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6A2\Desktop\"/>
    </mc:Choice>
  </mc:AlternateContent>
  <bookViews>
    <workbookView xWindow="0" yWindow="0" windowWidth="28800" windowHeight="12435" tabRatio="482" firstSheet="1" activeTab="1"/>
  </bookViews>
  <sheets>
    <sheet name="Instructions" sheetId="12" r:id="rId1"/>
    <sheet name="XLC PPA for Signatures" sheetId="8" r:id="rId2"/>
    <sheet name="XLC PPA - Artifacts" sheetId="7" r:id="rId3"/>
    <sheet name="XLC PPA - Stage Gates" sheetId="4" r:id="rId4"/>
    <sheet name="XLC PPA - Testing Functions" sheetId="9" r:id="rId5"/>
  </sheets>
  <definedNames>
    <definedName name="_xlnm._FilterDatabase" localSheetId="2" hidden="1">'XLC PPA - Artifacts'!$A$8:$H$71</definedName>
    <definedName name="_xlnm.Print_Area" localSheetId="2">'XLC PPA - Artifacts'!$B$1:$H$78</definedName>
    <definedName name="_xlnm.Print_Area" localSheetId="3">'XLC PPA - Stage Gates'!$B$1:$H$37</definedName>
    <definedName name="_xlnm.Print_Area" localSheetId="4">'XLC PPA - Testing Functions'!$B$1:$H$47</definedName>
    <definedName name="_xlnm.Print_Area" localSheetId="1">'XLC PPA for Signatures'!$A$1:$E$80</definedName>
    <definedName name="_xlnm.Print_Titles" localSheetId="2">'XLC PPA - Artifacts'!$1:$10</definedName>
    <definedName name="_xlnm.Print_Titles" localSheetId="3">'XLC PPA - Stage Gates'!$1:$10</definedName>
    <definedName name="_xlnm.Print_Titles" localSheetId="4">'XLC PPA - Testing Functions'!$1:$10</definedName>
    <definedName name="Text26" localSheetId="2">'XLC PPA - Artifacts'!$H$60</definedName>
  </definedNames>
  <calcPr calcId="152511"/>
</workbook>
</file>

<file path=xl/calcChain.xml><?xml version="1.0" encoding="utf-8"?>
<calcChain xmlns="http://schemas.openxmlformats.org/spreadsheetml/2006/main">
  <c r="E49" i="8" l="1"/>
  <c r="D49" i="8"/>
  <c r="E62" i="8"/>
  <c r="E61" i="8"/>
  <c r="E43" i="8"/>
  <c r="E44" i="8"/>
  <c r="E45" i="8"/>
  <c r="E46" i="8"/>
  <c r="E47" i="8"/>
  <c r="E48" i="8"/>
  <c r="E42" i="8"/>
  <c r="B49" i="8"/>
  <c r="E57" i="8"/>
  <c r="E58" i="8"/>
  <c r="E59" i="8"/>
  <c r="E60" i="8"/>
  <c r="E56" i="8"/>
  <c r="D62" i="8"/>
  <c r="D61" i="8"/>
  <c r="D57" i="8"/>
  <c r="D58" i="8"/>
  <c r="D59" i="8"/>
  <c r="D60" i="8"/>
  <c r="D56" i="8"/>
  <c r="E53" i="8"/>
  <c r="E54" i="8"/>
  <c r="E55" i="8"/>
  <c r="D53" i="8"/>
  <c r="D54" i="8"/>
  <c r="D55" i="8"/>
  <c r="E52" i="8"/>
  <c r="B62" i="8"/>
  <c r="B61" i="8"/>
  <c r="D52" i="8"/>
  <c r="A62" i="8"/>
  <c r="D43" i="8"/>
  <c r="D44" i="8"/>
  <c r="D45" i="8"/>
  <c r="D46" i="8"/>
  <c r="D47" i="8"/>
  <c r="D48" i="8"/>
  <c r="D42" i="8"/>
  <c r="A49" i="8"/>
  <c r="C6" i="9" l="1"/>
  <c r="C5" i="9"/>
  <c r="C4" i="9"/>
  <c r="A53" i="8" l="1"/>
  <c r="A54" i="8"/>
  <c r="A55" i="8"/>
  <c r="A56" i="8"/>
  <c r="A57" i="8"/>
  <c r="A58" i="8"/>
  <c r="A59" i="8"/>
  <c r="A60" i="8"/>
  <c r="A61" i="8"/>
  <c r="B53" i="8"/>
  <c r="B54" i="8"/>
  <c r="B55" i="8"/>
  <c r="B56" i="8"/>
  <c r="B57" i="8"/>
  <c r="B58" i="8"/>
  <c r="B59" i="8"/>
  <c r="B60" i="8"/>
  <c r="B43" i="8"/>
  <c r="B44" i="8"/>
  <c r="B45" i="8"/>
  <c r="B46" i="8"/>
  <c r="B47" i="8"/>
  <c r="B48" i="8"/>
  <c r="A43" i="8"/>
  <c r="A44" i="8"/>
  <c r="A45" i="8"/>
  <c r="A46" i="8"/>
  <c r="A47" i="8"/>
  <c r="A48" i="8"/>
  <c r="E36" i="8"/>
  <c r="E37" i="8"/>
  <c r="E38" i="8"/>
  <c r="E11" i="8"/>
  <c r="E10" i="8"/>
  <c r="E9" i="8"/>
  <c r="E13" i="8"/>
  <c r="E14" i="8"/>
  <c r="E15" i="8"/>
  <c r="E16" i="8"/>
  <c r="E17" i="8"/>
  <c r="E18" i="8"/>
  <c r="E19" i="8"/>
  <c r="E20" i="8"/>
  <c r="E21" i="8"/>
  <c r="E22" i="8"/>
  <c r="E23" i="8"/>
  <c r="E24" i="8"/>
  <c r="E25" i="8"/>
  <c r="E26" i="8"/>
  <c r="E27" i="8"/>
  <c r="E28" i="8"/>
  <c r="E29" i="8"/>
  <c r="E30" i="8"/>
  <c r="E31" i="8"/>
  <c r="E32" i="8"/>
  <c r="E33" i="8"/>
  <c r="E34" i="8"/>
  <c r="E35" i="8"/>
  <c r="B36" i="8"/>
  <c r="B37" i="8"/>
  <c r="B38" i="8"/>
  <c r="B39" i="8"/>
  <c r="B10" i="8"/>
  <c r="B11" i="8"/>
  <c r="B12" i="8"/>
  <c r="B13" i="8"/>
  <c r="B14" i="8"/>
  <c r="B15" i="8"/>
  <c r="B16" i="8"/>
  <c r="B17" i="8"/>
  <c r="B18" i="8"/>
  <c r="B19" i="8"/>
  <c r="B20" i="8"/>
  <c r="B21" i="8"/>
  <c r="B22" i="8"/>
  <c r="B23" i="8"/>
  <c r="B24" i="8"/>
  <c r="B25" i="8"/>
  <c r="B26" i="8"/>
  <c r="B27" i="8"/>
  <c r="B28" i="8"/>
  <c r="B29" i="8"/>
  <c r="B30" i="8"/>
  <c r="B31" i="8"/>
  <c r="B32" i="8"/>
  <c r="B33" i="8"/>
  <c r="B34" i="8"/>
  <c r="B35" i="8"/>
  <c r="D13" i="8"/>
  <c r="D14" i="8"/>
  <c r="D15" i="8"/>
  <c r="D16" i="8"/>
  <c r="D17" i="8"/>
  <c r="D18" i="8"/>
  <c r="D19" i="8"/>
  <c r="D20" i="8"/>
  <c r="D21" i="8"/>
  <c r="D22" i="8"/>
  <c r="D23" i="8"/>
  <c r="D24" i="8"/>
  <c r="D25" i="8"/>
  <c r="D26" i="8"/>
  <c r="D27" i="8"/>
  <c r="D28" i="8"/>
  <c r="D29" i="8"/>
  <c r="D30" i="8"/>
  <c r="D31" i="8"/>
  <c r="D32" i="8"/>
  <c r="D33" i="8"/>
  <c r="D34" i="8"/>
  <c r="D35" i="8"/>
  <c r="D36" i="8"/>
  <c r="D37" i="8"/>
  <c r="D38" i="8"/>
  <c r="D10" i="8"/>
  <c r="D11"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D9" i="8"/>
  <c r="B9" i="8"/>
  <c r="E12" i="8" l="1"/>
  <c r="D12" i="8"/>
  <c r="F30" i="4"/>
  <c r="C7" i="7"/>
  <c r="A12" i="4"/>
  <c r="A13" i="4" s="1"/>
  <c r="A14" i="4" s="1"/>
  <c r="A15" i="4" s="1"/>
  <c r="A16" i="4" s="1"/>
  <c r="C3" i="9"/>
  <c r="E42" i="9"/>
  <c r="E41" i="9"/>
  <c r="E40" i="9"/>
  <c r="F32" i="4"/>
  <c r="F31" i="4"/>
  <c r="F29" i="4"/>
  <c r="F77" i="7"/>
  <c r="F76" i="7"/>
  <c r="F75" i="7"/>
  <c r="F74" i="7"/>
  <c r="B52" i="8"/>
  <c r="A52" i="8"/>
  <c r="A13" i="9"/>
  <c r="A14" i="9" s="1"/>
  <c r="A16" i="9" s="1"/>
  <c r="A17" i="9" s="1"/>
  <c r="A18" i="9" s="1"/>
  <c r="A19" i="9" s="1"/>
  <c r="A20" i="9" s="1"/>
  <c r="A21" i="9" s="1"/>
  <c r="A22" i="9" s="1"/>
  <c r="A24" i="9" s="1"/>
  <c r="A25" i="9" s="1"/>
  <c r="A26" i="9" s="1"/>
  <c r="A27" i="9" s="1"/>
  <c r="A28" i="9" s="1"/>
  <c r="A30" i="9" s="1"/>
  <c r="A31" i="9" s="1"/>
  <c r="A32" i="9" s="1"/>
  <c r="A33" i="9" s="1"/>
  <c r="A34" i="9" s="1"/>
  <c r="A36" i="9" s="1"/>
  <c r="A37" i="9" s="1"/>
  <c r="A9" i="8"/>
  <c r="B42" i="8"/>
  <c r="A42" i="8"/>
  <c r="A17" i="4" l="1"/>
  <c r="A18" i="4" s="1"/>
  <c r="A20" i="4" s="1"/>
  <c r="A21" i="4" s="1"/>
  <c r="A22" i="4" s="1"/>
  <c r="A23" i="4" s="1"/>
  <c r="A24" i="4" s="1"/>
  <c r="A25" i="4" s="1"/>
  <c r="A26" i="4" s="1"/>
  <c r="A19" i="4"/>
  <c r="C7" i="9"/>
  <c r="B7" i="8" s="1"/>
</calcChain>
</file>

<file path=xl/sharedStrings.xml><?xml version="1.0" encoding="utf-8"?>
<sst xmlns="http://schemas.openxmlformats.org/spreadsheetml/2006/main" count="556" uniqueCount="236">
  <si>
    <t>Combine</t>
  </si>
  <si>
    <t>Waive</t>
  </si>
  <si>
    <t>PROJECT PROCESS AGREEMENT</t>
  </si>
  <si>
    <t xml:space="preserve">
ARTIFACT</t>
  </si>
  <si>
    <t>PROJECT
AGREEMENT</t>
  </si>
  <si>
    <t>ARTIFACTS WAIVED:</t>
  </si>
  <si>
    <t>A</t>
  </si>
  <si>
    <t>B</t>
  </si>
  <si>
    <t>C</t>
  </si>
  <si>
    <t>D</t>
  </si>
  <si>
    <t>E</t>
  </si>
  <si>
    <t xml:space="preserve">ARTIFACTS COMBINED: </t>
  </si>
  <si>
    <t>APPROVALS:</t>
  </si>
  <si>
    <t xml:space="preserve">
JUSTIFICATION and/or NOTES</t>
  </si>
  <si>
    <t>F</t>
  </si>
  <si>
    <t>G</t>
  </si>
  <si>
    <t>Provide (Update)</t>
  </si>
  <si>
    <t>ARTIFACTS TO PROVIDE NEW DOCUMENTS:</t>
  </si>
  <si>
    <t>ARTIFACTS TO PROVIDE UPDATES TO EXISTING DOCS:</t>
  </si>
  <si>
    <t>Project Management Plan</t>
  </si>
  <si>
    <t>#</t>
  </si>
  <si>
    <t xml:space="preserve">Project Process Agreement </t>
  </si>
  <si>
    <t>Release Plan</t>
  </si>
  <si>
    <t>Privacy Impact Assessment</t>
  </si>
  <si>
    <t>Requirements Document</t>
  </si>
  <si>
    <t xml:space="preserve">Information Security Risk Assessment </t>
  </si>
  <si>
    <t>System Security Plan</t>
  </si>
  <si>
    <t>Test Plan</t>
  </si>
  <si>
    <t>Logical Data Model</t>
  </si>
  <si>
    <t>System Design Document</t>
  </si>
  <si>
    <t>Interface Control Document</t>
  </si>
  <si>
    <t>Data Conversion Plan</t>
  </si>
  <si>
    <t>Implementation Plan</t>
  </si>
  <si>
    <t>ARTIFACT DEFINITION</t>
  </si>
  <si>
    <t>ARTIFACTS</t>
  </si>
  <si>
    <t>Architecture Review (AR)</t>
  </si>
  <si>
    <t>Project Baseline Review (PBR)</t>
  </si>
  <si>
    <t>Detailed Design Review (DDR)</t>
  </si>
  <si>
    <t>Operational Readiness Review (ORR)</t>
  </si>
  <si>
    <t>Delegate</t>
  </si>
  <si>
    <t>Perform</t>
  </si>
  <si>
    <t>May be Delegated</t>
  </si>
  <si>
    <t>STAGE GATE DEFINITION</t>
  </si>
  <si>
    <t>Note: Agreed upon artifacts are expected for all stage gate reviews, regardless of who conducts them</t>
  </si>
  <si>
    <t>CMS Governance / Delegated to Projects</t>
  </si>
  <si>
    <t>Investment Selection Review (ISR)</t>
  </si>
  <si>
    <t>Requirements Review (RR)</t>
  </si>
  <si>
    <t>Preliminary Design Review (PDR)</t>
  </si>
  <si>
    <t>Production Readiness Review (PRR)</t>
  </si>
  <si>
    <t>Validation Readiness Review (VRR)</t>
  </si>
  <si>
    <t>Post Implementation Review (PIR)</t>
  </si>
  <si>
    <t>Annual Operational Analysis (AOA)</t>
  </si>
  <si>
    <t>Disposition Review (DR)</t>
  </si>
  <si>
    <t>Determine whether the proposed project potentially duplicates, interferes, contradicts or can leverage another investment that already exists, is proposed, under development, or planned for near-term disposition.  The business need is assessed to determine if it is sound and conforms to the CMS Enterprise Architecture.</t>
  </si>
  <si>
    <t>Determine if it is a sound, viable, and worthy of funding, support and inclusion in the organization's IT Investment Portfolio.  The business need and objectives are reviewed to ensure the effort supports CMS' overall mission and objectives and will not comprise initiatives on the horizon.</t>
  </si>
  <si>
    <t>Obtain management approval that the scope, cost and schedule that have been established for the project are adequately documented and that the project management strategy is appropriate for moving the project forward in the life cycle.  The PBR includes review of the budget, risk, and user requirements for the investment; emphasis should be on the total cost of ownership and not just development or acquisition costs.</t>
  </si>
  <si>
    <t>Verify that the requirements are complete, accurate, consistent and problem-free; evaluate the responsiveness to the business requirements; ensure that the requirements are a suitable basis for subsequent design activities; ensure traceability between the business and system requirements; and affirm final agreement regarding the content of the Requirements Document by the business owner.</t>
  </si>
  <si>
    <t>Enterprise Architecture Analysis Artifacts</t>
  </si>
  <si>
    <t>Business Case</t>
  </si>
  <si>
    <t>Project Charter</t>
  </si>
  <si>
    <t>System of Records</t>
  </si>
  <si>
    <t>Project Schedule</t>
  </si>
  <si>
    <t>Risk Register</t>
  </si>
  <si>
    <t>Issues List</t>
  </si>
  <si>
    <t>Action Items</t>
  </si>
  <si>
    <t>Decision Log</t>
  </si>
  <si>
    <t>Lessons Learned Log</t>
  </si>
  <si>
    <t>Contingency Plan</t>
  </si>
  <si>
    <t>Physical Database / Model</t>
  </si>
  <si>
    <t>Data Use Agreement</t>
  </si>
  <si>
    <t>Test Case Specification</t>
  </si>
  <si>
    <t>User Manual</t>
  </si>
  <si>
    <t>Operations &amp; Maintenance Manual</t>
  </si>
  <si>
    <t>Version Description Document</t>
  </si>
  <si>
    <t>Test Summary Report</t>
  </si>
  <si>
    <t>Training Artifacts</t>
  </si>
  <si>
    <t>Security Assessment</t>
  </si>
  <si>
    <t>Authorization Package</t>
  </si>
  <si>
    <t>System Disposition Plan</t>
  </si>
  <si>
    <t>Post Implementation Report</t>
  </si>
  <si>
    <t>Annual Operational Analysis Report</t>
  </si>
  <si>
    <t>Project Closeout Report</t>
  </si>
  <si>
    <t>Monitoring Reports</t>
  </si>
  <si>
    <t>Implementation Readiness Rev (IRR)</t>
  </si>
  <si>
    <t>Provide (New)</t>
  </si>
  <si>
    <t>Training Plan</t>
  </si>
  <si>
    <t>Ensure the system/application completed thorough Development Testing and is ready for turnover to the formal, controlled test environment for Validation testing.</t>
  </si>
  <si>
    <t>Ensure the system/application completed its implementation processes according to plan and that it is ready for turnover to the Operations &amp; Maintenance team and operational release into the Production environment.</t>
  </si>
  <si>
    <t xml:space="preserve">Review project performance to evaluate: Customer Satisfaction, Strategic and Business Results, Financial Performance, and Innovation. </t>
  </si>
  <si>
    <t>Ensure project has been completely and appropriately transitioned/disposed, thereby ending the lifecycle of the IT project.</t>
  </si>
  <si>
    <t xml:space="preserve">CMS IT PROJECT </t>
  </si>
  <si>
    <t>CMS IT PROJECT</t>
  </si>
  <si>
    <t>Conducted</t>
  </si>
  <si>
    <t>Not Conducted</t>
  </si>
  <si>
    <t>Unit Testing</t>
  </si>
  <si>
    <t>Application Integration Testing</t>
  </si>
  <si>
    <t>Section 508 Testing</t>
  </si>
  <si>
    <t>Development Testing</t>
  </si>
  <si>
    <t>Validation Testing</t>
  </si>
  <si>
    <t>System Testing</t>
  </si>
  <si>
    <t>Functional Testing</t>
  </si>
  <si>
    <t>End-to-End Integration Testing</t>
  </si>
  <si>
    <t>User Acceptance Testing</t>
  </si>
  <si>
    <t>Regression Testing</t>
  </si>
  <si>
    <t>Implementation Testing</t>
  </si>
  <si>
    <t>System Acceptance Testing</t>
  </si>
  <si>
    <t>Final Integration Testing</t>
  </si>
  <si>
    <t>Initial Contingency Planning Testing</t>
  </si>
  <si>
    <t>Operational Testing</t>
  </si>
  <si>
    <t>Production Ready Testing</t>
  </si>
  <si>
    <t>Monitoring &amp; Reliability Testing</t>
  </si>
  <si>
    <t>Audits</t>
  </si>
  <si>
    <t>Operational Contingency Planning Testing</t>
  </si>
  <si>
    <t>TEST DEFINITION</t>
  </si>
  <si>
    <t>Assesses and corrects the functionality and data of a business application’s individual code modules</t>
  </si>
  <si>
    <t>Assesses the functionality and interoperability of a business application and multiple systems, such as databases, hardware, software, or communication devices, and their integration with infrastructure into an overall integrated system.</t>
  </si>
  <si>
    <t>Assesses the input/output functions of a business application against pre-defined functional and data requirements.</t>
  </si>
  <si>
    <t>Evaluates whether the business applications and systems interoperate correctly, pass data and control correctly to one another, and store data correctly.</t>
  </si>
  <si>
    <t>Assesses the overall functionality and interoperability of a business application’s solution in an operational mode.</t>
  </si>
  <si>
    <t>Ensure that the EIT product is compliant with applicable Section 508 Accessibility Standards.</t>
  </si>
  <si>
    <t>Ensures that the Electronic Information Technology (EIT) product is compliant with applicable Section 508 Accessibility Standards.</t>
  </si>
  <si>
    <t xml:space="preserve">
TEST</t>
  </si>
  <si>
    <t>Business App, Infrastructure, or Both</t>
  </si>
  <si>
    <t>Assesses the interfaces and interoperability of new or modified infrastructure with other infrastructure and system components, such as databases, hardware, software, or communication devices.</t>
  </si>
  <si>
    <t>Validates that modifications have not caused unintended functional or data results and that the application still complies with its specific requirements.  Similarly, validates that infrastructure changes have not compromised dependent business applications.</t>
  </si>
  <si>
    <t>Assesses the solution’s functionality, architecture, and configuration in a production-like environment.</t>
  </si>
  <si>
    <t>Confirms that a business application or infrastructure solution works correctly from end to end in an environment configured the same as a production environment and with the same security settings.</t>
  </si>
  <si>
    <t>Ensures the personnel are knowledgeable and capable of performing the notification/activation requirements and procedures as outlined in the CP, in a timely manner.</t>
  </si>
  <si>
    <t>Confirms that a production-ready business application or infrastructure has been installed and configured correctly in a production environment and is ready for operational use.</t>
  </si>
  <si>
    <t>Ensures that the implemented application or infrastructure performs as expected in production.</t>
  </si>
  <si>
    <t>Determines the extent to which the security controls in the business application or infrastructure are implemented correctly, operate as intended, and produce the desired outcome with respect to meeting the security requirements for the business application or infrastructure.</t>
  </si>
  <si>
    <t>Ensures a business application or infrastructure complies with prescribed auditing requirements and operating standards.  Assures accuracy of operating statistics and reporting, risk analysis, information security, disaster recovery and contingency planning, corrective action planning, and quality assurance of all procedures.</t>
  </si>
  <si>
    <t>NOT CONDUCTED TESTS:</t>
  </si>
  <si>
    <t>Note: Agreed upon test plans and reports are expected for all stage gate reviews, regardless of who conducts them</t>
  </si>
  <si>
    <t>Project Process Agreement</t>
  </si>
  <si>
    <t>CONDUCTED TESTS:</t>
  </si>
  <si>
    <t xml:space="preserve">COMBINE TESTS: </t>
  </si>
  <si>
    <t xml:space="preserve">
STAGE GATE REVIEW</t>
  </si>
  <si>
    <t>H</t>
  </si>
  <si>
    <t>RISK OF WAIVING REVIEW</t>
  </si>
  <si>
    <t>When RR is waived then design begins without requirement reconciliation with business need and there is no assurance that the solution can be verified in the test phase.  Without a RR, any unexpected requirements issues that drive cost and schedule variances are likely to drive further variances later in the lifecycle.</t>
  </si>
  <si>
    <t>When PRR is waived then the system/application moves to the production environment without without a formal handoff from implementation or rules for communication. Handoff usually includes verification that it meets performance requirements, clear statement of what function is and is not working, formal turnover of any required work-around, and reconciliation with operations and maintenance procedures. Without a PRR, any unexpected integration and verification issues that drive cost and schedule variances may drive further variances in the next level of testing as well as production.</t>
  </si>
  <si>
    <t>When VRR is waived then the system/application begins testing without a formal hand off from development to test or rules for communication.  This usually includes a controlled baseline, clear statement of what function is and is not working, formal turnover of any required work-around, or initiation of formal configuration management procedures.  Waiving VRR often leads to an uncontrolled baseline with errors that cannot be reproduced. Without a VRR, any unexpected development issues that drive cost and schedule variances often drive further variances in integration, and verification.</t>
  </si>
  <si>
    <t>Ensure the system/application completed thorough Integration Testing and is ready for turnover to the formal, controlled test environment for Production Readiness</t>
  </si>
  <si>
    <t>When IRR is waived then the system/application begins testing without a formal hand off from validation to implementation or rules for communication.  This usually includes a controlled baseline, clear statement of what function is and is not working, formal turnover of any required work-around, or initiation of formal configuration management procedures.  Waiving IRR often leads to an uncontrolled baseline with errors that cannot be reproduced. Without a IRR, any unexpected development issues that drive cost and schedule variances often drive further variances in integration, and verification.</t>
  </si>
  <si>
    <t>A project defined review that …</t>
  </si>
  <si>
    <t>When Project Defined Review 1 is waived then ...</t>
  </si>
  <si>
    <t>When Project Defined Review 2 is waived then ...</t>
  </si>
  <si>
    <t>Project Defined Review 1</t>
  </si>
  <si>
    <t>Project Defined Review 2</t>
  </si>
  <si>
    <t>Project Defined Artifact 2</t>
  </si>
  <si>
    <t>Project Defined Testing</t>
  </si>
  <si>
    <t>A project defined test that…</t>
  </si>
  <si>
    <t>Project Defined Test 1</t>
  </si>
  <si>
    <t>Project Defined Test 2</t>
  </si>
  <si>
    <t>Project Defined Artifact 3</t>
  </si>
  <si>
    <t>Business Product/Code</t>
  </si>
  <si>
    <t>Section 508 Product Assessment Package</t>
  </si>
  <si>
    <t>Computer Match/Interagency Agreements</t>
  </si>
  <si>
    <t>Domain</t>
  </si>
  <si>
    <t>Project Management</t>
  </si>
  <si>
    <t>Security</t>
  </si>
  <si>
    <t>Systems Development</t>
  </si>
  <si>
    <t>Project Name</t>
  </si>
  <si>
    <t>Release</t>
  </si>
  <si>
    <t xml:space="preserve">PROJECT PROCESS AGREEMENT -- </t>
  </si>
  <si>
    <r>
      <t xml:space="preserve">AUTHOR </t>
    </r>
    <r>
      <rPr>
        <b/>
        <sz val="9"/>
        <color indexed="9"/>
        <rFont val="Arial"/>
        <family val="2"/>
      </rPr>
      <t>(specific for Project)</t>
    </r>
  </si>
  <si>
    <t>PROJECT PROCESS AGREEMENT --</t>
  </si>
  <si>
    <t xml:space="preserve"> -- STAGE GATES</t>
  </si>
  <si>
    <t>Project Description</t>
  </si>
  <si>
    <t>Database Design Document</t>
  </si>
  <si>
    <t>Assesses the interfaces, data, and interoperability of modules and systems within a single business application.</t>
  </si>
  <si>
    <t>Infrastructure Testing</t>
  </si>
  <si>
    <t>Plan of Action &amp; Milestones</t>
  </si>
  <si>
    <t>Project Process Agreement (PPA)</t>
  </si>
  <si>
    <t>IT Intake Request Form</t>
  </si>
  <si>
    <t>CMS CIO Provided Authorization To Operate</t>
  </si>
  <si>
    <t>GOVERNANCE STAGE GATE REVIEWS:</t>
  </si>
  <si>
    <t>DELEGATED STAGE GATE REVIEWS:</t>
  </si>
  <si>
    <t>WAIVED STAGE GATE REVIEW:</t>
  </si>
  <si>
    <t xml:space="preserve">COMBINED STAGE GATE REVIEW: </t>
  </si>
  <si>
    <t>Governance</t>
  </si>
  <si>
    <t>Contingency Test Plan (tabletop)</t>
  </si>
  <si>
    <t>Acquisition Strategy</t>
  </si>
  <si>
    <t xml:space="preserve">Performance Test Plan and Results </t>
  </si>
  <si>
    <t xml:space="preserve">Performance Testing (includes load testing, volume testing, stress testing, and longevity testing). </t>
  </si>
  <si>
    <t xml:space="preserve">Performance tests help to determine a system’s and application’s limitations, as well as the maximum of active users utilizing the application throughout servers. </t>
  </si>
  <si>
    <t>Determines the extent to which the security controls in the business application or infrastructure are implemented correctly, operate as intended, and produce the desired outcome with respect to meeting the security requirements for the application or infrastructure.</t>
  </si>
  <si>
    <t>When AOA is waived then a project's continued effectiveness is not evaluated. Any increasing operational costs or decreasing capability is not assessed, updates or work arounds are not considered, and inefficient solutions continue to operate.  Any decreasing operational costs or improvements are not shared so other efforts can reap similar benefits.</t>
  </si>
  <si>
    <t>Operational Security Control Assessment (SCA)</t>
  </si>
  <si>
    <t>Governance/Delegated (see Stage Gate Definition for more information)</t>
  </si>
  <si>
    <t xml:space="preserve">When DR is waived, then a project is shut down without proper coordination of technical and contractual obligations.  This can allow costs to accumulate for a system no longer in production. </t>
  </si>
  <si>
    <t xml:space="preserve">The purpose of the PIR is twofold: (1) To ascertain the degree of success from the project; in particular, the extent to which it met its objectives, delivered planned levels of performance, and addressed the specific requirements as originally defined; (2) To enable the team, and future teams, to learn lessons from the project to improve future CMS work and solutions. In that context, the PIR examines whether the team achieved the results it planned for, what those results actually were, and what caused the results to be different from those planned for (if they are different).
Newly-operational systems are required to schedule a Governance-level PIR with the Technical Review Board (TRB) within 6 to 12 months of going into production. Subsequent PIRs (e.g., for each release) should be conducted at the project level (i.e., as a delegated review) unless the system has undergone a total redesign.  
</t>
  </si>
  <si>
    <t>When AR is waived then high level technical design begins with incomplete understanding of desired solution and its relationship to existing systems. This usually leads to unnecessary redundancy and missed opportunity to leverage other IT efforts. It often leads to solutions that conflict with CMS IT strategy. This review is a governance level review.</t>
  </si>
  <si>
    <t>When ISR is waived then project is added to CMS portfolio and funds are committed without an assessment of soundness, viability, and worthiness. This review is a governance level review.</t>
  </si>
  <si>
    <t xml:space="preserve">When PBR is waived then work begins without a baselined plan complicating ability to provide direction and track progress against integrated cost, schedule, and technical baselines. </t>
  </si>
  <si>
    <r>
      <t xml:space="preserve">Verify the </t>
    </r>
    <r>
      <rPr>
        <i/>
        <sz val="10"/>
        <color indexed="8"/>
        <rFont val="Arial"/>
        <family val="2"/>
      </rPr>
      <t>preliminary</t>
    </r>
    <r>
      <rPr>
        <sz val="10"/>
        <color indexed="8"/>
        <rFont val="Arial"/>
        <family val="2"/>
      </rPr>
      <t xml:space="preserve"> design satisfies the functional and nonfunctional requirements and is in conformance with CMS's Technical Reference Architecture (TRA); determine technical solution's completeness and consistency with CMS standards; raise and resolve any technical and/or project-related issues, to identify and mitigate project, technical, security, and/or business risks affecting continued detailed design and subsequent development, testing, implementation, and operations and maintenance activities.</t>
    </r>
  </si>
  <si>
    <t xml:space="preserve">When PDR is waived then detailed design begins without high level application architectural review to validate software and external interfaces or verification that design satisfies functional and non-functional requirements. Without a PDR, any unexpected high level design issues that drive cost and schedule variances are likely to drive further variances later in the lifecycle. This review is a governance level review.
</t>
  </si>
  <si>
    <r>
      <t xml:space="preserve">Verify the </t>
    </r>
    <r>
      <rPr>
        <i/>
        <sz val="10"/>
        <color indexed="8"/>
        <rFont val="Arial"/>
        <family val="2"/>
      </rPr>
      <t>final</t>
    </r>
    <r>
      <rPr>
        <sz val="10"/>
        <color indexed="8"/>
        <rFont val="Arial"/>
        <family val="2"/>
      </rPr>
      <t xml:space="preserve"> design satisfies the functional and nonfunctional requirements and is in conformance with CMS's Technical Reference Architecture (TRA); determine technical solution's completeness and consistency with CMS standards; raise and resolve any technical and/or project-related issues, to identify and mitigate project, technical, security, and/or business risks affecting continued detailed design and subsequent development, testing, implementation, and operations and maintenance activities.</t>
    </r>
  </si>
  <si>
    <t>When DDR is waived then development  begins without assurance that design meets stated business needs.  Solutions developed from incomplete or unworkable design are likely to have performance gaps that will require unexpected time and money to fix. Without a DDR, any unexpected detailed design issues that drive cost and schedule variances are likely to drive further variances in development, integration, and verification. This review is a governance level review.</t>
  </si>
  <si>
    <t>When ORR is waived then the system/application is put into production without verification that it meets performance requirements and that operation and maintenance procedures ensure prompt system recovery without loss of data. Security is a significant component of ORR must be satisfied for the CIO to grant Authority to Operate.  This review is a governance level review.</t>
  </si>
  <si>
    <t>When PIR is waived then a project's effectiveness is not evaluated. Did the project meet the expectations of the stakeholders?  Did the project provide value?  Any increasing operational costs or decreasing capability is not assessed, updates or workarounds are not considered, and inefficient solutions continue to operate. Any decreasing operational costs or improvements are not shared so other efforts can reap similar benefits. This review is a governance level review.</t>
  </si>
  <si>
    <t>Initial Security Control Assessment (SCA)</t>
  </si>
  <si>
    <t>Life Cycle ID</t>
  </si>
  <si>
    <t>DevOps Plan</t>
  </si>
  <si>
    <t>WHERE TO FIND</t>
  </si>
  <si>
    <t>Confluence</t>
  </si>
  <si>
    <t>Jira</t>
  </si>
  <si>
    <t>Product Vision Statement</t>
  </si>
  <si>
    <t>Product Roadmap</t>
  </si>
  <si>
    <t xml:space="preserve">User Stories </t>
  </si>
  <si>
    <t>Product Backlog</t>
  </si>
  <si>
    <t>Sprint Backlog</t>
  </si>
  <si>
    <t xml:space="preserve">Burndown Chart </t>
  </si>
  <si>
    <t>Product Increment</t>
  </si>
  <si>
    <t xml:space="preserve">High-Level Technical Design </t>
  </si>
  <si>
    <t>XLC Document</t>
  </si>
  <si>
    <t>Not Applicable</t>
  </si>
  <si>
    <t xml:space="preserve"> </t>
  </si>
  <si>
    <t>SharePoint</t>
  </si>
  <si>
    <t>Other (*Must fill in justification)</t>
  </si>
  <si>
    <t>Agile</t>
  </si>
  <si>
    <t>JUSTIFICATION and/or NOTES</t>
  </si>
  <si>
    <t>AUTHOR</t>
  </si>
  <si>
    <t>Once every release</t>
  </si>
  <si>
    <t>once every sprint</t>
  </si>
  <si>
    <t>Once in a life cycle</t>
  </si>
  <si>
    <t>Not required</t>
  </si>
  <si>
    <t>Deligated</t>
  </si>
  <si>
    <t>WHEN</t>
  </si>
  <si>
    <t>Once every sprint</t>
  </si>
  <si>
    <t>Stage Gates:</t>
  </si>
  <si>
    <t>Tests:</t>
  </si>
  <si>
    <t>Artifacts:</t>
  </si>
  <si>
    <r>
      <rPr>
        <b/>
        <sz val="12"/>
        <rFont val="Arial"/>
        <family val="2"/>
      </rPr>
      <t xml:space="preserve">Introduction
</t>
    </r>
    <r>
      <rPr>
        <sz val="12"/>
        <rFont val="Arial"/>
        <family val="2"/>
      </rPr>
      <t>The PPA is a key artifact in the eXpedited Life Cycle (XLC) that documents the agreement between the key stakeholders regarding which reviews will be conducted for the project, which artifacts are appropriate, and which tests are necessary. 
The CIRT reviews your IT Intake Request Form which starts the XLC process and can coordinate resources.  You should create this PPA once you meet with CIRT to discuss your IT Intake Request Form.</t>
    </r>
    <r>
      <rPr>
        <b/>
        <sz val="12"/>
        <rFont val="Arial"/>
        <family val="2"/>
      </rPr>
      <t xml:space="preserve">
Instructions 
</t>
    </r>
    <r>
      <rPr>
        <sz val="12"/>
        <rFont val="Arial"/>
        <family val="2"/>
      </rPr>
      <t xml:space="preserve">The eXpedited Life Cycle (XLC) is a tailorable process.  This Project process Agreement is a template and should be used as a "Menu of Services" which you tailor to meet your business needs and streamline the process. There are several different tabs/spreadsheets which should be reviewed. </t>
    </r>
    <r>
      <rPr>
        <b/>
        <sz val="12"/>
        <rFont val="Arial"/>
        <family val="2"/>
      </rPr>
      <t xml:space="preserve">
                                                                                                                                                    Definitions                                                                                                                                                    </t>
    </r>
    <r>
      <rPr>
        <b/>
        <i/>
        <sz val="12"/>
        <rFont val="Arial"/>
        <family val="2"/>
      </rPr>
      <t>Waive:</t>
    </r>
    <r>
      <rPr>
        <sz val="12"/>
        <rFont val="Arial"/>
        <family val="2"/>
      </rPr>
      <t xml:space="preserve"> A project team chooses to not do the deliverables/Stage gate reviews/testing functions; however, they must fill in the justification section with a valid reason for choosing to not perform the task.                                                                                                                                     </t>
    </r>
    <r>
      <rPr>
        <b/>
        <i/>
        <sz val="12"/>
        <rFont val="Arial"/>
        <family val="2"/>
      </rPr>
      <t>Combine:</t>
    </r>
    <r>
      <rPr>
        <i/>
        <sz val="12"/>
        <rFont val="Arial"/>
        <family val="2"/>
      </rPr>
      <t xml:space="preserve"> </t>
    </r>
    <r>
      <rPr>
        <sz val="12"/>
        <rFont val="Arial"/>
        <family val="2"/>
      </rPr>
      <t xml:space="preserve">A project team may merge two types of deliverables/Stage gate reviews/testing functions together if deemed appropriate for their project.  If choosing combine, you must fill in the justification section.                                                                                                                                                      </t>
    </r>
    <r>
      <rPr>
        <b/>
        <i/>
        <sz val="12"/>
        <rFont val="Arial"/>
        <family val="2"/>
      </rPr>
      <t>Delegate:</t>
    </r>
    <r>
      <rPr>
        <i/>
        <sz val="12"/>
        <rFont val="Arial"/>
        <family val="2"/>
      </rPr>
      <t xml:space="preserve"> </t>
    </r>
    <r>
      <rPr>
        <sz val="12"/>
        <rFont val="Arial"/>
        <family val="2"/>
      </rPr>
      <t xml:space="preserve">A project team may assign the work to someone else to conduct.  If choosing delegate, you must fill in the justification section                                                                                                                              </t>
    </r>
    <r>
      <rPr>
        <b/>
        <i/>
        <sz val="12"/>
        <rFont val="Arial"/>
        <family val="2"/>
      </rPr>
      <t xml:space="preserve">Once in a Lifecycle: </t>
    </r>
    <r>
      <rPr>
        <sz val="12"/>
        <rFont val="Arial"/>
        <family val="2"/>
      </rPr>
      <t xml:space="preserve">This option is chosen when a function is performed once in a lifecycle of a project against once every sprint or once every release etc. </t>
    </r>
  </si>
  <si>
    <t>Project Defined Review 3</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</si>
</sst>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name val="Arial"/>
    </font>
    <font>
      <sz val="9"/>
      <name val="Arial"/>
      <family val="2"/>
    </font>
    <font>
      <sz val="8"/>
      <name val="Arial"/>
      <family val="2"/>
    </font>
    <font>
      <b/>
      <sz val="12"/>
      <name val="Arial"/>
      <family val="2"/>
    </font>
    <font>
      <b/>
      <sz val="12"/>
      <color indexed="18"/>
      <name val="Arial"/>
      <family val="2"/>
    </font>
    <font>
      <b/>
      <sz val="10"/>
      <color indexed="18"/>
      <name val="Arial"/>
      <family val="2"/>
    </font>
    <font>
      <sz val="10"/>
      <name val="Arial"/>
      <family val="2"/>
    </font>
    <font>
      <sz val="12"/>
      <name val="Arial"/>
      <family val="2"/>
    </font>
    <font>
      <sz val="10"/>
      <color indexed="18"/>
      <name val="Arial"/>
      <family val="2"/>
    </font>
    <font>
      <b/>
      <sz val="14"/>
      <name val="Arial"/>
      <family val="2"/>
    </font>
    <font>
      <b/>
      <sz val="16"/>
      <name val="Arial"/>
      <family val="2"/>
    </font>
    <font>
      <sz val="16"/>
      <name val="Arial"/>
      <family val="2"/>
    </font>
    <font>
      <i/>
      <sz val="10"/>
      <color indexed="8"/>
      <name val="Arial"/>
      <family val="2"/>
    </font>
    <font>
      <b/>
      <sz val="11"/>
      <name val="Arial"/>
      <family val="2"/>
    </font>
    <font>
      <b/>
      <i/>
      <sz val="12"/>
      <name val="Arial"/>
      <family val="2"/>
    </font>
    <font>
      <b/>
      <sz val="9"/>
      <color indexed="9"/>
      <name val="Arial"/>
      <family val="2"/>
    </font>
    <font>
      <b/>
      <sz val="10"/>
      <name val="Arial"/>
      <family val="2"/>
    </font>
    <font>
      <sz val="10"/>
      <color indexed="8"/>
      <name val="Arial"/>
      <family val="2"/>
    </font>
    <font>
      <sz val="10"/>
      <color theme="1"/>
      <name val="Arial"/>
      <family val="2"/>
    </font>
    <font>
      <sz val="10"/>
      <color theme="0"/>
      <name val="Arial"/>
      <family val="2"/>
    </font>
    <font>
      <b/>
      <sz val="10"/>
      <color theme="1"/>
      <name val="Arial"/>
      <family val="2"/>
    </font>
    <font>
      <sz val="10"/>
      <color rgb="FFFF0000"/>
      <name val="Arial"/>
      <family val="2"/>
    </font>
    <font>
      <sz val="10"/>
      <color rgb="FF660066"/>
      <name val="Arial"/>
      <family val="2"/>
    </font>
    <font>
      <sz val="12"/>
      <color theme="0"/>
      <name val="Arial"/>
      <family val="2"/>
    </font>
    <font>
      <b/>
      <sz val="14"/>
      <color theme="3"/>
      <name val="Arial"/>
      <family val="2"/>
    </font>
    <font>
      <sz val="10"/>
      <color rgb="FF7030A0"/>
      <name val="Arial"/>
      <family val="2"/>
    </font>
    <font>
      <b/>
      <sz val="12"/>
      <color theme="0"/>
      <name val="Arial"/>
      <family val="2"/>
    </font>
    <font>
      <b/>
      <sz val="12"/>
      <color rgb="FF002060"/>
      <name val="Arial"/>
      <family val="2"/>
    </font>
    <font>
      <sz val="11"/>
      <name val="Arial"/>
      <family val="2"/>
    </font>
    <font>
      <sz val="12"/>
      <color rgb="FFFF0000"/>
      <name val="Arial"/>
      <family val="2"/>
    </font>
    <font>
      <sz val="12"/>
      <color theme="1"/>
      <name val="Arial"/>
      <family val="2"/>
    </font>
    <font>
      <i/>
      <sz val="12"/>
      <name val="Arial"/>
      <family val="2"/>
    </font>
  </fonts>
  <fills count="10">
    <fill>
      <patternFill patternType="none"/>
    </fill>
    <fill>
      <patternFill patternType="gray125"/>
    </fill>
    <fill>
      <patternFill patternType="solid">
        <fgColor indexed="22"/>
        <bgColor indexed="64"/>
      </patternFill>
    </fill>
    <fill>
      <patternFill patternType="solid">
        <fgColor theme="5"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right/>
      <top style="medium">
        <color indexed="64"/>
      </top>
      <bottom style="thin">
        <color indexed="64"/>
      </bottom>
      <diagonal/>
    </border>
    <border>
      <left/>
      <right/>
      <top style="thin">
        <color indexed="64"/>
      </top>
      <bottom style="medium">
        <color indexed="64"/>
      </bottom>
      <diagonal/>
    </border>
    <border>
      <left style="thin">
        <color theme="0" tint="-0.14996795556505021"/>
      </left>
      <right/>
      <top/>
      <bottom/>
      <diagonal/>
    </border>
  </borders>
  <cellStyleXfs count="1">
    <xf numFmtId="0" fontId="0" fillId="0" borderId="0"/>
  </cellStyleXfs>
  <cellXfs count="191">
    <xf numFmtId="0" fontId="0" fillId="0" borderId="0" xfId="0"/>
    <xf numFmtId="0" fontId="22" fillId="0" borderId="1" xfId="0" applyFont="1" applyBorder="1" applyAlignment="1" applyProtection="1">
      <alignment horizontal="left" vertical="top" wrapText="1"/>
    </xf>
    <xf numFmtId="0" fontId="7" fillId="0" borderId="0" xfId="0" applyFont="1" applyAlignment="1" applyProtection="1">
      <alignment vertical="top" wrapText="1"/>
    </xf>
    <xf numFmtId="0" fontId="0" fillId="0" borderId="0" xfId="0" applyAlignment="1" applyProtection="1">
      <alignment horizontal="center"/>
    </xf>
    <xf numFmtId="0" fontId="5" fillId="0" borderId="0" xfId="0" applyFont="1" applyFill="1" applyBorder="1" applyProtection="1"/>
    <xf numFmtId="0" fontId="1" fillId="0" borderId="0" xfId="0" applyFont="1" applyFill="1" applyProtection="1"/>
    <xf numFmtId="0" fontId="0" fillId="0" borderId="0" xfId="0" applyProtection="1"/>
    <xf numFmtId="0" fontId="7" fillId="0" borderId="0" xfId="0" applyFont="1" applyAlignment="1" applyProtection="1">
      <alignment horizontal="center"/>
    </xf>
    <xf numFmtId="0" fontId="7" fillId="0" borderId="0" xfId="0" applyFont="1" applyFill="1" applyProtection="1"/>
    <xf numFmtId="0" fontId="5" fillId="0" borderId="2" xfId="0" applyFont="1" applyFill="1" applyBorder="1" applyAlignment="1" applyProtection="1">
      <alignment horizontal="center"/>
    </xf>
    <xf numFmtId="0" fontId="4" fillId="0" borderId="0" xfId="0" applyFont="1" applyFill="1" applyBorder="1" applyAlignment="1" applyProtection="1">
      <alignment horizontal="center"/>
    </xf>
    <xf numFmtId="0" fontId="7" fillId="0" borderId="0" xfId="0" applyFont="1" applyProtection="1"/>
    <xf numFmtId="0" fontId="5" fillId="0" borderId="3" xfId="0" applyFont="1" applyFill="1" applyBorder="1" applyAlignment="1" applyProtection="1">
      <alignment horizontal="center"/>
    </xf>
    <xf numFmtId="0" fontId="5" fillId="0" borderId="4" xfId="0" applyFont="1" applyFill="1" applyBorder="1" applyAlignment="1" applyProtection="1">
      <alignment horizontal="center"/>
    </xf>
    <xf numFmtId="0" fontId="5" fillId="0" borderId="5" xfId="0" applyFont="1" applyFill="1" applyBorder="1" applyAlignment="1" applyProtection="1">
      <alignment horizontal="center"/>
    </xf>
    <xf numFmtId="0" fontId="0" fillId="0" borderId="0" xfId="0" applyAlignment="1" applyProtection="1"/>
    <xf numFmtId="0" fontId="23" fillId="0" borderId="0" xfId="0" applyFont="1" applyBorder="1" applyAlignment="1" applyProtection="1">
      <alignment horizontal="left"/>
    </xf>
    <xf numFmtId="0" fontId="23" fillId="0" borderId="0" xfId="0" applyFont="1" applyAlignment="1" applyProtection="1">
      <alignment horizontal="left"/>
    </xf>
    <xf numFmtId="0" fontId="7" fillId="0" borderId="0" xfId="0" applyFont="1" applyFill="1" applyBorder="1" applyAlignment="1" applyProtection="1">
      <alignment horizontal="left" vertical="top" wrapText="1"/>
    </xf>
    <xf numFmtId="0" fontId="1" fillId="0" borderId="6" xfId="0" applyFont="1" applyFill="1" applyBorder="1" applyAlignment="1" applyProtection="1">
      <alignment horizontal="left"/>
    </xf>
    <xf numFmtId="0" fontId="6" fillId="0" borderId="0" xfId="0" applyFont="1" applyProtection="1"/>
    <xf numFmtId="0" fontId="3" fillId="2" borderId="1" xfId="0" applyFont="1" applyFill="1" applyBorder="1" applyAlignment="1" applyProtection="1">
      <alignment horizontal="center"/>
    </xf>
    <xf numFmtId="0" fontId="6" fillId="0" borderId="1" xfId="0" applyFont="1" applyBorder="1" applyAlignment="1" applyProtection="1">
      <alignment horizontal="center" vertical="top" wrapText="1"/>
    </xf>
    <xf numFmtId="0" fontId="22" fillId="0" borderId="1" xfId="0" applyFont="1" applyFill="1" applyBorder="1" applyAlignment="1" applyProtection="1">
      <alignment horizontal="left" vertical="top" wrapText="1"/>
    </xf>
    <xf numFmtId="0" fontId="23" fillId="0" borderId="0" xfId="0" applyFont="1" applyFill="1" applyBorder="1" applyAlignment="1" applyProtection="1">
      <alignment horizontal="left" vertical="top" wrapText="1"/>
    </xf>
    <xf numFmtId="0" fontId="22" fillId="0" borderId="0" xfId="0" applyFont="1" applyAlignment="1" applyProtection="1">
      <alignment vertical="top" wrapText="1"/>
    </xf>
    <xf numFmtId="0" fontId="5" fillId="0" borderId="7" xfId="0" applyFont="1" applyFill="1" applyBorder="1" applyAlignment="1" applyProtection="1">
      <alignment horizontal="left"/>
    </xf>
    <xf numFmtId="0" fontId="5" fillId="0" borderId="8" xfId="0" applyFont="1" applyFill="1" applyBorder="1" applyAlignment="1" applyProtection="1">
      <alignment horizontal="left"/>
    </xf>
    <xf numFmtId="0" fontId="5" fillId="0" borderId="0" xfId="0" applyFont="1" applyFill="1" applyBorder="1" applyAlignment="1" applyProtection="1">
      <alignment horizontal="left"/>
    </xf>
    <xf numFmtId="0" fontId="5" fillId="0" borderId="0" xfId="0" applyFont="1" applyFill="1" applyBorder="1" applyAlignment="1" applyProtection="1">
      <alignment horizontal="center"/>
    </xf>
    <xf numFmtId="0" fontId="3" fillId="0" borderId="0" xfId="0" applyFont="1" applyFill="1" applyBorder="1" applyProtection="1"/>
    <xf numFmtId="0" fontId="7" fillId="0" borderId="0" xfId="0" applyFont="1" applyFill="1" applyBorder="1" applyProtection="1"/>
    <xf numFmtId="0" fontId="0" fillId="0" borderId="0" xfId="0" applyAlignment="1" applyProtection="1">
      <alignment wrapText="1"/>
    </xf>
    <xf numFmtId="0" fontId="9" fillId="0" borderId="0" xfId="0" applyFont="1" applyAlignment="1" applyProtection="1"/>
    <xf numFmtId="0" fontId="3" fillId="2" borderId="1" xfId="0" applyFont="1" applyFill="1" applyBorder="1" applyAlignment="1" applyProtection="1">
      <alignment horizontal="center" vertical="top" wrapText="1"/>
    </xf>
    <xf numFmtId="0" fontId="3" fillId="0" borderId="0" xfId="0" applyFont="1" applyFill="1" applyAlignment="1" applyProtection="1"/>
    <xf numFmtId="0" fontId="3" fillId="0" borderId="0" xfId="0" applyFont="1" applyFill="1" applyAlignment="1" applyProtection="1">
      <alignment horizontal="center"/>
    </xf>
    <xf numFmtId="0" fontId="22" fillId="0" borderId="1" xfId="0" applyFont="1" applyBorder="1" applyAlignment="1" applyProtection="1">
      <alignment horizontal="center" vertical="top" wrapText="1"/>
    </xf>
    <xf numFmtId="0" fontId="7" fillId="0" borderId="0" xfId="0" applyFont="1" applyFill="1" applyAlignment="1" applyProtection="1">
      <alignment horizontal="center"/>
    </xf>
    <xf numFmtId="0" fontId="3" fillId="0" borderId="0" xfId="0" applyFont="1" applyFill="1" applyBorder="1" applyAlignment="1" applyProtection="1">
      <alignment horizontal="center"/>
    </xf>
    <xf numFmtId="0" fontId="1" fillId="0" borderId="0" xfId="0" applyFont="1" applyFill="1" applyAlignment="1" applyProtection="1">
      <alignment horizontal="center"/>
    </xf>
    <xf numFmtId="0" fontId="13" fillId="0" borderId="0" xfId="0" applyFont="1" applyFill="1" applyAlignment="1" applyProtection="1">
      <alignment horizontal="left"/>
    </xf>
    <xf numFmtId="0" fontId="13" fillId="0" borderId="0" xfId="0" applyFont="1" applyAlignment="1" applyProtection="1">
      <alignment horizontal="left"/>
    </xf>
    <xf numFmtId="0" fontId="3" fillId="0" borderId="0" xfId="0" applyFont="1" applyFill="1" applyAlignment="1" applyProtection="1">
      <alignment horizontal="right"/>
    </xf>
    <xf numFmtId="0" fontId="5" fillId="5" borderId="1" xfId="0" applyFont="1" applyFill="1" applyBorder="1" applyAlignment="1" applyProtection="1">
      <alignment horizontal="center" vertical="top" wrapText="1"/>
      <protection locked="0"/>
    </xf>
    <xf numFmtId="0" fontId="8" fillId="5" borderId="1" xfId="0" applyFont="1" applyFill="1" applyBorder="1" applyAlignment="1" applyProtection="1">
      <alignment vertical="top" wrapText="1"/>
      <protection locked="0"/>
    </xf>
    <xf numFmtId="0" fontId="25" fillId="5" borderId="1" xfId="0" applyFont="1" applyFill="1" applyBorder="1" applyAlignment="1" applyProtection="1">
      <alignment vertical="top" wrapText="1"/>
      <protection locked="0"/>
    </xf>
    <xf numFmtId="0" fontId="26" fillId="6" borderId="1" xfId="0" applyFont="1" applyFill="1" applyBorder="1" applyAlignment="1" applyProtection="1">
      <alignment horizontal="center"/>
    </xf>
    <xf numFmtId="0" fontId="26" fillId="6" borderId="1" xfId="0" applyFont="1" applyFill="1" applyBorder="1" applyAlignment="1" applyProtection="1">
      <alignment horizontal="center" vertical="top" wrapText="1"/>
    </xf>
    <xf numFmtId="0" fontId="5" fillId="5" borderId="1" xfId="0" applyFont="1" applyFill="1" applyBorder="1" applyAlignment="1" applyProtection="1">
      <alignment vertical="top" wrapText="1"/>
      <protection locked="0"/>
    </xf>
    <xf numFmtId="0" fontId="25" fillId="5" borderId="1" xfId="0" applyFont="1" applyFill="1" applyBorder="1" applyAlignment="1" applyProtection="1">
      <alignment horizontal="center" vertical="top" wrapText="1"/>
      <protection locked="0"/>
    </xf>
    <xf numFmtId="0" fontId="3" fillId="6" borderId="1" xfId="0" applyFont="1" applyFill="1" applyBorder="1" applyAlignment="1" applyProtection="1">
      <alignment horizontal="center" vertical="top" wrapText="1"/>
    </xf>
    <xf numFmtId="0" fontId="3" fillId="0" borderId="0" xfId="0" applyFont="1" applyAlignment="1" applyProtection="1">
      <alignment horizontal="left"/>
    </xf>
    <xf numFmtId="0" fontId="6" fillId="7" borderId="1" xfId="0" applyFont="1" applyFill="1" applyBorder="1" applyAlignment="1" applyProtection="1">
      <alignment horizontal="center" vertical="top" wrapText="1"/>
    </xf>
    <xf numFmtId="0" fontId="22" fillId="7" borderId="1" xfId="0" applyFont="1" applyFill="1" applyBorder="1" applyAlignment="1" applyProtection="1">
      <alignment horizontal="left" vertical="top" wrapText="1"/>
    </xf>
    <xf numFmtId="0" fontId="5" fillId="8" borderId="1" xfId="0" applyFont="1" applyFill="1" applyBorder="1" applyAlignment="1" applyProtection="1">
      <alignment horizontal="center" vertical="top" wrapText="1"/>
      <protection locked="0"/>
    </xf>
    <xf numFmtId="0" fontId="8" fillId="8" borderId="1" xfId="0" applyFont="1" applyFill="1" applyBorder="1" applyAlignment="1" applyProtection="1">
      <alignment vertical="top" wrapText="1"/>
      <protection locked="0"/>
    </xf>
    <xf numFmtId="0" fontId="6" fillId="8" borderId="1" xfId="0" applyFont="1" applyFill="1" applyBorder="1" applyAlignment="1" applyProtection="1">
      <alignment horizontal="center" vertical="top" wrapText="1"/>
    </xf>
    <xf numFmtId="0" fontId="25" fillId="8" borderId="1" xfId="0" applyFont="1" applyFill="1" applyBorder="1" applyAlignment="1" applyProtection="1">
      <alignment vertical="top" wrapText="1"/>
      <protection locked="0"/>
    </xf>
    <xf numFmtId="0" fontId="22" fillId="7" borderId="1" xfId="0" applyFont="1" applyFill="1" applyBorder="1" applyAlignment="1" applyProtection="1">
      <alignment horizontal="center" vertical="top" wrapText="1"/>
    </xf>
    <xf numFmtId="0" fontId="5" fillId="8" borderId="1" xfId="0" applyFont="1" applyFill="1" applyBorder="1" applyAlignment="1" applyProtection="1">
      <alignment vertical="top" wrapText="1"/>
      <protection locked="0"/>
    </xf>
    <xf numFmtId="0" fontId="25" fillId="8" borderId="1" xfId="0" applyFont="1" applyFill="1" applyBorder="1" applyAlignment="1" applyProtection="1">
      <alignment horizontal="center" vertical="top" wrapText="1"/>
      <protection locked="0"/>
    </xf>
    <xf numFmtId="0" fontId="27" fillId="6" borderId="1" xfId="0" applyFont="1" applyFill="1" applyBorder="1" applyAlignment="1" applyProtection="1">
      <alignment horizontal="center" vertical="top" wrapText="1"/>
      <protection locked="0"/>
    </xf>
    <xf numFmtId="0" fontId="1" fillId="3" borderId="0" xfId="0" applyFont="1" applyFill="1" applyProtection="1">
      <protection locked="0"/>
    </xf>
    <xf numFmtId="0" fontId="1" fillId="3" borderId="0" xfId="0" applyFont="1" applyFill="1" applyAlignment="1" applyProtection="1">
      <alignment horizontal="right"/>
      <protection locked="0"/>
    </xf>
    <xf numFmtId="0" fontId="6" fillId="0" borderId="0" xfId="0" applyFont="1" applyAlignment="1">
      <alignment horizontal="left" vertical="center"/>
    </xf>
    <xf numFmtId="0" fontId="14" fillId="0" borderId="24" xfId="0" applyFont="1" applyFill="1" applyBorder="1" applyAlignment="1" applyProtection="1">
      <alignment horizontal="left"/>
    </xf>
    <xf numFmtId="0" fontId="6" fillId="4" borderId="1" xfId="0" applyFont="1" applyFill="1" applyBorder="1" applyAlignment="1" applyProtection="1">
      <alignment horizontal="center" vertical="top" wrapText="1"/>
    </xf>
    <xf numFmtId="0" fontId="18" fillId="0" borderId="1" xfId="0" applyFont="1" applyFill="1" applyBorder="1" applyAlignment="1" applyProtection="1">
      <alignment horizontal="left" vertical="top" wrapText="1"/>
    </xf>
    <xf numFmtId="0" fontId="20" fillId="0" borderId="1" xfId="0" applyFont="1" applyFill="1" applyBorder="1" applyAlignment="1" applyProtection="1">
      <alignment horizontal="center" vertical="top" wrapText="1"/>
      <protection locked="0"/>
    </xf>
    <xf numFmtId="0" fontId="18" fillId="0" borderId="1" xfId="0" applyFont="1" applyFill="1" applyBorder="1" applyAlignment="1" applyProtection="1">
      <alignment vertical="top" wrapText="1"/>
      <protection locked="0"/>
    </xf>
    <xf numFmtId="0" fontId="18" fillId="0" borderId="0" xfId="0" applyFont="1" applyFill="1" applyAlignment="1" applyProtection="1">
      <alignment vertical="top" wrapText="1"/>
    </xf>
    <xf numFmtId="0" fontId="6" fillId="0" borderId="1" xfId="0" applyFont="1" applyFill="1" applyBorder="1" applyAlignment="1" applyProtection="1">
      <alignment horizontal="center" vertical="top" wrapText="1"/>
    </xf>
    <xf numFmtId="0" fontId="6" fillId="0" borderId="1" xfId="0" applyFont="1" applyFill="1" applyBorder="1" applyAlignment="1" applyProtection="1">
      <alignment horizontal="left" vertical="top" wrapText="1"/>
    </xf>
    <xf numFmtId="0" fontId="1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3" fillId="0" borderId="0" xfId="0" applyFont="1" applyFill="1" applyAlignment="1" applyProtection="1">
      <alignment horizontal="right" vertical="top"/>
    </xf>
    <xf numFmtId="0" fontId="7" fillId="5" borderId="1" xfId="0" applyFont="1" applyFill="1" applyBorder="1" applyAlignment="1" applyProtection="1">
      <alignment horizontal="center" vertical="top" wrapText="1"/>
      <protection locked="0"/>
    </xf>
    <xf numFmtId="0" fontId="6" fillId="0" borderId="19" xfId="0" applyFont="1" applyFill="1" applyBorder="1" applyAlignment="1" applyProtection="1">
      <alignment vertical="top" wrapText="1"/>
      <protection locked="0"/>
    </xf>
    <xf numFmtId="0" fontId="6" fillId="0" borderId="1" xfId="0" applyFont="1" applyFill="1" applyBorder="1" applyAlignment="1" applyProtection="1">
      <alignment horizontal="center" vertical="top" wrapText="1"/>
      <protection locked="0"/>
    </xf>
    <xf numFmtId="0" fontId="7" fillId="0" borderId="0" xfId="0" applyFont="1" applyFill="1" applyAlignment="1" applyProtection="1">
      <alignment vertical="top" wrapText="1"/>
    </xf>
    <xf numFmtId="0" fontId="6" fillId="0" borderId="19" xfId="0" applyFont="1" applyFill="1" applyBorder="1" applyAlignment="1" applyProtection="1">
      <alignment horizontal="center" vertical="top" wrapText="1"/>
      <protection locked="0"/>
    </xf>
    <xf numFmtId="0" fontId="26" fillId="6" borderId="1" xfId="0" applyFont="1" applyFill="1" applyBorder="1" applyAlignment="1" applyProtection="1">
      <alignment horizontal="center" vertical="top" wrapText="1"/>
    </xf>
    <xf numFmtId="0" fontId="6" fillId="9" borderId="1" xfId="0" applyFont="1" applyFill="1" applyBorder="1" applyAlignment="1" applyProtection="1">
      <alignment horizontal="center" vertical="top" wrapText="1"/>
    </xf>
    <xf numFmtId="0" fontId="6" fillId="9" borderId="1" xfId="0" applyFont="1" applyFill="1" applyBorder="1" applyAlignment="1" applyProtection="1">
      <alignment horizontal="left" vertical="top" wrapText="1"/>
    </xf>
    <xf numFmtId="0" fontId="16" fillId="9" borderId="1" xfId="0" applyFont="1" applyFill="1" applyBorder="1" applyAlignment="1" applyProtection="1">
      <alignment horizontal="center" vertical="top" wrapText="1"/>
      <protection locked="0"/>
    </xf>
    <xf numFmtId="0" fontId="6" fillId="9" borderId="1" xfId="0" applyFont="1" applyFill="1" applyBorder="1" applyAlignment="1" applyProtection="1">
      <alignment horizontal="center" vertical="top" wrapText="1"/>
      <protection locked="0"/>
    </xf>
    <xf numFmtId="0" fontId="6" fillId="9" borderId="19" xfId="0" applyFont="1" applyFill="1" applyBorder="1" applyAlignment="1" applyProtection="1">
      <alignment vertical="top" wrapText="1"/>
      <protection locked="0"/>
    </xf>
    <xf numFmtId="0" fontId="6" fillId="9" borderId="25" xfId="0" applyFont="1" applyFill="1" applyBorder="1" applyAlignment="1">
      <alignment vertical="center" wrapText="1"/>
    </xf>
    <xf numFmtId="0" fontId="6" fillId="9" borderId="1" xfId="0" applyFont="1" applyFill="1" applyBorder="1" applyAlignment="1" applyProtection="1">
      <alignment vertical="top" wrapText="1"/>
      <protection locked="0"/>
    </xf>
    <xf numFmtId="0" fontId="6" fillId="9" borderId="0" xfId="0" applyFont="1" applyFill="1" applyBorder="1" applyAlignment="1" applyProtection="1">
      <alignment horizontal="center" vertical="top" wrapText="1"/>
      <protection locked="0"/>
    </xf>
    <xf numFmtId="0" fontId="18" fillId="9" borderId="1" xfId="0" applyFont="1" applyFill="1" applyBorder="1" applyAlignment="1" applyProtection="1">
      <alignment horizontal="left" vertical="top" wrapText="1"/>
    </xf>
    <xf numFmtId="0" fontId="20" fillId="9" borderId="1" xfId="0" applyFont="1" applyFill="1" applyBorder="1" applyAlignment="1" applyProtection="1">
      <alignment horizontal="center" vertical="top" wrapText="1"/>
      <protection locked="0"/>
    </xf>
    <xf numFmtId="0" fontId="18" fillId="9" borderId="1" xfId="0" applyFont="1" applyFill="1" applyBorder="1" applyAlignment="1" applyProtection="1">
      <alignment vertical="top" wrapText="1"/>
      <protection locked="0"/>
    </xf>
    <xf numFmtId="0" fontId="22" fillId="9" borderId="1" xfId="0" applyFont="1" applyFill="1" applyBorder="1" applyAlignment="1" applyProtection="1">
      <alignment horizontal="left" vertical="top" wrapText="1"/>
    </xf>
    <xf numFmtId="0" fontId="22" fillId="9" borderId="1" xfId="0" applyFont="1" applyFill="1" applyBorder="1" applyAlignment="1" applyProtection="1">
      <alignment horizontal="center" vertical="top" wrapText="1"/>
    </xf>
    <xf numFmtId="0" fontId="5" fillId="9" borderId="1" xfId="0" applyFont="1" applyFill="1" applyBorder="1" applyAlignment="1" applyProtection="1">
      <alignment horizontal="center" vertical="top" wrapText="1"/>
      <protection locked="0"/>
    </xf>
    <xf numFmtId="0" fontId="7" fillId="9" borderId="1" xfId="0" applyFont="1" applyFill="1" applyBorder="1" applyAlignment="1" applyProtection="1">
      <alignment horizontal="center" vertical="top" wrapText="1"/>
      <protection locked="0"/>
    </xf>
    <xf numFmtId="0" fontId="8" fillId="9" borderId="1" xfId="0" applyFont="1" applyFill="1" applyBorder="1" applyAlignment="1" applyProtection="1">
      <alignment vertical="top" wrapText="1"/>
      <protection locked="0"/>
    </xf>
    <xf numFmtId="0" fontId="22" fillId="9" borderId="0" xfId="0" applyFont="1" applyFill="1" applyAlignment="1" applyProtection="1">
      <alignment vertical="top" wrapText="1"/>
    </xf>
    <xf numFmtId="0" fontId="29" fillId="0" borderId="0" xfId="0" applyFont="1" applyFill="1" applyAlignment="1" applyProtection="1">
      <alignment vertical="top" wrapText="1"/>
    </xf>
    <xf numFmtId="0" fontId="14" fillId="0" borderId="0" xfId="0" applyFont="1" applyFill="1" applyBorder="1" applyAlignment="1" applyProtection="1">
      <alignment horizontal="left"/>
    </xf>
    <xf numFmtId="0" fontId="21" fillId="0" borderId="0" xfId="0" applyFont="1" applyProtection="1"/>
    <xf numFmtId="0" fontId="29" fillId="0" borderId="0" xfId="0" applyFont="1" applyAlignment="1" applyProtection="1">
      <alignment vertical="top" wrapText="1"/>
    </xf>
    <xf numFmtId="0" fontId="26" fillId="6" borderId="1" xfId="0" applyFont="1" applyFill="1" applyBorder="1" applyAlignment="1" applyProtection="1">
      <alignment horizontal="center" vertical="top" wrapText="1"/>
    </xf>
    <xf numFmtId="0" fontId="26" fillId="6" borderId="14" xfId="0" applyFont="1" applyFill="1" applyBorder="1" applyAlignment="1" applyProtection="1">
      <alignment horizontal="center" vertical="center" wrapText="1"/>
    </xf>
    <xf numFmtId="0" fontId="3" fillId="0" borderId="0" xfId="0" applyFont="1" applyFill="1" applyAlignment="1" applyProtection="1"/>
    <xf numFmtId="0" fontId="0" fillId="0" borderId="0" xfId="0" applyAlignment="1" applyProtection="1"/>
    <xf numFmtId="0" fontId="0" fillId="0" borderId="0" xfId="0" applyAlignment="1" applyProtection="1"/>
    <xf numFmtId="0" fontId="7" fillId="0" borderId="0" xfId="0" applyFont="1" applyAlignment="1" applyProtection="1">
      <alignment horizontal="left"/>
    </xf>
    <xf numFmtId="0" fontId="1" fillId="0" borderId="0" xfId="0" applyFont="1" applyFill="1" applyBorder="1" applyAlignment="1" applyProtection="1">
      <alignment horizontal="left"/>
    </xf>
    <xf numFmtId="0" fontId="5" fillId="0" borderId="6" xfId="0" applyFont="1" applyFill="1" applyBorder="1" applyAlignment="1" applyProtection="1">
      <alignment horizontal="left"/>
    </xf>
    <xf numFmtId="0" fontId="6" fillId="0" borderId="0" xfId="0" applyFont="1"/>
    <xf numFmtId="0" fontId="1" fillId="4" borderId="0" xfId="0" applyFont="1" applyFill="1" applyProtection="1"/>
    <xf numFmtId="0" fontId="26" fillId="6" borderId="15" xfId="0" applyFont="1" applyFill="1" applyBorder="1" applyAlignment="1" applyProtection="1">
      <alignment horizontal="center" vertical="center" wrapText="1"/>
    </xf>
    <xf numFmtId="0" fontId="0" fillId="0" borderId="0" xfId="0" applyProtection="1">
      <protection locked="0"/>
    </xf>
    <xf numFmtId="0" fontId="10" fillId="0" borderId="0" xfId="0" applyFont="1" applyAlignment="1" applyProtection="1">
      <alignment horizontal="center"/>
      <protection locked="0"/>
    </xf>
    <xf numFmtId="0" fontId="11" fillId="0" borderId="0" xfId="0" applyFont="1" applyAlignment="1" applyProtection="1">
      <alignment horizontal="center"/>
      <protection locked="0"/>
    </xf>
    <xf numFmtId="0" fontId="2" fillId="0" borderId="0" xfId="0" applyFont="1" applyProtection="1">
      <protection locked="0"/>
    </xf>
    <xf numFmtId="0" fontId="0" fillId="0" borderId="0" xfId="0" applyAlignment="1" applyProtection="1">
      <alignment wrapText="1"/>
      <protection locked="0"/>
    </xf>
    <xf numFmtId="0" fontId="3" fillId="0" borderId="0" xfId="0" applyFont="1" applyAlignment="1" applyProtection="1">
      <alignment horizontal="right"/>
      <protection locked="0"/>
    </xf>
    <xf numFmtId="0" fontId="3" fillId="0" borderId="0" xfId="0" applyFont="1" applyAlignment="1" applyProtection="1">
      <alignment horizontal="left"/>
      <protection locked="0"/>
    </xf>
    <xf numFmtId="0" fontId="0" fillId="0" borderId="0" xfId="0" applyAlignment="1" applyProtection="1">
      <protection locked="0"/>
    </xf>
    <xf numFmtId="0" fontId="24" fillId="3" borderId="0" xfId="0" applyFont="1" applyFill="1" applyProtection="1">
      <protection locked="0"/>
    </xf>
    <xf numFmtId="0" fontId="7" fillId="3" borderId="0" xfId="0" applyFont="1" applyFill="1" applyProtection="1">
      <protection locked="0"/>
    </xf>
    <xf numFmtId="0" fontId="6" fillId="0" borderId="0" xfId="0" applyFont="1" applyAlignment="1" applyProtection="1">
      <alignment horizontal="center" wrapText="1"/>
      <protection locked="0"/>
    </xf>
    <xf numFmtId="0" fontId="23" fillId="0" borderId="0" xfId="0" applyFont="1" applyProtection="1"/>
    <xf numFmtId="0" fontId="19" fillId="0" borderId="0" xfId="0" applyFont="1" applyProtection="1"/>
    <xf numFmtId="0" fontId="13" fillId="5" borderId="0" xfId="0" applyFont="1" applyFill="1" applyAlignment="1" applyProtection="1">
      <alignment horizontal="right" vertical="top" wrapText="1"/>
      <protection locked="0"/>
    </xf>
    <xf numFmtId="0" fontId="0" fillId="0" borderId="0" xfId="0" applyAlignment="1" applyProtection="1"/>
    <xf numFmtId="0" fontId="16" fillId="5" borderId="1" xfId="0" applyFont="1" applyFill="1" applyBorder="1" applyAlignment="1" applyProtection="1">
      <alignment horizontal="center" vertical="top" wrapText="1"/>
      <protection locked="0"/>
    </xf>
    <xf numFmtId="0" fontId="16" fillId="6" borderId="1" xfId="0" applyFont="1" applyFill="1" applyBorder="1" applyAlignment="1" applyProtection="1">
      <alignment horizontal="center" vertical="top" wrapText="1"/>
      <protection locked="0"/>
    </xf>
    <xf numFmtId="0" fontId="16" fillId="4" borderId="1" xfId="0" applyFont="1" applyFill="1" applyBorder="1" applyAlignment="1" applyProtection="1">
      <alignment horizontal="center" vertical="top" wrapText="1"/>
      <protection locked="0"/>
    </xf>
    <xf numFmtId="0" fontId="6" fillId="4" borderId="19" xfId="0" applyFont="1" applyFill="1" applyBorder="1" applyAlignment="1" applyProtection="1">
      <alignment vertical="top" wrapText="1"/>
      <protection locked="0"/>
    </xf>
    <xf numFmtId="0" fontId="6" fillId="9" borderId="26" xfId="0" applyFont="1" applyFill="1" applyBorder="1" applyAlignment="1">
      <alignment vertical="center" wrapText="1"/>
    </xf>
    <xf numFmtId="0" fontId="6" fillId="4" borderId="19" xfId="0" applyFont="1" applyFill="1" applyBorder="1" applyAlignment="1" applyProtection="1">
      <alignment horizontal="center" vertical="top" wrapText="1"/>
      <protection locked="0"/>
    </xf>
    <xf numFmtId="0" fontId="7" fillId="4" borderId="0" xfId="0" applyFont="1" applyFill="1" applyAlignment="1" applyProtection="1">
      <alignment vertical="top" wrapText="1"/>
    </xf>
    <xf numFmtId="0" fontId="21" fillId="4" borderId="0" xfId="0" applyFont="1" applyFill="1"/>
    <xf numFmtId="0" fontId="20" fillId="4" borderId="1" xfId="0" applyFont="1" applyFill="1" applyBorder="1" applyAlignment="1" applyProtection="1">
      <alignment horizontal="center" vertical="top" wrapText="1"/>
      <protection locked="0"/>
    </xf>
    <xf numFmtId="0" fontId="6" fillId="4" borderId="1" xfId="0" applyFont="1" applyFill="1" applyBorder="1" applyAlignment="1" applyProtection="1">
      <alignment horizontal="left" vertical="top" wrapText="1"/>
    </xf>
    <xf numFmtId="0" fontId="6" fillId="4" borderId="1" xfId="0" applyFont="1" applyFill="1" applyBorder="1" applyAlignment="1" applyProtection="1">
      <alignment horizontal="center" vertical="top" wrapText="1"/>
      <protection locked="0"/>
    </xf>
    <xf numFmtId="0" fontId="6" fillId="4" borderId="1" xfId="0" applyFont="1" applyFill="1" applyBorder="1" applyAlignment="1" applyProtection="1">
      <alignment vertical="top" wrapText="1"/>
      <protection locked="0"/>
    </xf>
    <xf numFmtId="0" fontId="16" fillId="4" borderId="19" xfId="0" applyFont="1" applyFill="1" applyBorder="1" applyAlignment="1" applyProtection="1">
      <alignment horizontal="center" vertical="top" wrapText="1"/>
      <protection locked="0"/>
    </xf>
    <xf numFmtId="0" fontId="0" fillId="4" borderId="0" xfId="0" applyFill="1"/>
    <xf numFmtId="0" fontId="0" fillId="0" borderId="0" xfId="0" applyFill="1"/>
    <xf numFmtId="0" fontId="3" fillId="0" borderId="0" xfId="0" applyFont="1" applyAlignment="1">
      <alignment horizontal="center"/>
    </xf>
    <xf numFmtId="0" fontId="7" fillId="3" borderId="0" xfId="0" applyFont="1" applyFill="1" applyAlignment="1">
      <alignment horizontal="left" vertical="top" wrapText="1"/>
    </xf>
    <xf numFmtId="0" fontId="10" fillId="0" borderId="0" xfId="0" applyFont="1" applyAlignment="1" applyProtection="1">
      <alignment horizontal="center"/>
      <protection locked="0"/>
    </xf>
    <xf numFmtId="0" fontId="6" fillId="5" borderId="0" xfId="0" applyNumberFormat="1" applyFont="1" applyFill="1" applyAlignment="1" applyProtection="1">
      <alignment vertical="top" wrapText="1"/>
      <protection locked="0"/>
    </xf>
    <xf numFmtId="0" fontId="6" fillId="5" borderId="0" xfId="0" applyNumberFormat="1" applyFont="1" applyFill="1" applyAlignment="1" applyProtection="1">
      <alignment vertical="top"/>
      <protection locked="0"/>
    </xf>
    <xf numFmtId="0" fontId="6" fillId="5" borderId="0" xfId="0" applyFont="1" applyFill="1" applyAlignment="1" applyProtection="1">
      <alignment horizontal="left" vertical="top" wrapText="1"/>
      <protection locked="0"/>
    </xf>
    <xf numFmtId="0" fontId="21" fillId="5" borderId="0" xfId="0" applyFont="1" applyFill="1" applyAlignment="1" applyProtection="1">
      <alignment horizontal="left"/>
      <protection locked="0"/>
    </xf>
    <xf numFmtId="0" fontId="18" fillId="5" borderId="0" xfId="0" applyFont="1" applyFill="1" applyAlignment="1" applyProtection="1">
      <alignment horizontal="left"/>
      <protection locked="0"/>
    </xf>
    <xf numFmtId="0" fontId="5" fillId="0" borderId="9" xfId="0" applyFont="1" applyFill="1" applyBorder="1" applyAlignment="1" applyProtection="1">
      <alignment horizontal="left"/>
    </xf>
    <xf numFmtId="0" fontId="5" fillId="0" borderId="21" xfId="0" applyFont="1" applyFill="1" applyBorder="1" applyAlignment="1" applyProtection="1">
      <alignment horizontal="left"/>
    </xf>
    <xf numFmtId="0" fontId="6" fillId="0" borderId="10" xfId="0" applyFont="1" applyBorder="1" applyAlignment="1" applyProtection="1">
      <alignment horizontal="left"/>
    </xf>
    <xf numFmtId="0" fontId="5" fillId="0" borderId="11" xfId="0" applyFont="1" applyFill="1" applyBorder="1" applyAlignment="1" applyProtection="1">
      <alignment horizontal="left"/>
    </xf>
    <xf numFmtId="0" fontId="5" fillId="0" borderId="19" xfId="0" applyFont="1" applyFill="1" applyBorder="1" applyAlignment="1" applyProtection="1">
      <alignment horizontal="left"/>
    </xf>
    <xf numFmtId="0" fontId="6" fillId="0" borderId="1" xfId="0" applyFont="1" applyBorder="1" applyAlignment="1" applyProtection="1">
      <alignment horizontal="left"/>
    </xf>
    <xf numFmtId="0" fontId="5" fillId="0" borderId="12" xfId="0" applyFont="1" applyFill="1" applyBorder="1" applyAlignment="1" applyProtection="1">
      <alignment horizontal="left"/>
    </xf>
    <xf numFmtId="0" fontId="5" fillId="0" borderId="17" xfId="0" applyFont="1" applyFill="1" applyBorder="1" applyAlignment="1" applyProtection="1">
      <alignment horizontal="left"/>
    </xf>
    <xf numFmtId="0" fontId="6" fillId="0" borderId="13" xfId="0" applyFont="1" applyBorder="1" applyAlignment="1" applyProtection="1">
      <alignment horizontal="left"/>
    </xf>
    <xf numFmtId="0" fontId="26" fillId="6" borderId="22" xfId="0" applyFont="1" applyFill="1" applyBorder="1" applyAlignment="1" applyProtection="1">
      <alignment horizontal="center" vertical="top" wrapText="1"/>
    </xf>
    <xf numFmtId="0" fontId="0" fillId="0" borderId="23" xfId="0" applyBorder="1" applyAlignment="1">
      <alignment horizontal="center" vertical="top" wrapText="1"/>
    </xf>
    <xf numFmtId="0" fontId="0" fillId="0" borderId="19" xfId="0" applyBorder="1" applyAlignment="1">
      <alignment horizontal="center" vertical="top" wrapText="1"/>
    </xf>
    <xf numFmtId="0" fontId="26" fillId="6" borderId="1" xfId="0" applyFont="1" applyFill="1" applyBorder="1" applyAlignment="1" applyProtection="1">
      <alignment horizontal="center" vertical="top" wrapText="1"/>
    </xf>
    <xf numFmtId="0" fontId="28" fillId="0" borderId="0" xfId="0" applyNumberFormat="1" applyFont="1" applyFill="1" applyAlignment="1" applyProtection="1">
      <alignment horizontal="left" vertical="top" wrapText="1"/>
    </xf>
    <xf numFmtId="0" fontId="28" fillId="0" borderId="0" xfId="0" applyFont="1" applyFill="1" applyAlignment="1" applyProtection="1">
      <alignment horizontal="left" vertical="top" wrapText="1"/>
    </xf>
    <xf numFmtId="0" fontId="7" fillId="0" borderId="0" xfId="0" applyFont="1" applyAlignment="1">
      <alignment horizontal="left"/>
    </xf>
    <xf numFmtId="0" fontId="7" fillId="0" borderId="0" xfId="0" applyFont="1" applyFill="1" applyAlignment="1" applyProtection="1">
      <alignment horizontal="left"/>
    </xf>
    <xf numFmtId="0" fontId="26" fillId="6" borderId="14" xfId="0" applyFont="1" applyFill="1" applyBorder="1" applyAlignment="1" applyProtection="1">
      <alignment horizontal="center" vertical="top" wrapText="1"/>
    </xf>
    <xf numFmtId="0" fontId="26" fillId="6" borderId="15" xfId="0" applyFont="1" applyFill="1" applyBorder="1" applyAlignment="1" applyProtection="1">
      <alignment horizontal="center" vertical="top" wrapText="1"/>
    </xf>
    <xf numFmtId="0" fontId="5" fillId="0" borderId="16" xfId="0" applyFont="1" applyFill="1" applyBorder="1" applyAlignment="1" applyProtection="1">
      <alignment horizontal="left"/>
    </xf>
    <xf numFmtId="0" fontId="5" fillId="0" borderId="28" xfId="0" applyFont="1" applyFill="1" applyBorder="1" applyAlignment="1" applyProtection="1">
      <alignment horizontal="left"/>
    </xf>
    <xf numFmtId="0" fontId="5" fillId="0" borderId="18" xfId="0" applyFont="1" applyFill="1" applyBorder="1" applyAlignment="1" applyProtection="1">
      <alignment horizontal="left"/>
    </xf>
    <xf numFmtId="0" fontId="5" fillId="0" borderId="23" xfId="0" applyFont="1" applyFill="1" applyBorder="1" applyAlignment="1" applyProtection="1">
      <alignment horizontal="left"/>
    </xf>
    <xf numFmtId="0" fontId="5" fillId="0" borderId="20" xfId="0" applyFont="1" applyFill="1" applyBorder="1" applyAlignment="1" applyProtection="1">
      <alignment horizontal="left"/>
    </xf>
    <xf numFmtId="0" fontId="5" fillId="0" borderId="27" xfId="0" applyFont="1" applyFill="1" applyBorder="1" applyAlignment="1" applyProtection="1">
      <alignment horizontal="left"/>
    </xf>
    <xf numFmtId="0" fontId="28" fillId="0" borderId="29" xfId="0" applyFont="1" applyFill="1" applyBorder="1" applyAlignment="1" applyProtection="1">
      <alignment horizontal="left" vertical="top" wrapText="1"/>
      <protection locked="0"/>
    </xf>
    <xf numFmtId="0" fontId="28" fillId="0" borderId="0" xfId="0" applyFont="1" applyFill="1" applyBorder="1" applyAlignment="1" applyProtection="1">
      <alignment horizontal="left" vertical="top" wrapText="1"/>
      <protection locked="0"/>
    </xf>
    <xf numFmtId="0" fontId="30" fillId="0" borderId="0" xfId="0" applyFont="1" applyFill="1" applyAlignment="1" applyProtection="1">
      <alignment horizontal="left"/>
    </xf>
    <xf numFmtId="0" fontId="3" fillId="2" borderId="1" xfId="0" applyFont="1" applyFill="1" applyBorder="1" applyAlignment="1" applyProtection="1">
      <alignment horizontal="center" vertical="top" wrapText="1"/>
    </xf>
    <xf numFmtId="0" fontId="19" fillId="6" borderId="15" xfId="0" applyFont="1" applyFill="1" applyBorder="1" applyAlignment="1" applyProtection="1">
      <alignment horizontal="center" vertical="top" wrapText="1"/>
    </xf>
    <xf numFmtId="0" fontId="26" fillId="6" borderId="14" xfId="0" applyFont="1" applyFill="1" applyBorder="1" applyAlignment="1" applyProtection="1">
      <alignment horizontal="center" vertical="center" wrapText="1"/>
    </xf>
    <xf numFmtId="0" fontId="19" fillId="6" borderId="15" xfId="0" applyFont="1" applyFill="1" applyBorder="1" applyAlignment="1" applyProtection="1">
      <alignment vertical="center"/>
    </xf>
    <xf numFmtId="0" fontId="3" fillId="0" borderId="0" xfId="0" applyFont="1" applyFill="1" applyAlignment="1" applyProtection="1"/>
    <xf numFmtId="0" fontId="0" fillId="0" borderId="0" xfId="0" applyAlignment="1" applyProtection="1"/>
    <xf numFmtId="0" fontId="26" fillId="6" borderId="22" xfId="0" applyFont="1" applyFill="1" applyBorder="1" applyAlignment="1" applyProtection="1">
      <alignment horizontal="left" vertical="top" wrapText="1"/>
    </xf>
    <xf numFmtId="0" fontId="19" fillId="6" borderId="23" xfId="0" applyFont="1" applyFill="1" applyBorder="1" applyAlignment="1" applyProtection="1">
      <alignment horizontal="left"/>
    </xf>
    <xf numFmtId="0" fontId="19" fillId="6" borderId="19" xfId="0" applyFont="1" applyFill="1" applyBorder="1" applyAlignment="1" applyProtection="1">
      <alignment horizontal="left"/>
    </xf>
    <xf numFmtId="0" fontId="7" fillId="0" borderId="0" xfId="0" applyFont="1" applyFill="1" applyAlignment="1" applyProtection="1">
      <alignment horizontal="left" wrapText="1"/>
    </xf>
  </cellXfs>
  <cellStyles count="1">
    <cellStyle name="Normal" xfId="0" builtinId="0"/>
  </cellStyles>
  <dxfs count="41">
    <dxf>
      <fill>
        <patternFill>
          <bgColor rgb="FFB5EBBF"/>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B5EBBF"/>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B5EBBF"/>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B5EB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B5EBBF"/>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B5EB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B5EBBF"/>
        </patternFill>
      </fill>
    </dxf>
    <dxf>
      <font>
        <color rgb="FF9C0006"/>
      </font>
      <fill>
        <patternFill>
          <bgColor rgb="FFFFC7CE"/>
        </patternFill>
      </fill>
    </dxf>
    <dxf>
      <fill>
        <patternFill>
          <bgColor rgb="FFB5EBBF"/>
        </patternFill>
      </fill>
    </dxf>
    <dxf>
      <font>
        <color rgb="FF006100"/>
      </font>
      <fill>
        <patternFill>
          <bgColor rgb="FFC6EFCE"/>
        </patternFill>
      </fill>
    </dxf>
    <dxf>
      <font>
        <color rgb="FF9C6500"/>
      </font>
      <fill>
        <patternFill>
          <bgColor rgb="FFFFEB9C"/>
        </patternFill>
      </fill>
    </dxf>
    <dxf>
      <fill>
        <patternFill>
          <bgColor rgb="FFB5EB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39688</xdr:colOff>
      <xdr:row>0</xdr:row>
      <xdr:rowOff>0</xdr:rowOff>
    </xdr:from>
    <xdr:to>
      <xdr:col>0</xdr:col>
      <xdr:colOff>1071563</xdr:colOff>
      <xdr:row>1</xdr:row>
      <xdr:rowOff>122543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8" y="0"/>
          <a:ext cx="1031875" cy="3765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2"/>
  <sheetViews>
    <sheetView zoomScale="92" zoomScaleNormal="92" workbookViewId="0">
      <selection activeCell="Q10" sqref="Q10"/>
    </sheetView>
  </sheetViews>
  <sheetFormatPr defaultRowHeight="12.75" x14ac:dyDescent="0.2"/>
  <cols>
    <col min="1" max="1" width="3.140625" customWidth="1"/>
    <col min="12" max="12" width="2.5703125" customWidth="1"/>
  </cols>
  <sheetData>
    <row r="1" spans="1:11" ht="15.75" x14ac:dyDescent="0.25">
      <c r="A1" s="145" t="s">
        <v>174</v>
      </c>
      <c r="B1" s="145"/>
      <c r="C1" s="145"/>
      <c r="D1" s="145"/>
      <c r="E1" s="145"/>
      <c r="F1" s="145"/>
      <c r="G1" s="145"/>
      <c r="H1" s="145"/>
      <c r="I1" s="145"/>
      <c r="J1" s="145"/>
    </row>
    <row r="3" spans="1:11" ht="12.95" customHeight="1" x14ac:dyDescent="0.2">
      <c r="B3" s="146" t="s">
        <v>234</v>
      </c>
      <c r="C3" s="146"/>
      <c r="D3" s="146"/>
      <c r="E3" s="146"/>
      <c r="F3" s="146"/>
      <c r="G3" s="146"/>
      <c r="H3" s="146"/>
      <c r="I3" s="146"/>
      <c r="J3" s="146"/>
      <c r="K3" s="146"/>
    </row>
    <row r="4" spans="1:11" ht="12.75" customHeight="1" x14ac:dyDescent="0.2">
      <c r="B4" s="146"/>
      <c r="C4" s="146"/>
      <c r="D4" s="146"/>
      <c r="E4" s="146"/>
      <c r="F4" s="146"/>
      <c r="G4" s="146"/>
      <c r="H4" s="146"/>
      <c r="I4" s="146"/>
      <c r="J4" s="146"/>
      <c r="K4" s="146"/>
    </row>
    <row r="5" spans="1:11" ht="12.75" customHeight="1" x14ac:dyDescent="0.2">
      <c r="B5" s="146"/>
      <c r="C5" s="146"/>
      <c r="D5" s="146"/>
      <c r="E5" s="146"/>
      <c r="F5" s="146"/>
      <c r="G5" s="146"/>
      <c r="H5" s="146"/>
      <c r="I5" s="146"/>
      <c r="J5" s="146"/>
      <c r="K5" s="146"/>
    </row>
    <row r="6" spans="1:11" ht="12.75" customHeight="1" x14ac:dyDescent="0.2">
      <c r="B6" s="146"/>
      <c r="C6" s="146"/>
      <c r="D6" s="146"/>
      <c r="E6" s="146"/>
      <c r="F6" s="146"/>
      <c r="G6" s="146"/>
      <c r="H6" s="146"/>
      <c r="I6" s="146"/>
      <c r="J6" s="146"/>
      <c r="K6" s="146"/>
    </row>
    <row r="7" spans="1:11" ht="12.75" customHeight="1" x14ac:dyDescent="0.2">
      <c r="B7" s="146"/>
      <c r="C7" s="146"/>
      <c r="D7" s="146"/>
      <c r="E7" s="146"/>
      <c r="F7" s="146"/>
      <c r="G7" s="146"/>
      <c r="H7" s="146"/>
      <c r="I7" s="146"/>
      <c r="J7" s="146"/>
      <c r="K7" s="146"/>
    </row>
    <row r="8" spans="1:11" ht="12.75" customHeight="1" x14ac:dyDescent="0.2">
      <c r="B8" s="146"/>
      <c r="C8" s="146"/>
      <c r="D8" s="146"/>
      <c r="E8" s="146"/>
      <c r="F8" s="146"/>
      <c r="G8" s="146"/>
      <c r="H8" s="146"/>
      <c r="I8" s="146"/>
      <c r="J8" s="146"/>
      <c r="K8" s="146"/>
    </row>
    <row r="9" spans="1:11" ht="12.75" customHeight="1" x14ac:dyDescent="0.2">
      <c r="B9" s="146"/>
      <c r="C9" s="146"/>
      <c r="D9" s="146"/>
      <c r="E9" s="146"/>
      <c r="F9" s="146"/>
      <c r="G9" s="146"/>
      <c r="H9" s="146"/>
      <c r="I9" s="146"/>
      <c r="J9" s="146"/>
      <c r="K9" s="146"/>
    </row>
    <row r="10" spans="1:11" ht="12.75" customHeight="1" x14ac:dyDescent="0.2">
      <c r="B10" s="146"/>
      <c r="C10" s="146"/>
      <c r="D10" s="146"/>
      <c r="E10" s="146"/>
      <c r="F10" s="146"/>
      <c r="G10" s="146"/>
      <c r="H10" s="146"/>
      <c r="I10" s="146"/>
      <c r="J10" s="146"/>
      <c r="K10" s="146"/>
    </row>
    <row r="11" spans="1:11" ht="12.75" customHeight="1" x14ac:dyDescent="0.2">
      <c r="B11" s="146"/>
      <c r="C11" s="146"/>
      <c r="D11" s="146"/>
      <c r="E11" s="146"/>
      <c r="F11" s="146"/>
      <c r="G11" s="146"/>
      <c r="H11" s="146"/>
      <c r="I11" s="146"/>
      <c r="J11" s="146"/>
      <c r="K11" s="146"/>
    </row>
    <row r="12" spans="1:11" ht="12.75" customHeight="1" x14ac:dyDescent="0.2">
      <c r="B12" s="146"/>
      <c r="C12" s="146"/>
      <c r="D12" s="146"/>
      <c r="E12" s="146"/>
      <c r="F12" s="146"/>
      <c r="G12" s="146"/>
      <c r="H12" s="146"/>
      <c r="I12" s="146"/>
      <c r="J12" s="146"/>
      <c r="K12" s="146"/>
    </row>
    <row r="13" spans="1:11" ht="12.75" customHeight="1" x14ac:dyDescent="0.2">
      <c r="B13" s="146"/>
      <c r="C13" s="146"/>
      <c r="D13" s="146"/>
      <c r="E13" s="146"/>
      <c r="F13" s="146"/>
      <c r="G13" s="146"/>
      <c r="H13" s="146"/>
      <c r="I13" s="146"/>
      <c r="J13" s="146"/>
      <c r="K13" s="146"/>
    </row>
    <row r="14" spans="1:11" ht="12.75" customHeight="1" x14ac:dyDescent="0.2">
      <c r="B14" s="146"/>
      <c r="C14" s="146"/>
      <c r="D14" s="146"/>
      <c r="E14" s="146"/>
      <c r="F14" s="146"/>
      <c r="G14" s="146"/>
      <c r="H14" s="146"/>
      <c r="I14" s="146"/>
      <c r="J14" s="146"/>
      <c r="K14" s="146"/>
    </row>
    <row r="15" spans="1:11" ht="12.75" customHeight="1" x14ac:dyDescent="0.2">
      <c r="B15" s="146"/>
      <c r="C15" s="146"/>
      <c r="D15" s="146"/>
      <c r="E15" s="146"/>
      <c r="F15" s="146"/>
      <c r="G15" s="146"/>
      <c r="H15" s="146"/>
      <c r="I15" s="146"/>
      <c r="J15" s="146"/>
      <c r="K15" s="146"/>
    </row>
    <row r="16" spans="1:11" ht="12.75" customHeight="1" x14ac:dyDescent="0.2">
      <c r="B16" s="146"/>
      <c r="C16" s="146"/>
      <c r="D16" s="146"/>
      <c r="E16" s="146"/>
      <c r="F16" s="146"/>
      <c r="G16" s="146"/>
      <c r="H16" s="146"/>
      <c r="I16" s="146"/>
      <c r="J16" s="146"/>
      <c r="K16" s="146"/>
    </row>
    <row r="17" spans="2:11" ht="12.75" customHeight="1" x14ac:dyDescent="0.2">
      <c r="B17" s="146"/>
      <c r="C17" s="146"/>
      <c r="D17" s="146"/>
      <c r="E17" s="146"/>
      <c r="F17" s="146"/>
      <c r="G17" s="146"/>
      <c r="H17" s="146"/>
      <c r="I17" s="146"/>
      <c r="J17" s="146"/>
      <c r="K17" s="146"/>
    </row>
    <row r="18" spans="2:11" ht="12.75" customHeight="1" x14ac:dyDescent="0.2">
      <c r="B18" s="146"/>
      <c r="C18" s="146"/>
      <c r="D18" s="146"/>
      <c r="E18" s="146"/>
      <c r="F18" s="146"/>
      <c r="G18" s="146"/>
      <c r="H18" s="146"/>
      <c r="I18" s="146"/>
      <c r="J18" s="146"/>
      <c r="K18" s="146"/>
    </row>
    <row r="19" spans="2:11" ht="12.75" customHeight="1" x14ac:dyDescent="0.2">
      <c r="B19" s="146"/>
      <c r="C19" s="146"/>
      <c r="D19" s="146"/>
      <c r="E19" s="146"/>
      <c r="F19" s="146"/>
      <c r="G19" s="146"/>
      <c r="H19" s="146"/>
      <c r="I19" s="146"/>
      <c r="J19" s="146"/>
      <c r="K19" s="146"/>
    </row>
    <row r="20" spans="2:11" ht="12.75" customHeight="1" x14ac:dyDescent="0.2">
      <c r="B20" s="146"/>
      <c r="C20" s="146"/>
      <c r="D20" s="146"/>
      <c r="E20" s="146"/>
      <c r="F20" s="146"/>
      <c r="G20" s="146"/>
      <c r="H20" s="146"/>
      <c r="I20" s="146"/>
      <c r="J20" s="146"/>
      <c r="K20" s="146"/>
    </row>
    <row r="21" spans="2:11" ht="12.75" customHeight="1" x14ac:dyDescent="0.2">
      <c r="B21" s="146"/>
      <c r="C21" s="146"/>
      <c r="D21" s="146"/>
      <c r="E21" s="146"/>
      <c r="F21" s="146"/>
      <c r="G21" s="146"/>
      <c r="H21" s="146"/>
      <c r="I21" s="146"/>
      <c r="J21" s="146"/>
      <c r="K21" s="146"/>
    </row>
    <row r="22" spans="2:11" ht="12.75" customHeight="1" x14ac:dyDescent="0.2">
      <c r="B22" s="146"/>
      <c r="C22" s="146"/>
      <c r="D22" s="146"/>
      <c r="E22" s="146"/>
      <c r="F22" s="146"/>
      <c r="G22" s="146"/>
      <c r="H22" s="146"/>
      <c r="I22" s="146"/>
      <c r="J22" s="146"/>
      <c r="K22" s="146"/>
    </row>
    <row r="23" spans="2:11" ht="12.75" customHeight="1" x14ac:dyDescent="0.2">
      <c r="B23" s="146"/>
      <c r="C23" s="146"/>
      <c r="D23" s="146"/>
      <c r="E23" s="146"/>
      <c r="F23" s="146"/>
      <c r="G23" s="146"/>
      <c r="H23" s="146"/>
      <c r="I23" s="146"/>
      <c r="J23" s="146"/>
      <c r="K23" s="146"/>
    </row>
    <row r="24" spans="2:11" ht="12.75" customHeight="1" x14ac:dyDescent="0.2">
      <c r="B24" s="146"/>
      <c r="C24" s="146"/>
      <c r="D24" s="146"/>
      <c r="E24" s="146"/>
      <c r="F24" s="146"/>
      <c r="G24" s="146"/>
      <c r="H24" s="146"/>
      <c r="I24" s="146"/>
      <c r="J24" s="146"/>
      <c r="K24" s="146"/>
    </row>
    <row r="25" spans="2:11" ht="12.75" customHeight="1" x14ac:dyDescent="0.2">
      <c r="B25" s="146"/>
      <c r="C25" s="146"/>
      <c r="D25" s="146"/>
      <c r="E25" s="146"/>
      <c r="F25" s="146"/>
      <c r="G25" s="146"/>
      <c r="H25" s="146"/>
      <c r="I25" s="146"/>
      <c r="J25" s="146"/>
      <c r="K25" s="146"/>
    </row>
    <row r="26" spans="2:11" ht="12.75" customHeight="1" x14ac:dyDescent="0.2">
      <c r="B26" s="146"/>
      <c r="C26" s="146"/>
      <c r="D26" s="146"/>
      <c r="E26" s="146"/>
      <c r="F26" s="146"/>
      <c r="G26" s="146"/>
      <c r="H26" s="146"/>
      <c r="I26" s="146"/>
      <c r="J26" s="146"/>
      <c r="K26" s="146"/>
    </row>
    <row r="27" spans="2:11" ht="12.75" customHeight="1" x14ac:dyDescent="0.2">
      <c r="B27" s="146"/>
      <c r="C27" s="146"/>
      <c r="D27" s="146"/>
      <c r="E27" s="146"/>
      <c r="F27" s="146"/>
      <c r="G27" s="146"/>
      <c r="H27" s="146"/>
      <c r="I27" s="146"/>
      <c r="J27" s="146"/>
      <c r="K27" s="146"/>
    </row>
    <row r="28" spans="2:11" ht="12.75" customHeight="1" x14ac:dyDescent="0.2">
      <c r="B28" s="146"/>
      <c r="C28" s="146"/>
      <c r="D28" s="146"/>
      <c r="E28" s="146"/>
      <c r="F28" s="146"/>
      <c r="G28" s="146"/>
      <c r="H28" s="146"/>
      <c r="I28" s="146"/>
      <c r="J28" s="146"/>
      <c r="K28" s="146"/>
    </row>
    <row r="29" spans="2:11" ht="12.75" customHeight="1" x14ac:dyDescent="0.2">
      <c r="B29" s="146"/>
      <c r="C29" s="146"/>
      <c r="D29" s="146"/>
      <c r="E29" s="146"/>
      <c r="F29" s="146"/>
      <c r="G29" s="146"/>
      <c r="H29" s="146"/>
      <c r="I29" s="146"/>
      <c r="J29" s="146"/>
      <c r="K29" s="146"/>
    </row>
    <row r="30" spans="2:11" ht="12.75" customHeight="1" x14ac:dyDescent="0.2">
      <c r="B30" s="146"/>
      <c r="C30" s="146"/>
      <c r="D30" s="146"/>
      <c r="E30" s="146"/>
      <c r="F30" s="146"/>
      <c r="G30" s="146"/>
      <c r="H30" s="146"/>
      <c r="I30" s="146"/>
      <c r="J30" s="146"/>
      <c r="K30" s="146"/>
    </row>
    <row r="31" spans="2:11" ht="12.75" customHeight="1" x14ac:dyDescent="0.2">
      <c r="B31" s="146"/>
      <c r="C31" s="146"/>
      <c r="D31" s="146"/>
      <c r="E31" s="146"/>
      <c r="F31" s="146"/>
      <c r="G31" s="146"/>
      <c r="H31" s="146"/>
      <c r="I31" s="146"/>
      <c r="J31" s="146"/>
      <c r="K31" s="146"/>
    </row>
    <row r="32" spans="2:11" ht="12.75" customHeight="1" x14ac:dyDescent="0.2">
      <c r="B32" s="146"/>
      <c r="C32" s="146"/>
      <c r="D32" s="146"/>
      <c r="E32" s="146"/>
      <c r="F32" s="146"/>
      <c r="G32" s="146"/>
      <c r="H32" s="146"/>
      <c r="I32" s="146"/>
      <c r="J32" s="146"/>
      <c r="K32" s="146"/>
    </row>
    <row r="33" spans="2:11" ht="12.75" customHeight="1" x14ac:dyDescent="0.2">
      <c r="B33" s="146"/>
      <c r="C33" s="146"/>
      <c r="D33" s="146"/>
      <c r="E33" s="146"/>
      <c r="F33" s="146"/>
      <c r="G33" s="146"/>
      <c r="H33" s="146"/>
      <c r="I33" s="146"/>
      <c r="J33" s="146"/>
      <c r="K33" s="146"/>
    </row>
    <row r="34" spans="2:11" ht="12.75" customHeight="1" x14ac:dyDescent="0.2">
      <c r="B34" s="146"/>
      <c r="C34" s="146"/>
      <c r="D34" s="146"/>
      <c r="E34" s="146"/>
      <c r="F34" s="146"/>
      <c r="G34" s="146"/>
      <c r="H34" s="146"/>
      <c r="I34" s="146"/>
      <c r="J34" s="146"/>
      <c r="K34" s="146"/>
    </row>
    <row r="35" spans="2:11" ht="12.75" customHeight="1" x14ac:dyDescent="0.2">
      <c r="B35" s="146"/>
      <c r="C35" s="146"/>
      <c r="D35" s="146"/>
      <c r="E35" s="146"/>
      <c r="F35" s="146"/>
      <c r="G35" s="146"/>
      <c r="H35" s="146"/>
      <c r="I35" s="146"/>
      <c r="J35" s="146"/>
      <c r="K35" s="146"/>
    </row>
    <row r="36" spans="2:11" ht="12.75" customHeight="1" x14ac:dyDescent="0.2">
      <c r="B36" s="146"/>
      <c r="C36" s="146"/>
      <c r="D36" s="146"/>
      <c r="E36" s="146"/>
      <c r="F36" s="146"/>
      <c r="G36" s="146"/>
      <c r="H36" s="146"/>
      <c r="I36" s="146"/>
      <c r="J36" s="146"/>
      <c r="K36" s="146"/>
    </row>
    <row r="37" spans="2:11" ht="12.75" customHeight="1" x14ac:dyDescent="0.2">
      <c r="B37" s="146"/>
      <c r="C37" s="146"/>
      <c r="D37" s="146"/>
      <c r="E37" s="146"/>
      <c r="F37" s="146"/>
      <c r="G37" s="146"/>
      <c r="H37" s="146"/>
      <c r="I37" s="146"/>
      <c r="J37" s="146"/>
      <c r="K37" s="146"/>
    </row>
    <row r="38" spans="2:11" ht="12.75" customHeight="1" x14ac:dyDescent="0.2">
      <c r="B38" s="146"/>
      <c r="C38" s="146"/>
      <c r="D38" s="146"/>
      <c r="E38" s="146"/>
      <c r="F38" s="146"/>
      <c r="G38" s="146"/>
      <c r="H38" s="146"/>
      <c r="I38" s="146"/>
      <c r="J38" s="146"/>
      <c r="K38" s="146"/>
    </row>
    <row r="39" spans="2:11" ht="12.75" customHeight="1" x14ac:dyDescent="0.2">
      <c r="B39" s="146"/>
      <c r="C39" s="146"/>
      <c r="D39" s="146"/>
      <c r="E39" s="146"/>
      <c r="F39" s="146"/>
      <c r="G39" s="146"/>
      <c r="H39" s="146"/>
      <c r="I39" s="146"/>
      <c r="J39" s="146"/>
      <c r="K39" s="146"/>
    </row>
    <row r="40" spans="2:11" ht="12.75" customHeight="1" x14ac:dyDescent="0.2">
      <c r="B40" s="146"/>
      <c r="C40" s="146"/>
      <c r="D40" s="146"/>
      <c r="E40" s="146"/>
      <c r="F40" s="146"/>
      <c r="G40" s="146"/>
      <c r="H40" s="146"/>
      <c r="I40" s="146"/>
      <c r="J40" s="146"/>
      <c r="K40" s="146"/>
    </row>
    <row r="41" spans="2:11" ht="12.75" customHeight="1" x14ac:dyDescent="0.2">
      <c r="B41" s="146"/>
      <c r="C41" s="146"/>
      <c r="D41" s="146"/>
      <c r="E41" s="146"/>
      <c r="F41" s="146"/>
      <c r="G41" s="146"/>
      <c r="H41" s="146"/>
      <c r="I41" s="146"/>
      <c r="J41" s="146"/>
      <c r="K41" s="146"/>
    </row>
    <row r="42" spans="2:11" ht="12.75" customHeight="1" x14ac:dyDescent="0.2">
      <c r="B42" s="146"/>
      <c r="C42" s="146"/>
      <c r="D42" s="146"/>
      <c r="E42" s="146"/>
      <c r="F42" s="146"/>
      <c r="G42" s="146"/>
      <c r="H42" s="146"/>
      <c r="I42" s="146"/>
      <c r="J42" s="146"/>
      <c r="K42" s="146"/>
    </row>
    <row r="43" spans="2:11" ht="12.75" customHeight="1" x14ac:dyDescent="0.2">
      <c r="B43" s="146"/>
      <c r="C43" s="146"/>
      <c r="D43" s="146"/>
      <c r="E43" s="146"/>
      <c r="F43" s="146"/>
      <c r="G43" s="146"/>
      <c r="H43" s="146"/>
      <c r="I43" s="146"/>
      <c r="J43" s="146"/>
      <c r="K43" s="146"/>
    </row>
    <row r="44" spans="2:11" ht="12.75" customHeight="1" x14ac:dyDescent="0.2">
      <c r="B44" s="146"/>
      <c r="C44" s="146"/>
      <c r="D44" s="146"/>
      <c r="E44" s="146"/>
      <c r="F44" s="146"/>
      <c r="G44" s="146"/>
      <c r="H44" s="146"/>
      <c r="I44" s="146"/>
      <c r="J44" s="146"/>
      <c r="K44" s="146"/>
    </row>
    <row r="45" spans="2:11" ht="12.75" customHeight="1" x14ac:dyDescent="0.2">
      <c r="B45" s="146"/>
      <c r="C45" s="146"/>
      <c r="D45" s="146"/>
      <c r="E45" s="146"/>
      <c r="F45" s="146"/>
      <c r="G45" s="146"/>
      <c r="H45" s="146"/>
      <c r="I45" s="146"/>
      <c r="J45" s="146"/>
      <c r="K45" s="146"/>
    </row>
    <row r="46" spans="2:11" ht="12.75" customHeight="1" x14ac:dyDescent="0.2">
      <c r="B46" s="146"/>
      <c r="C46" s="146"/>
      <c r="D46" s="146"/>
      <c r="E46" s="146"/>
      <c r="F46" s="146"/>
      <c r="G46" s="146"/>
      <c r="H46" s="146"/>
      <c r="I46" s="146"/>
      <c r="J46" s="146"/>
      <c r="K46" s="146"/>
    </row>
    <row r="47" spans="2:11" ht="12.75" customHeight="1" x14ac:dyDescent="0.2">
      <c r="B47" s="146"/>
      <c r="C47" s="146"/>
      <c r="D47" s="146"/>
      <c r="E47" s="146"/>
      <c r="F47" s="146"/>
      <c r="G47" s="146"/>
      <c r="H47" s="146"/>
      <c r="I47" s="146"/>
      <c r="J47" s="146"/>
      <c r="K47" s="146"/>
    </row>
    <row r="48" spans="2:11" ht="12.75" customHeight="1" x14ac:dyDescent="0.2">
      <c r="B48" s="146"/>
      <c r="C48" s="146"/>
      <c r="D48" s="146"/>
      <c r="E48" s="146"/>
      <c r="F48" s="146"/>
      <c r="G48" s="146"/>
      <c r="H48" s="146"/>
      <c r="I48" s="146"/>
      <c r="J48" s="146"/>
      <c r="K48" s="146"/>
    </row>
    <row r="49" spans="1:11" ht="12.75" customHeight="1" x14ac:dyDescent="0.2">
      <c r="B49" s="146"/>
      <c r="C49" s="146"/>
      <c r="D49" s="146"/>
      <c r="E49" s="146"/>
      <c r="F49" s="146"/>
      <c r="G49" s="146"/>
      <c r="H49" s="146"/>
      <c r="I49" s="146"/>
      <c r="J49" s="146"/>
      <c r="K49" s="146"/>
    </row>
    <row r="50" spans="1:11" ht="12.75" customHeight="1" x14ac:dyDescent="0.2">
      <c r="B50" s="146"/>
      <c r="C50" s="146"/>
      <c r="D50" s="146"/>
      <c r="E50" s="146"/>
      <c r="F50" s="146"/>
      <c r="G50" s="146"/>
      <c r="H50" s="146"/>
      <c r="I50" s="146"/>
      <c r="J50" s="146"/>
      <c r="K50" s="146"/>
    </row>
    <row r="51" spans="1:11" ht="12.75" customHeight="1" x14ac:dyDescent="0.2">
      <c r="B51" s="146"/>
      <c r="C51" s="146"/>
      <c r="D51" s="146"/>
      <c r="E51" s="146"/>
      <c r="F51" s="146"/>
      <c r="G51" s="146"/>
      <c r="H51" s="146"/>
      <c r="I51" s="146"/>
      <c r="J51" s="146"/>
      <c r="K51" s="146"/>
    </row>
    <row r="52" spans="1:11" ht="12.75" customHeight="1" x14ac:dyDescent="0.2">
      <c r="B52" s="146"/>
      <c r="C52" s="146"/>
      <c r="D52" s="146"/>
      <c r="E52" s="146"/>
      <c r="F52" s="146"/>
      <c r="G52" s="146"/>
      <c r="H52" s="146"/>
      <c r="I52" s="146"/>
      <c r="J52" s="146"/>
      <c r="K52" s="146"/>
    </row>
    <row r="53" spans="1:11" ht="12.75" customHeight="1" x14ac:dyDescent="0.2">
      <c r="B53" s="146"/>
      <c r="C53" s="146"/>
      <c r="D53" s="146"/>
      <c r="E53" s="146"/>
      <c r="F53" s="146"/>
      <c r="G53" s="146"/>
      <c r="H53" s="146"/>
      <c r="I53" s="146"/>
      <c r="J53" s="146"/>
      <c r="K53" s="146"/>
    </row>
    <row r="54" spans="1:11" x14ac:dyDescent="0.2">
      <c r="A54" s="65"/>
      <c r="B54" s="65"/>
      <c r="C54" s="65"/>
      <c r="D54" s="65"/>
      <c r="E54" s="65"/>
      <c r="F54" s="65"/>
    </row>
    <row r="55" spans="1:11" x14ac:dyDescent="0.2">
      <c r="A55" s="65"/>
      <c r="B55" s="65"/>
      <c r="C55" s="65"/>
      <c r="D55" s="65"/>
      <c r="E55" s="65"/>
      <c r="F55" s="65"/>
    </row>
    <row r="56" spans="1:11" x14ac:dyDescent="0.2">
      <c r="A56" s="65"/>
      <c r="B56" s="65"/>
      <c r="C56" s="65"/>
      <c r="D56" s="65"/>
      <c r="E56" s="65"/>
      <c r="F56" s="65"/>
    </row>
    <row r="57" spans="1:11" x14ac:dyDescent="0.2">
      <c r="A57" s="65"/>
      <c r="B57" s="65"/>
      <c r="C57" s="65"/>
      <c r="D57" s="65"/>
      <c r="E57" s="65"/>
      <c r="F57" s="65"/>
    </row>
    <row r="58" spans="1:11" x14ac:dyDescent="0.2">
      <c r="A58" s="65"/>
      <c r="B58" s="65"/>
      <c r="C58" s="65"/>
      <c r="D58" s="65"/>
      <c r="E58" s="65"/>
      <c r="F58" s="65"/>
    </row>
    <row r="59" spans="1:11" x14ac:dyDescent="0.2">
      <c r="A59" s="65"/>
      <c r="B59" s="65"/>
      <c r="C59" s="65"/>
      <c r="D59" s="65"/>
      <c r="E59" s="65"/>
      <c r="F59" s="65"/>
    </row>
    <row r="60" spans="1:11" x14ac:dyDescent="0.2">
      <c r="A60" s="65"/>
      <c r="B60" s="65"/>
      <c r="C60" s="65"/>
      <c r="D60" s="65"/>
      <c r="E60" s="65"/>
      <c r="F60" s="65"/>
    </row>
    <row r="61" spans="1:11" x14ac:dyDescent="0.2">
      <c r="A61" s="65"/>
      <c r="B61" s="65"/>
      <c r="C61" s="65"/>
      <c r="D61" s="65"/>
      <c r="E61" s="65"/>
      <c r="F61" s="65"/>
    </row>
    <row r="62" spans="1:11" x14ac:dyDescent="0.2">
      <c r="A62" s="65"/>
      <c r="B62" s="65"/>
      <c r="C62" s="65"/>
      <c r="D62" s="65"/>
      <c r="E62" s="65"/>
      <c r="F62" s="65"/>
    </row>
    <row r="63" spans="1:11" x14ac:dyDescent="0.2">
      <c r="A63" s="65"/>
      <c r="B63" s="65"/>
      <c r="C63" s="65"/>
      <c r="D63" s="65"/>
      <c r="E63" s="65"/>
      <c r="F63" s="65"/>
    </row>
    <row r="64" spans="1:11" x14ac:dyDescent="0.2">
      <c r="A64" s="65"/>
      <c r="B64" s="65"/>
      <c r="C64" s="65"/>
      <c r="D64" s="65"/>
      <c r="E64" s="65"/>
      <c r="F64" s="65"/>
    </row>
    <row r="65" spans="1:6" x14ac:dyDescent="0.2">
      <c r="A65" s="65"/>
      <c r="B65" s="65"/>
      <c r="C65" s="65"/>
      <c r="D65" s="65"/>
      <c r="E65" s="65"/>
      <c r="F65" s="65"/>
    </row>
    <row r="66" spans="1:6" x14ac:dyDescent="0.2">
      <c r="A66" s="65"/>
      <c r="B66" s="65"/>
      <c r="C66" s="65"/>
      <c r="D66" s="65"/>
      <c r="E66" s="65"/>
      <c r="F66" s="65"/>
    </row>
    <row r="67" spans="1:6" x14ac:dyDescent="0.2">
      <c r="A67" s="65"/>
      <c r="B67" s="65"/>
      <c r="C67" s="65"/>
      <c r="D67" s="65"/>
      <c r="E67" s="65"/>
      <c r="F67" s="65"/>
    </row>
    <row r="68" spans="1:6" x14ac:dyDescent="0.2">
      <c r="A68" s="65"/>
      <c r="B68" s="65"/>
      <c r="C68" s="65"/>
      <c r="D68" s="65"/>
      <c r="E68" s="65"/>
      <c r="F68" s="65"/>
    </row>
    <row r="69" spans="1:6" x14ac:dyDescent="0.2">
      <c r="A69" s="65"/>
      <c r="B69" s="65"/>
      <c r="C69" s="65"/>
      <c r="D69" s="65"/>
      <c r="E69" s="65"/>
      <c r="F69" s="65"/>
    </row>
    <row r="70" spans="1:6" x14ac:dyDescent="0.2">
      <c r="A70" s="65"/>
      <c r="B70" s="65"/>
      <c r="C70" s="65"/>
      <c r="D70" s="65"/>
      <c r="E70" s="65"/>
      <c r="F70" s="65"/>
    </row>
    <row r="71" spans="1:6" x14ac:dyDescent="0.2">
      <c r="A71" s="65"/>
      <c r="B71" s="65"/>
      <c r="C71" s="65"/>
      <c r="D71" s="65"/>
      <c r="E71" s="65"/>
      <c r="F71" s="65"/>
    </row>
    <row r="72" spans="1:6" x14ac:dyDescent="0.2">
      <c r="A72" s="65"/>
      <c r="B72" s="65"/>
      <c r="C72" s="65"/>
      <c r="D72" s="65"/>
      <c r="E72" s="65"/>
      <c r="F72" s="65"/>
    </row>
  </sheetData>
  <mergeCells count="2">
    <mergeCell ref="A1:J1"/>
    <mergeCell ref="B3:K53"/>
  </mergeCells>
  <pageMargins left="0.7" right="0.7" top="0.75" bottom="0.75" header="0.3" footer="0.3"/>
  <pageSetup orientation="portrait"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108"/>
  <sheetViews>
    <sheetView tabSelected="1" topLeftCell="A20" zoomScale="120" zoomScaleNormal="120" workbookViewId="0">
      <selection activeCell="J97" sqref="J97"/>
    </sheetView>
  </sheetViews>
  <sheetFormatPr defaultColWidth="9.140625" defaultRowHeight="12.75" x14ac:dyDescent="0.2"/>
  <cols>
    <col min="1" max="1" width="37.7109375" style="122" customWidth="1"/>
    <col min="2" max="2" width="17" style="115" customWidth="1"/>
    <col min="3" max="3" width="2" style="115" customWidth="1"/>
    <col min="4" max="4" width="38.140625" style="119" customWidth="1"/>
    <col min="5" max="5" width="16" style="115" customWidth="1"/>
    <col min="6" max="16384" width="9.140625" style="115"/>
  </cols>
  <sheetData>
    <row r="1" spans="1:5" ht="20.25" x14ac:dyDescent="0.3">
      <c r="A1" s="147" t="s">
        <v>134</v>
      </c>
      <c r="B1" s="147"/>
      <c r="C1" s="147"/>
      <c r="D1" s="147"/>
      <c r="E1" s="147"/>
    </row>
    <row r="2" spans="1:5" ht="12.2" customHeight="1" x14ac:dyDescent="0.3">
      <c r="A2" s="116"/>
      <c r="B2" s="117"/>
      <c r="C2" s="117"/>
      <c r="D2" s="117"/>
      <c r="E2" s="117"/>
    </row>
    <row r="3" spans="1:5" s="118" customFormat="1" ht="15" x14ac:dyDescent="0.2">
      <c r="A3" s="128" t="s">
        <v>163</v>
      </c>
      <c r="B3" s="150"/>
      <c r="C3" s="150"/>
      <c r="D3" s="150"/>
      <c r="E3" s="150"/>
    </row>
    <row r="4" spans="1:5" ht="51.75" customHeight="1" x14ac:dyDescent="0.2">
      <c r="A4" s="128" t="s">
        <v>169</v>
      </c>
      <c r="B4" s="148"/>
      <c r="C4" s="148"/>
      <c r="D4" s="149"/>
      <c r="E4" s="149"/>
    </row>
    <row r="5" spans="1:5" ht="15" x14ac:dyDescent="0.2">
      <c r="A5" s="128" t="s">
        <v>164</v>
      </c>
      <c r="B5" s="151"/>
      <c r="C5" s="151"/>
      <c r="D5" s="151"/>
      <c r="E5" s="151"/>
    </row>
    <row r="6" spans="1:5" ht="15" x14ac:dyDescent="0.2">
      <c r="A6" s="128" t="s">
        <v>203</v>
      </c>
      <c r="B6" s="152"/>
      <c r="C6" s="152"/>
      <c r="D6" s="152"/>
      <c r="E6" s="152"/>
    </row>
    <row r="7" spans="1:5" ht="15.75" x14ac:dyDescent="0.25">
      <c r="A7" s="120"/>
      <c r="B7" s="121" t="str">
        <f>'XLC PPA - Testing Functions'!C7</f>
        <v xml:space="preserve"> </v>
      </c>
      <c r="C7" s="121"/>
    </row>
    <row r="8" spans="1:5" ht="15.75" x14ac:dyDescent="0.25">
      <c r="A8" s="121" t="s">
        <v>233</v>
      </c>
      <c r="B8" s="121"/>
      <c r="C8" s="121"/>
    </row>
    <row r="9" spans="1:5" x14ac:dyDescent="0.2">
      <c r="A9" s="108" t="str">
        <f>'XLC PPA - Artifacts'!B11</f>
        <v>IT Intake Request Form</v>
      </c>
      <c r="B9" s="6" t="str">
        <f>'XLC PPA - Artifacts'!C11</f>
        <v>Provide (New)</v>
      </c>
      <c r="C9" s="6"/>
      <c r="D9" s="108" t="str">
        <f>'XLC PPA - Artifacts'!B42</f>
        <v>Contingency Plan</v>
      </c>
      <c r="E9" s="6" t="str">
        <f>'XLC PPA - Artifacts'!C42</f>
        <v>Provide (New)</v>
      </c>
    </row>
    <row r="10" spans="1:5" x14ac:dyDescent="0.2">
      <c r="A10" s="108" t="str">
        <f>'XLC PPA - Artifacts'!B12</f>
        <v>Enterprise Architecture Analysis Artifacts</v>
      </c>
      <c r="B10" s="6" t="str">
        <f>'XLC PPA - Artifacts'!C12</f>
        <v>Provide (New)</v>
      </c>
      <c r="C10" s="6"/>
      <c r="D10" s="108" t="str">
        <f>'XLC PPA - Artifacts'!B43</f>
        <v>System Design Document</v>
      </c>
      <c r="E10" s="6" t="str">
        <f>'XLC PPA - Artifacts'!C43</f>
        <v>Provide (New)</v>
      </c>
    </row>
    <row r="11" spans="1:5" x14ac:dyDescent="0.2">
      <c r="A11" s="108" t="str">
        <f>'XLC PPA - Artifacts'!B13</f>
        <v>Product Vision Statement</v>
      </c>
      <c r="B11" s="6" t="str">
        <f>'XLC PPA - Artifacts'!C13</f>
        <v>Provide (New)</v>
      </c>
      <c r="C11" s="6"/>
      <c r="D11" s="108" t="str">
        <f>'XLC PPA - Artifacts'!B44</f>
        <v>Database Design Document</v>
      </c>
      <c r="E11" s="6" t="str">
        <f>'XLC PPA - Artifacts'!C44</f>
        <v>Provide (Update)</v>
      </c>
    </row>
    <row r="12" spans="1:5" x14ac:dyDescent="0.2">
      <c r="A12" s="108" t="str">
        <f>'XLC PPA - Artifacts'!B14</f>
        <v>Business Case</v>
      </c>
      <c r="B12" s="6" t="str">
        <f>'XLC PPA - Artifacts'!C14</f>
        <v>Provide (New)</v>
      </c>
      <c r="C12" s="6"/>
      <c r="D12" s="108" t="str">
        <f>'XLC PPA - Artifacts'!B45</f>
        <v>Physical Database / Model</v>
      </c>
      <c r="E12" s="6" t="str">
        <f>'XLC PPA - Artifacts'!C45</f>
        <v>Provide (New)</v>
      </c>
    </row>
    <row r="13" spans="1:5" x14ac:dyDescent="0.2">
      <c r="A13" s="108" t="str">
        <f>'XLC PPA - Artifacts'!B15</f>
        <v xml:space="preserve">User Stories </v>
      </c>
      <c r="B13" s="6" t="str">
        <f>'XLC PPA - Artifacts'!C15</f>
        <v>Provide (New)</v>
      </c>
      <c r="C13" s="6"/>
      <c r="D13" s="108" t="str">
        <f>'XLC PPA - Artifacts'!B46</f>
        <v>Interface Control Document</v>
      </c>
      <c r="E13" s="6" t="str">
        <f>'XLC PPA - Artifacts'!C46</f>
        <v>Provide (New)</v>
      </c>
    </row>
    <row r="14" spans="1:5" x14ac:dyDescent="0.2">
      <c r="A14" s="108" t="str">
        <f>'XLC PPA - Artifacts'!B16</f>
        <v>Product Roadmap</v>
      </c>
      <c r="B14" s="6" t="str">
        <f>'XLC PPA - Artifacts'!C16</f>
        <v>Provide (New)</v>
      </c>
      <c r="C14" s="6"/>
      <c r="D14" s="108" t="str">
        <f>'XLC PPA - Artifacts'!B47</f>
        <v>Data Use Agreement</v>
      </c>
      <c r="E14" s="6" t="str">
        <f>'XLC PPA - Artifacts'!C47</f>
        <v>Provide (New)</v>
      </c>
    </row>
    <row r="15" spans="1:5" x14ac:dyDescent="0.2">
      <c r="A15" s="108" t="str">
        <f>'XLC PPA - Artifacts'!B17</f>
        <v>Requirements Document</v>
      </c>
      <c r="B15" s="6" t="str">
        <f>'XLC PPA - Artifacts'!C17</f>
        <v>Provide (New)</v>
      </c>
      <c r="C15" s="6"/>
      <c r="D15" s="108" t="str">
        <f>'XLC PPA - Artifacts'!B48</f>
        <v>Test Case Specification</v>
      </c>
      <c r="E15" s="6" t="str">
        <f>'XLC PPA - Artifacts'!C48</f>
        <v>Provide (New)</v>
      </c>
    </row>
    <row r="16" spans="1:5" x14ac:dyDescent="0.2">
      <c r="A16" s="108" t="str">
        <f>'XLC PPA - Artifacts'!B18</f>
        <v>Product Backlog</v>
      </c>
      <c r="B16" s="6" t="str">
        <f>'XLC PPA - Artifacts'!C18</f>
        <v>Provide (New)</v>
      </c>
      <c r="C16" s="6"/>
      <c r="D16" s="108" t="str">
        <f>'XLC PPA - Artifacts'!B49</f>
        <v>Data Conversion Plan</v>
      </c>
      <c r="E16" s="6" t="str">
        <f>'XLC PPA - Artifacts'!C49</f>
        <v>Provide (New)</v>
      </c>
    </row>
    <row r="17" spans="1:5" x14ac:dyDescent="0.2">
      <c r="A17" s="108" t="str">
        <f>'XLC PPA - Artifacts'!B19</f>
        <v>Sprint Backlog</v>
      </c>
      <c r="B17" s="6" t="str">
        <f>'XLC PPA - Artifacts'!C19</f>
        <v>Provide (New)</v>
      </c>
      <c r="C17" s="6"/>
      <c r="D17" s="108" t="str">
        <f>'XLC PPA - Artifacts'!B50</f>
        <v>Computer Match/Interagency Agreements</v>
      </c>
      <c r="E17" s="6" t="str">
        <f>'XLC PPA - Artifacts'!C50</f>
        <v>Provide (New)</v>
      </c>
    </row>
    <row r="18" spans="1:5" x14ac:dyDescent="0.2">
      <c r="A18" s="108" t="str">
        <f>'XLC PPA - Artifacts'!B20</f>
        <v xml:space="preserve">Burndown Chart </v>
      </c>
      <c r="B18" s="6" t="str">
        <f>'XLC PPA - Artifacts'!C20</f>
        <v>Provide (New)</v>
      </c>
      <c r="C18" s="6"/>
      <c r="D18" s="108" t="str">
        <f>'XLC PPA - Artifacts'!B51</f>
        <v>Implementation Plan</v>
      </c>
      <c r="E18" s="6" t="str">
        <f>'XLC PPA - Artifacts'!C51</f>
        <v>Provide (New)</v>
      </c>
    </row>
    <row r="19" spans="1:5" x14ac:dyDescent="0.2">
      <c r="A19" s="108" t="str">
        <f>'XLC PPA - Artifacts'!B21</f>
        <v>Product Increment</v>
      </c>
      <c r="B19" s="6" t="str">
        <f>'XLC PPA - Artifacts'!C21</f>
        <v>Provide (New)</v>
      </c>
      <c r="C19" s="6"/>
      <c r="D19" s="108" t="str">
        <f>'XLC PPA - Artifacts'!B52</f>
        <v>DevOps Plan</v>
      </c>
      <c r="E19" s="6" t="str">
        <f>'XLC PPA - Artifacts'!C52</f>
        <v>Provide (New)</v>
      </c>
    </row>
    <row r="20" spans="1:5" x14ac:dyDescent="0.2">
      <c r="A20" s="108" t="str">
        <f>'XLC PPA - Artifacts'!B22</f>
        <v xml:space="preserve">High-Level Technical Design </v>
      </c>
      <c r="B20" s="6" t="str">
        <f>'XLC PPA - Artifacts'!C22</f>
        <v>Provide (New)</v>
      </c>
      <c r="C20" s="6"/>
      <c r="D20" s="108" t="str">
        <f>'XLC PPA - Artifacts'!B53</f>
        <v>User Manual</v>
      </c>
      <c r="E20" s="6" t="str">
        <f>'XLC PPA - Artifacts'!C53</f>
        <v>Provide (New)</v>
      </c>
    </row>
    <row r="21" spans="1:5" x14ac:dyDescent="0.2">
      <c r="A21" s="108" t="str">
        <f>'XLC PPA - Artifacts'!B23</f>
        <v>Section 508 Product Assessment Package</v>
      </c>
      <c r="B21" s="6" t="str">
        <f>'XLC PPA - Artifacts'!C23</f>
        <v>Provide (New)</v>
      </c>
      <c r="C21" s="6"/>
      <c r="D21" s="108" t="str">
        <f>'XLC PPA - Artifacts'!B54</f>
        <v>Operations &amp; Maintenance Manual</v>
      </c>
      <c r="E21" s="6" t="str">
        <f>'XLC PPA - Artifacts'!C54</f>
        <v>Provide (New)</v>
      </c>
    </row>
    <row r="22" spans="1:5" x14ac:dyDescent="0.2">
      <c r="A22" s="108" t="str">
        <f>'XLC PPA - Artifacts'!B24</f>
        <v>Acquisition Strategy</v>
      </c>
      <c r="B22" s="6" t="str">
        <f>'XLC PPA - Artifacts'!C24</f>
        <v>Provide (New)</v>
      </c>
      <c r="C22" s="6"/>
      <c r="D22" s="108" t="str">
        <f>'XLC PPA - Artifacts'!B55</f>
        <v>Business Product/Code</v>
      </c>
      <c r="E22" s="6" t="str">
        <f>'XLC PPA - Artifacts'!C55</f>
        <v>Provide (New)</v>
      </c>
    </row>
    <row r="23" spans="1:5" x14ac:dyDescent="0.2">
      <c r="A23" s="108" t="str">
        <f>'XLC PPA - Artifacts'!B25</f>
        <v xml:space="preserve">Project Process Agreement </v>
      </c>
      <c r="B23" s="6" t="str">
        <f>'XLC PPA - Artifacts'!C25</f>
        <v>Provide (New)</v>
      </c>
      <c r="C23" s="6"/>
      <c r="D23" s="108" t="str">
        <f>'XLC PPA - Artifacts'!B56</f>
        <v>Version Description Document</v>
      </c>
      <c r="E23" s="6" t="str">
        <f>'XLC PPA - Artifacts'!C56</f>
        <v>Provide (New)</v>
      </c>
    </row>
    <row r="24" spans="1:5" x14ac:dyDescent="0.2">
      <c r="A24" s="108" t="str">
        <f>'XLC PPA - Artifacts'!B26</f>
        <v>Project Charter</v>
      </c>
      <c r="B24" s="6" t="str">
        <f>'XLC PPA - Artifacts'!C26</f>
        <v>Provide (New)</v>
      </c>
      <c r="C24" s="6"/>
      <c r="D24" s="108" t="str">
        <f>'XLC PPA - Artifacts'!B57</f>
        <v>Training Plan</v>
      </c>
      <c r="E24" s="6" t="str">
        <f>'XLC PPA - Artifacts'!C57</f>
        <v>Provide (New)</v>
      </c>
    </row>
    <row r="25" spans="1:5" x14ac:dyDescent="0.2">
      <c r="A25" s="108" t="str">
        <f>'XLC PPA - Artifacts'!B27</f>
        <v xml:space="preserve">Information Security Risk Assessment </v>
      </c>
      <c r="B25" s="6" t="str">
        <f>'XLC PPA - Artifacts'!C27</f>
        <v>Provide (New)</v>
      </c>
      <c r="C25" s="6"/>
      <c r="D25" s="108" t="str">
        <f>'XLC PPA - Artifacts'!B58</f>
        <v>Test Summary Report</v>
      </c>
      <c r="E25" s="6" t="str">
        <f>'XLC PPA - Artifacts'!C58</f>
        <v>Provide (New)</v>
      </c>
    </row>
    <row r="26" spans="1:5" x14ac:dyDescent="0.2">
      <c r="A26" s="108" t="str">
        <f>'XLC PPA - Artifacts'!B28</f>
        <v>System Security Plan</v>
      </c>
      <c r="B26" s="6" t="str">
        <f>'XLC PPA - Artifacts'!C28</f>
        <v>Provide (New)</v>
      </c>
      <c r="C26" s="6"/>
      <c r="D26" s="108" t="str">
        <f>'XLC PPA - Artifacts'!B59</f>
        <v>Training Artifacts</v>
      </c>
      <c r="E26" s="6" t="str">
        <f>'XLC PPA - Artifacts'!C59</f>
        <v>Provide (New)</v>
      </c>
    </row>
    <row r="27" spans="1:5" x14ac:dyDescent="0.2">
      <c r="A27" s="108" t="str">
        <f>'XLC PPA - Artifacts'!B29</f>
        <v>Privacy Impact Assessment</v>
      </c>
      <c r="B27" s="6" t="str">
        <f>'XLC PPA - Artifacts'!C29</f>
        <v>Provide (New)</v>
      </c>
      <c r="C27" s="6"/>
      <c r="D27" s="108" t="str">
        <f>'XLC PPA - Artifacts'!B60</f>
        <v>Contingency Test Plan (tabletop)</v>
      </c>
      <c r="E27" s="6" t="str">
        <f>'XLC PPA - Artifacts'!C60</f>
        <v>Provide (New)</v>
      </c>
    </row>
    <row r="28" spans="1:5" x14ac:dyDescent="0.2">
      <c r="A28" s="108" t="str">
        <f>'XLC PPA - Artifacts'!B30</f>
        <v>Logical Data Model</v>
      </c>
      <c r="B28" s="6" t="str">
        <f>'XLC PPA - Artifacts'!C30</f>
        <v>Provide (New)</v>
      </c>
      <c r="C28" s="6"/>
      <c r="D28" s="108" t="str">
        <f>'XLC PPA - Artifacts'!B61</f>
        <v>Security Assessment</v>
      </c>
      <c r="E28" s="6" t="str">
        <f>'XLC PPA - Artifacts'!C61</f>
        <v>Provide (New)</v>
      </c>
    </row>
    <row r="29" spans="1:5" x14ac:dyDescent="0.2">
      <c r="A29" s="108" t="str">
        <f>'XLC PPA - Artifacts'!B31</f>
        <v>Release Plan</v>
      </c>
      <c r="B29" s="6" t="str">
        <f>'XLC PPA - Artifacts'!C31</f>
        <v>Provide (New)</v>
      </c>
      <c r="C29" s="6"/>
      <c r="D29" s="108" t="str">
        <f>'XLC PPA - Artifacts'!B62</f>
        <v>Authorization Package</v>
      </c>
      <c r="E29" s="6" t="str">
        <f>'XLC PPA - Artifacts'!C62</f>
        <v>Provide (New)</v>
      </c>
    </row>
    <row r="30" spans="1:5" x14ac:dyDescent="0.2">
      <c r="A30" s="108" t="str">
        <f>'XLC PPA - Artifacts'!B32</f>
        <v>Project Management Plan</v>
      </c>
      <c r="B30" s="6" t="str">
        <f>'XLC PPA - Artifacts'!C32</f>
        <v>Provide (New)</v>
      </c>
      <c r="C30" s="6"/>
      <c r="D30" s="108" t="str">
        <f>'XLC PPA - Artifacts'!B63</f>
        <v>Plan of Action &amp; Milestones</v>
      </c>
      <c r="E30" s="6" t="str">
        <f>'XLC PPA - Artifacts'!C63</f>
        <v>Provide (New)</v>
      </c>
    </row>
    <row r="31" spans="1:5" x14ac:dyDescent="0.2">
      <c r="A31" s="108" t="str">
        <f>'XLC PPA - Artifacts'!B33</f>
        <v>System of Records</v>
      </c>
      <c r="B31" s="6" t="str">
        <f>'XLC PPA - Artifacts'!C33</f>
        <v>Provide (New)</v>
      </c>
      <c r="C31" s="6"/>
      <c r="D31" s="108" t="str">
        <f>'XLC PPA - Artifacts'!B64</f>
        <v>CMS CIO Provided Authorization To Operate</v>
      </c>
      <c r="E31" s="6" t="str">
        <f>'XLC PPA - Artifacts'!C64</f>
        <v>Provide (New)</v>
      </c>
    </row>
    <row r="32" spans="1:5" x14ac:dyDescent="0.2">
      <c r="A32" s="108" t="str">
        <f>'XLC PPA - Artifacts'!B34</f>
        <v>Test Plan</v>
      </c>
      <c r="B32" s="6" t="str">
        <f>'XLC PPA - Artifacts'!C34</f>
        <v>Provide (New)</v>
      </c>
      <c r="C32" s="6"/>
      <c r="D32" s="108" t="str">
        <f>'XLC PPA - Artifacts'!B65</f>
        <v>System Disposition Plan</v>
      </c>
      <c r="E32" s="6" t="str">
        <f>'XLC PPA - Artifacts'!C65</f>
        <v>Provide (New)</v>
      </c>
    </row>
    <row r="33" spans="1:5" x14ac:dyDescent="0.2">
      <c r="A33" s="108" t="str">
        <f>'XLC PPA - Artifacts'!B35</f>
        <v xml:space="preserve">Performance Test Plan and Results </v>
      </c>
      <c r="B33" s="6" t="str">
        <f>'XLC PPA - Artifacts'!C35</f>
        <v>Provide (New)</v>
      </c>
      <c r="C33" s="6"/>
      <c r="D33" s="108" t="str">
        <f>'XLC PPA - Artifacts'!B66</f>
        <v>Post Implementation Report</v>
      </c>
      <c r="E33" s="6" t="str">
        <f>'XLC PPA - Artifacts'!C66</f>
        <v>Provide (New)</v>
      </c>
    </row>
    <row r="34" spans="1:5" x14ac:dyDescent="0.2">
      <c r="A34" s="108" t="str">
        <f>'XLC PPA - Artifacts'!B36</f>
        <v>Project Schedule</v>
      </c>
      <c r="B34" s="6" t="str">
        <f>'XLC PPA - Artifacts'!C36</f>
        <v>Provide (New)</v>
      </c>
      <c r="C34" s="6"/>
      <c r="D34" s="108" t="str">
        <f>'XLC PPA - Artifacts'!B67</f>
        <v>Annual Operational Analysis Report</v>
      </c>
      <c r="E34" s="6" t="str">
        <f>'XLC PPA - Artifacts'!C67</f>
        <v>Provide (New)</v>
      </c>
    </row>
    <row r="35" spans="1:5" x14ac:dyDescent="0.2">
      <c r="A35" s="108" t="str">
        <f>'XLC PPA - Artifacts'!B37</f>
        <v>Risk Register</v>
      </c>
      <c r="B35" s="6" t="str">
        <f>'XLC PPA - Artifacts'!C37</f>
        <v>Provide (New)</v>
      </c>
      <c r="C35" s="6"/>
      <c r="D35" s="108" t="str">
        <f>'XLC PPA - Artifacts'!B68</f>
        <v>Project Closeout Report</v>
      </c>
      <c r="E35" s="6" t="str">
        <f>'XLC PPA - Artifacts'!C68</f>
        <v>Provide (New)</v>
      </c>
    </row>
    <row r="36" spans="1:5" x14ac:dyDescent="0.2">
      <c r="A36" s="108" t="str">
        <f>'XLC PPA - Artifacts'!B38</f>
        <v>Issues List</v>
      </c>
      <c r="B36" s="6" t="str">
        <f>'XLC PPA - Artifacts'!C38</f>
        <v>Provide (New)</v>
      </c>
      <c r="C36" s="6"/>
      <c r="D36" s="108" t="str">
        <f>'XLC PPA - Artifacts'!B69</f>
        <v>Monitoring Reports</v>
      </c>
      <c r="E36" s="6" t="str">
        <f>'XLC PPA - Artifacts'!C69</f>
        <v>Provide (New)</v>
      </c>
    </row>
    <row r="37" spans="1:5" x14ac:dyDescent="0.2">
      <c r="A37" s="108" t="str">
        <f>'XLC PPA - Artifacts'!B39</f>
        <v>Action Items</v>
      </c>
      <c r="B37" s="6" t="str">
        <f>'XLC PPA - Artifacts'!C39</f>
        <v>Provide (New)</v>
      </c>
      <c r="C37" s="6"/>
      <c r="D37" s="108" t="str">
        <f>'XLC PPA - Artifacts'!B70</f>
        <v>Project Defined Artifact 2</v>
      </c>
      <c r="E37" s="6" t="str">
        <f>'XLC PPA - Artifacts'!C70</f>
        <v>Provide (New)</v>
      </c>
    </row>
    <row r="38" spans="1:5" x14ac:dyDescent="0.2">
      <c r="A38" s="108" t="str">
        <f>'XLC PPA - Artifacts'!B40</f>
        <v>Decision Log</v>
      </c>
      <c r="B38" s="6" t="str">
        <f>'XLC PPA - Artifacts'!C40</f>
        <v>Provide (New)</v>
      </c>
      <c r="C38" s="6"/>
      <c r="D38" s="108" t="str">
        <f>'XLC PPA - Artifacts'!B71</f>
        <v>Project Defined Artifact 3</v>
      </c>
      <c r="E38" s="6" t="str">
        <f>'XLC PPA - Artifacts'!C71</f>
        <v>Provide (New)</v>
      </c>
    </row>
    <row r="39" spans="1:5" x14ac:dyDescent="0.2">
      <c r="A39" s="108" t="str">
        <f>'XLC PPA - Artifacts'!B41</f>
        <v>Lessons Learned Log</v>
      </c>
      <c r="B39" s="6" t="str">
        <f>'XLC PPA - Artifacts'!C41</f>
        <v>Provide (New)</v>
      </c>
      <c r="C39" s="6"/>
      <c r="D39" s="108"/>
      <c r="E39" s="6"/>
    </row>
    <row r="40" spans="1:5" ht="13.5" customHeight="1" x14ac:dyDescent="0.2">
      <c r="A40" s="6"/>
      <c r="B40" s="6"/>
      <c r="C40" s="6"/>
      <c r="D40" s="108"/>
      <c r="E40" s="6"/>
    </row>
    <row r="41" spans="1:5" ht="18" x14ac:dyDescent="0.25">
      <c r="A41" s="33" t="s">
        <v>231</v>
      </c>
      <c r="B41" s="6"/>
      <c r="C41" s="6"/>
      <c r="D41" s="32"/>
      <c r="E41" s="6"/>
    </row>
    <row r="42" spans="1:5" x14ac:dyDescent="0.2">
      <c r="A42" s="108" t="str">
        <f>'XLC PPA - Stage Gates'!B11</f>
        <v>Architecture Review (AR)</v>
      </c>
      <c r="B42" s="6" t="str">
        <f>'XLC PPA - Stage Gates'!C11</f>
        <v>Perform</v>
      </c>
      <c r="C42" s="6"/>
      <c r="D42" s="32" t="str">
        <f>'XLC PPA - Stage Gates'!B19</f>
        <v>Production Readiness Review (PRR)</v>
      </c>
      <c r="E42" s="6" t="str">
        <f>'XLC PPA - Stage Gates'!C19</f>
        <v>Perform</v>
      </c>
    </row>
    <row r="43" spans="1:5" x14ac:dyDescent="0.2">
      <c r="A43" s="108" t="str">
        <f>'XLC PPA - Stage Gates'!B12</f>
        <v>Investment Selection Review (ISR)</v>
      </c>
      <c r="B43" s="6" t="str">
        <f>'XLC PPA - Stage Gates'!C12</f>
        <v>Perform</v>
      </c>
      <c r="C43" s="6"/>
      <c r="D43" s="32" t="str">
        <f>'XLC PPA - Stage Gates'!B20</f>
        <v>Operational Readiness Review (ORR)</v>
      </c>
      <c r="E43" s="6" t="str">
        <f>'XLC PPA - Stage Gates'!C20</f>
        <v>Perform</v>
      </c>
    </row>
    <row r="44" spans="1:5" x14ac:dyDescent="0.2">
      <c r="A44" s="108" t="str">
        <f>'XLC PPA - Stage Gates'!B13</f>
        <v>Project Baseline Review (PBR)</v>
      </c>
      <c r="B44" s="6" t="str">
        <f>'XLC PPA - Stage Gates'!C13</f>
        <v>Perform</v>
      </c>
      <c r="C44" s="6"/>
      <c r="D44" s="32" t="str">
        <f>'XLC PPA - Stage Gates'!B21</f>
        <v>Post Implementation Review (PIR)</v>
      </c>
      <c r="E44" s="6" t="str">
        <f>'XLC PPA - Stage Gates'!C21</f>
        <v>Perform</v>
      </c>
    </row>
    <row r="45" spans="1:5" x14ac:dyDescent="0.2">
      <c r="A45" s="108" t="str">
        <f>'XLC PPA - Stage Gates'!B14</f>
        <v>Requirements Review (RR)</v>
      </c>
      <c r="B45" s="6" t="str">
        <f>'XLC PPA - Stage Gates'!C14</f>
        <v>Perform</v>
      </c>
      <c r="C45" s="6"/>
      <c r="D45" s="32" t="str">
        <f>'XLC PPA - Stage Gates'!B22</f>
        <v>Annual Operational Analysis (AOA)</v>
      </c>
      <c r="E45" s="6" t="str">
        <f>'XLC PPA - Stage Gates'!C22</f>
        <v>Perform</v>
      </c>
    </row>
    <row r="46" spans="1:5" x14ac:dyDescent="0.2">
      <c r="A46" s="108" t="str">
        <f>'XLC PPA - Stage Gates'!B15</f>
        <v>Preliminary Design Review (PDR)</v>
      </c>
      <c r="B46" s="6" t="str">
        <f>'XLC PPA - Stage Gates'!C15</f>
        <v>Perform</v>
      </c>
      <c r="C46" s="6"/>
      <c r="D46" s="32" t="str">
        <f>'XLC PPA - Stage Gates'!B23</f>
        <v>Disposition Review (DR)</v>
      </c>
      <c r="E46" s="6" t="str">
        <f>'XLC PPA - Stage Gates'!C23</f>
        <v>Perform</v>
      </c>
    </row>
    <row r="47" spans="1:5" ht="12.75" customHeight="1" x14ac:dyDescent="0.2">
      <c r="A47" s="108" t="str">
        <f>'XLC PPA - Stage Gates'!B16</f>
        <v>Detailed Design Review (DDR)</v>
      </c>
      <c r="B47" s="6" t="str">
        <f>'XLC PPA - Stage Gates'!C16</f>
        <v>Perform</v>
      </c>
      <c r="C47" s="6"/>
      <c r="D47" s="32" t="str">
        <f>'XLC PPA - Stage Gates'!B24</f>
        <v>Project Defined Review 1</v>
      </c>
      <c r="E47" s="6" t="str">
        <f>'XLC PPA - Stage Gates'!C24</f>
        <v>Perform</v>
      </c>
    </row>
    <row r="48" spans="1:5" ht="12.75" customHeight="1" x14ac:dyDescent="0.2">
      <c r="A48" s="108" t="str">
        <f>'XLC PPA - Stage Gates'!B17</f>
        <v>Validation Readiness Review (VRR)</v>
      </c>
      <c r="B48" s="6" t="str">
        <f>'XLC PPA - Stage Gates'!C17</f>
        <v>Perform</v>
      </c>
      <c r="C48" s="6"/>
      <c r="D48" s="32" t="str">
        <f>'XLC PPA - Stage Gates'!B25</f>
        <v>Project Defined Review 2</v>
      </c>
      <c r="E48" s="6" t="str">
        <f>'XLC PPA - Stage Gates'!C25</f>
        <v>Perform</v>
      </c>
    </row>
    <row r="49" spans="1:5" ht="12.75" customHeight="1" x14ac:dyDescent="0.2">
      <c r="A49" s="129" t="str">
        <f>'XLC PPA - Stage Gates'!B18</f>
        <v>Implementation Readiness Rev (IRR)</v>
      </c>
      <c r="B49" s="6" t="str">
        <f>'XLC PPA - Stage Gates'!C18</f>
        <v>Perform</v>
      </c>
      <c r="C49" s="6"/>
      <c r="D49" s="32" t="str">
        <f>'XLC PPA - Stage Gates'!B26</f>
        <v>Project Defined Review 3</v>
      </c>
      <c r="E49" s="6" t="str">
        <f>'XLC PPA - Stage Gates'!C26</f>
        <v>Perform</v>
      </c>
    </row>
    <row r="50" spans="1:5" x14ac:dyDescent="0.2">
      <c r="A50" s="108"/>
      <c r="B50" s="6"/>
      <c r="C50" s="6"/>
      <c r="D50" s="108"/>
      <c r="E50" s="6"/>
    </row>
    <row r="51" spans="1:5" ht="18" x14ac:dyDescent="0.25">
      <c r="A51" s="33" t="s">
        <v>232</v>
      </c>
      <c r="B51" s="6"/>
      <c r="C51" s="6"/>
      <c r="D51" s="32"/>
      <c r="E51" s="6"/>
    </row>
    <row r="52" spans="1:5" ht="39" customHeight="1" x14ac:dyDescent="0.2">
      <c r="A52" s="108" t="str">
        <f>'XLC PPA - Testing Functions'!B12</f>
        <v>Unit Testing</v>
      </c>
      <c r="B52" s="6" t="str">
        <f>'XLC PPA - Testing Functions'!E12</f>
        <v>Conducted</v>
      </c>
      <c r="C52" s="6"/>
      <c r="D52" s="32" t="str">
        <f>'XLC PPA - Testing Functions'!B25</f>
        <v xml:space="preserve">Performance Testing (includes load testing, volume testing, stress testing, and longevity testing). </v>
      </c>
      <c r="E52" s="6" t="str">
        <f>'XLC PPA - Testing Functions'!E25</f>
        <v>Conducted</v>
      </c>
    </row>
    <row r="53" spans="1:5" x14ac:dyDescent="0.2">
      <c r="A53" s="108" t="str">
        <f>'XLC PPA - Testing Functions'!B13</f>
        <v>Application Integration Testing</v>
      </c>
      <c r="B53" s="6" t="str">
        <f>'XLC PPA - Testing Functions'!E13</f>
        <v>Conducted</v>
      </c>
      <c r="C53" s="6"/>
      <c r="D53" s="32" t="str">
        <f>'XLC PPA - Testing Functions'!B26</f>
        <v>Initial Security Control Assessment (SCA)</v>
      </c>
      <c r="E53" s="6" t="str">
        <f>'XLC PPA - Testing Functions'!E26</f>
        <v>Conducted</v>
      </c>
    </row>
    <row r="54" spans="1:5" x14ac:dyDescent="0.2">
      <c r="A54" s="108" t="str">
        <f>'XLC PPA - Testing Functions'!B14</f>
        <v>Section 508 Testing</v>
      </c>
      <c r="B54" s="6" t="str">
        <f>'XLC PPA - Testing Functions'!E14</f>
        <v>Conducted</v>
      </c>
      <c r="C54" s="6"/>
      <c r="D54" s="32" t="str">
        <f>'XLC PPA - Testing Functions'!B27</f>
        <v>Final Integration Testing</v>
      </c>
      <c r="E54" s="6" t="str">
        <f>'XLC PPA - Testing Functions'!E27</f>
        <v>Conducted</v>
      </c>
    </row>
    <row r="55" spans="1:5" x14ac:dyDescent="0.2">
      <c r="A55" s="108" t="str">
        <f>'XLC PPA - Testing Functions'!B16</f>
        <v>System Testing</v>
      </c>
      <c r="B55" s="6" t="str">
        <f>'XLC PPA - Testing Functions'!E16</f>
        <v>Conducted</v>
      </c>
      <c r="C55" s="6"/>
      <c r="D55" s="32" t="str">
        <f>'XLC PPA - Testing Functions'!B28</f>
        <v>Initial Contingency Planning Testing</v>
      </c>
      <c r="E55" s="6" t="str">
        <f>'XLC PPA - Testing Functions'!E28</f>
        <v>Conducted</v>
      </c>
    </row>
    <row r="56" spans="1:5" x14ac:dyDescent="0.2">
      <c r="A56" s="108" t="str">
        <f>'XLC PPA - Testing Functions'!B17</f>
        <v>Functional Testing</v>
      </c>
      <c r="B56" s="6" t="str">
        <f>'XLC PPA - Testing Functions'!E17</f>
        <v>Conducted</v>
      </c>
      <c r="C56" s="6"/>
      <c r="D56" s="32" t="str">
        <f>'XLC PPA - Testing Functions'!B30</f>
        <v>Production Ready Testing</v>
      </c>
      <c r="E56" s="6" t="str">
        <f>'XLC PPA - Testing Functions'!E30</f>
        <v>Conducted</v>
      </c>
    </row>
    <row r="57" spans="1:5" ht="12.75" customHeight="1" x14ac:dyDescent="0.2">
      <c r="A57" s="108" t="str">
        <f>'XLC PPA - Testing Functions'!B18</f>
        <v>End-to-End Integration Testing</v>
      </c>
      <c r="B57" s="6" t="str">
        <f>'XLC PPA - Testing Functions'!E18</f>
        <v>Conducted</v>
      </c>
      <c r="C57" s="6"/>
      <c r="D57" s="32" t="str">
        <f>'XLC PPA - Testing Functions'!B31</f>
        <v>Monitoring &amp; Reliability Testing</v>
      </c>
      <c r="E57" s="6" t="str">
        <f>'XLC PPA - Testing Functions'!E31</f>
        <v>Conducted</v>
      </c>
    </row>
    <row r="58" spans="1:5" ht="12.75" customHeight="1" x14ac:dyDescent="0.2">
      <c r="A58" s="108" t="str">
        <f>'XLC PPA - Testing Functions'!B19</f>
        <v>User Acceptance Testing</v>
      </c>
      <c r="B58" s="6" t="str">
        <f>'XLC PPA - Testing Functions'!E19</f>
        <v>Conducted</v>
      </c>
      <c r="C58" s="6"/>
      <c r="D58" s="32" t="str">
        <f>'XLC PPA - Testing Functions'!B32</f>
        <v>Operational Security Control Assessment (SCA)</v>
      </c>
      <c r="E58" s="6" t="str">
        <f>'XLC PPA - Testing Functions'!E32</f>
        <v>Conducted</v>
      </c>
    </row>
    <row r="59" spans="1:5" x14ac:dyDescent="0.2">
      <c r="A59" s="108" t="str">
        <f>'XLC PPA - Testing Functions'!B20</f>
        <v>Regression Testing</v>
      </c>
      <c r="B59" s="6" t="str">
        <f>'XLC PPA - Testing Functions'!E20</f>
        <v>Conducted</v>
      </c>
      <c r="C59" s="6"/>
      <c r="D59" s="32" t="str">
        <f>'XLC PPA - Testing Functions'!B33</f>
        <v>Audits</v>
      </c>
      <c r="E59" s="6" t="str">
        <f>'XLC PPA - Testing Functions'!E33</f>
        <v>Conducted</v>
      </c>
    </row>
    <row r="60" spans="1:5" x14ac:dyDescent="0.2">
      <c r="A60" s="108" t="str">
        <f>'XLC PPA - Testing Functions'!B21</f>
        <v>Section 508 Testing</v>
      </c>
      <c r="B60" s="6" t="str">
        <f>'XLC PPA - Testing Functions'!E21</f>
        <v>Conducted</v>
      </c>
      <c r="C60" s="6"/>
      <c r="D60" s="32" t="str">
        <f>'XLC PPA - Testing Functions'!B34</f>
        <v>Operational Contingency Planning Testing</v>
      </c>
      <c r="E60" s="6" t="str">
        <f>'XLC PPA - Testing Functions'!E34</f>
        <v>Conducted</v>
      </c>
    </row>
    <row r="61" spans="1:5" ht="12.75" customHeight="1" x14ac:dyDescent="0.2">
      <c r="A61" s="108" t="str">
        <f>'XLC PPA - Testing Functions'!B22</f>
        <v>Infrastructure Testing</v>
      </c>
      <c r="B61" s="6" t="str">
        <f>'XLC PPA - Testing Functions'!E22</f>
        <v>Conducted</v>
      </c>
      <c r="C61" s="6"/>
      <c r="D61" s="32" t="str">
        <f>'XLC PPA - Testing Functions'!$B$36</f>
        <v>Project Defined Test 1</v>
      </c>
      <c r="E61" s="6" t="str">
        <f>'XLC PPA - Testing Functions'!E36</f>
        <v>Conducted</v>
      </c>
    </row>
    <row r="62" spans="1:5" ht="12.75" customHeight="1" x14ac:dyDescent="0.2">
      <c r="A62" s="129" t="str">
        <f>'XLC PPA - Testing Functions'!B24</f>
        <v>System Acceptance Testing</v>
      </c>
      <c r="B62" s="6" t="str">
        <f>'XLC PPA - Testing Functions'!E24</f>
        <v>Conducted</v>
      </c>
      <c r="C62" s="6"/>
      <c r="D62" s="32" t="str">
        <f>'XLC PPA - Testing Functions'!$B$37</f>
        <v>Project Defined Test 2</v>
      </c>
      <c r="E62" s="6" t="str">
        <f>'XLC PPA - Testing Functions'!E37</f>
        <v>Conducted</v>
      </c>
    </row>
    <row r="64" spans="1:5" ht="20.45" customHeight="1" x14ac:dyDescent="0.25">
      <c r="A64" s="123" t="s">
        <v>12</v>
      </c>
      <c r="B64" s="124"/>
      <c r="C64" s="124"/>
      <c r="D64" s="124"/>
      <c r="E64" s="124"/>
    </row>
    <row r="65" spans="1:5" ht="12.75" customHeight="1" x14ac:dyDescent="0.2">
      <c r="A65" s="63"/>
      <c r="B65" s="64"/>
      <c r="C65" s="64"/>
      <c r="D65" s="63"/>
      <c r="E65" s="63"/>
    </row>
    <row r="66" spans="1:5" ht="14.25" customHeight="1" x14ac:dyDescent="0.2">
      <c r="A66" s="64"/>
      <c r="B66" s="64"/>
      <c r="C66" s="64"/>
      <c r="D66" s="64"/>
      <c r="E66" s="64"/>
    </row>
    <row r="67" spans="1:5" x14ac:dyDescent="0.2">
      <c r="A67" s="64"/>
      <c r="B67" s="64"/>
      <c r="C67" s="64"/>
      <c r="D67" s="64"/>
      <c r="E67" s="64"/>
    </row>
    <row r="68" spans="1:5" x14ac:dyDescent="0.2">
      <c r="A68" s="64"/>
      <c r="B68" s="64"/>
      <c r="C68" s="64"/>
      <c r="D68" s="64"/>
      <c r="E68" s="64"/>
    </row>
    <row r="69" spans="1:5" x14ac:dyDescent="0.2">
      <c r="A69" s="64"/>
      <c r="B69" s="64"/>
      <c r="C69" s="64"/>
      <c r="D69" s="64"/>
      <c r="E69" s="64"/>
    </row>
    <row r="70" spans="1:5" x14ac:dyDescent="0.2">
      <c r="A70" s="64"/>
      <c r="B70" s="64"/>
      <c r="C70" s="64"/>
      <c r="D70" s="64"/>
      <c r="E70" s="64"/>
    </row>
    <row r="71" spans="1:5" x14ac:dyDescent="0.2">
      <c r="A71" s="64"/>
      <c r="B71" s="64"/>
      <c r="C71" s="64"/>
      <c r="D71" s="64"/>
      <c r="E71" s="64"/>
    </row>
    <row r="72" spans="1:5" x14ac:dyDescent="0.2">
      <c r="A72" s="64"/>
      <c r="B72" s="64"/>
      <c r="C72" s="64"/>
      <c r="D72" s="64"/>
      <c r="E72" s="64"/>
    </row>
    <row r="73" spans="1:5" x14ac:dyDescent="0.2">
      <c r="A73" s="64"/>
      <c r="B73" s="64"/>
      <c r="C73" s="64"/>
      <c r="D73" s="64"/>
      <c r="E73" s="64"/>
    </row>
    <row r="74" spans="1:5" x14ac:dyDescent="0.2">
      <c r="A74" s="64"/>
      <c r="B74" s="64"/>
      <c r="C74" s="64"/>
      <c r="D74" s="64"/>
      <c r="E74" s="64"/>
    </row>
    <row r="75" spans="1:5" x14ac:dyDescent="0.2">
      <c r="A75" s="64"/>
      <c r="B75" s="64"/>
      <c r="C75" s="64"/>
      <c r="D75" s="64"/>
      <c r="E75" s="64"/>
    </row>
    <row r="76" spans="1:5" x14ac:dyDescent="0.2">
      <c r="A76" s="64"/>
      <c r="B76" s="64"/>
      <c r="C76" s="64"/>
      <c r="D76" s="64"/>
      <c r="E76" s="64"/>
    </row>
    <row r="77" spans="1:5" x14ac:dyDescent="0.2">
      <c r="A77" s="64"/>
      <c r="B77" s="64"/>
      <c r="C77" s="64"/>
      <c r="D77" s="64"/>
      <c r="E77" s="64"/>
    </row>
    <row r="78" spans="1:5" x14ac:dyDescent="0.2">
      <c r="A78" s="64"/>
      <c r="B78" s="64"/>
      <c r="C78" s="64"/>
      <c r="D78" s="64"/>
      <c r="E78" s="64"/>
    </row>
    <row r="79" spans="1:5" x14ac:dyDescent="0.2">
      <c r="A79" s="64"/>
      <c r="B79" s="64"/>
      <c r="C79" s="64"/>
      <c r="D79" s="64"/>
      <c r="E79" s="64"/>
    </row>
    <row r="80" spans="1:5" x14ac:dyDescent="0.2">
      <c r="A80" s="64"/>
      <c r="B80" s="64"/>
      <c r="C80" s="64"/>
      <c r="D80" s="64"/>
      <c r="E80" s="64"/>
    </row>
    <row r="81" spans="1:6" x14ac:dyDescent="0.2">
      <c r="A81" s="115"/>
      <c r="D81" s="115"/>
    </row>
    <row r="82" spans="1:6" x14ac:dyDescent="0.2">
      <c r="A82" s="115"/>
      <c r="D82" s="115"/>
    </row>
    <row r="83" spans="1:6" x14ac:dyDescent="0.2">
      <c r="A83" s="115"/>
      <c r="D83" s="115"/>
    </row>
    <row r="84" spans="1:6" x14ac:dyDescent="0.2">
      <c r="A84" s="115"/>
      <c r="D84" s="115"/>
      <c r="F84" s="125"/>
    </row>
    <row r="85" spans="1:6" x14ac:dyDescent="0.2">
      <c r="A85" s="115"/>
      <c r="D85" s="115"/>
    </row>
    <row r="86" spans="1:6" x14ac:dyDescent="0.2">
      <c r="A86" s="115"/>
      <c r="D86" s="115"/>
    </row>
    <row r="87" spans="1:6" x14ac:dyDescent="0.2">
      <c r="A87" s="115"/>
      <c r="D87" s="115"/>
    </row>
    <row r="88" spans="1:6" x14ac:dyDescent="0.2">
      <c r="A88" s="115"/>
      <c r="D88" s="115"/>
    </row>
    <row r="89" spans="1:6" x14ac:dyDescent="0.2">
      <c r="A89" s="115"/>
      <c r="D89" s="115"/>
    </row>
    <row r="90" spans="1:6" x14ac:dyDescent="0.2">
      <c r="A90" s="115"/>
      <c r="D90" s="115"/>
    </row>
    <row r="91" spans="1:6" ht="12.75" customHeight="1" x14ac:dyDescent="0.2">
      <c r="A91" s="115"/>
      <c r="D91" s="115"/>
    </row>
    <row r="92" spans="1:6" x14ac:dyDescent="0.2">
      <c r="A92" s="115"/>
      <c r="D92" s="115"/>
    </row>
    <row r="93" spans="1:6" x14ac:dyDescent="0.2">
      <c r="A93" s="115"/>
      <c r="D93" s="115"/>
    </row>
    <row r="94" spans="1:6" x14ac:dyDescent="0.2">
      <c r="A94" s="115"/>
      <c r="D94" s="115"/>
    </row>
    <row r="95" spans="1:6" x14ac:dyDescent="0.2">
      <c r="A95" s="115"/>
      <c r="D95" s="115"/>
    </row>
    <row r="96" spans="1:6" x14ac:dyDescent="0.2">
      <c r="A96" s="115"/>
      <c r="D96" s="115"/>
    </row>
    <row r="97" spans="1:4" x14ac:dyDescent="0.2">
      <c r="A97" s="115"/>
      <c r="D97" s="115"/>
    </row>
    <row r="98" spans="1:4" x14ac:dyDescent="0.2">
      <c r="A98" s="115"/>
      <c r="D98" s="115"/>
    </row>
    <row r="99" spans="1:4" x14ac:dyDescent="0.2">
      <c r="A99" s="115"/>
      <c r="D99" s="115"/>
    </row>
    <row r="100" spans="1:4" x14ac:dyDescent="0.2">
      <c r="A100" s="115"/>
      <c r="D100" s="115"/>
    </row>
    <row r="101" spans="1:4" x14ac:dyDescent="0.2">
      <c r="A101" s="115"/>
      <c r="D101" s="115"/>
    </row>
    <row r="102" spans="1:4" x14ac:dyDescent="0.2">
      <c r="A102" s="115"/>
      <c r="D102" s="115"/>
    </row>
    <row r="103" spans="1:4" x14ac:dyDescent="0.2">
      <c r="A103" s="115"/>
      <c r="D103" s="115"/>
    </row>
    <row r="104" spans="1:4" x14ac:dyDescent="0.2">
      <c r="A104" s="115"/>
      <c r="D104" s="115"/>
    </row>
    <row r="105" spans="1:4" x14ac:dyDescent="0.2">
      <c r="A105" s="115"/>
      <c r="D105" s="115"/>
    </row>
    <row r="106" spans="1:4" x14ac:dyDescent="0.2">
      <c r="A106" s="115"/>
      <c r="D106" s="115"/>
    </row>
    <row r="107" spans="1:4" x14ac:dyDescent="0.2">
      <c r="A107" s="115"/>
      <c r="D107" s="115"/>
    </row>
    <row r="108" spans="1:4" x14ac:dyDescent="0.2">
      <c r="A108" s="115"/>
      <c r="D108" s="115"/>
    </row>
  </sheetData>
  <sheetProtection algorithmName="SHA-512" hashValue="zQaK2KByium3zzcLbo7YzClCs//SBkSMq62ysVmA/krDkoCKkI8WlLqov62Pe2SqMRVTuxeRrH4CqAHUV1HmLA==" saltValue="b0n3nELpv9XReQGi6Wu/qw==" spinCount="100000" sheet="1" objects="1" scenarios="1" formatCells="0" formatColumns="0" formatRows="0" insertColumns="0" insertRows="0" deleteColumns="0" deleteRows="0" selectLockedCells="1"/>
  <mergeCells count="5">
    <mergeCell ref="A1:E1"/>
    <mergeCell ref="B4:E4"/>
    <mergeCell ref="B3:E3"/>
    <mergeCell ref="B5:E5"/>
    <mergeCell ref="B6:E6"/>
  </mergeCells>
  <conditionalFormatting sqref="B9:C40">
    <cfRule type="containsText" dxfId="40" priority="68" stopIfTrue="1" operator="containsText" text="Waive">
      <formula>NOT(ISERROR(SEARCH("Waive",B9)))</formula>
    </cfRule>
    <cfRule type="containsText" dxfId="39" priority="69" stopIfTrue="1" operator="containsText" text="Combine">
      <formula>NOT(ISERROR(SEARCH("Combine",B9)))</formula>
    </cfRule>
    <cfRule type="containsText" dxfId="38" priority="70" stopIfTrue="1" operator="containsText" text="Provide">
      <formula>NOT(ISERROR(SEARCH("Provide",B9)))</formula>
    </cfRule>
  </conditionalFormatting>
  <conditionalFormatting sqref="E39:E40">
    <cfRule type="containsText" dxfId="37" priority="65" stopIfTrue="1" operator="containsText" text="Waive">
      <formula>NOT(ISERROR(SEARCH("Waive",E39)))</formula>
    </cfRule>
    <cfRule type="containsText" dxfId="36" priority="66" stopIfTrue="1" operator="containsText" text="Combine">
      <formula>NOT(ISERROR(SEARCH("Combine",E39)))</formula>
    </cfRule>
    <cfRule type="containsText" dxfId="35" priority="67" stopIfTrue="1" operator="containsText" text="Provide (New)">
      <formula>NOT(ISERROR(SEARCH("Provide (New)",E39)))</formula>
    </cfRule>
  </conditionalFormatting>
  <conditionalFormatting sqref="B42:C49 E42:E49">
    <cfRule type="containsText" dxfId="34" priority="60" stopIfTrue="1" operator="containsText" text="Waive">
      <formula>NOT(ISERROR(SEARCH("Waive",B42)))</formula>
    </cfRule>
    <cfRule type="containsText" dxfId="33" priority="61" stopIfTrue="1" operator="containsText" text="Delegate">
      <formula>NOT(ISERROR(SEARCH("Delegate",B42)))</formula>
    </cfRule>
    <cfRule type="containsText" dxfId="32" priority="63" stopIfTrue="1" operator="containsText" text="Combine">
      <formula>NOT(ISERROR(SEARCH("Combine",B42)))</formula>
    </cfRule>
    <cfRule type="containsText" dxfId="31" priority="64" stopIfTrue="1" operator="containsText" text="Perform">
      <formula>NOT(ISERROR(SEARCH("Perform",B42)))</formula>
    </cfRule>
  </conditionalFormatting>
  <conditionalFormatting sqref="E39:E40 B9:C40">
    <cfRule type="containsText" dxfId="30" priority="59" stopIfTrue="1" operator="containsText" text="Provide (Update)">
      <formula>NOT(ISERROR(SEARCH("Provide (Update)",B9)))</formula>
    </cfRule>
  </conditionalFormatting>
  <conditionalFormatting sqref="B52:C57 B61:C62 E52:E62">
    <cfRule type="containsText" dxfId="29" priority="55" stopIfTrue="1" operator="containsText" text="Waive">
      <formula>NOT(ISERROR(SEARCH("Waive",B52)))</formula>
    </cfRule>
    <cfRule type="containsText" dxfId="28" priority="56" stopIfTrue="1" operator="containsText" text="Delegate">
      <formula>NOT(ISERROR(SEARCH("Delegate",B52)))</formula>
    </cfRule>
    <cfRule type="containsText" dxfId="27" priority="57" stopIfTrue="1" operator="containsText" text="Combine">
      <formula>NOT(ISERROR(SEARCH("Combine",B52)))</formula>
    </cfRule>
    <cfRule type="containsText" dxfId="26" priority="58" stopIfTrue="1" operator="containsText" text="Perform">
      <formula>NOT(ISERROR(SEARCH("Perform",B52)))</formula>
    </cfRule>
  </conditionalFormatting>
  <conditionalFormatting sqref="B58:C60 E58:E60">
    <cfRule type="containsText" dxfId="25" priority="51" stopIfTrue="1" operator="containsText" text="Waive">
      <formula>NOT(ISERROR(SEARCH("Waive",B58)))</formula>
    </cfRule>
    <cfRule type="containsText" dxfId="24" priority="52" stopIfTrue="1" operator="containsText" text="Delegate">
      <formula>NOT(ISERROR(SEARCH("Delegate",B58)))</formula>
    </cfRule>
    <cfRule type="containsText" dxfId="23" priority="53" stopIfTrue="1" operator="containsText" text="Combine">
      <formula>NOT(ISERROR(SEARCH("Combine",B58)))</formula>
    </cfRule>
    <cfRule type="containsText" dxfId="22" priority="54" stopIfTrue="1" operator="containsText" text="Perform">
      <formula>NOT(ISERROR(SEARCH("Perform",B58)))</formula>
    </cfRule>
  </conditionalFormatting>
  <conditionalFormatting sqref="B52:C62 E52:E62">
    <cfRule type="containsText" dxfId="21" priority="49" stopIfTrue="1" operator="containsText" text="Not Conducted">
      <formula>NOT(ISERROR(SEARCH("Not Conducted",B52)))</formula>
    </cfRule>
    <cfRule type="containsText" dxfId="20" priority="50" stopIfTrue="1" operator="containsText" text="Conducted">
      <formula>NOT(ISERROR(SEARCH("Conducted",B52)))</formula>
    </cfRule>
  </conditionalFormatting>
  <conditionalFormatting sqref="B50:C50">
    <cfRule type="containsText" dxfId="19" priority="37" stopIfTrue="1" operator="containsText" text="Waive">
      <formula>NOT(ISERROR(SEARCH("Waive",B50)))</formula>
    </cfRule>
    <cfRule type="containsText" dxfId="18" priority="38" stopIfTrue="1" operator="containsText" text="Delegate">
      <formula>NOT(ISERROR(SEARCH("Delegate",B50)))</formula>
    </cfRule>
    <cfRule type="containsText" dxfId="17" priority="39" stopIfTrue="1" operator="containsText" text="Combine">
      <formula>NOT(ISERROR(SEARCH("Combine",B50)))</formula>
    </cfRule>
    <cfRule type="containsText" dxfId="16" priority="40" stopIfTrue="1" operator="containsText" text="Perform">
      <formula>NOT(ISERROR(SEARCH("Perform",B50)))</formula>
    </cfRule>
  </conditionalFormatting>
  <conditionalFormatting sqref="E50">
    <cfRule type="containsText" dxfId="15" priority="33" stopIfTrue="1" operator="containsText" text="Waive">
      <formula>NOT(ISERROR(SEARCH("Waive",E50)))</formula>
    </cfRule>
    <cfRule type="containsText" dxfId="14" priority="34" stopIfTrue="1" operator="containsText" text="Delegate">
      <formula>NOT(ISERROR(SEARCH("Delegate",E50)))</formula>
    </cfRule>
    <cfRule type="containsText" dxfId="13" priority="35" stopIfTrue="1" operator="containsText" text="Combine">
      <formula>NOT(ISERROR(SEARCH("Combine",E50)))</formula>
    </cfRule>
    <cfRule type="containsText" dxfId="12" priority="36" stopIfTrue="1" operator="containsText" text="Perform">
      <formula>NOT(ISERROR(SEARCH("Perform",E50)))</formula>
    </cfRule>
  </conditionalFormatting>
  <conditionalFormatting sqref="B50:C50">
    <cfRule type="containsText" dxfId="11" priority="14" stopIfTrue="1" operator="containsText" text="Waive">
      <formula>NOT(ISERROR(SEARCH("Waive",B50)))</formula>
    </cfRule>
    <cfRule type="containsText" dxfId="10" priority="15" stopIfTrue="1" operator="containsText" text="Combine">
      <formula>NOT(ISERROR(SEARCH("Combine",B50)))</formula>
    </cfRule>
    <cfRule type="containsText" dxfId="9" priority="16" stopIfTrue="1" operator="containsText" text="Provide">
      <formula>NOT(ISERROR(SEARCH("Provide",B50)))</formula>
    </cfRule>
  </conditionalFormatting>
  <conditionalFormatting sqref="B50:C50">
    <cfRule type="containsText" dxfId="8" priority="13" stopIfTrue="1" operator="containsText" text="Provide (Update)">
      <formula>NOT(ISERROR(SEARCH("Provide (Update)",B50)))</formula>
    </cfRule>
  </conditionalFormatting>
  <conditionalFormatting sqref="E12:E38">
    <cfRule type="containsText" dxfId="7" priority="10" stopIfTrue="1" operator="containsText" text="Waive">
      <formula>NOT(ISERROR(SEARCH("Waive",E12)))</formula>
    </cfRule>
    <cfRule type="containsText" dxfId="6" priority="11" stopIfTrue="1" operator="containsText" text="Combine">
      <formula>NOT(ISERROR(SEARCH("Combine",E12)))</formula>
    </cfRule>
    <cfRule type="containsText" dxfId="5" priority="12" stopIfTrue="1" operator="containsText" text="Provide (New)">
      <formula>NOT(ISERROR(SEARCH("Provide (New)",E12)))</formula>
    </cfRule>
  </conditionalFormatting>
  <conditionalFormatting sqref="E12:E38">
    <cfRule type="containsText" dxfId="4" priority="9" stopIfTrue="1" operator="containsText" text="Provide (Update)">
      <formula>NOT(ISERROR(SEARCH("Provide (Update)",E12)))</formula>
    </cfRule>
  </conditionalFormatting>
  <conditionalFormatting sqref="E9:E11">
    <cfRule type="containsText" dxfId="3" priority="2" stopIfTrue="1" operator="containsText" text="Waive">
      <formula>NOT(ISERROR(SEARCH("Waive",E9)))</formula>
    </cfRule>
    <cfRule type="containsText" dxfId="2" priority="3" stopIfTrue="1" operator="containsText" text="Combine">
      <formula>NOT(ISERROR(SEARCH("Combine",E9)))</formula>
    </cfRule>
    <cfRule type="containsText" dxfId="1" priority="4" stopIfTrue="1" operator="containsText" text="Provide (New)">
      <formula>NOT(ISERROR(SEARCH("Provide (New)",E9)))</formula>
    </cfRule>
  </conditionalFormatting>
  <conditionalFormatting sqref="E9:E11">
    <cfRule type="containsText" dxfId="0" priority="1" stopIfTrue="1" operator="containsText" text="Provide (Update)">
      <formula>NOT(ISERROR(SEARCH("Provide (Update)",E9)))</formula>
    </cfRule>
  </conditionalFormatting>
  <printOptions horizontalCentered="1" verticalCentered="1"/>
  <pageMargins left="0.1" right="0.1" top="0.1" bottom="0.1" header="0.05" footer="0.05"/>
  <pageSetup scale="70" orientation="portrait" horizontalDpi="4294967294" verticalDpi="4294967294"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8"/>
  <sheetViews>
    <sheetView zoomScale="90" zoomScaleNormal="90" workbookViewId="0">
      <selection activeCell="C4" sqref="C4:H4"/>
    </sheetView>
  </sheetViews>
  <sheetFormatPr defaultColWidth="48.28515625" defaultRowHeight="12.75" x14ac:dyDescent="0.2"/>
  <cols>
    <col min="1" max="1" width="3.85546875" style="3" customWidth="1"/>
    <col min="2" max="2" width="48.7109375" style="5" customWidth="1"/>
    <col min="3" max="3" width="49.5703125" style="5" bestFit="1" customWidth="1"/>
    <col min="4" max="4" width="37" style="5" customWidth="1"/>
    <col min="5" max="5" width="49.7109375" style="5" customWidth="1"/>
    <col min="6" max="6" width="18.85546875" style="5" customWidth="1"/>
    <col min="7" max="7" width="20.28515625" style="5" bestFit="1" customWidth="1"/>
    <col min="8" max="8" width="26.140625" style="5" customWidth="1"/>
    <col min="9" max="9" width="63.28515625" bestFit="1" customWidth="1"/>
  </cols>
  <sheetData>
    <row r="1" spans="1:15" s="6" customFormat="1" ht="15.75" x14ac:dyDescent="0.25">
      <c r="A1" s="3"/>
      <c r="B1" s="43" t="s">
        <v>165</v>
      </c>
      <c r="C1" s="42" t="s">
        <v>34</v>
      </c>
      <c r="D1" s="42"/>
      <c r="E1" s="41"/>
      <c r="F1" s="66"/>
      <c r="G1" s="101"/>
      <c r="H1" s="101"/>
      <c r="I1" s="16" t="s">
        <v>84</v>
      </c>
      <c r="J1" s="17" t="s">
        <v>207</v>
      </c>
      <c r="K1" s="20"/>
      <c r="L1" s="102"/>
      <c r="M1" s="16" t="s">
        <v>84</v>
      </c>
      <c r="N1" s="17" t="s">
        <v>207</v>
      </c>
      <c r="O1" s="102"/>
    </row>
    <row r="2" spans="1:15" s="6" customFormat="1" ht="15.75" x14ac:dyDescent="0.25">
      <c r="A2" s="3"/>
      <c r="B2" s="43"/>
      <c r="C2" s="35"/>
      <c r="D2" s="106"/>
      <c r="E2" s="35"/>
      <c r="F2" s="102"/>
      <c r="G2" s="102"/>
      <c r="H2" s="102"/>
      <c r="I2" s="16" t="s">
        <v>16</v>
      </c>
      <c r="J2" s="17" t="s">
        <v>206</v>
      </c>
      <c r="K2" s="20"/>
    </row>
    <row r="3" spans="1:15" s="6" customFormat="1" ht="15.75" x14ac:dyDescent="0.25">
      <c r="A3" s="3"/>
      <c r="B3" s="43" t="s">
        <v>163</v>
      </c>
      <c r="C3" s="167"/>
      <c r="D3" s="167"/>
      <c r="E3" s="167"/>
      <c r="F3" s="167"/>
      <c r="G3" s="167"/>
      <c r="H3" s="167"/>
      <c r="I3" s="16" t="s">
        <v>1</v>
      </c>
      <c r="J3" s="17" t="s">
        <v>219</v>
      </c>
      <c r="K3" s="20"/>
    </row>
    <row r="4" spans="1:15" s="6" customFormat="1" ht="33" customHeight="1" x14ac:dyDescent="0.25">
      <c r="A4" s="3"/>
      <c r="B4" s="43" t="s">
        <v>169</v>
      </c>
      <c r="C4" s="166"/>
      <c r="D4" s="166"/>
      <c r="E4" s="166"/>
      <c r="F4" s="166"/>
      <c r="G4" s="166"/>
      <c r="H4" s="166"/>
      <c r="I4" s="16" t="s">
        <v>0</v>
      </c>
      <c r="J4" s="17" t="s">
        <v>216</v>
      </c>
      <c r="K4" s="20"/>
    </row>
    <row r="5" spans="1:15" s="6" customFormat="1" ht="15.75" x14ac:dyDescent="0.25">
      <c r="A5" s="3"/>
      <c r="B5" s="43" t="s">
        <v>164</v>
      </c>
      <c r="C5" s="169"/>
      <c r="D5" s="169"/>
      <c r="E5" s="169"/>
      <c r="F5" s="169"/>
      <c r="G5" s="169"/>
      <c r="H5" s="169"/>
      <c r="I5" s="24" t="s">
        <v>221</v>
      </c>
      <c r="J5" s="17" t="s">
        <v>220</v>
      </c>
      <c r="K5" s="20"/>
    </row>
    <row r="6" spans="1:15" s="6" customFormat="1" ht="15.75" x14ac:dyDescent="0.25">
      <c r="A6" s="3"/>
      <c r="B6" s="43" t="s">
        <v>203</v>
      </c>
      <c r="C6" s="168"/>
      <c r="D6" s="168"/>
      <c r="E6" s="168"/>
      <c r="F6" s="168"/>
      <c r="G6" s="168"/>
      <c r="H6" s="168"/>
      <c r="I6" s="17"/>
      <c r="J6" s="17" t="s">
        <v>217</v>
      </c>
    </row>
    <row r="7" spans="1:15" s="6" customFormat="1" ht="15.75" x14ac:dyDescent="0.25">
      <c r="A7" s="3"/>
      <c r="B7" s="43"/>
      <c r="C7" s="36" t="str">
        <f>IF(ISNUMBER(#REF! ),#REF!, " ")</f>
        <v xml:space="preserve"> </v>
      </c>
      <c r="D7" s="36"/>
      <c r="E7" s="5"/>
      <c r="F7" s="19"/>
      <c r="G7" s="19"/>
      <c r="H7" s="19"/>
      <c r="I7" s="127"/>
      <c r="J7" s="127"/>
      <c r="K7" s="17"/>
    </row>
    <row r="8" spans="1:15" s="6" customFormat="1" ht="15.75" x14ac:dyDescent="0.25">
      <c r="A8" s="47" t="s">
        <v>6</v>
      </c>
      <c r="B8" s="47" t="s">
        <v>6</v>
      </c>
      <c r="C8" s="47" t="s">
        <v>7</v>
      </c>
      <c r="D8" s="47" t="s">
        <v>8</v>
      </c>
      <c r="E8" s="47" t="s">
        <v>9</v>
      </c>
      <c r="F8" s="47" t="s">
        <v>10</v>
      </c>
      <c r="G8" s="47" t="s">
        <v>14</v>
      </c>
      <c r="H8" s="47" t="s">
        <v>15</v>
      </c>
    </row>
    <row r="9" spans="1:15" s="6" customFormat="1" ht="12.75" customHeight="1" x14ac:dyDescent="0.2">
      <c r="A9" s="165" t="s">
        <v>20</v>
      </c>
      <c r="B9" s="165" t="s">
        <v>3</v>
      </c>
      <c r="C9" s="162" t="s">
        <v>91</v>
      </c>
      <c r="D9" s="163"/>
      <c r="E9" s="163"/>
      <c r="F9" s="164"/>
      <c r="G9" s="105" t="s">
        <v>159</v>
      </c>
      <c r="H9" s="105" t="s">
        <v>33</v>
      </c>
    </row>
    <row r="10" spans="1:15" s="6" customFormat="1" ht="31.5" x14ac:dyDescent="0.2">
      <c r="A10" s="165"/>
      <c r="B10" s="165"/>
      <c r="C10" s="48" t="s">
        <v>4</v>
      </c>
      <c r="D10" s="82" t="s">
        <v>205</v>
      </c>
      <c r="E10" s="48" t="s">
        <v>13</v>
      </c>
      <c r="F10" s="48" t="s">
        <v>166</v>
      </c>
      <c r="G10" s="114"/>
      <c r="H10" s="114"/>
    </row>
    <row r="11" spans="1:15" ht="25.5" customHeight="1" x14ac:dyDescent="0.2">
      <c r="A11" s="83">
        <v>1</v>
      </c>
      <c r="B11" s="84" t="s">
        <v>175</v>
      </c>
      <c r="C11" s="85" t="s">
        <v>84</v>
      </c>
      <c r="D11" s="85" t="s">
        <v>207</v>
      </c>
      <c r="E11" s="87"/>
      <c r="F11" s="86"/>
      <c r="G11" s="84" t="s">
        <v>162</v>
      </c>
      <c r="H11" s="84"/>
    </row>
    <row r="12" spans="1:15" s="2" customFormat="1" ht="15" x14ac:dyDescent="0.2">
      <c r="A12" s="72">
        <v>2</v>
      </c>
      <c r="B12" s="73" t="s">
        <v>57</v>
      </c>
      <c r="C12" s="74" t="s">
        <v>84</v>
      </c>
      <c r="D12" s="132" t="s">
        <v>207</v>
      </c>
      <c r="E12" s="78"/>
      <c r="F12" s="79"/>
      <c r="G12" s="73" t="s">
        <v>162</v>
      </c>
      <c r="H12" s="73"/>
    </row>
    <row r="13" spans="1:15" s="103" customFormat="1" ht="15" x14ac:dyDescent="0.2">
      <c r="A13" s="72">
        <v>3</v>
      </c>
      <c r="B13" s="73" t="s">
        <v>208</v>
      </c>
      <c r="C13" s="74" t="s">
        <v>84</v>
      </c>
      <c r="D13" s="132" t="s">
        <v>207</v>
      </c>
      <c r="E13" s="78"/>
      <c r="F13" s="79"/>
      <c r="G13" s="73" t="s">
        <v>162</v>
      </c>
      <c r="H13" s="73"/>
    </row>
    <row r="14" spans="1:15" s="2" customFormat="1" ht="26.45" customHeight="1" x14ac:dyDescent="0.2">
      <c r="A14" s="72">
        <v>4</v>
      </c>
      <c r="B14" s="73" t="s">
        <v>58</v>
      </c>
      <c r="C14" s="74" t="s">
        <v>84</v>
      </c>
      <c r="D14" s="132" t="s">
        <v>207</v>
      </c>
      <c r="E14" s="78"/>
      <c r="F14" s="79"/>
      <c r="G14" s="73" t="s">
        <v>162</v>
      </c>
      <c r="H14" s="73"/>
    </row>
    <row r="15" spans="1:15" s="103" customFormat="1" ht="26.45" customHeight="1" x14ac:dyDescent="0.2">
      <c r="A15" s="72">
        <v>5</v>
      </c>
      <c r="B15" s="73" t="s">
        <v>210</v>
      </c>
      <c r="C15" s="74" t="s">
        <v>84</v>
      </c>
      <c r="D15" s="132" t="s">
        <v>207</v>
      </c>
      <c r="E15" s="133"/>
      <c r="F15" s="79"/>
      <c r="G15" s="73" t="s">
        <v>162</v>
      </c>
      <c r="H15" s="73"/>
    </row>
    <row r="16" spans="1:15" s="103" customFormat="1" ht="26.45" customHeight="1" x14ac:dyDescent="0.2">
      <c r="A16" s="72">
        <v>6</v>
      </c>
      <c r="B16" s="73" t="s">
        <v>209</v>
      </c>
      <c r="C16" s="74" t="s">
        <v>84</v>
      </c>
      <c r="D16" s="132" t="s">
        <v>207</v>
      </c>
      <c r="E16" s="78"/>
      <c r="F16" s="79"/>
      <c r="G16" s="73" t="s">
        <v>162</v>
      </c>
      <c r="H16" s="73"/>
    </row>
    <row r="17" spans="1:8" s="100" customFormat="1" ht="15" x14ac:dyDescent="0.2">
      <c r="A17" s="72">
        <v>7</v>
      </c>
      <c r="B17" s="73" t="s">
        <v>24</v>
      </c>
      <c r="C17" s="74" t="s">
        <v>84</v>
      </c>
      <c r="D17" s="132" t="s">
        <v>207</v>
      </c>
      <c r="E17" s="78"/>
      <c r="F17" s="79"/>
      <c r="G17" s="73" t="s">
        <v>162</v>
      </c>
      <c r="H17" s="73"/>
    </row>
    <row r="18" spans="1:8" s="100" customFormat="1" ht="15" x14ac:dyDescent="0.2">
      <c r="A18" s="72">
        <v>8</v>
      </c>
      <c r="B18" s="73" t="s">
        <v>211</v>
      </c>
      <c r="C18" s="74" t="s">
        <v>84</v>
      </c>
      <c r="D18" s="132" t="s">
        <v>207</v>
      </c>
      <c r="E18" s="78"/>
      <c r="F18" s="79"/>
      <c r="G18" s="73" t="s">
        <v>160</v>
      </c>
      <c r="H18" s="73"/>
    </row>
    <row r="19" spans="1:8" s="100" customFormat="1" ht="15" x14ac:dyDescent="0.2">
      <c r="A19" s="72">
        <v>9</v>
      </c>
      <c r="B19" s="73" t="s">
        <v>212</v>
      </c>
      <c r="C19" s="74" t="s">
        <v>84</v>
      </c>
      <c r="D19" s="132" t="s">
        <v>207</v>
      </c>
      <c r="E19" s="78"/>
      <c r="F19" s="79"/>
      <c r="G19" s="73" t="s">
        <v>160</v>
      </c>
      <c r="H19" s="73"/>
    </row>
    <row r="20" spans="1:8" s="100" customFormat="1" ht="15" x14ac:dyDescent="0.2">
      <c r="A20" s="72">
        <v>10</v>
      </c>
      <c r="B20" s="73" t="s">
        <v>213</v>
      </c>
      <c r="C20" s="74" t="s">
        <v>84</v>
      </c>
      <c r="D20" s="132" t="s">
        <v>207</v>
      </c>
      <c r="E20" s="78"/>
      <c r="F20" s="79"/>
      <c r="G20" s="73" t="s">
        <v>162</v>
      </c>
      <c r="H20" s="73"/>
    </row>
    <row r="21" spans="1:8" s="100" customFormat="1" ht="15" x14ac:dyDescent="0.2">
      <c r="A21" s="72">
        <v>11</v>
      </c>
      <c r="B21" s="73" t="s">
        <v>214</v>
      </c>
      <c r="C21" s="74" t="s">
        <v>84</v>
      </c>
      <c r="D21" s="132" t="s">
        <v>207</v>
      </c>
      <c r="E21" s="78"/>
      <c r="F21" s="79"/>
      <c r="G21" s="73" t="s">
        <v>162</v>
      </c>
      <c r="H21" s="73"/>
    </row>
    <row r="22" spans="1:8" s="80" customFormat="1" ht="15" x14ac:dyDescent="0.2">
      <c r="A22" s="72">
        <v>12</v>
      </c>
      <c r="B22" s="73" t="s">
        <v>215</v>
      </c>
      <c r="C22" s="74" t="s">
        <v>84</v>
      </c>
      <c r="D22" s="132" t="s">
        <v>207</v>
      </c>
      <c r="E22" s="78"/>
      <c r="F22" s="79"/>
      <c r="G22" s="73" t="s">
        <v>162</v>
      </c>
      <c r="H22" s="73"/>
    </row>
    <row r="23" spans="1:8" s="2" customFormat="1" ht="15" x14ac:dyDescent="0.2">
      <c r="A23" s="72">
        <v>13</v>
      </c>
      <c r="B23" s="73" t="s">
        <v>157</v>
      </c>
      <c r="C23" s="74" t="s">
        <v>84</v>
      </c>
      <c r="D23" s="132" t="s">
        <v>207</v>
      </c>
      <c r="E23" s="78"/>
      <c r="F23" s="79"/>
      <c r="G23" s="73" t="s">
        <v>162</v>
      </c>
      <c r="H23" s="73"/>
    </row>
    <row r="24" spans="1:8" s="2" customFormat="1" ht="62.25" customHeight="1" x14ac:dyDescent="0.2">
      <c r="A24" s="72">
        <v>14</v>
      </c>
      <c r="B24" s="73" t="s">
        <v>183</v>
      </c>
      <c r="C24" s="74" t="s">
        <v>84</v>
      </c>
      <c r="D24" s="132" t="s">
        <v>207</v>
      </c>
      <c r="E24" s="78"/>
      <c r="F24" s="79"/>
      <c r="G24" s="73" t="s">
        <v>160</v>
      </c>
      <c r="H24" s="73"/>
    </row>
    <row r="25" spans="1:8" s="2" customFormat="1" ht="15" x14ac:dyDescent="0.2">
      <c r="A25" s="72">
        <v>15</v>
      </c>
      <c r="B25" s="73" t="s">
        <v>21</v>
      </c>
      <c r="C25" s="74" t="s">
        <v>84</v>
      </c>
      <c r="D25" s="132" t="s">
        <v>207</v>
      </c>
      <c r="E25" s="78"/>
      <c r="F25" s="79"/>
      <c r="G25" s="73" t="s">
        <v>160</v>
      </c>
      <c r="H25" s="73"/>
    </row>
    <row r="26" spans="1:8" s="80" customFormat="1" ht="15" x14ac:dyDescent="0.2">
      <c r="A26" s="72">
        <v>16</v>
      </c>
      <c r="B26" s="73" t="s">
        <v>59</v>
      </c>
      <c r="C26" s="74" t="s">
        <v>84</v>
      </c>
      <c r="D26" s="132" t="s">
        <v>207</v>
      </c>
      <c r="E26" s="78"/>
      <c r="F26" s="79"/>
      <c r="G26" s="73" t="s">
        <v>160</v>
      </c>
      <c r="H26" s="73"/>
    </row>
    <row r="27" spans="1:8" ht="88.5" customHeight="1" thickBot="1" x14ac:dyDescent="0.25">
      <c r="A27" s="83">
        <v>17</v>
      </c>
      <c r="B27" s="84" t="s">
        <v>25</v>
      </c>
      <c r="C27" s="85" t="s">
        <v>84</v>
      </c>
      <c r="D27" s="85" t="s">
        <v>207</v>
      </c>
      <c r="E27" s="88"/>
      <c r="F27" s="86"/>
      <c r="G27" s="84" t="s">
        <v>161</v>
      </c>
      <c r="H27" s="84"/>
    </row>
    <row r="28" spans="1:8" ht="13.5" thickBot="1" x14ac:dyDescent="0.25">
      <c r="A28" s="83">
        <v>18</v>
      </c>
      <c r="B28" s="84" t="s">
        <v>26</v>
      </c>
      <c r="C28" s="85" t="s">
        <v>84</v>
      </c>
      <c r="D28" s="85" t="s">
        <v>207</v>
      </c>
      <c r="E28" s="88"/>
      <c r="F28" s="86"/>
      <c r="G28" s="84" t="s">
        <v>161</v>
      </c>
      <c r="H28" s="84"/>
    </row>
    <row r="29" spans="1:8" x14ac:dyDescent="0.2">
      <c r="A29" s="83">
        <v>19</v>
      </c>
      <c r="B29" s="84" t="s">
        <v>23</v>
      </c>
      <c r="C29" s="85" t="s">
        <v>84</v>
      </c>
      <c r="D29" s="85" t="s">
        <v>207</v>
      </c>
      <c r="E29" s="134"/>
      <c r="F29" s="86"/>
      <c r="G29" s="84" t="s">
        <v>161</v>
      </c>
      <c r="H29" s="84"/>
    </row>
    <row r="30" spans="1:8" s="2" customFormat="1" ht="15" x14ac:dyDescent="0.2">
      <c r="A30" s="72">
        <v>20</v>
      </c>
      <c r="B30" s="73" t="s">
        <v>28</v>
      </c>
      <c r="C30" s="74" t="s">
        <v>84</v>
      </c>
      <c r="D30" s="132" t="s">
        <v>207</v>
      </c>
      <c r="E30" s="78"/>
      <c r="F30" s="79"/>
      <c r="G30" s="73" t="s">
        <v>162</v>
      </c>
      <c r="H30" s="73"/>
    </row>
    <row r="31" spans="1:8" s="80" customFormat="1" ht="15" x14ac:dyDescent="0.2">
      <c r="A31" s="72">
        <v>21</v>
      </c>
      <c r="B31" s="73" t="s">
        <v>22</v>
      </c>
      <c r="C31" s="74" t="s">
        <v>84</v>
      </c>
      <c r="D31" s="132" t="s">
        <v>207</v>
      </c>
      <c r="E31" s="133"/>
      <c r="F31" s="79"/>
      <c r="G31" s="73" t="s">
        <v>162</v>
      </c>
      <c r="H31" s="73"/>
    </row>
    <row r="32" spans="1:8" s="2" customFormat="1" ht="15" x14ac:dyDescent="0.2">
      <c r="A32" s="72">
        <v>22</v>
      </c>
      <c r="B32" s="73" t="s">
        <v>19</v>
      </c>
      <c r="C32" s="74" t="s">
        <v>84</v>
      </c>
      <c r="D32" s="132" t="s">
        <v>207</v>
      </c>
      <c r="E32" s="78"/>
      <c r="F32" s="79"/>
      <c r="G32" s="73" t="s">
        <v>160</v>
      </c>
      <c r="H32" s="73"/>
    </row>
    <row r="33" spans="1:8" s="136" customFormat="1" ht="45" customHeight="1" x14ac:dyDescent="0.2">
      <c r="A33" s="67">
        <v>23</v>
      </c>
      <c r="B33" s="139" t="s">
        <v>60</v>
      </c>
      <c r="C33" s="132" t="s">
        <v>84</v>
      </c>
      <c r="D33" s="132" t="s">
        <v>207</v>
      </c>
      <c r="E33" s="133"/>
      <c r="F33" s="140"/>
      <c r="G33" s="139" t="s">
        <v>162</v>
      </c>
      <c r="H33" s="139"/>
    </row>
    <row r="34" spans="1:8" s="100" customFormat="1" ht="15" x14ac:dyDescent="0.2">
      <c r="A34" s="72">
        <v>24</v>
      </c>
      <c r="B34" s="73" t="s">
        <v>27</v>
      </c>
      <c r="C34" s="74" t="s">
        <v>84</v>
      </c>
      <c r="D34" s="132" t="s">
        <v>207</v>
      </c>
      <c r="E34" s="133"/>
      <c r="F34" s="79"/>
      <c r="G34" s="73" t="s">
        <v>162</v>
      </c>
      <c r="H34" s="73"/>
    </row>
    <row r="35" spans="1:8" s="80" customFormat="1" ht="57.75" customHeight="1" x14ac:dyDescent="0.2">
      <c r="A35" s="72">
        <v>25</v>
      </c>
      <c r="B35" s="73" t="s">
        <v>184</v>
      </c>
      <c r="C35" s="74" t="s">
        <v>84</v>
      </c>
      <c r="D35" s="132" t="s">
        <v>207</v>
      </c>
      <c r="E35" s="133"/>
      <c r="F35" s="79"/>
      <c r="G35" s="73" t="s">
        <v>162</v>
      </c>
      <c r="H35" s="73"/>
    </row>
    <row r="36" spans="1:8" s="2" customFormat="1" ht="15" x14ac:dyDescent="0.2">
      <c r="A36" s="72">
        <v>26</v>
      </c>
      <c r="B36" s="73" t="s">
        <v>61</v>
      </c>
      <c r="C36" s="74" t="s">
        <v>84</v>
      </c>
      <c r="D36" s="132" t="s">
        <v>207</v>
      </c>
      <c r="E36" s="78"/>
      <c r="F36" s="79"/>
      <c r="G36" s="73" t="s">
        <v>160</v>
      </c>
      <c r="H36" s="73"/>
    </row>
    <row r="37" spans="1:8" s="2" customFormat="1" ht="15" x14ac:dyDescent="0.2">
      <c r="A37" s="72">
        <v>27</v>
      </c>
      <c r="B37" s="73" t="s">
        <v>62</v>
      </c>
      <c r="C37" s="74" t="s">
        <v>84</v>
      </c>
      <c r="D37" s="132" t="s">
        <v>207</v>
      </c>
      <c r="E37" s="78"/>
      <c r="F37" s="79"/>
      <c r="G37" s="73" t="s">
        <v>160</v>
      </c>
      <c r="H37" s="73"/>
    </row>
    <row r="38" spans="1:8" s="2" customFormat="1" ht="31.7" customHeight="1" x14ac:dyDescent="0.2">
      <c r="A38" s="72">
        <v>28</v>
      </c>
      <c r="B38" s="73" t="s">
        <v>63</v>
      </c>
      <c r="C38" s="74" t="s">
        <v>84</v>
      </c>
      <c r="D38" s="132" t="s">
        <v>207</v>
      </c>
      <c r="E38" s="78"/>
      <c r="F38" s="79"/>
      <c r="G38" s="73" t="s">
        <v>160</v>
      </c>
      <c r="H38" s="73"/>
    </row>
    <row r="39" spans="1:8" s="80" customFormat="1" ht="15" x14ac:dyDescent="0.2">
      <c r="A39" s="72">
        <v>29</v>
      </c>
      <c r="B39" s="73" t="s">
        <v>64</v>
      </c>
      <c r="C39" s="74" t="s">
        <v>84</v>
      </c>
      <c r="D39" s="132" t="s">
        <v>207</v>
      </c>
      <c r="E39" s="133"/>
      <c r="F39" s="79"/>
      <c r="G39" s="73" t="s">
        <v>160</v>
      </c>
      <c r="H39" s="73"/>
    </row>
    <row r="40" spans="1:8" s="80" customFormat="1" ht="15" x14ac:dyDescent="0.2">
      <c r="A40" s="72">
        <v>30</v>
      </c>
      <c r="B40" s="73" t="s">
        <v>65</v>
      </c>
      <c r="C40" s="74" t="s">
        <v>84</v>
      </c>
      <c r="D40" s="132" t="s">
        <v>207</v>
      </c>
      <c r="E40" s="78"/>
      <c r="F40" s="79"/>
      <c r="G40" s="73" t="s">
        <v>160</v>
      </c>
      <c r="H40" s="73"/>
    </row>
    <row r="41" spans="1:8" s="80" customFormat="1" ht="15" x14ac:dyDescent="0.2">
      <c r="A41" s="78">
        <v>31</v>
      </c>
      <c r="B41" s="78" t="s">
        <v>66</v>
      </c>
      <c r="C41" s="74" t="s">
        <v>84</v>
      </c>
      <c r="D41" s="132" t="s">
        <v>207</v>
      </c>
      <c r="E41" s="78"/>
      <c r="F41" s="81"/>
      <c r="G41" s="78" t="s">
        <v>160</v>
      </c>
      <c r="H41" s="78"/>
    </row>
    <row r="42" spans="1:8" ht="42.75" customHeight="1" x14ac:dyDescent="0.2">
      <c r="A42" s="83">
        <v>32</v>
      </c>
      <c r="B42" s="84" t="s">
        <v>67</v>
      </c>
      <c r="C42" s="85" t="s">
        <v>84</v>
      </c>
      <c r="D42" s="85" t="s">
        <v>207</v>
      </c>
      <c r="E42" s="87"/>
      <c r="F42" s="86"/>
      <c r="G42" s="84" t="s">
        <v>161</v>
      </c>
      <c r="H42" s="84"/>
    </row>
    <row r="43" spans="1:8" s="2" customFormat="1" ht="15" x14ac:dyDescent="0.2">
      <c r="A43" s="72">
        <v>33</v>
      </c>
      <c r="B43" s="73" t="s">
        <v>29</v>
      </c>
      <c r="C43" s="74" t="s">
        <v>84</v>
      </c>
      <c r="D43" s="132" t="s">
        <v>207</v>
      </c>
      <c r="E43" s="78"/>
      <c r="F43" s="79"/>
      <c r="G43" s="73" t="s">
        <v>162</v>
      </c>
      <c r="H43" s="73"/>
    </row>
    <row r="44" spans="1:8" s="2" customFormat="1" ht="15" x14ac:dyDescent="0.2">
      <c r="A44" s="72">
        <v>34</v>
      </c>
      <c r="B44" s="73" t="s">
        <v>170</v>
      </c>
      <c r="C44" s="74" t="s">
        <v>16</v>
      </c>
      <c r="D44" s="132" t="s">
        <v>207</v>
      </c>
      <c r="E44" s="78"/>
      <c r="F44" s="79"/>
      <c r="G44" s="73" t="s">
        <v>162</v>
      </c>
      <c r="H44" s="73"/>
    </row>
    <row r="45" spans="1:8" s="2" customFormat="1" ht="15" x14ac:dyDescent="0.2">
      <c r="A45" s="72">
        <v>35</v>
      </c>
      <c r="B45" s="73" t="s">
        <v>68</v>
      </c>
      <c r="C45" s="74" t="s">
        <v>84</v>
      </c>
      <c r="D45" s="132" t="s">
        <v>207</v>
      </c>
      <c r="E45" s="78"/>
      <c r="F45" s="79"/>
      <c r="G45" s="73" t="s">
        <v>162</v>
      </c>
      <c r="H45" s="73"/>
    </row>
    <row r="46" spans="1:8" s="80" customFormat="1" ht="15" x14ac:dyDescent="0.2">
      <c r="A46" s="72">
        <v>36</v>
      </c>
      <c r="B46" s="73" t="s">
        <v>30</v>
      </c>
      <c r="C46" s="74" t="s">
        <v>84</v>
      </c>
      <c r="D46" s="132" t="s">
        <v>207</v>
      </c>
      <c r="E46" s="133"/>
      <c r="F46" s="79"/>
      <c r="G46" s="73" t="s">
        <v>162</v>
      </c>
      <c r="H46" s="73"/>
    </row>
    <row r="47" spans="1:8" s="136" customFormat="1" ht="15" x14ac:dyDescent="0.2">
      <c r="A47" s="133">
        <v>37</v>
      </c>
      <c r="B47" s="133" t="s">
        <v>69</v>
      </c>
      <c r="C47" s="132" t="s">
        <v>84</v>
      </c>
      <c r="D47" s="132" t="s">
        <v>207</v>
      </c>
      <c r="E47" s="133"/>
      <c r="F47" s="135"/>
      <c r="G47" s="133" t="s">
        <v>162</v>
      </c>
      <c r="H47" s="133"/>
    </row>
    <row r="48" spans="1:8" s="80" customFormat="1" ht="15" x14ac:dyDescent="0.2">
      <c r="A48" s="72">
        <v>38</v>
      </c>
      <c r="B48" s="73" t="s">
        <v>70</v>
      </c>
      <c r="C48" s="74" t="s">
        <v>84</v>
      </c>
      <c r="D48" s="132" t="s">
        <v>207</v>
      </c>
      <c r="E48" s="133"/>
      <c r="F48" s="79"/>
      <c r="G48" s="73" t="s">
        <v>162</v>
      </c>
      <c r="H48" s="73"/>
    </row>
    <row r="49" spans="1:8" s="136" customFormat="1" ht="15" x14ac:dyDescent="0.2">
      <c r="A49" s="67">
        <v>39</v>
      </c>
      <c r="B49" s="139" t="s">
        <v>31</v>
      </c>
      <c r="C49" s="132" t="s">
        <v>84</v>
      </c>
      <c r="D49" s="132" t="s">
        <v>207</v>
      </c>
      <c r="E49" s="133"/>
      <c r="F49" s="140"/>
      <c r="G49" s="139" t="s">
        <v>162</v>
      </c>
      <c r="H49" s="139"/>
    </row>
    <row r="50" spans="1:8" s="136" customFormat="1" ht="15" x14ac:dyDescent="0.2">
      <c r="A50" s="67">
        <v>40</v>
      </c>
      <c r="B50" s="139" t="s">
        <v>158</v>
      </c>
      <c r="C50" s="132" t="s">
        <v>84</v>
      </c>
      <c r="D50" s="132" t="s">
        <v>207</v>
      </c>
      <c r="E50" s="141"/>
      <c r="F50" s="140"/>
      <c r="G50" s="139" t="s">
        <v>162</v>
      </c>
      <c r="H50" s="139"/>
    </row>
    <row r="51" spans="1:8" s="137" customFormat="1" x14ac:dyDescent="0.2">
      <c r="A51" s="67">
        <v>41</v>
      </c>
      <c r="B51" s="139" t="s">
        <v>32</v>
      </c>
      <c r="C51" s="132" t="s">
        <v>84</v>
      </c>
      <c r="D51" s="132" t="s">
        <v>207</v>
      </c>
      <c r="E51" s="133"/>
      <c r="F51" s="140"/>
      <c r="G51" s="139" t="s">
        <v>162</v>
      </c>
      <c r="H51" s="139"/>
    </row>
    <row r="52" spans="1:8" s="137" customFormat="1" x14ac:dyDescent="0.2">
      <c r="A52" s="67">
        <v>42</v>
      </c>
      <c r="B52" s="141" t="s">
        <v>204</v>
      </c>
      <c r="C52" s="132" t="s">
        <v>84</v>
      </c>
      <c r="D52" s="132" t="s">
        <v>207</v>
      </c>
      <c r="E52" s="142"/>
      <c r="F52" s="142"/>
      <c r="G52" s="141" t="s">
        <v>162</v>
      </c>
      <c r="H52" s="141"/>
    </row>
    <row r="53" spans="1:8" s="143" customFormat="1" x14ac:dyDescent="0.2">
      <c r="A53" s="67">
        <v>43</v>
      </c>
      <c r="B53" s="139" t="s">
        <v>71</v>
      </c>
      <c r="C53" s="132" t="s">
        <v>84</v>
      </c>
      <c r="D53" s="132" t="s">
        <v>207</v>
      </c>
      <c r="E53" s="141"/>
      <c r="F53" s="140"/>
      <c r="G53" s="139" t="s">
        <v>162</v>
      </c>
      <c r="H53" s="139"/>
    </row>
    <row r="54" spans="1:8" s="137" customFormat="1" x14ac:dyDescent="0.2">
      <c r="A54" s="67">
        <v>44</v>
      </c>
      <c r="B54" s="139" t="s">
        <v>72</v>
      </c>
      <c r="C54" s="132" t="s">
        <v>84</v>
      </c>
      <c r="D54" s="132" t="s">
        <v>207</v>
      </c>
      <c r="E54" s="133"/>
      <c r="F54" s="140"/>
      <c r="G54" s="139" t="s">
        <v>162</v>
      </c>
      <c r="H54" s="139"/>
    </row>
    <row r="55" spans="1:8" s="143" customFormat="1" x14ac:dyDescent="0.2">
      <c r="A55" s="67">
        <v>45</v>
      </c>
      <c r="B55" s="139" t="s">
        <v>156</v>
      </c>
      <c r="C55" s="132" t="s">
        <v>84</v>
      </c>
      <c r="D55" s="132" t="s">
        <v>207</v>
      </c>
      <c r="E55" s="141"/>
      <c r="F55" s="140"/>
      <c r="G55" s="139" t="s">
        <v>162</v>
      </c>
      <c r="H55" s="139"/>
    </row>
    <row r="56" spans="1:8" s="143" customFormat="1" x14ac:dyDescent="0.2">
      <c r="A56" s="67">
        <v>46</v>
      </c>
      <c r="B56" s="139" t="s">
        <v>73</v>
      </c>
      <c r="C56" s="132" t="s">
        <v>84</v>
      </c>
      <c r="D56" s="132" t="s">
        <v>207</v>
      </c>
      <c r="E56" s="133"/>
      <c r="F56" s="140"/>
      <c r="G56" s="139" t="s">
        <v>162</v>
      </c>
      <c r="H56" s="139"/>
    </row>
    <row r="57" spans="1:8" s="143" customFormat="1" x14ac:dyDescent="0.2">
      <c r="A57" s="67">
        <v>47</v>
      </c>
      <c r="B57" s="139" t="s">
        <v>85</v>
      </c>
      <c r="C57" s="132" t="s">
        <v>84</v>
      </c>
      <c r="D57" s="132" t="s">
        <v>207</v>
      </c>
      <c r="E57" s="141"/>
      <c r="F57" s="140"/>
      <c r="G57" s="139" t="s">
        <v>162</v>
      </c>
      <c r="H57" s="139"/>
    </row>
    <row r="58" spans="1:8" s="143" customFormat="1" x14ac:dyDescent="0.2">
      <c r="A58" s="67">
        <v>48</v>
      </c>
      <c r="B58" s="139" t="s">
        <v>74</v>
      </c>
      <c r="C58" s="132" t="s">
        <v>84</v>
      </c>
      <c r="D58" s="132" t="s">
        <v>207</v>
      </c>
      <c r="E58" s="133"/>
      <c r="F58" s="140"/>
      <c r="G58" s="139" t="s">
        <v>162</v>
      </c>
      <c r="H58" s="139"/>
    </row>
    <row r="59" spans="1:8" s="143" customFormat="1" x14ac:dyDescent="0.2">
      <c r="A59" s="67">
        <v>49</v>
      </c>
      <c r="B59" s="139" t="s">
        <v>75</v>
      </c>
      <c r="C59" s="132" t="s">
        <v>84</v>
      </c>
      <c r="D59" s="132" t="s">
        <v>207</v>
      </c>
      <c r="E59" s="141"/>
      <c r="F59" s="140"/>
      <c r="G59" s="139" t="s">
        <v>162</v>
      </c>
      <c r="H59" s="139"/>
    </row>
    <row r="60" spans="1:8" x14ac:dyDescent="0.2">
      <c r="A60" s="83">
        <v>50</v>
      </c>
      <c r="B60" s="84" t="s">
        <v>182</v>
      </c>
      <c r="C60" s="85" t="s">
        <v>84</v>
      </c>
      <c r="D60" s="85" t="s">
        <v>207</v>
      </c>
      <c r="E60" s="89"/>
      <c r="F60" s="86"/>
      <c r="G60" s="84" t="s">
        <v>161</v>
      </c>
      <c r="H60" s="84"/>
    </row>
    <row r="61" spans="1:8" x14ac:dyDescent="0.2">
      <c r="A61" s="83">
        <v>51</v>
      </c>
      <c r="B61" s="84" t="s">
        <v>76</v>
      </c>
      <c r="C61" s="85" t="s">
        <v>84</v>
      </c>
      <c r="D61" s="85" t="s">
        <v>207</v>
      </c>
      <c r="E61" s="89"/>
      <c r="F61" s="86"/>
      <c r="G61" s="84" t="s">
        <v>161</v>
      </c>
      <c r="H61" s="84"/>
    </row>
    <row r="62" spans="1:8" x14ac:dyDescent="0.2">
      <c r="A62" s="83">
        <v>52</v>
      </c>
      <c r="B62" s="84" t="s">
        <v>77</v>
      </c>
      <c r="C62" s="85" t="s">
        <v>84</v>
      </c>
      <c r="D62" s="85" t="s">
        <v>207</v>
      </c>
      <c r="E62" s="89"/>
      <c r="F62" s="86"/>
      <c r="G62" s="84" t="s">
        <v>161</v>
      </c>
      <c r="H62" s="84"/>
    </row>
    <row r="63" spans="1:8" x14ac:dyDescent="0.2">
      <c r="A63" s="83">
        <v>53</v>
      </c>
      <c r="B63" s="84" t="s">
        <v>173</v>
      </c>
      <c r="C63" s="85" t="s">
        <v>84</v>
      </c>
      <c r="D63" s="85" t="s">
        <v>207</v>
      </c>
      <c r="E63" s="89"/>
      <c r="F63" s="86"/>
      <c r="G63" s="84" t="s">
        <v>161</v>
      </c>
      <c r="H63" s="84"/>
    </row>
    <row r="64" spans="1:8" x14ac:dyDescent="0.2">
      <c r="A64" s="83">
        <v>54</v>
      </c>
      <c r="B64" s="84" t="s">
        <v>176</v>
      </c>
      <c r="C64" s="85" t="s">
        <v>84</v>
      </c>
      <c r="D64" s="85" t="s">
        <v>207</v>
      </c>
      <c r="E64" s="89"/>
      <c r="F64" s="90"/>
      <c r="G64" s="84" t="s">
        <v>161</v>
      </c>
      <c r="H64" s="84"/>
    </row>
    <row r="65" spans="1:8" s="143" customFormat="1" x14ac:dyDescent="0.2">
      <c r="A65" s="67">
        <v>55</v>
      </c>
      <c r="B65" s="139" t="s">
        <v>78</v>
      </c>
      <c r="C65" s="132" t="s">
        <v>84</v>
      </c>
      <c r="D65" s="132" t="s">
        <v>207</v>
      </c>
      <c r="E65" s="141"/>
      <c r="F65" s="132"/>
      <c r="G65" s="139" t="s">
        <v>162</v>
      </c>
      <c r="H65" s="139"/>
    </row>
    <row r="66" spans="1:8" s="143" customFormat="1" x14ac:dyDescent="0.2">
      <c r="A66" s="67">
        <v>56</v>
      </c>
      <c r="B66" s="139" t="s">
        <v>79</v>
      </c>
      <c r="C66" s="132" t="s">
        <v>84</v>
      </c>
      <c r="D66" s="132" t="s">
        <v>207</v>
      </c>
      <c r="E66" s="141"/>
      <c r="F66" s="132"/>
      <c r="G66" s="139" t="s">
        <v>162</v>
      </c>
      <c r="H66" s="139"/>
    </row>
    <row r="67" spans="1:8" s="143" customFormat="1" x14ac:dyDescent="0.2">
      <c r="A67" s="67">
        <v>57</v>
      </c>
      <c r="B67" s="139" t="s">
        <v>80</v>
      </c>
      <c r="C67" s="132" t="s">
        <v>84</v>
      </c>
      <c r="D67" s="132" t="s">
        <v>207</v>
      </c>
      <c r="E67" s="141"/>
      <c r="F67" s="132"/>
      <c r="G67" s="139" t="s">
        <v>162</v>
      </c>
      <c r="H67" s="139"/>
    </row>
    <row r="68" spans="1:8" s="143" customFormat="1" x14ac:dyDescent="0.2">
      <c r="A68" s="67">
        <v>58</v>
      </c>
      <c r="B68" s="139" t="s">
        <v>81</v>
      </c>
      <c r="C68" s="132" t="s">
        <v>84</v>
      </c>
      <c r="D68" s="132" t="s">
        <v>207</v>
      </c>
      <c r="E68" s="141"/>
      <c r="F68" s="132"/>
      <c r="G68" s="139" t="s">
        <v>160</v>
      </c>
      <c r="H68" s="139"/>
    </row>
    <row r="69" spans="1:8" s="143" customFormat="1" x14ac:dyDescent="0.2">
      <c r="A69" s="67">
        <v>59</v>
      </c>
      <c r="B69" s="139" t="s">
        <v>82</v>
      </c>
      <c r="C69" s="132" t="s">
        <v>84</v>
      </c>
      <c r="D69" s="132" t="s">
        <v>207</v>
      </c>
      <c r="E69" s="141"/>
      <c r="F69" s="132"/>
      <c r="G69" s="139" t="s">
        <v>162</v>
      </c>
      <c r="H69" s="139"/>
    </row>
    <row r="70" spans="1:8" s="143" customFormat="1" x14ac:dyDescent="0.2">
      <c r="A70" s="67">
        <v>60</v>
      </c>
      <c r="B70" s="141" t="s">
        <v>150</v>
      </c>
      <c r="C70" s="132" t="s">
        <v>84</v>
      </c>
      <c r="D70" s="132" t="s">
        <v>207</v>
      </c>
      <c r="E70" s="132"/>
      <c r="F70" s="132"/>
      <c r="G70" s="141"/>
      <c r="H70" s="141"/>
    </row>
    <row r="71" spans="1:8" x14ac:dyDescent="0.2">
      <c r="A71" s="72">
        <v>61</v>
      </c>
      <c r="B71" s="75" t="s">
        <v>155</v>
      </c>
      <c r="C71" s="74" t="s">
        <v>84</v>
      </c>
      <c r="D71" s="132" t="s">
        <v>207</v>
      </c>
      <c r="E71" s="74"/>
      <c r="F71" s="74"/>
      <c r="G71" s="75"/>
      <c r="H71" s="75"/>
    </row>
    <row r="72" spans="1:8" x14ac:dyDescent="0.2">
      <c r="B72" s="4"/>
      <c r="C72" s="4"/>
      <c r="D72" s="4"/>
      <c r="E72" s="113"/>
    </row>
    <row r="73" spans="1:8" ht="13.5" thickBot="1" x14ac:dyDescent="0.25">
      <c r="B73" s="4"/>
      <c r="C73" s="4"/>
      <c r="D73" s="4"/>
    </row>
    <row r="74" spans="1:8" ht="15.75" x14ac:dyDescent="0.25">
      <c r="A74" s="7"/>
      <c r="B74" s="8"/>
      <c r="C74" s="153" t="s">
        <v>17</v>
      </c>
      <c r="D74" s="154"/>
      <c r="E74" s="155"/>
      <c r="F74" s="9">
        <f>COUNTIF(C$11:C$71,"Provide (New)")</f>
        <v>60</v>
      </c>
      <c r="G74" s="29"/>
      <c r="H74" s="10"/>
    </row>
    <row r="75" spans="1:8" ht="15.75" x14ac:dyDescent="0.25">
      <c r="A75" s="7"/>
      <c r="B75" s="8"/>
      <c r="C75" s="156" t="s">
        <v>18</v>
      </c>
      <c r="D75" s="157"/>
      <c r="E75" s="158"/>
      <c r="F75" s="12">
        <f>COUNTIF(C$11:C$71,"Provide (Update)")</f>
        <v>1</v>
      </c>
      <c r="G75" s="29"/>
      <c r="H75" s="10"/>
    </row>
    <row r="76" spans="1:8" ht="15.75" x14ac:dyDescent="0.25">
      <c r="A76" s="7"/>
      <c r="B76" s="8"/>
      <c r="C76" s="156" t="s">
        <v>11</v>
      </c>
      <c r="D76" s="157"/>
      <c r="E76" s="158"/>
      <c r="F76" s="13">
        <f>COUNTIF(C$11:C$71,"Combine")</f>
        <v>0</v>
      </c>
      <c r="G76" s="29"/>
      <c r="H76" s="10"/>
    </row>
    <row r="77" spans="1:8" ht="16.5" thickBot="1" x14ac:dyDescent="0.3">
      <c r="A77" s="7"/>
      <c r="B77" s="8"/>
      <c r="C77" s="159" t="s">
        <v>5</v>
      </c>
      <c r="D77" s="160"/>
      <c r="E77" s="161"/>
      <c r="F77" s="14">
        <f>COUNTIF(C$11:C$71,"Waive")</f>
        <v>0</v>
      </c>
      <c r="G77" s="29"/>
      <c r="H77" s="10"/>
    </row>
    <row r="78" spans="1:8" ht="15" x14ac:dyDescent="0.2">
      <c r="A78" s="7"/>
      <c r="B78" s="8"/>
      <c r="C78" s="8"/>
      <c r="D78" s="8"/>
      <c r="E78" s="8"/>
      <c r="F78" s="8"/>
      <c r="G78" s="8"/>
      <c r="H78" s="8"/>
    </row>
  </sheetData>
  <sheetProtection selectLockedCells="1"/>
  <autoFilter ref="A8:H71"/>
  <mergeCells count="11">
    <mergeCell ref="A9:A10"/>
    <mergeCell ref="B9:B10"/>
    <mergeCell ref="C4:H4"/>
    <mergeCell ref="C3:H3"/>
    <mergeCell ref="C6:H6"/>
    <mergeCell ref="C5:H5"/>
    <mergeCell ref="C74:E74"/>
    <mergeCell ref="C75:E75"/>
    <mergeCell ref="C76:E76"/>
    <mergeCell ref="C77:E77"/>
    <mergeCell ref="C9:F9"/>
  </mergeCells>
  <dataValidations count="4">
    <dataValidation type="list" allowBlank="1" showInputMessage="1" showErrorMessage="1" sqref="E52">
      <formula1>#REF!</formula1>
    </dataValidation>
    <dataValidation type="list" allowBlank="1" showInputMessage="1" showErrorMessage="1" sqref="E70:E71">
      <formula1>$M$1:$M$5</formula1>
    </dataValidation>
    <dataValidation type="list" allowBlank="1" showInputMessage="1" showErrorMessage="1" sqref="C11:C71">
      <formula1>$I$1:$I$5</formula1>
    </dataValidation>
    <dataValidation type="list" allowBlank="1" showInputMessage="1" showErrorMessage="1" sqref="D11:D71">
      <formula1>$J$1:$J$6</formula1>
    </dataValidation>
  </dataValidations>
  <printOptions horizontalCentered="1"/>
  <pageMargins left="0.25" right="0.5" top="0.75" bottom="1" header="0.5" footer="0.5"/>
  <pageSetup scale="61" fitToHeight="11" orientation="landscape" r:id="rId1"/>
  <headerFooter alignWithMargins="0">
    <oddFooter>&amp;R&amp;"Arial,Italic"&amp;8&amp;P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2"/>
  <sheetViews>
    <sheetView topLeftCell="A25" zoomScale="90" zoomScaleNormal="90" workbookViewId="0">
      <selection activeCell="C3" sqref="C3:I6"/>
    </sheetView>
  </sheetViews>
  <sheetFormatPr defaultColWidth="48.28515625" defaultRowHeight="12.75" x14ac:dyDescent="0.2"/>
  <cols>
    <col min="1" max="1" width="3.85546875" style="3" customWidth="1"/>
    <col min="2" max="2" width="37" style="5" customWidth="1"/>
    <col min="3" max="4" width="22.140625" style="5" customWidth="1"/>
    <col min="5" max="5" width="32.140625" style="5" customWidth="1"/>
    <col min="6" max="6" width="18.85546875" style="5" customWidth="1"/>
    <col min="7" max="7" width="28.85546875" style="5" hidden="1" customWidth="1"/>
    <col min="8" max="10" width="56.7109375" style="5" customWidth="1"/>
    <col min="11" max="16384" width="48.28515625" style="6"/>
  </cols>
  <sheetData>
    <row r="1" spans="1:12" ht="15.75" x14ac:dyDescent="0.25">
      <c r="B1" s="43" t="s">
        <v>2</v>
      </c>
      <c r="C1" s="52" t="s">
        <v>168</v>
      </c>
      <c r="D1" s="52"/>
      <c r="E1" s="42"/>
      <c r="F1"/>
      <c r="G1"/>
      <c r="H1"/>
      <c r="I1"/>
      <c r="J1"/>
      <c r="K1" s="16" t="s">
        <v>40</v>
      </c>
      <c r="L1" s="17" t="s">
        <v>224</v>
      </c>
    </row>
    <row r="2" spans="1:12" ht="15.75" x14ac:dyDescent="0.25">
      <c r="B2" s="35"/>
      <c r="C2" s="15"/>
      <c r="D2" s="107"/>
      <c r="E2" s="15"/>
      <c r="F2"/>
      <c r="G2"/>
      <c r="H2"/>
      <c r="I2"/>
      <c r="J2"/>
      <c r="K2" s="126" t="s">
        <v>39</v>
      </c>
      <c r="L2" s="17" t="s">
        <v>230</v>
      </c>
    </row>
    <row r="3" spans="1:12" ht="15.75" x14ac:dyDescent="0.2">
      <c r="B3" s="76" t="s">
        <v>163</v>
      </c>
      <c r="C3" s="167"/>
      <c r="D3" s="167"/>
      <c r="E3" s="167"/>
      <c r="F3" s="167"/>
      <c r="G3" s="167"/>
      <c r="H3" s="167"/>
      <c r="I3" s="167"/>
      <c r="J3"/>
      <c r="K3" s="16" t="s">
        <v>1</v>
      </c>
      <c r="L3" s="17" t="s">
        <v>226</v>
      </c>
    </row>
    <row r="4" spans="1:12" ht="30.75" customHeight="1" x14ac:dyDescent="0.2">
      <c r="B4" s="76" t="s">
        <v>169</v>
      </c>
      <c r="C4" s="178"/>
      <c r="D4" s="179"/>
      <c r="E4" s="179"/>
      <c r="F4" s="179"/>
      <c r="G4" s="179"/>
      <c r="H4" s="179"/>
      <c r="I4" s="179"/>
      <c r="J4"/>
      <c r="K4" s="16" t="s">
        <v>0</v>
      </c>
      <c r="L4" s="17" t="s">
        <v>227</v>
      </c>
    </row>
    <row r="5" spans="1:12" ht="15.75" x14ac:dyDescent="0.25">
      <c r="B5" s="43" t="s">
        <v>164</v>
      </c>
      <c r="C5" s="169"/>
      <c r="D5" s="169"/>
      <c r="E5" s="169"/>
      <c r="F5" s="169"/>
      <c r="G5" s="169"/>
      <c r="H5" s="169"/>
      <c r="I5" s="169"/>
      <c r="J5"/>
      <c r="K5" s="24" t="s">
        <v>221</v>
      </c>
      <c r="L5" s="17" t="s">
        <v>228</v>
      </c>
    </row>
    <row r="6" spans="1:12" ht="15.75" x14ac:dyDescent="0.25">
      <c r="B6" s="43" t="s">
        <v>203</v>
      </c>
      <c r="C6" s="180"/>
      <c r="D6" s="180"/>
      <c r="E6" s="180"/>
      <c r="F6" s="180"/>
      <c r="G6" s="180"/>
      <c r="H6" s="180"/>
      <c r="I6" s="180"/>
      <c r="J6"/>
      <c r="K6" s="18"/>
      <c r="L6" s="109"/>
    </row>
    <row r="7" spans="1:12" ht="15.75" x14ac:dyDescent="0.25">
      <c r="B7" s="43"/>
      <c r="C7" s="36"/>
      <c r="D7" s="36"/>
      <c r="F7" s="19"/>
      <c r="G7" s="19"/>
      <c r="H7" s="19"/>
      <c r="I7" s="110"/>
      <c r="J7" s="110"/>
      <c r="K7" s="18"/>
      <c r="L7" s="109"/>
    </row>
    <row r="8" spans="1:12" ht="15.75" x14ac:dyDescent="0.25">
      <c r="A8" s="47" t="s">
        <v>6</v>
      </c>
      <c r="B8" s="47" t="s">
        <v>7</v>
      </c>
      <c r="C8" s="47" t="s">
        <v>8</v>
      </c>
      <c r="D8" s="47"/>
      <c r="E8" s="47" t="s">
        <v>9</v>
      </c>
      <c r="F8" s="47" t="s">
        <v>10</v>
      </c>
      <c r="G8" s="47" t="s">
        <v>14</v>
      </c>
      <c r="H8" s="47" t="s">
        <v>15</v>
      </c>
      <c r="I8" s="47" t="s">
        <v>138</v>
      </c>
      <c r="J8"/>
    </row>
    <row r="9" spans="1:12" ht="20.25" customHeight="1" x14ac:dyDescent="0.2">
      <c r="A9" s="165" t="s">
        <v>20</v>
      </c>
      <c r="B9" s="165" t="s">
        <v>137</v>
      </c>
      <c r="C9" s="165" t="s">
        <v>90</v>
      </c>
      <c r="D9" s="165"/>
      <c r="E9" s="165"/>
      <c r="F9" s="165"/>
      <c r="G9" s="170" t="s">
        <v>44</v>
      </c>
      <c r="H9" s="170" t="s">
        <v>42</v>
      </c>
      <c r="I9" s="170" t="s">
        <v>139</v>
      </c>
      <c r="J9" s="20" t="s">
        <v>218</v>
      </c>
    </row>
    <row r="10" spans="1:12" ht="31.5" x14ac:dyDescent="0.2">
      <c r="A10" s="165"/>
      <c r="B10" s="165"/>
      <c r="C10" s="48" t="s">
        <v>4</v>
      </c>
      <c r="D10" s="104" t="s">
        <v>229</v>
      </c>
      <c r="E10" s="48" t="s">
        <v>222</v>
      </c>
      <c r="F10" s="48" t="s">
        <v>223</v>
      </c>
      <c r="G10" s="171"/>
      <c r="H10" s="171"/>
      <c r="I10" s="171"/>
      <c r="J10" s="6"/>
    </row>
    <row r="11" spans="1:12" s="144" customFormat="1" ht="94.7" customHeight="1" x14ac:dyDescent="0.2">
      <c r="A11" s="72">
        <v>1</v>
      </c>
      <c r="B11" s="68" t="s">
        <v>35</v>
      </c>
      <c r="C11" s="69" t="s">
        <v>40</v>
      </c>
      <c r="D11" s="74" t="s">
        <v>224</v>
      </c>
      <c r="E11" s="69"/>
      <c r="F11" s="70"/>
      <c r="G11" s="68" t="s">
        <v>181</v>
      </c>
      <c r="H11" s="68" t="s">
        <v>53</v>
      </c>
      <c r="I11" s="68" t="s">
        <v>193</v>
      </c>
    </row>
    <row r="12" spans="1:12" customFormat="1" ht="65.25" customHeight="1" x14ac:dyDescent="0.2">
      <c r="A12" s="83">
        <f>A11+1</f>
        <v>2</v>
      </c>
      <c r="B12" s="91" t="s">
        <v>45</v>
      </c>
      <c r="C12" s="92" t="s">
        <v>40</v>
      </c>
      <c r="D12" s="85" t="s">
        <v>224</v>
      </c>
      <c r="E12" s="92"/>
      <c r="F12" s="93"/>
      <c r="G12" s="91" t="s">
        <v>181</v>
      </c>
      <c r="H12" s="91" t="s">
        <v>54</v>
      </c>
      <c r="I12" s="91" t="s">
        <v>194</v>
      </c>
    </row>
    <row r="13" spans="1:12" s="2" customFormat="1" ht="89.25" x14ac:dyDescent="0.2">
      <c r="A13" s="67">
        <f t="shared" ref="A13:A25" si="0">+A12+1</f>
        <v>3</v>
      </c>
      <c r="B13" s="68" t="s">
        <v>36</v>
      </c>
      <c r="C13" s="69" t="s">
        <v>40</v>
      </c>
      <c r="D13" s="132" t="s">
        <v>224</v>
      </c>
      <c r="E13" s="69"/>
      <c r="F13" s="70"/>
      <c r="G13" s="68" t="s">
        <v>41</v>
      </c>
      <c r="H13" s="68" t="s">
        <v>55</v>
      </c>
      <c r="I13" s="68" t="s">
        <v>195</v>
      </c>
    </row>
    <row r="14" spans="1:12" s="2" customFormat="1" ht="89.25" x14ac:dyDescent="0.2">
      <c r="A14" s="53">
        <f>+A13+1</f>
        <v>4</v>
      </c>
      <c r="B14" s="68" t="s">
        <v>46</v>
      </c>
      <c r="C14" s="69" t="s">
        <v>40</v>
      </c>
      <c r="D14" s="132" t="s">
        <v>224</v>
      </c>
      <c r="E14" s="138"/>
      <c r="F14" s="70"/>
      <c r="G14" s="68" t="s">
        <v>41</v>
      </c>
      <c r="H14" s="68" t="s">
        <v>56</v>
      </c>
      <c r="I14" s="68" t="s">
        <v>140</v>
      </c>
    </row>
    <row r="15" spans="1:12" customFormat="1" ht="109.5" customHeight="1" x14ac:dyDescent="0.2">
      <c r="A15" s="83">
        <f t="shared" si="0"/>
        <v>5</v>
      </c>
      <c r="B15" s="91" t="s">
        <v>47</v>
      </c>
      <c r="C15" s="92" t="s">
        <v>40</v>
      </c>
      <c r="D15" s="85" t="s">
        <v>224</v>
      </c>
      <c r="E15" s="92"/>
      <c r="F15" s="93"/>
      <c r="G15" s="91" t="s">
        <v>181</v>
      </c>
      <c r="H15" s="91" t="s">
        <v>196</v>
      </c>
      <c r="I15" s="91" t="s">
        <v>197</v>
      </c>
    </row>
    <row r="16" spans="1:12" s="2" customFormat="1" ht="132" customHeight="1" x14ac:dyDescent="0.2">
      <c r="A16" s="53">
        <f t="shared" si="0"/>
        <v>6</v>
      </c>
      <c r="B16" s="68" t="s">
        <v>37</v>
      </c>
      <c r="C16" s="69" t="s">
        <v>40</v>
      </c>
      <c r="D16" s="132" t="s">
        <v>224</v>
      </c>
      <c r="E16" s="69"/>
      <c r="F16" s="70"/>
      <c r="G16" s="68" t="s">
        <v>181</v>
      </c>
      <c r="H16" s="68" t="s">
        <v>198</v>
      </c>
      <c r="I16" s="68" t="s">
        <v>199</v>
      </c>
    </row>
    <row r="17" spans="1:10" s="2" customFormat="1" ht="127.5" x14ac:dyDescent="0.2">
      <c r="A17" s="67">
        <f>+A16+1</f>
        <v>7</v>
      </c>
      <c r="B17" s="68" t="s">
        <v>49</v>
      </c>
      <c r="C17" s="69" t="s">
        <v>40</v>
      </c>
      <c r="D17" s="132" t="s">
        <v>224</v>
      </c>
      <c r="E17" s="69"/>
      <c r="F17" s="70"/>
      <c r="G17" s="68" t="s">
        <v>41</v>
      </c>
      <c r="H17" s="71" t="s">
        <v>86</v>
      </c>
      <c r="I17" s="68" t="s">
        <v>142</v>
      </c>
    </row>
    <row r="18" spans="1:10" s="2" customFormat="1" ht="177" customHeight="1" x14ac:dyDescent="0.2">
      <c r="A18" s="53">
        <f t="shared" si="0"/>
        <v>8</v>
      </c>
      <c r="B18" s="68" t="s">
        <v>83</v>
      </c>
      <c r="C18" s="69" t="s">
        <v>40</v>
      </c>
      <c r="D18" s="132" t="s">
        <v>224</v>
      </c>
      <c r="E18" s="69"/>
      <c r="F18" s="70"/>
      <c r="G18" s="68" t="s">
        <v>41</v>
      </c>
      <c r="H18" s="68" t="s">
        <v>143</v>
      </c>
      <c r="I18" s="68" t="s">
        <v>144</v>
      </c>
    </row>
    <row r="19" spans="1:10" s="2" customFormat="1" ht="141.75" customHeight="1" x14ac:dyDescent="0.2">
      <c r="A19" s="67">
        <f>+A16+1</f>
        <v>7</v>
      </c>
      <c r="B19" s="68" t="s">
        <v>48</v>
      </c>
      <c r="C19" s="69" t="s">
        <v>40</v>
      </c>
      <c r="D19" s="132" t="s">
        <v>224</v>
      </c>
      <c r="E19" s="69"/>
      <c r="F19" s="70"/>
      <c r="G19" s="68" t="s">
        <v>41</v>
      </c>
      <c r="H19" s="68" t="s">
        <v>87</v>
      </c>
      <c r="I19" s="68" t="s">
        <v>141</v>
      </c>
    </row>
    <row r="20" spans="1:10" customFormat="1" ht="141.75" customHeight="1" x14ac:dyDescent="0.2">
      <c r="A20" s="83">
        <f>+A18+1</f>
        <v>9</v>
      </c>
      <c r="B20" s="91" t="s">
        <v>38</v>
      </c>
      <c r="C20" s="92" t="s">
        <v>40</v>
      </c>
      <c r="D20" s="85" t="s">
        <v>224</v>
      </c>
      <c r="E20" s="92"/>
      <c r="F20" s="93"/>
      <c r="G20" s="91" t="s">
        <v>181</v>
      </c>
      <c r="H20" s="91" t="s">
        <v>87</v>
      </c>
      <c r="I20" s="91" t="s">
        <v>200</v>
      </c>
    </row>
    <row r="21" spans="1:10" customFormat="1" ht="201" customHeight="1" x14ac:dyDescent="0.2">
      <c r="A21" s="83">
        <f t="shared" si="0"/>
        <v>10</v>
      </c>
      <c r="B21" s="91" t="s">
        <v>50</v>
      </c>
      <c r="C21" s="92" t="s">
        <v>40</v>
      </c>
      <c r="D21" s="85" t="s">
        <v>224</v>
      </c>
      <c r="E21" s="92"/>
      <c r="F21" s="93"/>
      <c r="G21" s="91" t="s">
        <v>190</v>
      </c>
      <c r="H21" s="91" t="s">
        <v>192</v>
      </c>
      <c r="I21" s="91" t="s">
        <v>201</v>
      </c>
    </row>
    <row r="22" spans="1:10" customFormat="1" ht="118.5" customHeight="1" x14ac:dyDescent="0.2">
      <c r="A22" s="83">
        <f t="shared" si="0"/>
        <v>11</v>
      </c>
      <c r="B22" s="91" t="s">
        <v>51</v>
      </c>
      <c r="C22" s="92" t="s">
        <v>40</v>
      </c>
      <c r="D22" s="85" t="s">
        <v>224</v>
      </c>
      <c r="E22" s="92"/>
      <c r="F22" s="93"/>
      <c r="G22" s="91" t="s">
        <v>41</v>
      </c>
      <c r="H22" s="91" t="s">
        <v>88</v>
      </c>
      <c r="I22" s="91" t="s">
        <v>188</v>
      </c>
    </row>
    <row r="23" spans="1:10" s="2" customFormat="1" ht="38.25" x14ac:dyDescent="0.2">
      <c r="A23" s="67">
        <f t="shared" si="0"/>
        <v>12</v>
      </c>
      <c r="B23" s="68" t="s">
        <v>52</v>
      </c>
      <c r="C23" s="69" t="s">
        <v>40</v>
      </c>
      <c r="D23" s="132" t="s">
        <v>224</v>
      </c>
      <c r="E23" s="69"/>
      <c r="F23" s="70"/>
      <c r="G23" s="68" t="s">
        <v>41</v>
      </c>
      <c r="H23" s="68" t="s">
        <v>89</v>
      </c>
      <c r="I23" s="68" t="s">
        <v>191</v>
      </c>
    </row>
    <row r="24" spans="1:10" s="2" customFormat="1" ht="15" x14ac:dyDescent="0.2">
      <c r="A24" s="22">
        <f t="shared" si="0"/>
        <v>13</v>
      </c>
      <c r="B24" s="70" t="s">
        <v>148</v>
      </c>
      <c r="C24" s="69" t="s">
        <v>40</v>
      </c>
      <c r="D24" s="132" t="s">
        <v>224</v>
      </c>
      <c r="E24" s="69"/>
      <c r="F24" s="70"/>
      <c r="G24" s="70" t="s">
        <v>41</v>
      </c>
      <c r="H24" s="70" t="s">
        <v>145</v>
      </c>
      <c r="I24" s="68" t="s">
        <v>146</v>
      </c>
    </row>
    <row r="25" spans="1:10" s="2" customFormat="1" ht="15" x14ac:dyDescent="0.2">
      <c r="A25" s="57">
        <f t="shared" si="0"/>
        <v>14</v>
      </c>
      <c r="B25" s="70" t="s">
        <v>149</v>
      </c>
      <c r="C25" s="69" t="s">
        <v>40</v>
      </c>
      <c r="D25" s="132" t="s">
        <v>224</v>
      </c>
      <c r="E25" s="69"/>
      <c r="F25" s="70"/>
      <c r="G25" s="70" t="s">
        <v>41</v>
      </c>
      <c r="H25" s="70" t="s">
        <v>145</v>
      </c>
      <c r="I25" s="68" t="s">
        <v>147</v>
      </c>
    </row>
    <row r="26" spans="1:10" s="2" customFormat="1" ht="15" x14ac:dyDescent="0.2">
      <c r="A26" s="57">
        <f>+A25+1</f>
        <v>15</v>
      </c>
      <c r="B26" s="70" t="s">
        <v>235</v>
      </c>
      <c r="C26" s="69" t="s">
        <v>40</v>
      </c>
      <c r="D26" s="132" t="s">
        <v>224</v>
      </c>
      <c r="E26" s="69"/>
      <c r="F26" s="70"/>
      <c r="G26" s="70" t="s">
        <v>41</v>
      </c>
      <c r="H26" s="70" t="s">
        <v>145</v>
      </c>
      <c r="I26" s="68" t="s">
        <v>147</v>
      </c>
    </row>
    <row r="27" spans="1:10" ht="18" customHeight="1" x14ac:dyDescent="0.2">
      <c r="B27" s="4" t="s">
        <v>43</v>
      </c>
      <c r="C27" s="4"/>
      <c r="D27" s="4"/>
    </row>
    <row r="28" spans="1:10" ht="18.75" customHeight="1" thickBot="1" x14ac:dyDescent="0.25">
      <c r="B28" s="4"/>
      <c r="C28" s="4"/>
      <c r="D28" s="4"/>
    </row>
    <row r="29" spans="1:10" s="11" customFormat="1" ht="15.75" x14ac:dyDescent="0.25">
      <c r="A29" s="7"/>
      <c r="B29" s="8"/>
      <c r="C29" s="176" t="s">
        <v>177</v>
      </c>
      <c r="D29" s="177"/>
      <c r="E29" s="154"/>
      <c r="F29" s="9">
        <f>COUNTIF(C$11:C$26,"Perform")</f>
        <v>16</v>
      </c>
      <c r="G29" s="10"/>
      <c r="H29" s="10"/>
      <c r="I29" s="10"/>
      <c r="J29" s="10"/>
    </row>
    <row r="30" spans="1:10" s="11" customFormat="1" ht="15.75" x14ac:dyDescent="0.25">
      <c r="A30" s="7"/>
      <c r="B30" s="8"/>
      <c r="C30" s="26" t="s">
        <v>178</v>
      </c>
      <c r="D30" s="111"/>
      <c r="E30" s="27"/>
      <c r="F30" s="12">
        <f>COUNTIF(C$11:C$26,"Delegate")</f>
        <v>0</v>
      </c>
      <c r="G30" s="10"/>
      <c r="H30" s="10"/>
      <c r="I30" s="10"/>
      <c r="J30" s="10"/>
    </row>
    <row r="31" spans="1:10" s="11" customFormat="1" ht="15.75" x14ac:dyDescent="0.25">
      <c r="A31" s="7"/>
      <c r="B31" s="8"/>
      <c r="C31" s="174" t="s">
        <v>179</v>
      </c>
      <c r="D31" s="175"/>
      <c r="E31" s="157"/>
      <c r="F31" s="13">
        <f>COUNTIF(C$11:C$26,"Waive")</f>
        <v>0</v>
      </c>
      <c r="G31" s="10"/>
      <c r="H31" s="10"/>
      <c r="I31" s="10"/>
      <c r="J31" s="10"/>
    </row>
    <row r="32" spans="1:10" s="11" customFormat="1" ht="16.5" thickBot="1" x14ac:dyDescent="0.3">
      <c r="A32" s="7"/>
      <c r="B32" s="8"/>
      <c r="C32" s="172" t="s">
        <v>180</v>
      </c>
      <c r="D32" s="173"/>
      <c r="E32" s="160"/>
      <c r="F32" s="14">
        <f>COUNTIF(C$11:C$26,"Combine")</f>
        <v>0</v>
      </c>
      <c r="G32" s="10"/>
      <c r="H32" s="10"/>
      <c r="I32" s="10"/>
      <c r="J32" s="10"/>
    </row>
    <row r="33" spans="1:10" s="11" customFormat="1" ht="15.75" x14ac:dyDescent="0.25">
      <c r="A33" s="7"/>
      <c r="B33" s="8"/>
      <c r="C33" s="28"/>
      <c r="D33" s="28"/>
      <c r="E33" s="28"/>
      <c r="F33" s="29"/>
      <c r="G33" s="10"/>
      <c r="H33" s="10"/>
      <c r="I33" s="10"/>
      <c r="J33" s="10"/>
    </row>
    <row r="34" spans="1:10" s="11" customFormat="1" ht="15" x14ac:dyDescent="0.2">
      <c r="A34" s="7"/>
      <c r="B34" s="8"/>
      <c r="C34" s="8"/>
      <c r="D34" s="8"/>
      <c r="E34" s="8"/>
      <c r="F34" s="8"/>
      <c r="G34" s="8"/>
      <c r="H34" s="8"/>
      <c r="I34" s="8"/>
      <c r="J34" s="8"/>
    </row>
    <row r="35" spans="1:10" s="11" customFormat="1" ht="15.75" x14ac:dyDescent="0.25">
      <c r="A35" s="7"/>
      <c r="B35" s="30"/>
      <c r="C35" s="30"/>
      <c r="D35" s="30"/>
      <c r="E35" s="31"/>
      <c r="F35" s="31"/>
      <c r="G35" s="31"/>
      <c r="H35" s="31"/>
      <c r="I35" s="31"/>
      <c r="J35" s="31"/>
    </row>
    <row r="36" spans="1:10" s="11" customFormat="1" ht="15" x14ac:dyDescent="0.2">
      <c r="A36" s="7"/>
      <c r="B36" s="8"/>
      <c r="C36" s="8"/>
      <c r="D36" s="8"/>
      <c r="E36" s="8"/>
      <c r="F36" s="8"/>
      <c r="G36" s="8"/>
      <c r="H36" s="8"/>
      <c r="I36" s="8"/>
      <c r="J36" s="8"/>
    </row>
    <row r="37" spans="1:10" s="11" customFormat="1" ht="15" x14ac:dyDescent="0.2">
      <c r="A37" s="7"/>
      <c r="B37" s="8"/>
      <c r="C37" s="8"/>
      <c r="D37" s="8"/>
      <c r="E37" s="8"/>
      <c r="F37" s="8"/>
      <c r="G37" s="8"/>
      <c r="H37" s="8"/>
      <c r="I37" s="8"/>
      <c r="J37" s="8"/>
    </row>
    <row r="38" spans="1:10" s="11" customFormat="1" ht="15" x14ac:dyDescent="0.2">
      <c r="A38" s="7"/>
      <c r="B38" s="8"/>
      <c r="C38" s="8"/>
      <c r="D38" s="8"/>
      <c r="E38" s="8"/>
      <c r="F38" s="8"/>
      <c r="G38" s="8"/>
      <c r="H38" s="8"/>
      <c r="I38" s="8"/>
      <c r="J38" s="8"/>
    </row>
    <row r="39" spans="1:10" s="11" customFormat="1" ht="15" x14ac:dyDescent="0.2">
      <c r="A39" s="7"/>
      <c r="B39" s="8"/>
      <c r="C39" s="8"/>
      <c r="D39" s="8"/>
      <c r="E39" s="8"/>
      <c r="F39" s="8"/>
      <c r="G39" s="8"/>
      <c r="H39" s="8"/>
      <c r="I39" s="8"/>
      <c r="J39" s="8"/>
    </row>
    <row r="40" spans="1:10" s="11" customFormat="1" ht="15" x14ac:dyDescent="0.2">
      <c r="A40" s="7"/>
      <c r="B40" s="8"/>
      <c r="C40" s="8"/>
      <c r="D40" s="8"/>
      <c r="E40" s="8"/>
      <c r="F40" s="8"/>
      <c r="G40" s="8"/>
      <c r="H40" s="8"/>
      <c r="I40" s="8"/>
      <c r="J40" s="8"/>
    </row>
    <row r="41" spans="1:10" s="11" customFormat="1" ht="15" x14ac:dyDescent="0.2">
      <c r="A41" s="7"/>
      <c r="B41" s="8"/>
      <c r="C41" s="8"/>
      <c r="D41" s="8"/>
      <c r="E41" s="8"/>
      <c r="F41" s="8"/>
      <c r="G41" s="8"/>
      <c r="H41" s="8"/>
      <c r="I41" s="8"/>
      <c r="J41" s="8"/>
    </row>
    <row r="42" spans="1:10" s="11" customFormat="1" ht="15" x14ac:dyDescent="0.2">
      <c r="A42" s="7"/>
      <c r="B42" s="8"/>
      <c r="C42" s="8"/>
      <c r="D42" s="8"/>
      <c r="E42" s="8"/>
      <c r="F42" s="8"/>
      <c r="G42" s="8"/>
      <c r="H42" s="8"/>
      <c r="I42" s="8"/>
      <c r="J42" s="8"/>
    </row>
    <row r="43" spans="1:10" s="11" customFormat="1" ht="15" x14ac:dyDescent="0.2">
      <c r="A43" s="7"/>
      <c r="B43" s="8"/>
      <c r="C43" s="8"/>
      <c r="D43" s="8"/>
      <c r="E43" s="8"/>
      <c r="F43" s="8"/>
      <c r="G43" s="8"/>
      <c r="H43" s="8"/>
      <c r="I43" s="8"/>
      <c r="J43" s="8"/>
    </row>
    <row r="44" spans="1:10" s="11" customFormat="1" ht="15" x14ac:dyDescent="0.2">
      <c r="A44" s="7"/>
      <c r="B44" s="8"/>
      <c r="C44" s="8"/>
      <c r="D44" s="8"/>
      <c r="E44" s="8"/>
      <c r="F44" s="8"/>
      <c r="G44" s="8"/>
      <c r="H44" s="8"/>
      <c r="I44" s="8"/>
      <c r="J44" s="8"/>
    </row>
    <row r="45" spans="1:10" s="11" customFormat="1" ht="15" x14ac:dyDescent="0.2">
      <c r="A45" s="7"/>
      <c r="B45" s="8"/>
      <c r="C45" s="8"/>
      <c r="D45" s="8"/>
      <c r="E45" s="8"/>
      <c r="F45" s="8"/>
      <c r="G45" s="8"/>
      <c r="H45" s="8"/>
      <c r="I45" s="8"/>
      <c r="J45" s="8"/>
    </row>
    <row r="46" spans="1:10" s="11" customFormat="1" ht="15" x14ac:dyDescent="0.2">
      <c r="A46" s="7"/>
      <c r="B46" s="8"/>
      <c r="C46" s="8"/>
      <c r="D46" s="8"/>
      <c r="E46" s="8"/>
      <c r="F46" s="8"/>
      <c r="G46" s="8"/>
      <c r="H46" s="8"/>
      <c r="I46" s="8"/>
      <c r="J46" s="8"/>
    </row>
    <row r="47" spans="1:10" s="11" customFormat="1" ht="15" x14ac:dyDescent="0.2">
      <c r="A47" s="7"/>
      <c r="B47" s="8"/>
      <c r="C47" s="8"/>
      <c r="D47" s="8"/>
      <c r="E47" s="8"/>
      <c r="F47" s="8"/>
      <c r="G47" s="8"/>
      <c r="H47" s="8"/>
      <c r="I47" s="8"/>
      <c r="J47" s="8"/>
    </row>
    <row r="48" spans="1:10" s="11" customFormat="1" ht="15" x14ac:dyDescent="0.2">
      <c r="A48" s="7"/>
      <c r="B48" s="8"/>
      <c r="C48" s="8"/>
      <c r="D48" s="8"/>
      <c r="E48" s="8"/>
      <c r="F48" s="8"/>
      <c r="G48" s="8"/>
      <c r="H48" s="8"/>
      <c r="I48" s="8"/>
      <c r="J48" s="8"/>
    </row>
    <row r="49" spans="1:10" s="11" customFormat="1" ht="15" x14ac:dyDescent="0.2">
      <c r="A49" s="7"/>
      <c r="B49" s="8"/>
      <c r="C49" s="8"/>
      <c r="D49" s="8"/>
      <c r="E49" s="8"/>
      <c r="F49" s="8"/>
      <c r="G49" s="8"/>
      <c r="H49" s="8"/>
      <c r="I49" s="8"/>
      <c r="J49" s="8"/>
    </row>
    <row r="50" spans="1:10" s="11" customFormat="1" ht="15" x14ac:dyDescent="0.2">
      <c r="A50" s="7"/>
      <c r="B50" s="8"/>
      <c r="C50" s="8"/>
      <c r="D50" s="8"/>
      <c r="E50" s="8"/>
      <c r="F50" s="8"/>
      <c r="G50" s="8"/>
      <c r="H50" s="8"/>
      <c r="I50" s="8"/>
      <c r="J50" s="8"/>
    </row>
    <row r="51" spans="1:10" s="11" customFormat="1" ht="15" x14ac:dyDescent="0.2">
      <c r="A51" s="7"/>
      <c r="B51" s="8"/>
      <c r="C51" s="8"/>
      <c r="D51" s="8"/>
      <c r="E51" s="8"/>
      <c r="F51" s="8"/>
      <c r="G51" s="8"/>
      <c r="H51" s="8"/>
      <c r="I51" s="8"/>
      <c r="J51" s="8"/>
    </row>
    <row r="52" spans="1:10" s="11" customFormat="1" ht="15" x14ac:dyDescent="0.2">
      <c r="A52" s="7"/>
      <c r="B52" s="8"/>
      <c r="C52" s="8"/>
      <c r="D52" s="8"/>
      <c r="E52" s="8"/>
      <c r="F52" s="8"/>
      <c r="G52" s="8"/>
      <c r="H52" s="8"/>
      <c r="I52" s="8"/>
      <c r="J52" s="8"/>
    </row>
  </sheetData>
  <sheetProtection selectLockedCells="1"/>
  <mergeCells count="13">
    <mergeCell ref="C32:E32"/>
    <mergeCell ref="C31:E31"/>
    <mergeCell ref="C29:E29"/>
    <mergeCell ref="C4:I4"/>
    <mergeCell ref="C3:I3"/>
    <mergeCell ref="C6:I6"/>
    <mergeCell ref="C5:I5"/>
    <mergeCell ref="A9:A10"/>
    <mergeCell ref="H9:H10"/>
    <mergeCell ref="B9:B10"/>
    <mergeCell ref="I9:I10"/>
    <mergeCell ref="C9:F9"/>
    <mergeCell ref="G9:G10"/>
  </mergeCells>
  <phoneticPr fontId="2" type="noConversion"/>
  <dataValidations count="2">
    <dataValidation type="list" allowBlank="1" showInputMessage="1" showErrorMessage="1" sqref="C11:C26">
      <formula1>$K$1:$K$5</formula1>
    </dataValidation>
    <dataValidation type="list" allowBlank="1" showInputMessage="1" showErrorMessage="1" sqref="D11:D26">
      <formula1>$L$1:$L$5</formula1>
    </dataValidation>
  </dataValidations>
  <printOptions horizontalCentered="1"/>
  <pageMargins left="0.5" right="0.5" top="0.75" bottom="1" header="0.5" footer="0.5"/>
  <pageSetup scale="59" fitToHeight="11" orientation="landscape" r:id="rId1"/>
  <headerFooter alignWithMargins="0">
    <oddFooter>&amp;R&amp;"Arial,Italic"&amp;8&amp;P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2"/>
  <sheetViews>
    <sheetView topLeftCell="A25" zoomScale="90" zoomScaleNormal="90" workbookViewId="0">
      <selection activeCell="G42" sqref="G42"/>
    </sheetView>
  </sheetViews>
  <sheetFormatPr defaultColWidth="48.28515625" defaultRowHeight="12.75" x14ac:dyDescent="0.2"/>
  <cols>
    <col min="1" max="1" width="3.85546875" style="3" customWidth="1"/>
    <col min="2" max="2" width="32.85546875" style="5" customWidth="1"/>
    <col min="3" max="3" width="40.5703125" style="40" customWidth="1"/>
    <col min="4" max="4" width="41.7109375" style="5" customWidth="1"/>
    <col min="5" max="6" width="18.85546875" style="5" customWidth="1"/>
    <col min="7" max="7" width="21.7109375" style="5" customWidth="1"/>
    <col min="8" max="8" width="52" style="5" customWidth="1"/>
    <col min="9" max="16384" width="48.28515625" style="6"/>
  </cols>
  <sheetData>
    <row r="1" spans="1:12" ht="15.75" x14ac:dyDescent="0.25">
      <c r="B1" s="43" t="s">
        <v>167</v>
      </c>
      <c r="C1" s="42"/>
      <c r="D1" s="42"/>
      <c r="E1" s="112"/>
      <c r="F1" s="112"/>
      <c r="G1" s="112"/>
      <c r="H1" s="112"/>
      <c r="I1" s="16" t="s">
        <v>92</v>
      </c>
      <c r="J1" s="17" t="s">
        <v>224</v>
      </c>
      <c r="K1" s="20"/>
      <c r="L1" s="20"/>
    </row>
    <row r="2" spans="1:12" ht="15.75" x14ac:dyDescent="0.25">
      <c r="B2" s="185"/>
      <c r="C2" s="186"/>
      <c r="D2" s="186"/>
      <c r="E2" s="112"/>
      <c r="F2" s="112"/>
      <c r="G2" s="112"/>
      <c r="H2" s="112"/>
      <c r="I2" s="16" t="s">
        <v>93</v>
      </c>
      <c r="J2" s="17" t="s">
        <v>225</v>
      </c>
      <c r="K2" s="20"/>
      <c r="L2" s="20"/>
    </row>
    <row r="3" spans="1:12" ht="15.75" x14ac:dyDescent="0.2">
      <c r="B3" s="76" t="s">
        <v>163</v>
      </c>
      <c r="C3" s="167">
        <f>'XLC PPA - Stage Gates'!C3</f>
        <v>0</v>
      </c>
      <c r="D3" s="167"/>
      <c r="E3" s="167"/>
      <c r="F3" s="167"/>
      <c r="G3" s="167"/>
      <c r="H3" s="167"/>
      <c r="I3" s="16" t="s">
        <v>0</v>
      </c>
      <c r="J3" s="17" t="s">
        <v>226</v>
      </c>
      <c r="K3" s="20"/>
      <c r="L3" s="20"/>
    </row>
    <row r="4" spans="1:12" ht="30.75" customHeight="1" x14ac:dyDescent="0.2">
      <c r="B4" s="76" t="s">
        <v>169</v>
      </c>
      <c r="C4" s="190">
        <f>'XLC PPA for Signatures'!B4</f>
        <v>0</v>
      </c>
      <c r="D4" s="190"/>
      <c r="E4" s="190"/>
      <c r="F4" s="190"/>
      <c r="G4" s="190"/>
      <c r="H4" s="190"/>
      <c r="I4" s="24"/>
      <c r="J4" s="17" t="s">
        <v>227</v>
      </c>
      <c r="K4" s="20"/>
      <c r="L4" s="20"/>
    </row>
    <row r="5" spans="1:12" ht="15.75" x14ac:dyDescent="0.25">
      <c r="B5" s="43" t="s">
        <v>164</v>
      </c>
      <c r="C5" s="169">
        <f>'XLC PPA for Signatures'!B5</f>
        <v>0</v>
      </c>
      <c r="D5" s="169"/>
      <c r="E5" s="169"/>
      <c r="F5" s="169"/>
      <c r="G5" s="169"/>
      <c r="H5" s="169"/>
      <c r="I5" s="127"/>
      <c r="J5" s="17" t="s">
        <v>228</v>
      </c>
      <c r="K5" s="20"/>
      <c r="L5" s="20"/>
    </row>
    <row r="6" spans="1:12" ht="15.75" x14ac:dyDescent="0.25">
      <c r="B6" s="43" t="s">
        <v>203</v>
      </c>
      <c r="C6" s="169">
        <f>'XLC PPA for Signatures'!B6</f>
        <v>0</v>
      </c>
      <c r="D6" s="169"/>
      <c r="E6" s="169"/>
      <c r="F6" s="169"/>
      <c r="G6" s="169"/>
      <c r="H6" s="169"/>
      <c r="I6" s="20"/>
      <c r="J6" s="109"/>
      <c r="K6" s="20"/>
      <c r="L6" s="20"/>
    </row>
    <row r="7" spans="1:12" ht="15.75" x14ac:dyDescent="0.25">
      <c r="B7" s="43"/>
      <c r="C7" s="36" t="str">
        <f>'XLC PPA - Artifacts'!C7</f>
        <v xml:space="preserve"> </v>
      </c>
      <c r="E7" s="19"/>
      <c r="F7" s="19"/>
      <c r="G7" s="19"/>
      <c r="H7" s="19"/>
      <c r="I7" s="24"/>
      <c r="J7" s="17"/>
    </row>
    <row r="8" spans="1:12" ht="15.75" x14ac:dyDescent="0.25">
      <c r="A8" s="21" t="s">
        <v>6</v>
      </c>
      <c r="B8" s="47" t="s">
        <v>7</v>
      </c>
      <c r="C8" s="47" t="s">
        <v>8</v>
      </c>
      <c r="D8" s="47" t="s">
        <v>9</v>
      </c>
      <c r="E8" s="47" t="s">
        <v>10</v>
      </c>
      <c r="F8" s="47" t="s">
        <v>14</v>
      </c>
      <c r="G8" s="47" t="s">
        <v>15</v>
      </c>
      <c r="H8" s="47" t="s">
        <v>138</v>
      </c>
    </row>
    <row r="9" spans="1:12" ht="20.25" customHeight="1" x14ac:dyDescent="0.2">
      <c r="A9" s="181" t="s">
        <v>20</v>
      </c>
      <c r="B9" s="165" t="s">
        <v>121</v>
      </c>
      <c r="C9" s="170" t="s">
        <v>122</v>
      </c>
      <c r="D9" s="183" t="s">
        <v>113</v>
      </c>
      <c r="E9" s="165" t="s">
        <v>90</v>
      </c>
      <c r="F9" s="165"/>
      <c r="G9" s="165"/>
      <c r="H9" s="165"/>
    </row>
    <row r="10" spans="1:12" ht="31.5" x14ac:dyDescent="0.2">
      <c r="A10" s="181"/>
      <c r="B10" s="165"/>
      <c r="C10" s="182"/>
      <c r="D10" s="184"/>
      <c r="E10" s="48" t="s">
        <v>4</v>
      </c>
      <c r="F10" s="104" t="s">
        <v>229</v>
      </c>
      <c r="G10" s="48" t="s">
        <v>166</v>
      </c>
      <c r="H10" s="48" t="s">
        <v>13</v>
      </c>
    </row>
    <row r="11" spans="1:12" ht="15.75" x14ac:dyDescent="0.2">
      <c r="A11" s="34"/>
      <c r="B11" s="187" t="s">
        <v>97</v>
      </c>
      <c r="C11" s="188"/>
      <c r="D11" s="189"/>
      <c r="E11" s="48"/>
      <c r="F11" s="104"/>
      <c r="G11" s="48"/>
      <c r="H11" s="48"/>
    </row>
    <row r="12" spans="1:12" s="2" customFormat="1" ht="38.25" x14ac:dyDescent="0.2">
      <c r="A12" s="22">
        <v>1</v>
      </c>
      <c r="B12" s="1" t="s">
        <v>94</v>
      </c>
      <c r="C12" s="37"/>
      <c r="D12" s="23" t="s">
        <v>114</v>
      </c>
      <c r="E12" s="44" t="s">
        <v>92</v>
      </c>
      <c r="F12" s="130" t="s">
        <v>224</v>
      </c>
      <c r="G12" s="77"/>
      <c r="H12" s="45"/>
    </row>
    <row r="13" spans="1:12" s="2" customFormat="1" ht="38.25" x14ac:dyDescent="0.2">
      <c r="A13" s="53">
        <f>+A12+1</f>
        <v>2</v>
      </c>
      <c r="B13" s="54" t="s">
        <v>95</v>
      </c>
      <c r="C13" s="59"/>
      <c r="D13" s="54" t="s">
        <v>171</v>
      </c>
      <c r="E13" s="55" t="s">
        <v>92</v>
      </c>
      <c r="F13" s="130" t="s">
        <v>224</v>
      </c>
      <c r="G13" s="77"/>
      <c r="H13" s="56"/>
    </row>
    <row r="14" spans="1:12" s="2" customFormat="1" ht="38.25" x14ac:dyDescent="0.2">
      <c r="A14" s="22">
        <f>+A13+1</f>
        <v>3</v>
      </c>
      <c r="B14" s="1" t="s">
        <v>96</v>
      </c>
      <c r="C14" s="37"/>
      <c r="D14" s="23" t="s">
        <v>120</v>
      </c>
      <c r="E14" s="44" t="s">
        <v>92</v>
      </c>
      <c r="F14" s="130" t="s">
        <v>224</v>
      </c>
      <c r="G14" s="77"/>
      <c r="H14" s="45"/>
    </row>
    <row r="15" spans="1:12" ht="15.75" x14ac:dyDescent="0.2">
      <c r="A15" s="51"/>
      <c r="B15" s="187" t="s">
        <v>98</v>
      </c>
      <c r="C15" s="188"/>
      <c r="D15" s="189"/>
      <c r="E15" s="62"/>
      <c r="F15" s="131"/>
      <c r="G15" s="62"/>
      <c r="H15" s="62"/>
    </row>
    <row r="16" spans="1:12" s="2" customFormat="1" ht="76.5" x14ac:dyDescent="0.2">
      <c r="A16" s="53">
        <f>+A14+1</f>
        <v>4</v>
      </c>
      <c r="B16" s="54" t="s">
        <v>99</v>
      </c>
      <c r="C16" s="59"/>
      <c r="D16" s="54" t="s">
        <v>115</v>
      </c>
      <c r="E16" s="55" t="s">
        <v>92</v>
      </c>
      <c r="F16" s="130" t="s">
        <v>224</v>
      </c>
      <c r="G16" s="77"/>
      <c r="H16" s="56"/>
    </row>
    <row r="17" spans="1:8" s="2" customFormat="1" ht="38.25" x14ac:dyDescent="0.2">
      <c r="A17" s="22">
        <f t="shared" ref="A17:A22" si="0">+A16+1</f>
        <v>5</v>
      </c>
      <c r="B17" s="1" t="s">
        <v>100</v>
      </c>
      <c r="C17" s="37"/>
      <c r="D17" s="23" t="s">
        <v>116</v>
      </c>
      <c r="E17" s="44" t="s">
        <v>92</v>
      </c>
      <c r="F17" s="130" t="s">
        <v>224</v>
      </c>
      <c r="G17" s="77"/>
      <c r="H17" s="45"/>
    </row>
    <row r="18" spans="1:8" s="2" customFormat="1" ht="51" x14ac:dyDescent="0.2">
      <c r="A18" s="53">
        <f t="shared" si="0"/>
        <v>6</v>
      </c>
      <c r="B18" s="54" t="s">
        <v>101</v>
      </c>
      <c r="C18" s="59"/>
      <c r="D18" s="54" t="s">
        <v>117</v>
      </c>
      <c r="E18" s="55" t="s">
        <v>92</v>
      </c>
      <c r="F18" s="130" t="s">
        <v>224</v>
      </c>
      <c r="G18" s="77"/>
      <c r="H18" s="60"/>
    </row>
    <row r="19" spans="1:8" s="2" customFormat="1" ht="38.25" x14ac:dyDescent="0.2">
      <c r="A19" s="22">
        <f t="shared" si="0"/>
        <v>7</v>
      </c>
      <c r="B19" s="1" t="s">
        <v>102</v>
      </c>
      <c r="C19" s="37"/>
      <c r="D19" s="25" t="s">
        <v>118</v>
      </c>
      <c r="E19" s="44" t="s">
        <v>92</v>
      </c>
      <c r="F19" s="130" t="s">
        <v>224</v>
      </c>
      <c r="G19" s="77"/>
      <c r="H19" s="49"/>
    </row>
    <row r="20" spans="1:8" s="2" customFormat="1" ht="76.5" x14ac:dyDescent="0.2">
      <c r="A20" s="53">
        <f t="shared" si="0"/>
        <v>8</v>
      </c>
      <c r="B20" s="54" t="s">
        <v>103</v>
      </c>
      <c r="C20" s="59"/>
      <c r="D20" s="54" t="s">
        <v>124</v>
      </c>
      <c r="E20" s="55" t="s">
        <v>92</v>
      </c>
      <c r="F20" s="130" t="s">
        <v>224</v>
      </c>
      <c r="G20" s="77"/>
      <c r="H20" s="60"/>
    </row>
    <row r="21" spans="1:8" s="2" customFormat="1" ht="25.5" x14ac:dyDescent="0.2">
      <c r="A21" s="22">
        <f t="shared" si="0"/>
        <v>9</v>
      </c>
      <c r="B21" s="1" t="s">
        <v>96</v>
      </c>
      <c r="C21" s="37"/>
      <c r="D21" s="23" t="s">
        <v>119</v>
      </c>
      <c r="E21" s="44" t="s">
        <v>92</v>
      </c>
      <c r="F21" s="130" t="s">
        <v>224</v>
      </c>
      <c r="G21" s="77"/>
      <c r="H21" s="49"/>
    </row>
    <row r="22" spans="1:8" s="2" customFormat="1" ht="63.75" x14ac:dyDescent="0.2">
      <c r="A22" s="53">
        <f t="shared" si="0"/>
        <v>10</v>
      </c>
      <c r="B22" s="54" t="s">
        <v>172</v>
      </c>
      <c r="C22" s="59"/>
      <c r="D22" s="54" t="s">
        <v>123</v>
      </c>
      <c r="E22" s="55" t="s">
        <v>92</v>
      </c>
      <c r="F22" s="130" t="s">
        <v>224</v>
      </c>
      <c r="G22" s="77"/>
      <c r="H22" s="60"/>
    </row>
    <row r="23" spans="1:8" ht="15.75" x14ac:dyDescent="0.2">
      <c r="A23" s="48"/>
      <c r="B23" s="187" t="s">
        <v>104</v>
      </c>
      <c r="C23" s="188"/>
      <c r="D23" s="189"/>
      <c r="E23" s="62"/>
      <c r="F23" s="131"/>
      <c r="G23" s="62"/>
      <c r="H23" s="62"/>
    </row>
    <row r="24" spans="1:8" s="2" customFormat="1" ht="38.25" x14ac:dyDescent="0.2">
      <c r="A24" s="22">
        <f>+A22+1</f>
        <v>11</v>
      </c>
      <c r="B24" s="1" t="s">
        <v>105</v>
      </c>
      <c r="C24" s="37"/>
      <c r="D24" s="23" t="s">
        <v>125</v>
      </c>
      <c r="E24" s="44" t="s">
        <v>92</v>
      </c>
      <c r="F24" s="130" t="s">
        <v>224</v>
      </c>
      <c r="G24" s="77"/>
      <c r="H24" s="45"/>
    </row>
    <row r="25" spans="1:8" s="2" customFormat="1" ht="42" customHeight="1" x14ac:dyDescent="0.2">
      <c r="A25" s="72">
        <f>+A24+1</f>
        <v>12</v>
      </c>
      <c r="B25" s="73" t="s">
        <v>185</v>
      </c>
      <c r="C25" s="72"/>
      <c r="D25" s="73" t="s">
        <v>186</v>
      </c>
      <c r="E25" s="74" t="s">
        <v>92</v>
      </c>
      <c r="F25" s="130" t="s">
        <v>224</v>
      </c>
      <c r="G25" s="77"/>
      <c r="H25" s="56"/>
    </row>
    <row r="26" spans="1:8" s="2" customFormat="1" ht="69.75" customHeight="1" x14ac:dyDescent="0.2">
      <c r="A26" s="72">
        <f>+A25+1</f>
        <v>13</v>
      </c>
      <c r="B26" s="73" t="s">
        <v>202</v>
      </c>
      <c r="C26" s="72"/>
      <c r="D26" s="73" t="s">
        <v>187</v>
      </c>
      <c r="E26" s="74" t="s">
        <v>92</v>
      </c>
      <c r="F26" s="130" t="s">
        <v>224</v>
      </c>
      <c r="G26" s="77"/>
      <c r="H26" s="45"/>
    </row>
    <row r="27" spans="1:8" customFormat="1" ht="63.75" x14ac:dyDescent="0.2">
      <c r="A27" s="83">
        <f>+A26+1</f>
        <v>14</v>
      </c>
      <c r="B27" s="94" t="s">
        <v>106</v>
      </c>
      <c r="C27" s="95"/>
      <c r="D27" s="94" t="s">
        <v>126</v>
      </c>
      <c r="E27" s="96" t="s">
        <v>92</v>
      </c>
      <c r="F27" s="85" t="s">
        <v>224</v>
      </c>
      <c r="G27" s="97"/>
      <c r="H27" s="98"/>
    </row>
    <row r="28" spans="1:8" s="2" customFormat="1" ht="51" x14ac:dyDescent="0.2">
      <c r="A28" s="22">
        <f>+A27+1</f>
        <v>15</v>
      </c>
      <c r="B28" s="1" t="s">
        <v>107</v>
      </c>
      <c r="C28" s="37"/>
      <c r="D28" s="25" t="s">
        <v>127</v>
      </c>
      <c r="E28" s="44" t="s">
        <v>92</v>
      </c>
      <c r="F28" s="130" t="s">
        <v>224</v>
      </c>
      <c r="G28" s="77"/>
      <c r="H28" s="45"/>
    </row>
    <row r="29" spans="1:8" ht="15.75" x14ac:dyDescent="0.2">
      <c r="A29" s="48"/>
      <c r="B29" s="187" t="s">
        <v>108</v>
      </c>
      <c r="C29" s="188"/>
      <c r="D29" s="189"/>
      <c r="E29" s="62"/>
      <c r="F29" s="131"/>
      <c r="G29" s="62"/>
      <c r="H29" s="62"/>
    </row>
    <row r="30" spans="1:8" s="2" customFormat="1" ht="51" x14ac:dyDescent="0.2">
      <c r="A30" s="53">
        <f>+A28+1</f>
        <v>16</v>
      </c>
      <c r="B30" s="54" t="s">
        <v>109</v>
      </c>
      <c r="C30" s="59"/>
      <c r="D30" s="54" t="s">
        <v>128</v>
      </c>
      <c r="E30" s="55" t="s">
        <v>92</v>
      </c>
      <c r="F30" s="130" t="s">
        <v>224</v>
      </c>
      <c r="G30" s="77"/>
      <c r="H30" s="56"/>
    </row>
    <row r="31" spans="1:8" s="2" customFormat="1" ht="38.25" x14ac:dyDescent="0.2">
      <c r="A31" s="22">
        <f>+A30+1</f>
        <v>17</v>
      </c>
      <c r="B31" s="1" t="s">
        <v>110</v>
      </c>
      <c r="C31" s="37"/>
      <c r="D31" s="23" t="s">
        <v>129</v>
      </c>
      <c r="E31" s="44" t="s">
        <v>92</v>
      </c>
      <c r="F31" s="130" t="s">
        <v>224</v>
      </c>
      <c r="G31" s="77"/>
      <c r="H31" s="45"/>
    </row>
    <row r="32" spans="1:8" customFormat="1" ht="52.5" customHeight="1" x14ac:dyDescent="0.2">
      <c r="A32" s="83">
        <f>+A31+1</f>
        <v>18</v>
      </c>
      <c r="B32" s="84" t="s">
        <v>189</v>
      </c>
      <c r="C32" s="95"/>
      <c r="D32" s="99" t="s">
        <v>130</v>
      </c>
      <c r="E32" s="96" t="s">
        <v>92</v>
      </c>
      <c r="F32" s="85" t="s">
        <v>224</v>
      </c>
      <c r="G32" s="97"/>
      <c r="H32" s="98"/>
    </row>
    <row r="33" spans="1:8" s="2" customFormat="1" ht="102" x14ac:dyDescent="0.2">
      <c r="A33" s="22">
        <f>+A32+1</f>
        <v>19</v>
      </c>
      <c r="B33" s="1" t="s">
        <v>111</v>
      </c>
      <c r="C33" s="37"/>
      <c r="D33" s="23" t="s">
        <v>131</v>
      </c>
      <c r="E33" s="44" t="s">
        <v>92</v>
      </c>
      <c r="F33" s="130" t="s">
        <v>224</v>
      </c>
      <c r="G33" s="77"/>
      <c r="H33" s="45"/>
    </row>
    <row r="34" spans="1:8" s="2" customFormat="1" ht="51" x14ac:dyDescent="0.2">
      <c r="A34" s="53">
        <f>+A33+1</f>
        <v>20</v>
      </c>
      <c r="B34" s="54" t="s">
        <v>112</v>
      </c>
      <c r="C34" s="59"/>
      <c r="D34" s="54" t="s">
        <v>127</v>
      </c>
      <c r="E34" s="55" t="s">
        <v>92</v>
      </c>
      <c r="F34" s="130" t="s">
        <v>224</v>
      </c>
      <c r="G34" s="77"/>
      <c r="H34" s="56"/>
    </row>
    <row r="35" spans="1:8" ht="15.75" x14ac:dyDescent="0.2">
      <c r="A35" s="48"/>
      <c r="B35" s="187" t="s">
        <v>151</v>
      </c>
      <c r="C35" s="188"/>
      <c r="D35" s="189"/>
      <c r="E35" s="62"/>
      <c r="F35" s="131"/>
      <c r="G35" s="62"/>
      <c r="H35" s="62"/>
    </row>
    <row r="36" spans="1:8" s="2" customFormat="1" ht="15" x14ac:dyDescent="0.2">
      <c r="A36" s="22">
        <f>+A34+1</f>
        <v>21</v>
      </c>
      <c r="B36" s="46" t="s">
        <v>153</v>
      </c>
      <c r="C36" s="50"/>
      <c r="D36" s="46" t="s">
        <v>152</v>
      </c>
      <c r="E36" s="44" t="s">
        <v>92</v>
      </c>
      <c r="F36" s="130" t="s">
        <v>224</v>
      </c>
      <c r="G36" s="44"/>
      <c r="H36" s="45"/>
    </row>
    <row r="37" spans="1:8" s="2" customFormat="1" ht="15" x14ac:dyDescent="0.2">
      <c r="A37" s="57">
        <f>+A36+1</f>
        <v>22</v>
      </c>
      <c r="B37" s="58" t="s">
        <v>154</v>
      </c>
      <c r="C37" s="61"/>
      <c r="D37" s="58" t="s">
        <v>152</v>
      </c>
      <c r="E37" s="55" t="s">
        <v>92</v>
      </c>
      <c r="F37" s="130" t="s">
        <v>224</v>
      </c>
      <c r="G37" s="55"/>
      <c r="H37" s="56"/>
    </row>
    <row r="38" spans="1:8" ht="18" customHeight="1" x14ac:dyDescent="0.2">
      <c r="B38" s="4" t="s">
        <v>133</v>
      </c>
      <c r="C38" s="29"/>
    </row>
    <row r="39" spans="1:8" ht="18.75" customHeight="1" thickBot="1" x14ac:dyDescent="0.25">
      <c r="B39" s="4"/>
      <c r="C39" s="29"/>
    </row>
    <row r="40" spans="1:8" s="11" customFormat="1" ht="15.75" x14ac:dyDescent="0.25">
      <c r="A40" s="7"/>
      <c r="B40" s="8"/>
      <c r="C40" s="176" t="s">
        <v>135</v>
      </c>
      <c r="D40" s="154"/>
      <c r="E40" s="9">
        <f>COUNTIF(E$12:E$37,"Conducted")</f>
        <v>22</v>
      </c>
      <c r="F40" s="29"/>
      <c r="G40" s="10"/>
      <c r="H40" s="10"/>
    </row>
    <row r="41" spans="1:8" s="11" customFormat="1" ht="15.75" x14ac:dyDescent="0.25">
      <c r="A41" s="7"/>
      <c r="B41" s="8"/>
      <c r="C41" s="174" t="s">
        <v>132</v>
      </c>
      <c r="D41" s="157"/>
      <c r="E41" s="12">
        <f>COUNTIF(E$12:E$37,"Not Conducted")</f>
        <v>0</v>
      </c>
      <c r="F41" s="29"/>
      <c r="G41" s="10"/>
      <c r="H41" s="10"/>
    </row>
    <row r="42" spans="1:8" s="11" customFormat="1" ht="16.5" thickBot="1" x14ac:dyDescent="0.3">
      <c r="A42" s="7"/>
      <c r="B42" s="8"/>
      <c r="C42" s="172" t="s">
        <v>136</v>
      </c>
      <c r="D42" s="160"/>
      <c r="E42" s="14">
        <f>COUNTIF(E$12:E$37,"Combine")</f>
        <v>0</v>
      </c>
      <c r="F42" s="29"/>
      <c r="G42" s="10"/>
      <c r="H42" s="10"/>
    </row>
    <row r="43" spans="1:8" s="11" customFormat="1" ht="15.75" x14ac:dyDescent="0.25">
      <c r="A43" s="7"/>
      <c r="B43" s="8"/>
      <c r="C43" s="29"/>
      <c r="D43" s="28"/>
      <c r="E43" s="29"/>
      <c r="F43" s="29"/>
      <c r="G43" s="10"/>
      <c r="H43" s="10"/>
    </row>
    <row r="44" spans="1:8" s="11" customFormat="1" ht="15" x14ac:dyDescent="0.2">
      <c r="A44" s="7"/>
      <c r="B44" s="8"/>
      <c r="C44" s="38"/>
      <c r="D44" s="8"/>
      <c r="E44" s="8"/>
      <c r="F44" s="8"/>
      <c r="G44" s="8"/>
      <c r="H44" s="8"/>
    </row>
    <row r="45" spans="1:8" s="11" customFormat="1" ht="15.75" x14ac:dyDescent="0.25">
      <c r="A45" s="7"/>
      <c r="B45" s="30"/>
      <c r="C45" s="39"/>
      <c r="D45" s="31"/>
      <c r="E45" s="31"/>
      <c r="F45" s="31"/>
      <c r="G45" s="31"/>
      <c r="H45" s="31"/>
    </row>
    <row r="46" spans="1:8" s="11" customFormat="1" ht="15" x14ac:dyDescent="0.2">
      <c r="A46" s="7"/>
      <c r="B46" s="8"/>
      <c r="C46" s="38"/>
      <c r="D46" s="8"/>
      <c r="E46" s="8"/>
      <c r="F46" s="8"/>
      <c r="G46" s="8"/>
      <c r="H46" s="8"/>
    </row>
    <row r="47" spans="1:8" s="11" customFormat="1" ht="15" x14ac:dyDescent="0.2">
      <c r="A47" s="7"/>
      <c r="B47" s="8"/>
      <c r="C47" s="38"/>
      <c r="D47" s="8"/>
      <c r="E47" s="8"/>
      <c r="F47" s="8"/>
      <c r="G47" s="8"/>
      <c r="H47" s="8"/>
    </row>
    <row r="48" spans="1:8" s="11" customFormat="1" ht="15" x14ac:dyDescent="0.2">
      <c r="A48" s="7"/>
      <c r="B48" s="8"/>
      <c r="C48" s="38"/>
      <c r="D48" s="8"/>
      <c r="E48" s="8"/>
      <c r="F48" s="8"/>
      <c r="G48" s="8"/>
      <c r="H48" s="8"/>
    </row>
    <row r="49" spans="1:8" s="11" customFormat="1" ht="15" x14ac:dyDescent="0.2">
      <c r="A49" s="7"/>
      <c r="B49" s="8"/>
      <c r="C49" s="38"/>
      <c r="D49" s="8"/>
      <c r="E49" s="8"/>
      <c r="F49" s="8"/>
      <c r="G49" s="8"/>
      <c r="H49" s="8"/>
    </row>
    <row r="50" spans="1:8" s="11" customFormat="1" ht="15" x14ac:dyDescent="0.2">
      <c r="A50" s="7"/>
      <c r="B50" s="8"/>
      <c r="C50" s="38"/>
      <c r="D50" s="8"/>
      <c r="E50" s="8"/>
      <c r="F50" s="8"/>
      <c r="G50" s="8"/>
      <c r="H50" s="8"/>
    </row>
    <row r="51" spans="1:8" s="11" customFormat="1" ht="15" x14ac:dyDescent="0.2">
      <c r="A51" s="7"/>
      <c r="B51" s="8"/>
      <c r="C51" s="38"/>
      <c r="D51" s="8"/>
      <c r="E51" s="8"/>
      <c r="F51" s="8"/>
      <c r="G51" s="8"/>
      <c r="H51" s="8"/>
    </row>
    <row r="52" spans="1:8" s="11" customFormat="1" ht="15" x14ac:dyDescent="0.2">
      <c r="A52" s="7"/>
      <c r="B52" s="8"/>
      <c r="C52" s="38"/>
      <c r="D52" s="8"/>
      <c r="E52" s="8"/>
      <c r="F52" s="8"/>
      <c r="G52" s="8"/>
      <c r="H52" s="8"/>
    </row>
    <row r="53" spans="1:8" s="11" customFormat="1" ht="15" x14ac:dyDescent="0.2">
      <c r="A53" s="7"/>
      <c r="B53" s="8"/>
      <c r="C53" s="38"/>
      <c r="D53" s="8"/>
      <c r="E53" s="8"/>
      <c r="F53" s="8"/>
      <c r="G53" s="8"/>
      <c r="H53" s="8"/>
    </row>
    <row r="54" spans="1:8" s="11" customFormat="1" ht="15" x14ac:dyDescent="0.2">
      <c r="A54" s="7"/>
      <c r="B54" s="8"/>
      <c r="C54" s="38"/>
      <c r="D54" s="8"/>
      <c r="E54" s="8"/>
      <c r="F54" s="8"/>
      <c r="G54" s="8"/>
      <c r="H54" s="8"/>
    </row>
    <row r="55" spans="1:8" s="11" customFormat="1" ht="15" x14ac:dyDescent="0.2">
      <c r="A55" s="7"/>
      <c r="B55" s="8"/>
      <c r="C55" s="38"/>
      <c r="D55" s="8"/>
      <c r="E55" s="8"/>
      <c r="F55" s="8"/>
      <c r="G55" s="8"/>
      <c r="H55" s="8"/>
    </row>
    <row r="56" spans="1:8" s="11" customFormat="1" ht="15" x14ac:dyDescent="0.2">
      <c r="A56" s="7"/>
      <c r="B56" s="8"/>
      <c r="C56" s="38"/>
      <c r="D56" s="8"/>
      <c r="E56" s="8"/>
      <c r="F56" s="8"/>
      <c r="G56" s="8"/>
      <c r="H56" s="8"/>
    </row>
    <row r="57" spans="1:8" s="11" customFormat="1" ht="15" x14ac:dyDescent="0.2">
      <c r="A57" s="7"/>
      <c r="B57" s="8"/>
      <c r="C57" s="38"/>
      <c r="D57" s="8"/>
      <c r="E57" s="8"/>
      <c r="F57" s="8"/>
      <c r="G57" s="8"/>
      <c r="H57" s="8"/>
    </row>
    <row r="58" spans="1:8" s="11" customFormat="1" ht="15" x14ac:dyDescent="0.2">
      <c r="A58" s="7"/>
      <c r="B58" s="8"/>
      <c r="C58" s="38"/>
      <c r="D58" s="8"/>
      <c r="E58" s="8"/>
      <c r="F58" s="8"/>
      <c r="G58" s="8"/>
      <c r="H58" s="8"/>
    </row>
    <row r="59" spans="1:8" s="11" customFormat="1" ht="15" x14ac:dyDescent="0.2">
      <c r="A59" s="7"/>
      <c r="B59" s="8"/>
      <c r="C59" s="38"/>
      <c r="D59" s="8"/>
      <c r="E59" s="8"/>
      <c r="F59" s="8"/>
      <c r="G59" s="8"/>
      <c r="H59" s="8"/>
    </row>
    <row r="60" spans="1:8" s="11" customFormat="1" ht="15" x14ac:dyDescent="0.2">
      <c r="A60" s="7"/>
      <c r="B60" s="8"/>
      <c r="C60" s="38"/>
      <c r="D60" s="8"/>
      <c r="E60" s="8"/>
      <c r="F60" s="8"/>
      <c r="G60" s="8"/>
      <c r="H60" s="8"/>
    </row>
    <row r="61" spans="1:8" s="11" customFormat="1" ht="15" x14ac:dyDescent="0.2">
      <c r="A61" s="7"/>
      <c r="B61" s="8"/>
      <c r="C61" s="38"/>
      <c r="D61" s="8"/>
      <c r="E61" s="8"/>
      <c r="F61" s="8"/>
      <c r="G61" s="8"/>
      <c r="H61" s="8"/>
    </row>
    <row r="62" spans="1:8" s="11" customFormat="1" ht="15" x14ac:dyDescent="0.2">
      <c r="A62" s="7"/>
      <c r="B62" s="8"/>
      <c r="C62" s="38"/>
      <c r="D62" s="8"/>
      <c r="E62" s="8"/>
      <c r="F62" s="8"/>
      <c r="G62" s="8"/>
      <c r="H62" s="8"/>
    </row>
  </sheetData>
  <sheetProtection selectLockedCells="1"/>
  <mergeCells count="18">
    <mergeCell ref="B2:D2"/>
    <mergeCell ref="C42:D42"/>
    <mergeCell ref="B11:D11"/>
    <mergeCell ref="B15:D15"/>
    <mergeCell ref="B23:D23"/>
    <mergeCell ref="B29:D29"/>
    <mergeCell ref="B35:D35"/>
    <mergeCell ref="C40:D40"/>
    <mergeCell ref="C4:H4"/>
    <mergeCell ref="C3:H3"/>
    <mergeCell ref="C5:H5"/>
    <mergeCell ref="C6:H6"/>
    <mergeCell ref="C41:D41"/>
    <mergeCell ref="A9:A10"/>
    <mergeCell ref="B9:B10"/>
    <mergeCell ref="C9:C10"/>
    <mergeCell ref="D9:D10"/>
    <mergeCell ref="E9:H9"/>
  </mergeCells>
  <dataValidations count="2">
    <dataValidation type="list" allowBlank="1" showInputMessage="1" showErrorMessage="1" sqref="E36:E37 E30:E34 E16:E22 E12:E14 E24:E28">
      <formula1>$I$1:$I$4</formula1>
    </dataValidation>
    <dataValidation type="list" allowBlank="1" showInputMessage="1" showErrorMessage="1" sqref="F12:F37">
      <formula1>$J$1:$J$6</formula1>
    </dataValidation>
  </dataValidations>
  <printOptions horizontalCentered="1"/>
  <pageMargins left="0.5" right="0.5" top="0.75" bottom="1" header="0.5" footer="0.5"/>
  <pageSetup scale="56" fitToHeight="11" orientation="landscape" r:id="rId1"/>
  <headerFooter alignWithMargins="0">
    <oddFooter>&amp;R&amp;"Arial,Italic"&amp;8&amp;P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D81B804BE581B4AA05B91649B5DD9A9" ma:contentTypeVersion="1" ma:contentTypeDescription="Create a new document." ma:contentTypeScope="" ma:versionID="312db7882155af692510c24895235045">
  <xsd:schema xmlns:xsd="http://www.w3.org/2001/XMLSchema" xmlns:xs="http://www.w3.org/2001/XMLSchema" xmlns:p="http://schemas.microsoft.com/office/2006/metadata/properties" xmlns:ns2="0d3fe7f1-2c1e-4bc0-95b0-a491ca54cee4" targetNamespace="http://schemas.microsoft.com/office/2006/metadata/properties" ma:root="true" ma:fieldsID="15acc673d05569b7a6370c49be42a963" ns2:_="">
    <xsd:import namespace="0d3fe7f1-2c1e-4bc0-95b0-a491ca54cee4"/>
    <xsd:element name="properties">
      <xsd:complexType>
        <xsd:sequence>
          <xsd:element name="documentManagement">
            <xsd:complexType>
              <xsd:all>
                <xsd:element ref="ns2:Document_x0020_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3fe7f1-2c1e-4bc0-95b0-a491ca54cee4" elementFormDefault="qualified">
    <xsd:import namespace="http://schemas.microsoft.com/office/2006/documentManagement/types"/>
    <xsd:import namespace="http://schemas.microsoft.com/office/infopath/2007/PartnerControls"/>
    <xsd:element name="Document_x0020_Category" ma:index="8" nillable="true" ma:displayName="Document Category" ma:default="Other" ma:format="Dropdown" ma:internalName="Document_x0020_Category">
      <xsd:simpleType>
        <xsd:restriction base="dms:Choice">
          <xsd:enumeration value="Agile Practices"/>
          <xsd:enumeration value="General Information/Reference"/>
          <xsd:enumeration value="Other"/>
          <xsd:enumeration value="Ic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ocument_x0020_Category xmlns="0d3fe7f1-2c1e-4bc0-95b0-a491ca54cee4">General Information/Reference</Document_x0020_Category>
  </documentManagement>
</p:properties>
</file>

<file path=customXml/itemProps1.xml><?xml version="1.0" encoding="utf-8"?>
<ds:datastoreItem xmlns:ds="http://schemas.openxmlformats.org/officeDocument/2006/customXml" ds:itemID="{CDB48BC5-4F3E-4DB9-96AC-34559EC76624}">
  <ds:schemaRefs>
    <ds:schemaRef ds:uri="http://schemas.microsoft.com/office/2006/metadata/longProperties"/>
  </ds:schemaRefs>
</ds:datastoreItem>
</file>

<file path=customXml/itemProps2.xml><?xml version="1.0" encoding="utf-8"?>
<ds:datastoreItem xmlns:ds="http://schemas.openxmlformats.org/officeDocument/2006/customXml" ds:itemID="{DDACAA4E-4D18-49F5-8AE8-5DC3844966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3fe7f1-2c1e-4bc0-95b0-a491ca54ce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5492FD-B9EB-466E-ABE6-5764EB8BEEFA}">
  <ds:schemaRefs>
    <ds:schemaRef ds:uri="http://schemas.microsoft.com/sharepoint/v3/contenttype/forms"/>
  </ds:schemaRefs>
</ds:datastoreItem>
</file>

<file path=customXml/itemProps4.xml><?xml version="1.0" encoding="utf-8"?>
<ds:datastoreItem xmlns:ds="http://schemas.openxmlformats.org/officeDocument/2006/customXml" ds:itemID="{9FEACCE7-8339-4F01-903F-204272B50895}">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0d3fe7f1-2c1e-4bc0-95b0-a491ca54cee4"/>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Instructions</vt:lpstr>
      <vt:lpstr>XLC PPA for Signatures</vt:lpstr>
      <vt:lpstr>XLC PPA - Artifacts</vt:lpstr>
      <vt:lpstr>XLC PPA - Stage Gates</vt:lpstr>
      <vt:lpstr>XLC PPA - Testing Functions</vt:lpstr>
      <vt:lpstr>'XLC PPA - Artifacts'!Print_Area</vt:lpstr>
      <vt:lpstr>'XLC PPA - Stage Gates'!Print_Area</vt:lpstr>
      <vt:lpstr>'XLC PPA - Testing Functions'!Print_Area</vt:lpstr>
      <vt:lpstr>'XLC PPA for Signatures'!Print_Area</vt:lpstr>
      <vt:lpstr>'XLC PPA - Artifacts'!Print_Titles</vt:lpstr>
      <vt:lpstr>'XLC PPA - Stage Gates'!Print_Titles</vt:lpstr>
      <vt:lpstr>'XLC PPA - Testing Functions'!Print_Titles</vt:lpstr>
      <vt:lpstr>'XLC PPA - Artifacts'!Text26</vt:lpstr>
    </vt:vector>
  </TitlesOfParts>
  <Company>US FDA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Process Agreement</dc:title>
  <dc:creator>Celia Shaunessy</dc:creator>
  <cp:lastModifiedBy>Surya Potu</cp:lastModifiedBy>
  <cp:lastPrinted>2016-05-10T12:08:05Z</cp:lastPrinted>
  <dcterms:created xsi:type="dcterms:W3CDTF">2009-11-08T20:58:06Z</dcterms:created>
  <dcterms:modified xsi:type="dcterms:W3CDTF">2017-05-23T19:48:04Z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0x0101000D81B804BE581B4AA05B91649B5DD9A9</vt:lpwstr>
  </property>
  <property fmtid="{D5CDD505-2E9C-101B-9397-08002B2CF9AE}" pid="3" name="TemplateUrl">
    <vt:lpwstr/>
  </property>
  <property fmtid="{D5CDD505-2E9C-101B-9397-08002B2CF9AE}" pid="4" name="xd_ProgID">
    <vt:lpwstr/>
  </property>
  <property fmtid="{D5CDD505-2E9C-101B-9397-08002B2CF9AE}" pid="5" name="CheckoutUser">
    <vt:lpwstr/>
  </property>
  <property fmtid="{D5CDD505-2E9C-101B-9397-08002B2CF9AE}" pid="6" name="Order">
    <vt:lpwstr>10600.0000000000</vt:lpwstr>
  </property>
  <property fmtid="{D5CDD505-2E9C-101B-9397-08002B2CF9AE}" pid="7" name="MetaInfo">
    <vt:lpwstr/>
  </property>
  <property fmtid="{D5CDD505-2E9C-101B-9397-08002B2CF9AE}" pid="8" name="_Version">
    <vt:lpwstr>1.0</vt:lpwstr>
  </property>
  <property fmtid="{D5CDD505-2E9C-101B-9397-08002B2CF9AE}" pid="9" name="Status">
    <vt:lpwstr>Current (Published)</vt:lpwstr>
  </property>
  <property fmtid="{D5CDD505-2E9C-101B-9397-08002B2CF9AE}" pid="10" name="_NewReviewCycle">
    <vt:lpwstr/>
  </property>
  <property fmtid="{D5CDD505-2E9C-101B-9397-08002B2CF9AE}" pid="11" name="Archive">
    <vt:lpwstr>0</vt:lpwstr>
  </property>
  <property fmtid="{D5CDD505-2E9C-101B-9397-08002B2CF9AE}" pid="12" name="Document Title">
    <vt:lpwstr>Project Process Agreement (PPA)</vt:lpwstr>
  </property>
  <property fmtid="{D5CDD505-2E9C-101B-9397-08002B2CF9AE}" pid="13" name="_Relation">
    <vt:lpwstr/>
  </property>
  <property fmtid="{D5CDD505-2E9C-101B-9397-08002B2CF9AE}" pid="14" name="Component Of">
    <vt:lpwstr/>
  </property>
  <property fmtid="{D5CDD505-2E9C-101B-9397-08002B2CF9AE}" pid="15" name="Category">
    <vt:lpwstr>XLC</vt:lpwstr>
  </property>
  <property fmtid="{D5CDD505-2E9C-101B-9397-08002B2CF9AE}" pid="16" name="Life Cycle Start Phase">
    <vt:lpwstr>;#Concept;#</vt:lpwstr>
  </property>
  <property fmtid="{D5CDD505-2E9C-101B-9397-08002B2CF9AE}" pid="17" name="CMS Website URL">
    <vt:lpwstr/>
  </property>
  <property fmtid="{D5CDD505-2E9C-101B-9397-08002B2CF9AE}" pid="18" name="Source">
    <vt:lpwstr>Internal</vt:lpwstr>
  </property>
  <property fmtid="{D5CDD505-2E9C-101B-9397-08002B2CF9AE}" pid="19" name="Document Sub-Type">
    <vt:lpwstr>;#Template - Artifact;#</vt:lpwstr>
  </property>
  <property fmtid="{D5CDD505-2E9C-101B-9397-08002B2CF9AE}" pid="20" name="DocType">
    <vt:lpwstr>Template - Artifact</vt:lpwstr>
  </property>
  <property fmtid="{D5CDD505-2E9C-101B-9397-08002B2CF9AE}" pid="21" name="Document">
    <vt:lpwstr>46</vt:lpwstr>
  </property>
  <property fmtid="{D5CDD505-2E9C-101B-9397-08002B2CF9AE}" pid="22" name="CR #">
    <vt:lpwstr>14-011</vt:lpwstr>
  </property>
  <property fmtid="{D5CDD505-2E9C-101B-9397-08002B2CF9AE}" pid="23" name="Requestor">
    <vt:lpwstr/>
  </property>
  <property fmtid="{D5CDD505-2E9C-101B-9397-08002B2CF9AE}" pid="24" name="Meeting Date">
    <vt:lpwstr>2014-10-21T00:00:00Z</vt:lpwstr>
  </property>
  <property fmtid="{D5CDD505-2E9C-101B-9397-08002B2CF9AE}" pid="25" name="_AdHocReviewCycleID">
    <vt:i4>-1918224080</vt:i4>
  </property>
  <property fmtid="{D5CDD505-2E9C-101B-9397-08002B2CF9AE}" pid="26" name="_EmailSubject">
    <vt:lpwstr>MIPS DD PPA</vt:lpwstr>
  </property>
  <property fmtid="{D5CDD505-2E9C-101B-9397-08002B2CF9AE}" pid="27" name="_AuthorEmail">
    <vt:lpwstr>Melissa.Cohen@cms.hhs.gov</vt:lpwstr>
  </property>
  <property fmtid="{D5CDD505-2E9C-101B-9397-08002B2CF9AE}" pid="28" name="_AuthorEmailDisplayName">
    <vt:lpwstr>Cohen, Melissa B. (CMS/OEI)</vt:lpwstr>
  </property>
  <property fmtid="{D5CDD505-2E9C-101B-9397-08002B2CF9AE}" pid="29" name="_PreviousAdHocReviewCycleID">
    <vt:i4>-74586162</vt:i4>
  </property>
  <property fmtid="{D5CDD505-2E9C-101B-9397-08002B2CF9AE}" pid="30" name="_ReviewingToolsShownOnce">
    <vt:lpwstr/>
  </property>
</Properties>
</file>