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_PROFILE\Desktop\"/>
    </mc:Choice>
  </mc:AlternateContent>
  <bookViews>
    <workbookView xWindow="0" yWindow="0" windowWidth="28800" windowHeight="12330" activeTab="1"/>
  </bookViews>
  <sheets>
    <sheet name="World Cup" sheetId="1" r:id="rId1"/>
    <sheet name="Movies" sheetId="2" r:id="rId2"/>
  </sheets>
  <definedNames>
    <definedName name="_xlnm._FilterDatabase" localSheetId="0" hidden="1">'World Cup'!$A$1:$G$4</definedName>
    <definedName name="Goals1">'World Cup'!$C$2:$C$4</definedName>
    <definedName name="Goals2">'World Cup'!$D$2:$D$4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2" l="1"/>
  <c r="N3" i="2"/>
  <c r="N4" i="2"/>
  <c r="N5" i="2"/>
  <c r="N6" i="2"/>
  <c r="N7" i="2"/>
  <c r="H4" i="2"/>
  <c r="H5" i="2"/>
  <c r="H6" i="2"/>
  <c r="H7" i="2"/>
  <c r="H3" i="2"/>
  <c r="I3" i="2"/>
  <c r="I4" i="2"/>
  <c r="I5" i="2"/>
  <c r="I6" i="2"/>
  <c r="I7" i="2"/>
  <c r="J11" i="2"/>
  <c r="D11" i="2"/>
  <c r="G3" i="2"/>
  <c r="G4" i="2"/>
  <c r="G5" i="2"/>
  <c r="G6" i="2"/>
  <c r="G7" i="2"/>
  <c r="F3" i="2"/>
  <c r="F7" i="2"/>
  <c r="F6" i="2"/>
  <c r="F4" i="2"/>
  <c r="F5" i="2"/>
  <c r="C11" i="2"/>
  <c r="D7" i="1"/>
  <c r="G4" i="1"/>
  <c r="G2" i="1"/>
  <c r="G3" i="1"/>
  <c r="C7" i="1"/>
  <c r="D6" i="1"/>
  <c r="C6" i="1"/>
</calcChain>
</file>

<file path=xl/sharedStrings.xml><?xml version="1.0" encoding="utf-8"?>
<sst xmlns="http://schemas.openxmlformats.org/spreadsheetml/2006/main" count="48" uniqueCount="42">
  <si>
    <t>Country1</t>
  </si>
  <si>
    <t>Country2</t>
  </si>
  <si>
    <t>Goals1</t>
  </si>
  <si>
    <t>Goals2</t>
  </si>
  <si>
    <t>Continent1</t>
  </si>
  <si>
    <t>Continent2</t>
  </si>
  <si>
    <t>Winner</t>
  </si>
  <si>
    <t>Sweden</t>
  </si>
  <si>
    <t>South Korea</t>
  </si>
  <si>
    <t>Belgium</t>
  </si>
  <si>
    <t>Europe</t>
  </si>
  <si>
    <t>Panama</t>
  </si>
  <si>
    <t>North America</t>
  </si>
  <si>
    <t>England</t>
  </si>
  <si>
    <t>Asia</t>
  </si>
  <si>
    <t>Africa</t>
  </si>
  <si>
    <t>Mean Goals</t>
  </si>
  <si>
    <t>Tunisia</t>
  </si>
  <si>
    <t>Mode Goals</t>
  </si>
  <si>
    <t>Actor</t>
  </si>
  <si>
    <t>Movie_Name</t>
  </si>
  <si>
    <t>Origin_country</t>
  </si>
  <si>
    <t>Game of Thrones</t>
  </si>
  <si>
    <t>Mrating</t>
  </si>
  <si>
    <t>Arating</t>
  </si>
  <si>
    <t>Vikings</t>
  </si>
  <si>
    <t>UK</t>
  </si>
  <si>
    <t>Tapasia</t>
  </si>
  <si>
    <t>John Snow</t>
  </si>
  <si>
    <t>Rejected</t>
  </si>
  <si>
    <t>Armenia</t>
  </si>
  <si>
    <t>Anna</t>
  </si>
  <si>
    <t>Hard Life</t>
  </si>
  <si>
    <t>Mean</t>
  </si>
  <si>
    <t>Tyrion Lannister</t>
  </si>
  <si>
    <t>First name</t>
  </si>
  <si>
    <t>Last name</t>
  </si>
  <si>
    <t>Sam Smith</t>
  </si>
  <si>
    <t>Actors</t>
  </si>
  <si>
    <t>New score</t>
  </si>
  <si>
    <t>New score_2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</si>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</sst>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4" totalsRowShown="0" headerRowDxfId="10" tableBorderDxfId="9" headerRowCellStyle="Bad" dataCellStyle="Bad">
  <autoFilter ref="A1:G4"/>
  <tableColumns count="7">
    <tableColumn id="1" name="Country1" dataDxfId="8" dataCellStyle="Bad"/>
    <tableColumn id="2" name="Country2" dataDxfId="7" dataCellStyle="Bad"/>
    <tableColumn id="3" name="Goals1" dataDxfId="6" dataCellStyle="Bad"/>
    <tableColumn id="4" name="Goals2" dataDxfId="5" dataCellStyle="Bad"/>
    <tableColumn id="5" name="Continent1" dataDxfId="4" dataCellStyle="Bad"/>
    <tableColumn id="6" name="Continent2" dataDxfId="3" dataCellStyle="Bad"/>
    <tableColumn id="7" name="Winner" dataDxfId="2" dataCellStyle="Bad">
      <calculatedColumnFormula>IF(Table1[[#This Row],[Goals1]]&gt;Table1[[#This Row],[Goals2]],Table1[[#This Row],[Country1]],IF(Table1[[#This Row],[Goals1]]=Table1[[#This Row],[Goals2]],"DRAW",""))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60" zoomScaleNormal="160" workbookViewId="0">
      <selection activeCell="E6" sqref="E6"/>
    </sheetView>
  </sheetViews>
  <sheetFormatPr defaultRowHeight="15" x14ac:dyDescent="0.25"/>
  <cols>
    <col min="1" max="1" width="9.7109375" customWidth="1"/>
    <col min="2" max="2" width="11.7109375" bestFit="1" customWidth="1"/>
    <col min="3" max="3" width="7.7109375" customWidth="1"/>
    <col min="4" max="4" width="8.42578125" bestFit="1" customWidth="1"/>
    <col min="5" max="5" width="11.28515625" customWidth="1"/>
    <col min="6" max="6" width="14" bestFit="1" customWidth="1"/>
    <col min="7" max="7" width="8" customWidth="1"/>
  </cols>
  <sheetData>
    <row r="1" spans="1: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1" t="s">
        <v>8</v>
      </c>
      <c r="C2" s="1">
        <v>1</v>
      </c>
      <c r="D2" s="1">
        <v>0</v>
      </c>
      <c r="E2" s="1" t="s">
        <v>10</v>
      </c>
      <c r="F2" s="1" t="s">
        <v>14</v>
      </c>
      <c r="G2" s="1" t="str">
        <f>IF(Table1[[#This Row],[Goals1]]&gt;Table1[[#This Row],[Goals2]],Table1[[#This Row],[Country1]],IF(Table1[[#This Row],[Goals1]]=Table1[[#This Row],[Goals2]],"DRAW",""))</f>
        <v>Sweden</v>
      </c>
    </row>
    <row r="3" spans="1:7" x14ac:dyDescent="0.25">
      <c r="A3" s="2" t="s">
        <v>9</v>
      </c>
      <c r="B3" s="1" t="s">
        <v>11</v>
      </c>
      <c r="C3" s="1">
        <v>3</v>
      </c>
      <c r="D3" s="1">
        <v>0</v>
      </c>
      <c r="E3" s="1" t="s">
        <v>10</v>
      </c>
      <c r="F3" s="1" t="s">
        <v>12</v>
      </c>
      <c r="G3" s="1" t="str">
        <f>IF(Table1[[#This Row],[Goals1]]&gt;Table1[[#This Row],[Goals2]],Table1[[#This Row],[Country1]],IF(Table1[[#This Row],[Goals1]]=Table1[[#This Row],[Goals2]],"DRAW",""))</f>
        <v>Belgium</v>
      </c>
    </row>
    <row r="4" spans="1:7" x14ac:dyDescent="0.25">
      <c r="A4" s="3" t="s">
        <v>17</v>
      </c>
      <c r="B4" s="4" t="s">
        <v>13</v>
      </c>
      <c r="C4" s="4">
        <v>1</v>
      </c>
      <c r="D4" s="4">
        <v>1</v>
      </c>
      <c r="E4" s="4" t="s">
        <v>15</v>
      </c>
      <c r="F4" s="4" t="s">
        <v>10</v>
      </c>
      <c r="G4" s="1" t="str">
        <f>IF(Table1[[#This Row],[Goals1]]&gt;Table1[[#This Row],[Goals2]],Table1[[#This Row],[Country1]],IF(Table1[[#This Row],[Goals1]]=Table1[[#This Row],[Goals2]],"DRAW",""))</f>
        <v>DRAW</v>
      </c>
    </row>
    <row r="6" spans="1:7" x14ac:dyDescent="0.25">
      <c r="B6" t="s">
        <v>16</v>
      </c>
      <c r="C6">
        <f>AVERAGE(Goals1)</f>
        <v>1.6666666666666667</v>
      </c>
      <c r="D6">
        <f>AVERAGE(Goals2)</f>
        <v>0.33333333333333331</v>
      </c>
    </row>
    <row r="7" spans="1:7" x14ac:dyDescent="0.25">
      <c r="B7" t="s">
        <v>18</v>
      </c>
      <c r="C7">
        <f>MODE(Goals1)</f>
        <v>1</v>
      </c>
      <c r="D7">
        <f>MODE(Goals2)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zoomScale="140" zoomScaleNormal="140" workbookViewId="0">
      <selection activeCell="G3" sqref="G3"/>
    </sheetView>
  </sheetViews>
  <sheetFormatPr defaultRowHeight="15" x14ac:dyDescent="0.25"/>
  <cols>
    <col min="1" max="1" width="16.140625" bestFit="1" customWidth="1"/>
    <col min="2" max="2" width="13.7109375" bestFit="1" customWidth="1"/>
    <col min="3" max="3" width="16.28515625" customWidth="1"/>
    <col min="6" max="6" width="10.28515625" bestFit="1" customWidth="1"/>
    <col min="7" max="7" width="9.85546875" bestFit="1" customWidth="1"/>
    <col min="8" max="8" width="10.28515625" bestFit="1" customWidth="1"/>
    <col min="9" max="9" width="12.28515625" bestFit="1" customWidth="1"/>
  </cols>
  <sheetData>
    <row r="1" spans="1:14" x14ac:dyDescent="0.25">
      <c r="A1" s="8" t="s">
        <v>38</v>
      </c>
      <c r="B1" s="8"/>
      <c r="C1" s="8"/>
      <c r="D1" s="8"/>
      <c r="E1" s="8"/>
      <c r="F1" s="8"/>
      <c r="G1" s="8"/>
      <c r="N1" s="7">
        <f>COUNTIF(N3:N7,"False")</f>
        <v>5</v>
      </c>
    </row>
    <row r="2" spans="1:14" x14ac:dyDescent="0.25">
      <c r="A2" t="s">
        <v>20</v>
      </c>
      <c r="B2" t="s">
        <v>21</v>
      </c>
      <c r="C2" t="s">
        <v>19</v>
      </c>
      <c r="D2" t="s">
        <v>23</v>
      </c>
      <c r="E2" t="s">
        <v>24</v>
      </c>
      <c r="F2" t="s">
        <v>35</v>
      </c>
      <c r="G2" t="s">
        <v>36</v>
      </c>
      <c r="H2" t="s">
        <v>39</v>
      </c>
      <c r="I2" t="s">
        <v>40</v>
      </c>
      <c r="N2" t="s">
        <v>41</v>
      </c>
    </row>
    <row r="3" spans="1:14" x14ac:dyDescent="0.25">
      <c r="A3" t="s">
        <v>22</v>
      </c>
      <c r="B3" t="s">
        <v>26</v>
      </c>
      <c r="C3" t="s">
        <v>34</v>
      </c>
      <c r="D3">
        <v>10</v>
      </c>
      <c r="E3">
        <v>9.5</v>
      </c>
      <c r="F3" t="str">
        <f>LEFT(C3,FIND(" ",C3))</f>
        <v xml:space="preserve">Tyrion </v>
      </c>
      <c r="G3" t="str">
        <f>RIGHT(C3,LEN(C3)-FIND(" ", C3))</f>
        <v>Lannister</v>
      </c>
      <c r="H3" s="6">
        <f>D3/$L$5</f>
        <v>2</v>
      </c>
      <c r="I3">
        <f>+D3/10</f>
        <v>1</v>
      </c>
      <c r="N3" t="b">
        <f>H3=I3</f>
        <v>0</v>
      </c>
    </row>
    <row r="4" spans="1:14" x14ac:dyDescent="0.25">
      <c r="A4" t="s">
        <v>22</v>
      </c>
      <c r="B4" t="s">
        <v>26</v>
      </c>
      <c r="C4" t="s">
        <v>28</v>
      </c>
      <c r="D4">
        <v>10</v>
      </c>
      <c r="E4">
        <v>9.5</v>
      </c>
      <c r="F4" t="str">
        <f t="shared" ref="F4:F5" si="0">LEFT(C4,FIND(" ", C4)-1)</f>
        <v>John</v>
      </c>
      <c r="G4" t="str">
        <f t="shared" ref="G4:G7" si="1">RIGHT(C4,LEN(C4)-FIND(" ", C4))</f>
        <v>Snow</v>
      </c>
      <c r="H4" s="6">
        <f t="shared" ref="H4:H7" si="2">D4/$L$5</f>
        <v>2</v>
      </c>
      <c r="I4">
        <f t="shared" ref="I4:I7" si="3">+D4/10</f>
        <v>1</v>
      </c>
      <c r="N4" t="b">
        <f t="shared" ref="N4:N7" si="4">H4=I4</f>
        <v>0</v>
      </c>
    </row>
    <row r="5" spans="1:14" x14ac:dyDescent="0.25">
      <c r="A5" t="s">
        <v>25</v>
      </c>
      <c r="B5" t="s">
        <v>30</v>
      </c>
      <c r="C5" t="s">
        <v>37</v>
      </c>
      <c r="D5">
        <v>9</v>
      </c>
      <c r="E5">
        <v>10</v>
      </c>
      <c r="F5" t="str">
        <f t="shared" si="0"/>
        <v>Sam</v>
      </c>
      <c r="G5" t="str">
        <f t="shared" si="1"/>
        <v>Smith</v>
      </c>
      <c r="H5" s="6">
        <f t="shared" si="2"/>
        <v>1.8</v>
      </c>
      <c r="I5">
        <f t="shared" si="3"/>
        <v>0.9</v>
      </c>
      <c r="L5" s="6">
        <v>5</v>
      </c>
      <c r="N5" t="b">
        <f t="shared" si="4"/>
        <v>0</v>
      </c>
    </row>
    <row r="6" spans="1:14" x14ac:dyDescent="0.25">
      <c r="A6" t="s">
        <v>29</v>
      </c>
      <c r="B6" t="s">
        <v>30</v>
      </c>
      <c r="C6" t="s">
        <v>27</v>
      </c>
      <c r="D6">
        <v>5</v>
      </c>
      <c r="E6">
        <v>6</v>
      </c>
      <c r="F6" t="str">
        <f>C6</f>
        <v>Tapasia</v>
      </c>
      <c r="G6" t="e">
        <f t="shared" si="1"/>
        <v>#VALUE!</v>
      </c>
      <c r="H6" s="6">
        <f t="shared" si="2"/>
        <v>1</v>
      </c>
      <c r="I6">
        <f t="shared" si="3"/>
        <v>0.5</v>
      </c>
      <c r="N6" t="b">
        <f t="shared" si="4"/>
        <v>0</v>
      </c>
    </row>
    <row r="7" spans="1:14" x14ac:dyDescent="0.25">
      <c r="A7" t="s">
        <v>32</v>
      </c>
      <c r="B7" t="s">
        <v>30</v>
      </c>
      <c r="C7" t="s">
        <v>31</v>
      </c>
      <c r="D7">
        <v>7</v>
      </c>
      <c r="E7">
        <v>3</v>
      </c>
      <c r="F7" t="str">
        <f>C7</f>
        <v>Anna</v>
      </c>
      <c r="G7" t="e">
        <f t="shared" si="1"/>
        <v>#VALUE!</v>
      </c>
      <c r="H7" s="6">
        <f t="shared" si="2"/>
        <v>1.4</v>
      </c>
      <c r="I7">
        <f t="shared" si="3"/>
        <v>0.7</v>
      </c>
      <c r="N7" t="b">
        <f t="shared" si="4"/>
        <v>0</v>
      </c>
    </row>
    <row r="11" spans="1:14" x14ac:dyDescent="0.25">
      <c r="B11" t="s">
        <v>33</v>
      </c>
      <c r="C11" s="5">
        <f>AVERAGE(D3:D7)</f>
        <v>8.1999999999999993</v>
      </c>
      <c r="D11">
        <f>AVERAGEIF(B3:B7,"Armenia",D3:D7)</f>
        <v>7</v>
      </c>
      <c r="J11">
        <f>FIND(" ",C4)</f>
        <v>5</v>
      </c>
    </row>
  </sheetData>
  <mergeCells count="1">
    <mergeCell ref="A1:G1"/>
  </mergeCells>
  <conditionalFormatting sqref="B3:B7">
    <cfRule type="cellIs" dxfId="1" priority="2" operator="equal">
      <formula>"Armenia"</formula>
    </cfRule>
  </conditionalFormatting>
  <conditionalFormatting sqref="N3:N7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World Cup</vt:lpstr>
      <vt:lpstr>Movies</vt:lpstr>
      <vt:lpstr>Goals1</vt:lpstr>
      <vt:lpstr>Goals2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Generic Account</dc:creator>
  <cp:lastModifiedBy>User</cp:lastModifiedBy>
  <dcterms:created xsi:type="dcterms:W3CDTF">2018-06-19T11:45:54Z</dcterms:created>
  <dcterms:modified xsi:type="dcterms:W3CDTF">2018-06-22T19:18:25Z</dcterms:modified>
</cp:coreProperties>
</file>