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20" windowWidth="20115" windowHeight="7485"/>
  </bookViews>
  <sheets>
    <sheet name="INITIAL" sheetId="1" r:id="rId1"/>
    <sheet name="NEWS1" sheetId="2" r:id="rId2"/>
    <sheet name="NEWS2" sheetId="3" r:id="rId3"/>
    <sheet name="NEWS3" sheetId="4" r:id="rId4"/>
    <sheet name="NEWS4" sheetId="5" r:id="rId5"/>
    <sheet name="NEWS5" sheetId="6" r:id="rId6"/>
  </sheets>
  <calcPr calcId="125725"/>
</workbook>
</file>

<file path=xl/calcChain.xml><?xml version="1.0" encoding="utf-8"?>
<calcChain xmlns="http://schemas.openxmlformats.org/spreadsheetml/2006/main">
  <c r="B15" i="6"/>
  <c r="C3"/>
  <c r="C4"/>
  <c r="F4" s="1"/>
  <c r="C5"/>
  <c r="F5" s="1"/>
  <c r="C6"/>
  <c r="C7"/>
  <c r="C8"/>
  <c r="F8" s="1"/>
  <c r="C9"/>
  <c r="F9" s="1"/>
  <c r="C10"/>
  <c r="C11"/>
  <c r="C12"/>
  <c r="F12" s="1"/>
  <c r="C2"/>
  <c r="F2" s="1"/>
  <c r="B3"/>
  <c r="G3" s="1"/>
  <c r="J3" s="1"/>
  <c r="B4"/>
  <c r="B5"/>
  <c r="B6"/>
  <c r="B7"/>
  <c r="G7" s="1"/>
  <c r="J7" s="1"/>
  <c r="B8"/>
  <c r="B9"/>
  <c r="B10"/>
  <c r="G10" s="1"/>
  <c r="J10" s="1"/>
  <c r="B11"/>
  <c r="B12"/>
  <c r="G12" s="1"/>
  <c r="J12" s="1"/>
  <c r="B2"/>
  <c r="G2" s="1"/>
  <c r="J2" s="1"/>
  <c r="G11"/>
  <c r="J11" s="1"/>
  <c r="F11"/>
  <c r="F10"/>
  <c r="G9"/>
  <c r="J9" s="1"/>
  <c r="G8"/>
  <c r="J8" s="1"/>
  <c r="F7"/>
  <c r="F6"/>
  <c r="G6"/>
  <c r="J6" s="1"/>
  <c r="G5"/>
  <c r="J5" s="1"/>
  <c r="G4"/>
  <c r="J4" s="1"/>
  <c r="F3"/>
  <c r="C3" i="5"/>
  <c r="C4"/>
  <c r="C5"/>
  <c r="F5" s="1"/>
  <c r="C6"/>
  <c r="C7"/>
  <c r="C8"/>
  <c r="C9"/>
  <c r="F9" s="1"/>
  <c r="C10"/>
  <c r="C11"/>
  <c r="C12"/>
  <c r="F12" s="1"/>
  <c r="C2"/>
  <c r="B3"/>
  <c r="B4"/>
  <c r="G4" s="1"/>
  <c r="J4" s="1"/>
  <c r="B5"/>
  <c r="B6"/>
  <c r="B7"/>
  <c r="B8"/>
  <c r="B9"/>
  <c r="B10"/>
  <c r="G10" s="1"/>
  <c r="J10" s="1"/>
  <c r="B11"/>
  <c r="B12"/>
  <c r="G12" s="1"/>
  <c r="J12" s="1"/>
  <c r="B2"/>
  <c r="B15"/>
  <c r="G11"/>
  <c r="J11" s="1"/>
  <c r="F11"/>
  <c r="F10"/>
  <c r="G9"/>
  <c r="J9" s="1"/>
  <c r="F8"/>
  <c r="G8"/>
  <c r="J8" s="1"/>
  <c r="G7"/>
  <c r="J7" s="1"/>
  <c r="F7"/>
  <c r="F6"/>
  <c r="G6"/>
  <c r="J6" s="1"/>
  <c r="G5"/>
  <c r="J5" s="1"/>
  <c r="F4"/>
  <c r="G3"/>
  <c r="J3" s="1"/>
  <c r="F3"/>
  <c r="F2"/>
  <c r="G2"/>
  <c r="J2" s="1"/>
  <c r="B15" i="4"/>
  <c r="B3" i="3"/>
  <c r="B4"/>
  <c r="B5"/>
  <c r="B6"/>
  <c r="B7"/>
  <c r="B8"/>
  <c r="B9"/>
  <c r="B10"/>
  <c r="B11"/>
  <c r="B12"/>
  <c r="B2"/>
  <c r="F13" i="6" l="1"/>
  <c r="F15" s="1"/>
  <c r="J13"/>
  <c r="F13" i="5"/>
  <c r="F15" s="1"/>
  <c r="J13"/>
  <c r="C3" i="4"/>
  <c r="F3" s="1"/>
  <c r="C4"/>
  <c r="F4" s="1"/>
  <c r="C5"/>
  <c r="C6"/>
  <c r="F6" s="1"/>
  <c r="C7"/>
  <c r="C8"/>
  <c r="F8" s="1"/>
  <c r="C9"/>
  <c r="F9" s="1"/>
  <c r="C10"/>
  <c r="F10" s="1"/>
  <c r="C11"/>
  <c r="C12"/>
  <c r="F12" s="1"/>
  <c r="C2"/>
  <c r="F2" s="1"/>
  <c r="B9"/>
  <c r="B2"/>
  <c r="G2" s="1"/>
  <c r="J2" s="1"/>
  <c r="F11"/>
  <c r="G9"/>
  <c r="J9" s="1"/>
  <c r="F7"/>
  <c r="F5"/>
  <c r="C3" i="3"/>
  <c r="F3" s="1"/>
  <c r="C4"/>
  <c r="F4" s="1"/>
  <c r="C5"/>
  <c r="F5" s="1"/>
  <c r="C6"/>
  <c r="F6" s="1"/>
  <c r="C7"/>
  <c r="F7" s="1"/>
  <c r="C8"/>
  <c r="F8" s="1"/>
  <c r="C9"/>
  <c r="F9" s="1"/>
  <c r="C10"/>
  <c r="F10" s="1"/>
  <c r="C11"/>
  <c r="F11" s="1"/>
  <c r="C12"/>
  <c r="F12" s="1"/>
  <c r="C2"/>
  <c r="G12"/>
  <c r="B12" i="4" s="1"/>
  <c r="G12" s="1"/>
  <c r="J12" s="1"/>
  <c r="G11" i="3"/>
  <c r="B11" i="4" s="1"/>
  <c r="G11" s="1"/>
  <c r="J11" s="1"/>
  <c r="G10" i="3"/>
  <c r="J10" s="1"/>
  <c r="G9"/>
  <c r="G8"/>
  <c r="B8" i="4" s="1"/>
  <c r="G8" s="1"/>
  <c r="J8" s="1"/>
  <c r="G7" i="3"/>
  <c r="B7" i="4" s="1"/>
  <c r="G7" s="1"/>
  <c r="J7" s="1"/>
  <c r="G6" i="3"/>
  <c r="J6" s="1"/>
  <c r="G5"/>
  <c r="B5" i="4" s="1"/>
  <c r="G5" s="1"/>
  <c r="J5" s="1"/>
  <c r="G4" i="3"/>
  <c r="B4" i="4" s="1"/>
  <c r="G4" s="1"/>
  <c r="J4" s="1"/>
  <c r="G3" i="3"/>
  <c r="B3" i="4" s="1"/>
  <c r="G3" s="1"/>
  <c r="J3" s="1"/>
  <c r="G2" i="3"/>
  <c r="J2" s="1"/>
  <c r="F2"/>
  <c r="B15" i="2"/>
  <c r="J7"/>
  <c r="J9"/>
  <c r="J11"/>
  <c r="F3"/>
  <c r="F13" s="1"/>
  <c r="F4"/>
  <c r="F5"/>
  <c r="F6"/>
  <c r="F7"/>
  <c r="F8"/>
  <c r="F9"/>
  <c r="F10"/>
  <c r="F11"/>
  <c r="F12"/>
  <c r="F2"/>
  <c r="B3"/>
  <c r="G3" s="1"/>
  <c r="J3" s="1"/>
  <c r="B4"/>
  <c r="G4" s="1"/>
  <c r="J4" s="1"/>
  <c r="B5"/>
  <c r="G5" s="1"/>
  <c r="J5" s="1"/>
  <c r="B6"/>
  <c r="G6" s="1"/>
  <c r="J6" s="1"/>
  <c r="B7"/>
  <c r="G7" s="1"/>
  <c r="B8"/>
  <c r="G8" s="1"/>
  <c r="J8" s="1"/>
  <c r="B9"/>
  <c r="G9" s="1"/>
  <c r="B10"/>
  <c r="G10" s="1"/>
  <c r="J10" s="1"/>
  <c r="B11"/>
  <c r="G11" s="1"/>
  <c r="B12"/>
  <c r="G12" s="1"/>
  <c r="J12" s="1"/>
  <c r="B2"/>
  <c r="G2" s="1"/>
  <c r="J2" s="1"/>
  <c r="E3" i="1"/>
  <c r="E4"/>
  <c r="E5"/>
  <c r="E6"/>
  <c r="E7"/>
  <c r="E8"/>
  <c r="E9"/>
  <c r="E10"/>
  <c r="E11"/>
  <c r="E12"/>
  <c r="E2"/>
  <c r="E13" s="1"/>
  <c r="E15" s="1"/>
  <c r="E17" s="1"/>
  <c r="F17" i="6" l="1"/>
  <c r="F17" i="5"/>
  <c r="F15" i="2"/>
  <c r="B10" i="4"/>
  <c r="G10" s="1"/>
  <c r="J10" s="1"/>
  <c r="B6"/>
  <c r="G6" s="1"/>
  <c r="J6" s="1"/>
  <c r="J13" s="1"/>
  <c r="F13"/>
  <c r="J13" i="2"/>
  <c r="F17" s="1"/>
  <c r="F13" i="3"/>
  <c r="J8"/>
  <c r="J5"/>
  <c r="J12"/>
  <c r="J9"/>
  <c r="J4"/>
  <c r="J3"/>
  <c r="J7"/>
  <c r="J11"/>
  <c r="B15" l="1"/>
  <c r="F15" i="4"/>
  <c r="F17" s="1"/>
  <c r="F15" i="3"/>
  <c r="J13"/>
  <c r="F17" s="1"/>
</calcChain>
</file>

<file path=xl/sharedStrings.xml><?xml version="1.0" encoding="utf-8"?>
<sst xmlns="http://schemas.openxmlformats.org/spreadsheetml/2006/main" count="139" uniqueCount="32">
  <si>
    <t>Stocks</t>
  </si>
  <si>
    <t>Prices</t>
  </si>
  <si>
    <t>No. of units baught</t>
  </si>
  <si>
    <t>No. of units sold</t>
  </si>
  <si>
    <t>Investments</t>
  </si>
  <si>
    <t>Infosys</t>
  </si>
  <si>
    <t>DLF</t>
  </si>
  <si>
    <t>TISCO</t>
  </si>
  <si>
    <t>ONGC</t>
  </si>
  <si>
    <t>RIL</t>
  </si>
  <si>
    <t>L&amp;T</t>
  </si>
  <si>
    <t>BHEL</t>
  </si>
  <si>
    <t>Bharti Airtel</t>
  </si>
  <si>
    <t>HDFC Bank</t>
  </si>
  <si>
    <t>TATA Power</t>
  </si>
  <si>
    <t>ITC</t>
  </si>
  <si>
    <t>CASH</t>
  </si>
  <si>
    <t>ASSETS</t>
  </si>
  <si>
    <t>Units Owned</t>
  </si>
  <si>
    <t>New Units Baught</t>
  </si>
  <si>
    <t>New units sold</t>
  </si>
  <si>
    <t>New Units Owned</t>
  </si>
  <si>
    <t>New Investments</t>
  </si>
  <si>
    <t>Price for this</t>
  </si>
  <si>
    <t>New Prices</t>
  </si>
  <si>
    <t>NAV</t>
  </si>
  <si>
    <t>CASH Remaining</t>
  </si>
  <si>
    <t>NEWS 1:InfoTech boom helps sensex. Big scam of high way contactors... GOI temporarily stops construction works…</t>
  </si>
  <si>
    <t>NEWS 2:Real Estate Scam publicised. Tobacco imports burned in an accidental fire. GOI increases the duty on tobacco.</t>
  </si>
  <si>
    <t>NEWS 3:High volatility as investors panicked following weak global cues amid fears of the US &amp; global recession.</t>
  </si>
  <si>
    <t>NEWS 4:The finance Minsiter’s talk of an 8 percent GDP growth possible in the current fiscal year, overnight data from the US on the housing sector and buzz that local oil companies will get cash instead of bonds for fuels sold below market prices.</t>
  </si>
  <si>
    <t xml:space="preserve">NEWS 5: Consumer Prices of Petrol and Diesel prices will be increased marginally from Monday following a hike in the commission for Petroleum dealers by the Petroleum Ministry. The increase will be 7 paise per litre for petrol and 4 paise per litre for diesel.
Government to raise Price of Petrol and Diesel.
The move is ahead of increasing international price of Crude. Also the government is thinking of deregulation of price of petroleum products which will lead to change in price of petrol and diesel with change in price of International crude.
An high level government commitee is discussing the issue of deregulation.
</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</si>
</sst>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sz val="11"/>
      <color theme="1"/>
      <name val="Arial"/>
      <family val="2"/>
    </font>
    <font>
      <b/>
      <sz val="12"/>
      <color rgb="FF000000"/>
      <name val="Arial"/>
      <family val="2"/>
    </font>
    <font>
      <b/>
      <sz val="12"/>
      <color theme="1"/>
      <name val="Arial"/>
      <family val="2"/>
    </font>
    <font>
      <b/>
      <sz val="11"/>
      <color theme="1"/>
      <name val="Arial"/>
      <family val="2"/>
    </font>
    <font>
      <b/>
      <sz val="18"/>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5">
    <xf numFmtId="0" fontId="0" fillId="0" borderId="0" xfId="0"/>
    <xf numFmtId="0" fontId="0" fillId="0" borderId="0" xfId="0"/>
    <xf numFmtId="0" fontId="2" fillId="0" borderId="0" xfId="0" applyFont="1"/>
    <xf numFmtId="0" fontId="3" fillId="0" borderId="0" xfId="0" applyFont="1"/>
    <xf numFmtId="0" fontId="4" fillId="0" borderId="0" xfId="0" applyFont="1"/>
    <xf numFmtId="0" fontId="2" fillId="0" borderId="1" xfId="0" applyFont="1" applyBorder="1"/>
    <xf numFmtId="0" fontId="5" fillId="0" borderId="0" xfId="0" applyFont="1"/>
    <xf numFmtId="0" fontId="2" fillId="0" borderId="0" xfId="0" applyFont="1" applyBorder="1"/>
    <xf numFmtId="0" fontId="0" fillId="0" borderId="1" xfId="0" applyBorder="1"/>
    <xf numFmtId="0" fontId="1" fillId="0" borderId="0" xfId="0" applyFont="1"/>
    <xf numFmtId="0" fontId="1" fillId="0" borderId="1" xfId="0" applyFont="1" applyBorder="1"/>
    <xf numFmtId="0" fontId="3" fillId="0" borderId="10" xfId="0" applyFont="1" applyBorder="1"/>
    <xf numFmtId="0" fontId="1" fillId="0" borderId="11" xfId="0" applyFont="1" applyBorder="1"/>
    <xf numFmtId="0" fontId="1" fillId="0" borderId="12" xfId="0" applyFont="1" applyBorder="1"/>
    <xf numFmtId="0" fontId="1" fillId="2" borderId="1" xfId="0" applyFont="1" applyFill="1" applyBorder="1"/>
    <xf numFmtId="0" fontId="7" fillId="0" borderId="0" xfId="0" applyFont="1" applyAlignment="1">
      <alignment horizontal="center" wrapText="1"/>
    </xf>
    <xf numFmtId="0" fontId="6" fillId="0" borderId="2" xfId="0" applyFont="1" applyBorder="1" applyAlignment="1">
      <alignment horizontal="center" wrapText="1"/>
    </xf>
    <xf numFmtId="0" fontId="6" fillId="0" borderId="3" xfId="0" applyFont="1" applyBorder="1" applyAlignment="1">
      <alignment horizontal="center" wrapText="1"/>
    </xf>
    <xf numFmtId="0" fontId="6" fillId="0" borderId="8" xfId="0" applyFont="1" applyBorder="1" applyAlignment="1">
      <alignment horizontal="center" wrapText="1"/>
    </xf>
    <xf numFmtId="0" fontId="6" fillId="0" borderId="0" xfId="0" applyFont="1" applyBorder="1" applyAlignment="1">
      <alignment horizont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6" fillId="0" borderId="4" xfId="0" applyFont="1" applyBorder="1" applyAlignment="1">
      <alignment horizontal="center" wrapText="1"/>
    </xf>
    <xf numFmtId="0" fontId="6" fillId="0" borderId="9" xfId="0" applyFont="1" applyBorder="1" applyAlignment="1">
      <alignment horizontal="center" wrapText="1"/>
    </xf>
    <xf numFmtId="0" fontId="6" fillId="0" borderId="7" xfId="0" applyFont="1" applyBorder="1" applyAlignment="1">
      <alignment horizontal="center"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7" fillId="0" borderId="8" xfId="0" applyFont="1" applyBorder="1" applyAlignment="1">
      <alignment horizontal="center" wrapText="1"/>
    </xf>
    <xf numFmtId="0" fontId="7" fillId="0" borderId="0" xfId="0" applyFont="1" applyBorder="1" applyAlignment="1">
      <alignment horizontal="center" wrapText="1"/>
    </xf>
    <xf numFmtId="0" fontId="7" fillId="0" borderId="9" xfId="0" applyFont="1" applyBorder="1" applyAlignment="1">
      <alignment horizontal="center" wrapText="1"/>
    </xf>
    <xf numFmtId="0" fontId="7" fillId="0" borderId="5" xfId="0" applyFont="1" applyBorder="1" applyAlignment="1">
      <alignment horizontal="center"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1" fillId="0" borderId="0" xfId="0" applyFont="1" applyAlignment="1">
      <alignment horizontal="center" wrapText="1"/>
    </xf>
  </cellXfs>
  <cellStyles count="1">
    <cellStyle name="Normal" xfId="0" builtinId="0"/>
  </cellStyles>
  <dxfs count="6">
    <dxf>
      <font>
        <color rgb="FFC00000"/>
      </font>
      <fill>
        <patternFill>
          <bgColor rgb="FFFFFF00"/>
        </patternFill>
      </fill>
    </dxf>
    <dxf>
      <font>
        <color rgb="FFC00000"/>
      </font>
      <fill>
        <patternFill>
          <bgColor rgb="FFFFFF00"/>
        </patternFill>
      </fill>
    </dxf>
    <dxf>
      <font>
        <color rgb="FFC00000"/>
      </font>
      <fill>
        <patternFill>
          <bgColor rgb="FFFFFF00"/>
        </patternFill>
      </fill>
    </dxf>
    <dxf>
      <font>
        <color rgb="FFC00000"/>
      </font>
      <fill>
        <patternFill>
          <bgColor rgb="FFFFFF00"/>
        </patternFill>
      </fill>
    </dxf>
    <dxf>
      <font>
        <color rgb="FFC00000"/>
      </font>
      <fill>
        <patternFill>
          <bgColor rgb="FFFFFF00"/>
        </patternFill>
      </fill>
    </dxf>
    <dxf>
      <font>
        <color rgb="FFC00000"/>
      </font>
      <fill>
        <patternFill>
          <bgColor rgb="FFFF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23"/>
  <sheetViews>
    <sheetView tabSelected="1" workbookViewId="0">
      <selection activeCell="A21" sqref="A21:E23"/>
    </sheetView>
  </sheetViews>
  <sheetFormatPr defaultRowHeight="15"/>
  <cols>
    <col min="1" max="1" width="12.7109375" bestFit="1" customWidth="1"/>
    <col min="2" max="2" width="8.140625" bestFit="1" customWidth="1"/>
    <col min="3" max="3" width="22.42578125" bestFit="1" customWidth="1"/>
    <col min="4" max="4" width="19.28515625" bestFit="1" customWidth="1"/>
    <col min="5" max="5" width="14.7109375" bestFit="1" customWidth="1"/>
  </cols>
  <sheetData>
    <row r="1" spans="1:5" ht="15.75">
      <c r="A1" s="3" t="s">
        <v>0</v>
      </c>
      <c r="B1" s="4" t="s">
        <v>1</v>
      </c>
      <c r="C1" s="4" t="s">
        <v>2</v>
      </c>
      <c r="D1" s="4" t="s">
        <v>3</v>
      </c>
      <c r="E1" s="4" t="s">
        <v>4</v>
      </c>
    </row>
    <row r="2" spans="1:5">
      <c r="A2" s="6" t="s">
        <v>5</v>
      </c>
      <c r="B2" s="2">
        <v>150</v>
      </c>
      <c r="C2" s="2"/>
      <c r="D2" s="2"/>
      <c r="E2" s="2">
        <f>(C2-D2)*B2</f>
        <v>0</v>
      </c>
    </row>
    <row r="3" spans="1:5">
      <c r="A3" s="6" t="s">
        <v>6</v>
      </c>
      <c r="B3" s="2">
        <v>100</v>
      </c>
      <c r="C3" s="2"/>
      <c r="D3" s="2"/>
      <c r="E3" s="2">
        <f t="shared" ref="E3:E12" si="0">(C3-D3)*B3</f>
        <v>0</v>
      </c>
    </row>
    <row r="4" spans="1:5">
      <c r="A4" s="6" t="s">
        <v>7</v>
      </c>
      <c r="B4" s="2">
        <v>150</v>
      </c>
      <c r="C4" s="2"/>
      <c r="D4" s="2"/>
      <c r="E4" s="2">
        <f t="shared" si="0"/>
        <v>0</v>
      </c>
    </row>
    <row r="5" spans="1:5">
      <c r="A5" s="6" t="s">
        <v>8</v>
      </c>
      <c r="B5" s="2">
        <v>100</v>
      </c>
      <c r="C5" s="2"/>
      <c r="D5" s="2"/>
      <c r="E5" s="2">
        <f t="shared" si="0"/>
        <v>0</v>
      </c>
    </row>
    <row r="6" spans="1:5">
      <c r="A6" s="6" t="s">
        <v>9</v>
      </c>
      <c r="B6" s="2">
        <v>150</v>
      </c>
      <c r="C6" s="2"/>
      <c r="D6" s="2"/>
      <c r="E6" s="2">
        <f t="shared" si="0"/>
        <v>0</v>
      </c>
    </row>
    <row r="7" spans="1:5">
      <c r="A7" s="6" t="s">
        <v>10</v>
      </c>
      <c r="B7" s="2">
        <v>100</v>
      </c>
      <c r="C7" s="2"/>
      <c r="D7" s="2"/>
      <c r="E7" s="2">
        <f t="shared" si="0"/>
        <v>0</v>
      </c>
    </row>
    <row r="8" spans="1:5">
      <c r="A8" s="6" t="s">
        <v>11</v>
      </c>
      <c r="B8" s="2">
        <v>100</v>
      </c>
      <c r="C8" s="2"/>
      <c r="D8" s="2"/>
      <c r="E8" s="2">
        <f t="shared" si="0"/>
        <v>0</v>
      </c>
    </row>
    <row r="9" spans="1:5">
      <c r="A9" s="6" t="s">
        <v>12</v>
      </c>
      <c r="B9" s="2">
        <v>100</v>
      </c>
      <c r="C9" s="2"/>
      <c r="D9" s="2"/>
      <c r="E9" s="2">
        <f t="shared" si="0"/>
        <v>0</v>
      </c>
    </row>
    <row r="10" spans="1:5">
      <c r="A10" s="6" t="s">
        <v>13</v>
      </c>
      <c r="B10" s="2">
        <v>150</v>
      </c>
      <c r="C10" s="2"/>
      <c r="D10" s="2"/>
      <c r="E10" s="2">
        <f t="shared" si="0"/>
        <v>0</v>
      </c>
    </row>
    <row r="11" spans="1:5">
      <c r="A11" s="6" t="s">
        <v>14</v>
      </c>
      <c r="B11" s="2">
        <v>150</v>
      </c>
      <c r="C11" s="2"/>
      <c r="D11" s="2"/>
      <c r="E11" s="2">
        <f t="shared" si="0"/>
        <v>0</v>
      </c>
    </row>
    <row r="12" spans="1:5" ht="15.75" thickBot="1">
      <c r="A12" s="6" t="s">
        <v>15</v>
      </c>
      <c r="B12" s="2">
        <v>100</v>
      </c>
      <c r="C12" s="2"/>
      <c r="D12" s="2"/>
      <c r="E12" s="2">
        <f t="shared" si="0"/>
        <v>0</v>
      </c>
    </row>
    <row r="13" spans="1:5" ht="15.75" thickBot="1">
      <c r="A13" s="2"/>
      <c r="B13" s="2"/>
      <c r="C13" s="2"/>
      <c r="D13" s="2"/>
      <c r="E13" s="5">
        <f>SUM(E2:E12)</f>
        <v>0</v>
      </c>
    </row>
    <row r="14" spans="1:5" ht="15.75" thickBot="1">
      <c r="A14" s="2"/>
      <c r="B14" s="2"/>
      <c r="C14" s="2"/>
      <c r="D14" s="2"/>
      <c r="E14" s="7"/>
    </row>
    <row r="15" spans="1:5" ht="15.75" thickBot="1">
      <c r="A15" s="6" t="s">
        <v>16</v>
      </c>
      <c r="B15" s="2">
        <v>20000</v>
      </c>
      <c r="C15" s="2"/>
      <c r="D15" s="6" t="s">
        <v>26</v>
      </c>
      <c r="E15" s="5">
        <f>B15-E13</f>
        <v>20000</v>
      </c>
    </row>
    <row r="16" spans="1:5" s="1" customFormat="1" ht="15.75" thickBot="1">
      <c r="A16" s="6"/>
      <c r="B16" s="2"/>
      <c r="C16" s="2"/>
      <c r="D16" s="2"/>
      <c r="E16" s="5"/>
    </row>
    <row r="17" spans="1:5" ht="15.75" thickBot="1">
      <c r="A17" s="6" t="s">
        <v>17</v>
      </c>
      <c r="B17" s="2"/>
      <c r="C17" s="2"/>
      <c r="D17" s="2"/>
      <c r="E17" s="5">
        <f>E13+E15</f>
        <v>20000</v>
      </c>
    </row>
    <row r="21" spans="1:5">
      <c r="A21" s="15" t="s">
        <v>27</v>
      </c>
      <c r="B21" s="15"/>
      <c r="C21" s="15"/>
      <c r="D21" s="15"/>
      <c r="E21" s="15"/>
    </row>
    <row r="22" spans="1:5">
      <c r="A22" s="15"/>
      <c r="B22" s="15"/>
      <c r="C22" s="15"/>
      <c r="D22" s="15"/>
      <c r="E22" s="15"/>
    </row>
    <row r="23" spans="1:5">
      <c r="A23" s="15"/>
      <c r="B23" s="15"/>
      <c r="C23" s="15"/>
      <c r="D23" s="15"/>
      <c r="E23" s="15"/>
    </row>
  </sheetData>
  <mergeCells count="1">
    <mergeCell ref="A21:E23"/>
  </mergeCells>
  <conditionalFormatting sqref="E15">
    <cfRule type="cellIs" dxfId="5"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J21"/>
  <sheetViews>
    <sheetView zoomScaleNormal="100" workbookViewId="0">
      <selection activeCell="A19" sqref="A19:G21"/>
    </sheetView>
  </sheetViews>
  <sheetFormatPr defaultRowHeight="15"/>
  <cols>
    <col min="1" max="1" width="12.7109375" bestFit="1" customWidth="1"/>
    <col min="2" max="2" width="12.5703125" bestFit="1" customWidth="1"/>
    <col min="3" max="3" width="12.5703125" style="1" customWidth="1"/>
    <col min="4" max="4" width="17" bestFit="1" customWidth="1"/>
    <col min="5" max="5" width="15.7109375" bestFit="1" customWidth="1"/>
    <col min="6" max="6" width="16.7109375" bestFit="1" customWidth="1"/>
    <col min="7" max="7" width="17.42578125" bestFit="1" customWidth="1"/>
    <col min="9" max="9" width="10.85546875" bestFit="1" customWidth="1"/>
  </cols>
  <sheetData>
    <row r="1" spans="1:10" s="9" customFormat="1" ht="16.5" thickBot="1">
      <c r="A1" s="11" t="s">
        <v>0</v>
      </c>
      <c r="B1" s="12" t="s">
        <v>18</v>
      </c>
      <c r="C1" s="12" t="s">
        <v>23</v>
      </c>
      <c r="D1" s="12" t="s">
        <v>19</v>
      </c>
      <c r="E1" s="12" t="s">
        <v>20</v>
      </c>
      <c r="F1" s="12" t="s">
        <v>22</v>
      </c>
      <c r="G1" s="12" t="s">
        <v>21</v>
      </c>
      <c r="H1" s="12"/>
      <c r="I1" s="12" t="s">
        <v>24</v>
      </c>
      <c r="J1" s="13" t="s">
        <v>25</v>
      </c>
    </row>
    <row r="2" spans="1:10">
      <c r="A2" s="6" t="s">
        <v>5</v>
      </c>
      <c r="B2">
        <f>INITIAL!C2</f>
        <v>0</v>
      </c>
      <c r="C2" s="2">
        <v>150</v>
      </c>
      <c r="F2">
        <f t="shared" ref="F2:F12" si="0">(D2-E2)*C2</f>
        <v>0</v>
      </c>
      <c r="G2">
        <f t="shared" ref="G2:G12" si="1">B2+D2-E2</f>
        <v>0</v>
      </c>
      <c r="I2" s="2">
        <v>250</v>
      </c>
      <c r="J2">
        <f t="shared" ref="J2:J12" si="2">G2*I2</f>
        <v>0</v>
      </c>
    </row>
    <row r="3" spans="1:10">
      <c r="A3" s="6" t="s">
        <v>6</v>
      </c>
      <c r="B3" s="1">
        <f>INITIAL!C3</f>
        <v>0</v>
      </c>
      <c r="C3" s="2">
        <v>100</v>
      </c>
      <c r="F3" s="1">
        <f t="shared" si="0"/>
        <v>0</v>
      </c>
      <c r="G3" s="1">
        <f t="shared" si="1"/>
        <v>0</v>
      </c>
      <c r="I3" s="2">
        <v>120</v>
      </c>
      <c r="J3" s="1">
        <f t="shared" si="2"/>
        <v>0</v>
      </c>
    </row>
    <row r="4" spans="1:10">
      <c r="A4" s="6" t="s">
        <v>7</v>
      </c>
      <c r="B4" s="1">
        <f>INITIAL!C4</f>
        <v>0</v>
      </c>
      <c r="C4" s="2">
        <v>150</v>
      </c>
      <c r="F4" s="1">
        <f t="shared" si="0"/>
        <v>0</v>
      </c>
      <c r="G4" s="1">
        <f t="shared" si="1"/>
        <v>0</v>
      </c>
      <c r="I4" s="2">
        <v>160</v>
      </c>
      <c r="J4" s="1">
        <f t="shared" si="2"/>
        <v>0</v>
      </c>
    </row>
    <row r="5" spans="1:10">
      <c r="A5" s="6" t="s">
        <v>8</v>
      </c>
      <c r="B5" s="1">
        <f>INITIAL!C5</f>
        <v>0</v>
      </c>
      <c r="C5" s="2">
        <v>100</v>
      </c>
      <c r="F5" s="1">
        <f t="shared" si="0"/>
        <v>0</v>
      </c>
      <c r="G5" s="1">
        <f t="shared" si="1"/>
        <v>0</v>
      </c>
      <c r="I5" s="2">
        <v>110</v>
      </c>
      <c r="J5" s="1">
        <f t="shared" si="2"/>
        <v>0</v>
      </c>
    </row>
    <row r="6" spans="1:10">
      <c r="A6" s="6" t="s">
        <v>9</v>
      </c>
      <c r="B6" s="1">
        <f>INITIAL!C6</f>
        <v>0</v>
      </c>
      <c r="C6" s="2">
        <v>150</v>
      </c>
      <c r="F6" s="1">
        <f t="shared" si="0"/>
        <v>0</v>
      </c>
      <c r="G6" s="1">
        <f t="shared" si="1"/>
        <v>0</v>
      </c>
      <c r="I6" s="2">
        <v>160</v>
      </c>
      <c r="J6" s="1">
        <f t="shared" si="2"/>
        <v>0</v>
      </c>
    </row>
    <row r="7" spans="1:10">
      <c r="A7" s="6" t="s">
        <v>10</v>
      </c>
      <c r="B7" s="1">
        <f>INITIAL!C7</f>
        <v>0</v>
      </c>
      <c r="C7" s="2">
        <v>100</v>
      </c>
      <c r="F7" s="1">
        <f t="shared" si="0"/>
        <v>0</v>
      </c>
      <c r="G7" s="1">
        <f t="shared" si="1"/>
        <v>0</v>
      </c>
      <c r="I7" s="2">
        <v>80</v>
      </c>
      <c r="J7" s="1">
        <f t="shared" si="2"/>
        <v>0</v>
      </c>
    </row>
    <row r="8" spans="1:10">
      <c r="A8" s="6" t="s">
        <v>11</v>
      </c>
      <c r="B8" s="1">
        <f>INITIAL!C8</f>
        <v>0</v>
      </c>
      <c r="C8" s="2">
        <v>100</v>
      </c>
      <c r="F8" s="1">
        <f t="shared" si="0"/>
        <v>0</v>
      </c>
      <c r="G8" s="1">
        <f t="shared" si="1"/>
        <v>0</v>
      </c>
      <c r="I8" s="2">
        <v>90</v>
      </c>
      <c r="J8" s="1">
        <f t="shared" si="2"/>
        <v>0</v>
      </c>
    </row>
    <row r="9" spans="1:10">
      <c r="A9" s="6" t="s">
        <v>12</v>
      </c>
      <c r="B9" s="1">
        <f>INITIAL!C9</f>
        <v>0</v>
      </c>
      <c r="C9" s="2">
        <v>100</v>
      </c>
      <c r="F9" s="1">
        <f t="shared" si="0"/>
        <v>0</v>
      </c>
      <c r="G9" s="1">
        <f t="shared" si="1"/>
        <v>0</v>
      </c>
      <c r="I9" s="2">
        <v>130</v>
      </c>
      <c r="J9" s="1">
        <f t="shared" si="2"/>
        <v>0</v>
      </c>
    </row>
    <row r="10" spans="1:10">
      <c r="A10" s="6" t="s">
        <v>13</v>
      </c>
      <c r="B10" s="1">
        <f>INITIAL!C10</f>
        <v>0</v>
      </c>
      <c r="C10" s="2">
        <v>150</v>
      </c>
      <c r="F10" s="1">
        <f t="shared" si="0"/>
        <v>0</v>
      </c>
      <c r="G10" s="1">
        <f t="shared" si="1"/>
        <v>0</v>
      </c>
      <c r="I10" s="2">
        <v>160</v>
      </c>
      <c r="J10" s="1">
        <f t="shared" si="2"/>
        <v>0</v>
      </c>
    </row>
    <row r="11" spans="1:10">
      <c r="A11" s="6" t="s">
        <v>14</v>
      </c>
      <c r="B11" s="1">
        <f>INITIAL!C11</f>
        <v>0</v>
      </c>
      <c r="C11" s="2">
        <v>150</v>
      </c>
      <c r="F11" s="1">
        <f t="shared" si="0"/>
        <v>0</v>
      </c>
      <c r="G11" s="1">
        <f t="shared" si="1"/>
        <v>0</v>
      </c>
      <c r="I11" s="2">
        <v>160</v>
      </c>
      <c r="J11" s="1">
        <f t="shared" si="2"/>
        <v>0</v>
      </c>
    </row>
    <row r="12" spans="1:10" ht="15.75" thickBot="1">
      <c r="A12" s="6" t="s">
        <v>15</v>
      </c>
      <c r="B12" s="1">
        <f>INITIAL!C12</f>
        <v>0</v>
      </c>
      <c r="C12" s="2">
        <v>100</v>
      </c>
      <c r="F12" s="1">
        <f t="shared" si="0"/>
        <v>0</v>
      </c>
      <c r="G12" s="1">
        <f t="shared" si="1"/>
        <v>0</v>
      </c>
      <c r="I12" s="2">
        <v>120</v>
      </c>
      <c r="J12" s="1">
        <f t="shared" si="2"/>
        <v>0</v>
      </c>
    </row>
    <row r="13" spans="1:10" ht="15.75" thickBot="1">
      <c r="F13" s="8">
        <f>SUM(F2:F12)</f>
        <v>0</v>
      </c>
      <c r="J13" s="8">
        <f>SUM(J2:J12)</f>
        <v>0</v>
      </c>
    </row>
    <row r="14" spans="1:10" ht="15.75" thickBot="1"/>
    <row r="15" spans="1:10" ht="15.75" thickBot="1">
      <c r="A15" s="6" t="s">
        <v>16</v>
      </c>
      <c r="B15">
        <f>INITIAL!E15</f>
        <v>20000</v>
      </c>
      <c r="E15" s="9" t="s">
        <v>26</v>
      </c>
      <c r="F15" s="8">
        <f>B15-F13</f>
        <v>20000</v>
      </c>
    </row>
    <row r="16" spans="1:10" ht="15.75" thickBot="1"/>
    <row r="17" spans="1:7" ht="15.75" thickBot="1">
      <c r="A17" s="9" t="s">
        <v>17</v>
      </c>
      <c r="F17" s="8">
        <f>F15+J13</f>
        <v>20000</v>
      </c>
    </row>
    <row r="18" spans="1:7" ht="15.75" thickBot="1"/>
    <row r="19" spans="1:7">
      <c r="A19" s="16" t="s">
        <v>28</v>
      </c>
      <c r="B19" s="17"/>
      <c r="C19" s="17"/>
      <c r="D19" s="17"/>
      <c r="E19" s="17"/>
      <c r="F19" s="17"/>
      <c r="G19" s="17"/>
    </row>
    <row r="20" spans="1:7">
      <c r="A20" s="18"/>
      <c r="B20" s="19"/>
      <c r="C20" s="19"/>
      <c r="D20" s="19"/>
      <c r="E20" s="19"/>
      <c r="F20" s="19"/>
      <c r="G20" s="19"/>
    </row>
    <row r="21" spans="1:7" ht="15.75" thickBot="1">
      <c r="A21" s="20"/>
      <c r="B21" s="21"/>
      <c r="C21" s="21"/>
      <c r="D21" s="21"/>
      <c r="E21" s="21"/>
      <c r="F21" s="21"/>
      <c r="G21" s="21"/>
    </row>
  </sheetData>
  <mergeCells count="1">
    <mergeCell ref="A19:G21"/>
  </mergeCells>
  <conditionalFormatting sqref="F15">
    <cfRule type="cellIs" dxfId="4" priority="1"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22"/>
  <sheetViews>
    <sheetView topLeftCell="A5" workbookViewId="0">
      <selection activeCell="A20" sqref="A20:G22"/>
    </sheetView>
  </sheetViews>
  <sheetFormatPr defaultRowHeight="15"/>
  <cols>
    <col min="2" max="2" width="12.5703125" bestFit="1" customWidth="1"/>
    <col min="3" max="3" width="12.140625" bestFit="1" customWidth="1"/>
    <col min="4" max="4" width="17" bestFit="1" customWidth="1"/>
    <col min="5" max="5" width="15.7109375" bestFit="1" customWidth="1"/>
    <col min="6" max="6" width="16.7109375" bestFit="1" customWidth="1"/>
    <col min="7" max="7" width="17.42578125" bestFit="1" customWidth="1"/>
    <col min="9" max="9" width="10.85546875" bestFit="1" customWidth="1"/>
  </cols>
  <sheetData>
    <row r="1" spans="1:10" ht="15.75">
      <c r="A1" s="3" t="s">
        <v>0</v>
      </c>
      <c r="B1" s="9" t="s">
        <v>18</v>
      </c>
      <c r="C1" s="9" t="s">
        <v>23</v>
      </c>
      <c r="D1" s="9" t="s">
        <v>19</v>
      </c>
      <c r="E1" s="9" t="s">
        <v>20</v>
      </c>
      <c r="F1" s="9" t="s">
        <v>22</v>
      </c>
      <c r="G1" s="9" t="s">
        <v>21</v>
      </c>
      <c r="H1" s="9"/>
      <c r="I1" s="9" t="s">
        <v>24</v>
      </c>
      <c r="J1" s="9" t="s">
        <v>25</v>
      </c>
    </row>
    <row r="2" spans="1:10">
      <c r="A2" s="6" t="s">
        <v>5</v>
      </c>
      <c r="B2" s="1">
        <f>NEWS1!G2</f>
        <v>0</v>
      </c>
      <c r="C2" s="2">
        <f>NEWS1!I2</f>
        <v>250</v>
      </c>
      <c r="D2" s="1"/>
      <c r="E2" s="1"/>
      <c r="F2" s="1">
        <f t="shared" ref="F2:F12" si="0">(D2-E2)*C2</f>
        <v>0</v>
      </c>
      <c r="G2" s="1">
        <f t="shared" ref="G2:G12" si="1">B2+D2-E2</f>
        <v>0</v>
      </c>
      <c r="H2" s="1"/>
      <c r="I2" s="2">
        <v>250</v>
      </c>
      <c r="J2" s="1">
        <f t="shared" ref="J2:J12" si="2">G2*I2</f>
        <v>0</v>
      </c>
    </row>
    <row r="3" spans="1:10">
      <c r="A3" s="6" t="s">
        <v>6</v>
      </c>
      <c r="B3" s="1">
        <f>NEWS1!G3</f>
        <v>0</v>
      </c>
      <c r="C3" s="2">
        <f>NEWS1!I3</f>
        <v>120</v>
      </c>
      <c r="D3" s="1"/>
      <c r="E3" s="1"/>
      <c r="F3" s="1">
        <f t="shared" si="0"/>
        <v>0</v>
      </c>
      <c r="G3" s="1">
        <f t="shared" si="1"/>
        <v>0</v>
      </c>
      <c r="H3" s="1"/>
      <c r="I3" s="2">
        <v>90</v>
      </c>
      <c r="J3" s="1">
        <f t="shared" si="2"/>
        <v>0</v>
      </c>
    </row>
    <row r="4" spans="1:10">
      <c r="A4" s="6" t="s">
        <v>7</v>
      </c>
      <c r="B4" s="1">
        <f>NEWS1!G4</f>
        <v>0</v>
      </c>
      <c r="C4" s="2">
        <f>NEWS1!I4</f>
        <v>160</v>
      </c>
      <c r="D4" s="1"/>
      <c r="E4" s="1"/>
      <c r="F4" s="1">
        <f t="shared" si="0"/>
        <v>0</v>
      </c>
      <c r="G4" s="1">
        <f t="shared" si="1"/>
        <v>0</v>
      </c>
      <c r="H4" s="1"/>
      <c r="I4" s="2">
        <v>160</v>
      </c>
      <c r="J4" s="1">
        <f t="shared" si="2"/>
        <v>0</v>
      </c>
    </row>
    <row r="5" spans="1:10">
      <c r="A5" s="6" t="s">
        <v>8</v>
      </c>
      <c r="B5" s="1">
        <f>NEWS1!G5</f>
        <v>0</v>
      </c>
      <c r="C5" s="2">
        <f>NEWS1!I5</f>
        <v>110</v>
      </c>
      <c r="D5" s="1"/>
      <c r="E5" s="1"/>
      <c r="F5" s="1">
        <f t="shared" si="0"/>
        <v>0</v>
      </c>
      <c r="G5" s="1">
        <f t="shared" si="1"/>
        <v>0</v>
      </c>
      <c r="H5" s="1"/>
      <c r="I5" s="2">
        <v>110</v>
      </c>
      <c r="J5" s="1">
        <f t="shared" si="2"/>
        <v>0</v>
      </c>
    </row>
    <row r="6" spans="1:10">
      <c r="A6" s="6" t="s">
        <v>9</v>
      </c>
      <c r="B6" s="1">
        <f>NEWS1!G6</f>
        <v>0</v>
      </c>
      <c r="C6" s="2">
        <f>NEWS1!I6</f>
        <v>160</v>
      </c>
      <c r="D6" s="1"/>
      <c r="E6" s="1"/>
      <c r="F6" s="1">
        <f t="shared" si="0"/>
        <v>0</v>
      </c>
      <c r="G6" s="1">
        <f t="shared" si="1"/>
        <v>0</v>
      </c>
      <c r="H6" s="1"/>
      <c r="I6" s="2">
        <v>160</v>
      </c>
      <c r="J6" s="1">
        <f t="shared" si="2"/>
        <v>0</v>
      </c>
    </row>
    <row r="7" spans="1:10">
      <c r="A7" s="6" t="s">
        <v>10</v>
      </c>
      <c r="B7" s="1">
        <f>NEWS1!G7</f>
        <v>0</v>
      </c>
      <c r="C7" s="2">
        <f>NEWS1!I7</f>
        <v>80</v>
      </c>
      <c r="D7" s="1"/>
      <c r="E7" s="1"/>
      <c r="F7" s="1">
        <f t="shared" si="0"/>
        <v>0</v>
      </c>
      <c r="G7" s="1">
        <f t="shared" si="1"/>
        <v>0</v>
      </c>
      <c r="H7" s="1"/>
      <c r="I7" s="2">
        <v>80</v>
      </c>
      <c r="J7" s="1">
        <f t="shared" si="2"/>
        <v>0</v>
      </c>
    </row>
    <row r="8" spans="1:10">
      <c r="A8" s="6" t="s">
        <v>11</v>
      </c>
      <c r="B8" s="1">
        <f>NEWS1!G8</f>
        <v>0</v>
      </c>
      <c r="C8" s="2">
        <f>NEWS1!I8</f>
        <v>90</v>
      </c>
      <c r="D8" s="1"/>
      <c r="E8" s="1"/>
      <c r="F8" s="1">
        <f t="shared" si="0"/>
        <v>0</v>
      </c>
      <c r="G8" s="1">
        <f t="shared" si="1"/>
        <v>0</v>
      </c>
      <c r="H8" s="1"/>
      <c r="I8" s="2">
        <v>90</v>
      </c>
      <c r="J8" s="1">
        <f t="shared" si="2"/>
        <v>0</v>
      </c>
    </row>
    <row r="9" spans="1:10">
      <c r="A9" s="6" t="s">
        <v>12</v>
      </c>
      <c r="B9" s="1">
        <f>NEWS1!G9</f>
        <v>0</v>
      </c>
      <c r="C9" s="2">
        <f>NEWS1!I9</f>
        <v>130</v>
      </c>
      <c r="D9" s="1"/>
      <c r="E9" s="1"/>
      <c r="F9" s="1">
        <f t="shared" si="0"/>
        <v>0</v>
      </c>
      <c r="G9" s="1">
        <f t="shared" si="1"/>
        <v>0</v>
      </c>
      <c r="H9" s="1"/>
      <c r="I9" s="2">
        <v>130</v>
      </c>
      <c r="J9" s="1">
        <f t="shared" si="2"/>
        <v>0</v>
      </c>
    </row>
    <row r="10" spans="1:10">
      <c r="A10" s="6" t="s">
        <v>13</v>
      </c>
      <c r="B10" s="1">
        <f>NEWS1!G10</f>
        <v>0</v>
      </c>
      <c r="C10" s="2">
        <f>NEWS1!I10</f>
        <v>160</v>
      </c>
      <c r="D10" s="1"/>
      <c r="E10" s="1"/>
      <c r="F10" s="1">
        <f t="shared" si="0"/>
        <v>0</v>
      </c>
      <c r="G10" s="1">
        <f t="shared" si="1"/>
        <v>0</v>
      </c>
      <c r="H10" s="1"/>
      <c r="I10" s="2">
        <v>140</v>
      </c>
      <c r="J10" s="1">
        <f t="shared" si="2"/>
        <v>0</v>
      </c>
    </row>
    <row r="11" spans="1:10">
      <c r="A11" s="6" t="s">
        <v>14</v>
      </c>
      <c r="B11" s="1">
        <f>NEWS1!G11</f>
        <v>0</v>
      </c>
      <c r="C11" s="2">
        <f>NEWS1!I11</f>
        <v>160</v>
      </c>
      <c r="D11" s="1"/>
      <c r="E11" s="1"/>
      <c r="F11" s="1">
        <f t="shared" si="0"/>
        <v>0</v>
      </c>
      <c r="G11" s="1">
        <f t="shared" si="1"/>
        <v>0</v>
      </c>
      <c r="H11" s="1"/>
      <c r="I11" s="2">
        <v>160</v>
      </c>
      <c r="J11" s="1">
        <f t="shared" si="2"/>
        <v>0</v>
      </c>
    </row>
    <row r="12" spans="1:10" ht="15.75" thickBot="1">
      <c r="A12" s="6" t="s">
        <v>15</v>
      </c>
      <c r="B12" s="1">
        <f>NEWS1!G12</f>
        <v>0</v>
      </c>
      <c r="C12" s="2">
        <f>NEWS1!I12</f>
        <v>120</v>
      </c>
      <c r="D12" s="1"/>
      <c r="E12" s="1"/>
      <c r="F12" s="1">
        <f t="shared" si="0"/>
        <v>0</v>
      </c>
      <c r="G12" s="1">
        <f t="shared" si="1"/>
        <v>0</v>
      </c>
      <c r="H12" s="1"/>
      <c r="I12" s="2">
        <v>90</v>
      </c>
      <c r="J12" s="1">
        <f t="shared" si="2"/>
        <v>0</v>
      </c>
    </row>
    <row r="13" spans="1:10" ht="15.75" thickBot="1">
      <c r="A13" s="1"/>
      <c r="B13" s="1"/>
      <c r="C13" s="1"/>
      <c r="D13" s="1"/>
      <c r="E13" s="1"/>
      <c r="F13" s="8">
        <f>SUM(F2:F12)</f>
        <v>0</v>
      </c>
      <c r="G13" s="1"/>
      <c r="H13" s="1"/>
      <c r="I13" s="1"/>
      <c r="J13" s="8">
        <f>SUM(J2:J12)</f>
        <v>0</v>
      </c>
    </row>
    <row r="14" spans="1:10" ht="15.75" thickBot="1">
      <c r="A14" s="1"/>
      <c r="B14" s="1"/>
      <c r="C14" s="1"/>
      <c r="D14" s="1"/>
      <c r="E14" s="1"/>
      <c r="F14" s="1"/>
      <c r="G14" s="1"/>
      <c r="H14" s="1"/>
      <c r="I14" s="1"/>
      <c r="J14" s="1"/>
    </row>
    <row r="15" spans="1:10" ht="15.75" thickBot="1">
      <c r="A15" s="6" t="s">
        <v>16</v>
      </c>
      <c r="B15" s="1">
        <f>NEWS1!F15</f>
        <v>20000</v>
      </c>
      <c r="C15" s="1"/>
      <c r="D15" s="1"/>
      <c r="E15" s="9" t="s">
        <v>26</v>
      </c>
      <c r="F15" s="8">
        <f>B15-F13</f>
        <v>20000</v>
      </c>
      <c r="G15" s="1"/>
      <c r="H15" s="1"/>
      <c r="I15" s="1"/>
      <c r="J15" s="1"/>
    </row>
    <row r="16" spans="1:10" ht="15.75" thickBot="1">
      <c r="A16" s="1"/>
      <c r="B16" s="1"/>
      <c r="C16" s="1"/>
      <c r="D16" s="1"/>
      <c r="E16" s="1"/>
      <c r="F16" s="1"/>
      <c r="G16" s="1"/>
      <c r="H16" s="1"/>
      <c r="I16" s="1"/>
      <c r="J16" s="1"/>
    </row>
    <row r="17" spans="1:10" ht="15.75" thickBot="1">
      <c r="A17" s="9" t="s">
        <v>17</v>
      </c>
      <c r="B17" s="1"/>
      <c r="C17" s="1"/>
      <c r="D17" s="1"/>
      <c r="E17" s="1"/>
      <c r="F17" s="8">
        <f>F15+J13</f>
        <v>20000</v>
      </c>
      <c r="G17" s="1"/>
      <c r="H17" s="1"/>
      <c r="I17" s="1"/>
      <c r="J17" s="1"/>
    </row>
    <row r="19" spans="1:10" ht="15.75" thickBot="1"/>
    <row r="20" spans="1:10">
      <c r="A20" s="16" t="s">
        <v>29</v>
      </c>
      <c r="B20" s="17"/>
      <c r="C20" s="17"/>
      <c r="D20" s="17"/>
      <c r="E20" s="17"/>
      <c r="F20" s="17"/>
      <c r="G20" s="22"/>
    </row>
    <row r="21" spans="1:10">
      <c r="A21" s="18"/>
      <c r="B21" s="19"/>
      <c r="C21" s="19"/>
      <c r="D21" s="19"/>
      <c r="E21" s="19"/>
      <c r="F21" s="19"/>
      <c r="G21" s="23"/>
    </row>
    <row r="22" spans="1:10" ht="15.75" thickBot="1">
      <c r="A22" s="20"/>
      <c r="B22" s="21"/>
      <c r="C22" s="21"/>
      <c r="D22" s="21"/>
      <c r="E22" s="21"/>
      <c r="F22" s="21"/>
      <c r="G22" s="24"/>
    </row>
  </sheetData>
  <mergeCells count="1">
    <mergeCell ref="A20:G22"/>
  </mergeCells>
  <conditionalFormatting sqref="F15">
    <cfRule type="cellIs" dxfId="3" priority="1" operator="less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23"/>
  <sheetViews>
    <sheetView workbookViewId="0">
      <selection activeCell="I2" sqref="I2:I12"/>
    </sheetView>
  </sheetViews>
  <sheetFormatPr defaultRowHeight="15"/>
  <cols>
    <col min="2" max="2" width="12.5703125" bestFit="1" customWidth="1"/>
    <col min="3" max="3" width="12.140625" bestFit="1" customWidth="1"/>
    <col min="4" max="4" width="17" bestFit="1" customWidth="1"/>
    <col min="5" max="5" width="15.7109375" bestFit="1" customWidth="1"/>
    <col min="6" max="6" width="16.7109375" bestFit="1" customWidth="1"/>
    <col min="7" max="7" width="17.42578125" bestFit="1" customWidth="1"/>
    <col min="9" max="9" width="10.85546875" bestFit="1" customWidth="1"/>
  </cols>
  <sheetData>
    <row r="1" spans="1:10" ht="15.75">
      <c r="A1" s="3" t="s">
        <v>0</v>
      </c>
      <c r="B1" s="9" t="s">
        <v>18</v>
      </c>
      <c r="C1" s="9" t="s">
        <v>23</v>
      </c>
      <c r="D1" s="9" t="s">
        <v>19</v>
      </c>
      <c r="E1" s="9" t="s">
        <v>20</v>
      </c>
      <c r="F1" s="9" t="s">
        <v>22</v>
      </c>
      <c r="G1" s="9" t="s">
        <v>21</v>
      </c>
      <c r="H1" s="9"/>
      <c r="I1" s="9" t="s">
        <v>24</v>
      </c>
      <c r="J1" s="9" t="s">
        <v>25</v>
      </c>
    </row>
    <row r="2" spans="1:10">
      <c r="A2" s="6" t="s">
        <v>5</v>
      </c>
      <c r="B2" s="1">
        <f>NEWS2!G2</f>
        <v>0</v>
      </c>
      <c r="C2" s="2">
        <f>NEWS2!I2</f>
        <v>250</v>
      </c>
      <c r="D2" s="1"/>
      <c r="E2" s="1"/>
      <c r="F2" s="1">
        <f t="shared" ref="F2:F12" si="0">(D2-E2)*C2</f>
        <v>0</v>
      </c>
      <c r="G2" s="1">
        <f t="shared" ref="G2:G12" si="1">B2+D2-E2</f>
        <v>0</v>
      </c>
      <c r="H2" s="1"/>
      <c r="I2" s="2">
        <v>245</v>
      </c>
      <c r="J2" s="1">
        <f t="shared" ref="J2:J12" si="2">G2*I2</f>
        <v>0</v>
      </c>
    </row>
    <row r="3" spans="1:10">
      <c r="A3" s="6" t="s">
        <v>6</v>
      </c>
      <c r="B3" s="1">
        <f>NEWS2!G3</f>
        <v>0</v>
      </c>
      <c r="C3" s="2">
        <f>NEWS2!I3</f>
        <v>90</v>
      </c>
      <c r="D3" s="1"/>
      <c r="E3" s="1"/>
      <c r="F3" s="1">
        <f t="shared" si="0"/>
        <v>0</v>
      </c>
      <c r="G3" s="1">
        <f t="shared" si="1"/>
        <v>0</v>
      </c>
      <c r="H3" s="1"/>
      <c r="I3" s="2">
        <v>90</v>
      </c>
      <c r="J3" s="1">
        <f t="shared" si="2"/>
        <v>0</v>
      </c>
    </row>
    <row r="4" spans="1:10">
      <c r="A4" s="6" t="s">
        <v>7</v>
      </c>
      <c r="B4" s="1">
        <f>NEWS2!G4</f>
        <v>0</v>
      </c>
      <c r="C4" s="2">
        <f>NEWS2!I4</f>
        <v>160</v>
      </c>
      <c r="D4" s="1"/>
      <c r="E4" s="1"/>
      <c r="F4" s="1">
        <f t="shared" si="0"/>
        <v>0</v>
      </c>
      <c r="G4" s="1">
        <f t="shared" si="1"/>
        <v>0</v>
      </c>
      <c r="H4" s="1"/>
      <c r="I4" s="2">
        <v>160</v>
      </c>
      <c r="J4" s="1">
        <f t="shared" si="2"/>
        <v>0</v>
      </c>
    </row>
    <row r="5" spans="1:10">
      <c r="A5" s="6" t="s">
        <v>8</v>
      </c>
      <c r="B5" s="1">
        <f>NEWS2!G5</f>
        <v>0</v>
      </c>
      <c r="C5" s="2">
        <f>NEWS2!I5</f>
        <v>110</v>
      </c>
      <c r="D5" s="1"/>
      <c r="E5" s="1"/>
      <c r="F5" s="1">
        <f t="shared" si="0"/>
        <v>0</v>
      </c>
      <c r="G5" s="1">
        <f t="shared" si="1"/>
        <v>0</v>
      </c>
      <c r="H5" s="1"/>
      <c r="I5" s="2">
        <v>120</v>
      </c>
      <c r="J5" s="1">
        <f t="shared" si="2"/>
        <v>0</v>
      </c>
    </row>
    <row r="6" spans="1:10">
      <c r="A6" s="6" t="s">
        <v>9</v>
      </c>
      <c r="B6" s="1">
        <f>NEWS2!G6</f>
        <v>0</v>
      </c>
      <c r="C6" s="2">
        <f>NEWS2!I6</f>
        <v>160</v>
      </c>
      <c r="D6" s="1"/>
      <c r="E6" s="1"/>
      <c r="F6" s="1">
        <f t="shared" si="0"/>
        <v>0</v>
      </c>
      <c r="G6" s="1">
        <f t="shared" si="1"/>
        <v>0</v>
      </c>
      <c r="H6" s="1"/>
      <c r="I6" s="2">
        <v>180</v>
      </c>
      <c r="J6" s="1">
        <f t="shared" si="2"/>
        <v>0</v>
      </c>
    </row>
    <row r="7" spans="1:10">
      <c r="A7" s="6" t="s">
        <v>10</v>
      </c>
      <c r="B7" s="1">
        <f>NEWS2!G7</f>
        <v>0</v>
      </c>
      <c r="C7" s="2">
        <f>NEWS2!I7</f>
        <v>80</v>
      </c>
      <c r="D7" s="1"/>
      <c r="E7" s="1"/>
      <c r="F7" s="1">
        <f t="shared" si="0"/>
        <v>0</v>
      </c>
      <c r="G7" s="1">
        <f t="shared" si="1"/>
        <v>0</v>
      </c>
      <c r="H7" s="1"/>
      <c r="I7" s="2">
        <v>80</v>
      </c>
      <c r="J7" s="1">
        <f t="shared" si="2"/>
        <v>0</v>
      </c>
    </row>
    <row r="8" spans="1:10">
      <c r="A8" s="6" t="s">
        <v>11</v>
      </c>
      <c r="B8" s="1">
        <f>NEWS2!G8</f>
        <v>0</v>
      </c>
      <c r="C8" s="2">
        <f>NEWS2!I8</f>
        <v>90</v>
      </c>
      <c r="D8" s="1"/>
      <c r="E8" s="1"/>
      <c r="F8" s="1">
        <f t="shared" si="0"/>
        <v>0</v>
      </c>
      <c r="G8" s="1">
        <f t="shared" si="1"/>
        <v>0</v>
      </c>
      <c r="H8" s="1"/>
      <c r="I8" s="2">
        <v>90</v>
      </c>
      <c r="J8" s="1">
        <f t="shared" si="2"/>
        <v>0</v>
      </c>
    </row>
    <row r="9" spans="1:10">
      <c r="A9" s="6" t="s">
        <v>12</v>
      </c>
      <c r="B9" s="1">
        <f>NEWS2!G9</f>
        <v>0</v>
      </c>
      <c r="C9" s="2">
        <f>NEWS2!I9</f>
        <v>130</v>
      </c>
      <c r="D9" s="1"/>
      <c r="E9" s="1"/>
      <c r="F9" s="1">
        <f t="shared" si="0"/>
        <v>0</v>
      </c>
      <c r="G9" s="1">
        <f t="shared" si="1"/>
        <v>0</v>
      </c>
      <c r="H9" s="1"/>
      <c r="I9" s="2">
        <v>130</v>
      </c>
      <c r="J9" s="1">
        <f t="shared" si="2"/>
        <v>0</v>
      </c>
    </row>
    <row r="10" spans="1:10">
      <c r="A10" s="6" t="s">
        <v>13</v>
      </c>
      <c r="B10" s="1">
        <f>NEWS2!G10</f>
        <v>0</v>
      </c>
      <c r="C10" s="2">
        <f>NEWS2!I10</f>
        <v>140</v>
      </c>
      <c r="D10" s="1"/>
      <c r="E10" s="1"/>
      <c r="F10" s="1">
        <f t="shared" si="0"/>
        <v>0</v>
      </c>
      <c r="G10" s="1">
        <f t="shared" si="1"/>
        <v>0</v>
      </c>
      <c r="H10" s="1"/>
      <c r="I10" s="2">
        <v>140</v>
      </c>
      <c r="J10" s="1">
        <f t="shared" si="2"/>
        <v>0</v>
      </c>
    </row>
    <row r="11" spans="1:10">
      <c r="A11" s="6" t="s">
        <v>14</v>
      </c>
      <c r="B11" s="1">
        <f>NEWS2!G11</f>
        <v>0</v>
      </c>
      <c r="C11" s="2">
        <f>NEWS2!I11</f>
        <v>160</v>
      </c>
      <c r="D11" s="1"/>
      <c r="E11" s="1"/>
      <c r="F11" s="1">
        <f t="shared" si="0"/>
        <v>0</v>
      </c>
      <c r="G11" s="1">
        <f t="shared" si="1"/>
        <v>0</v>
      </c>
      <c r="H11" s="1"/>
      <c r="I11" s="2">
        <v>165</v>
      </c>
      <c r="J11" s="1">
        <f t="shared" si="2"/>
        <v>0</v>
      </c>
    </row>
    <row r="12" spans="1:10" ht="15.75" thickBot="1">
      <c r="A12" s="6" t="s">
        <v>15</v>
      </c>
      <c r="B12" s="1">
        <f>NEWS2!G12</f>
        <v>0</v>
      </c>
      <c r="C12" s="2">
        <f>NEWS2!I12</f>
        <v>90</v>
      </c>
      <c r="D12" s="1"/>
      <c r="E12" s="1"/>
      <c r="F12" s="1">
        <f t="shared" si="0"/>
        <v>0</v>
      </c>
      <c r="G12" s="1">
        <f t="shared" si="1"/>
        <v>0</v>
      </c>
      <c r="H12" s="1"/>
      <c r="I12" s="2">
        <v>80</v>
      </c>
      <c r="J12" s="1">
        <f t="shared" si="2"/>
        <v>0</v>
      </c>
    </row>
    <row r="13" spans="1:10" ht="15.75" thickBot="1">
      <c r="A13" s="1"/>
      <c r="B13" s="1"/>
      <c r="C13" s="1"/>
      <c r="D13" s="1"/>
      <c r="E13" s="1"/>
      <c r="F13" s="8">
        <f>SUM(F2:F12)</f>
        <v>0</v>
      </c>
      <c r="G13" s="1"/>
      <c r="H13" s="1"/>
      <c r="I13" s="1"/>
      <c r="J13" s="8">
        <f>SUM(J2:J12)</f>
        <v>0</v>
      </c>
    </row>
    <row r="14" spans="1:10" ht="15.75" thickBot="1">
      <c r="A14" s="1"/>
      <c r="B14" s="1"/>
      <c r="C14" s="1"/>
      <c r="D14" s="1"/>
      <c r="E14" s="1"/>
      <c r="F14" s="1"/>
      <c r="G14" s="1"/>
      <c r="H14" s="1"/>
      <c r="I14" s="1"/>
      <c r="J14" s="1"/>
    </row>
    <row r="15" spans="1:10" ht="15.75" thickBot="1">
      <c r="A15" s="6" t="s">
        <v>16</v>
      </c>
      <c r="B15" s="1">
        <f>NEWS2!F15</f>
        <v>20000</v>
      </c>
      <c r="C15" s="1"/>
      <c r="D15" s="1"/>
      <c r="E15" s="9" t="s">
        <v>26</v>
      </c>
      <c r="F15" s="8">
        <f>B15-F13</f>
        <v>20000</v>
      </c>
      <c r="G15" s="1"/>
      <c r="H15" s="1"/>
      <c r="I15" s="1"/>
      <c r="J15" s="1"/>
    </row>
    <row r="16" spans="1:10" ht="15.75" thickBot="1">
      <c r="A16" s="1"/>
      <c r="B16" s="1"/>
      <c r="C16" s="1"/>
      <c r="D16" s="1"/>
      <c r="E16" s="1"/>
      <c r="F16" s="1"/>
      <c r="G16" s="1"/>
      <c r="H16" s="1"/>
      <c r="I16" s="1"/>
      <c r="J16" s="1"/>
    </row>
    <row r="17" spans="1:10" ht="15.75" thickBot="1">
      <c r="A17" s="9" t="s">
        <v>17</v>
      </c>
      <c r="B17" s="1"/>
      <c r="C17" s="1"/>
      <c r="D17" s="1"/>
      <c r="E17" s="1"/>
      <c r="F17" s="10">
        <f>F15+J13</f>
        <v>20000</v>
      </c>
      <c r="G17" s="1"/>
      <c r="H17" s="1"/>
      <c r="I17" s="1"/>
      <c r="J17" s="1"/>
    </row>
    <row r="18" spans="1:10">
      <c r="A18" s="1"/>
      <c r="B18" s="1"/>
      <c r="C18" s="1"/>
      <c r="D18" s="1"/>
      <c r="E18" s="1"/>
      <c r="F18" s="1"/>
      <c r="G18" s="1"/>
      <c r="H18" s="1"/>
      <c r="I18" s="1"/>
      <c r="J18" s="1"/>
    </row>
    <row r="19" spans="1:10" ht="15.75" thickBot="1">
      <c r="A19" s="1"/>
      <c r="B19" s="1"/>
      <c r="C19" s="1"/>
      <c r="D19" s="1"/>
      <c r="E19" s="1"/>
      <c r="F19" s="1"/>
      <c r="G19" s="1"/>
      <c r="H19" s="9"/>
      <c r="I19" s="1"/>
      <c r="J19" s="1"/>
    </row>
    <row r="20" spans="1:10" ht="15" customHeight="1">
      <c r="A20" s="25" t="s">
        <v>30</v>
      </c>
      <c r="B20" s="26"/>
      <c r="C20" s="26"/>
      <c r="D20" s="26"/>
      <c r="E20" s="26"/>
      <c r="F20" s="26"/>
      <c r="G20" s="27"/>
      <c r="H20" s="1"/>
      <c r="I20" s="1"/>
      <c r="J20" s="1"/>
    </row>
    <row r="21" spans="1:10" ht="15" customHeight="1">
      <c r="A21" s="28"/>
      <c r="B21" s="29"/>
      <c r="C21" s="29"/>
      <c r="D21" s="29"/>
      <c r="E21" s="29"/>
      <c r="F21" s="29"/>
      <c r="G21" s="30"/>
      <c r="H21" s="1"/>
      <c r="I21" s="1"/>
      <c r="J21" s="1"/>
    </row>
    <row r="22" spans="1:10" ht="15.75" customHeight="1">
      <c r="A22" s="28"/>
      <c r="B22" s="29"/>
      <c r="C22" s="29"/>
      <c r="D22" s="29"/>
      <c r="E22" s="29"/>
      <c r="F22" s="29"/>
      <c r="G22" s="30"/>
      <c r="H22" s="1"/>
      <c r="I22" s="1"/>
      <c r="J22" s="1"/>
    </row>
    <row r="23" spans="1:10" ht="15.75" thickBot="1">
      <c r="A23" s="31"/>
      <c r="B23" s="32"/>
      <c r="C23" s="32"/>
      <c r="D23" s="32"/>
      <c r="E23" s="32"/>
      <c r="F23" s="32"/>
      <c r="G23" s="33"/>
    </row>
  </sheetData>
  <mergeCells count="1">
    <mergeCell ref="A20:G23"/>
  </mergeCells>
  <conditionalFormatting sqref="F15">
    <cfRule type="cellIs" dxfId="2" priority="1" operator="lessThan">
      <formula>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P25"/>
  <sheetViews>
    <sheetView zoomScale="115" zoomScaleNormal="115" workbookViewId="0">
      <selection activeCell="I2" sqref="I2:I12"/>
    </sheetView>
  </sheetViews>
  <sheetFormatPr defaultRowHeight="15"/>
  <sheetData>
    <row r="1" spans="1:10" ht="15.75">
      <c r="A1" s="3" t="s">
        <v>0</v>
      </c>
      <c r="B1" s="9" t="s">
        <v>18</v>
      </c>
      <c r="C1" s="9" t="s">
        <v>23</v>
      </c>
      <c r="D1" s="9" t="s">
        <v>19</v>
      </c>
      <c r="E1" s="9" t="s">
        <v>20</v>
      </c>
      <c r="F1" s="9" t="s">
        <v>22</v>
      </c>
      <c r="G1" s="9" t="s">
        <v>21</v>
      </c>
      <c r="H1" s="9"/>
      <c r="I1" s="9" t="s">
        <v>24</v>
      </c>
      <c r="J1" s="9" t="s">
        <v>25</v>
      </c>
    </row>
    <row r="2" spans="1:10">
      <c r="A2" s="6" t="s">
        <v>5</v>
      </c>
      <c r="B2" s="1">
        <f>NEWS3!G2</f>
        <v>0</v>
      </c>
      <c r="C2" s="2">
        <f>NEWS3!I2</f>
        <v>245</v>
      </c>
      <c r="D2" s="1"/>
      <c r="E2" s="1"/>
      <c r="F2" s="1">
        <f t="shared" ref="F2:F12" si="0">(D2-E2)*C2</f>
        <v>0</v>
      </c>
      <c r="G2" s="1">
        <f t="shared" ref="G2:G12" si="1">B2+D2-E2</f>
        <v>0</v>
      </c>
      <c r="H2" s="1"/>
      <c r="I2" s="2">
        <v>250</v>
      </c>
      <c r="J2" s="1">
        <f t="shared" ref="J2:J12" si="2">G2*I2</f>
        <v>0</v>
      </c>
    </row>
    <row r="3" spans="1:10">
      <c r="A3" s="6" t="s">
        <v>6</v>
      </c>
      <c r="B3" s="1">
        <f>NEWS3!G3</f>
        <v>0</v>
      </c>
      <c r="C3" s="2">
        <f>NEWS3!I3</f>
        <v>90</v>
      </c>
      <c r="D3" s="1"/>
      <c r="E3" s="1"/>
      <c r="F3" s="1">
        <f t="shared" si="0"/>
        <v>0</v>
      </c>
      <c r="G3" s="1">
        <f t="shared" si="1"/>
        <v>0</v>
      </c>
      <c r="H3" s="1"/>
      <c r="I3" s="2">
        <v>100</v>
      </c>
      <c r="J3" s="1">
        <f t="shared" si="2"/>
        <v>0</v>
      </c>
    </row>
    <row r="4" spans="1:10">
      <c r="A4" s="6" t="s">
        <v>7</v>
      </c>
      <c r="B4" s="1">
        <f>NEWS3!G4</f>
        <v>0</v>
      </c>
      <c r="C4" s="2">
        <f>NEWS3!I4</f>
        <v>160</v>
      </c>
      <c r="D4" s="1"/>
      <c r="E4" s="1"/>
      <c r="F4" s="1">
        <f t="shared" si="0"/>
        <v>0</v>
      </c>
      <c r="G4" s="1">
        <f t="shared" si="1"/>
        <v>0</v>
      </c>
      <c r="H4" s="1"/>
      <c r="I4" s="2">
        <v>165</v>
      </c>
      <c r="J4" s="1">
        <f t="shared" si="2"/>
        <v>0</v>
      </c>
    </row>
    <row r="5" spans="1:10">
      <c r="A5" s="6" t="s">
        <v>8</v>
      </c>
      <c r="B5" s="1">
        <f>NEWS3!G5</f>
        <v>0</v>
      </c>
      <c r="C5" s="2">
        <f>NEWS3!I5</f>
        <v>120</v>
      </c>
      <c r="D5" s="1"/>
      <c r="E5" s="1"/>
      <c r="F5" s="1">
        <f t="shared" si="0"/>
        <v>0</v>
      </c>
      <c r="G5" s="1">
        <f t="shared" si="1"/>
        <v>0</v>
      </c>
      <c r="H5" s="1"/>
      <c r="I5" s="2">
        <v>125</v>
      </c>
      <c r="J5" s="1">
        <f t="shared" si="2"/>
        <v>0</v>
      </c>
    </row>
    <row r="6" spans="1:10">
      <c r="A6" s="6" t="s">
        <v>9</v>
      </c>
      <c r="B6" s="1">
        <f>NEWS3!G6</f>
        <v>0</v>
      </c>
      <c r="C6" s="2">
        <f>NEWS3!I6</f>
        <v>180</v>
      </c>
      <c r="D6" s="1"/>
      <c r="E6" s="1"/>
      <c r="F6" s="1">
        <f t="shared" si="0"/>
        <v>0</v>
      </c>
      <c r="G6" s="1">
        <f t="shared" si="1"/>
        <v>0</v>
      </c>
      <c r="H6" s="1"/>
      <c r="I6" s="2">
        <v>185</v>
      </c>
      <c r="J6" s="1">
        <f t="shared" si="2"/>
        <v>0</v>
      </c>
    </row>
    <row r="7" spans="1:10">
      <c r="A7" s="6" t="s">
        <v>10</v>
      </c>
      <c r="B7" s="1">
        <f>NEWS3!G7</f>
        <v>0</v>
      </c>
      <c r="C7" s="2">
        <f>NEWS3!I7</f>
        <v>80</v>
      </c>
      <c r="D7" s="1"/>
      <c r="E7" s="1"/>
      <c r="F7" s="1">
        <f t="shared" si="0"/>
        <v>0</v>
      </c>
      <c r="G7" s="1">
        <f t="shared" si="1"/>
        <v>0</v>
      </c>
      <c r="H7" s="1"/>
      <c r="I7" s="2">
        <v>85</v>
      </c>
      <c r="J7" s="1">
        <f t="shared" si="2"/>
        <v>0</v>
      </c>
    </row>
    <row r="8" spans="1:10">
      <c r="A8" s="6" t="s">
        <v>11</v>
      </c>
      <c r="B8" s="1">
        <f>NEWS3!G8</f>
        <v>0</v>
      </c>
      <c r="C8" s="2">
        <f>NEWS3!I8</f>
        <v>90</v>
      </c>
      <c r="D8" s="1"/>
      <c r="E8" s="1"/>
      <c r="F8" s="1">
        <f t="shared" si="0"/>
        <v>0</v>
      </c>
      <c r="G8" s="1">
        <f t="shared" si="1"/>
        <v>0</v>
      </c>
      <c r="H8" s="1"/>
      <c r="I8" s="2">
        <v>95</v>
      </c>
      <c r="J8" s="1">
        <f t="shared" si="2"/>
        <v>0</v>
      </c>
    </row>
    <row r="9" spans="1:10">
      <c r="A9" s="6" t="s">
        <v>12</v>
      </c>
      <c r="B9" s="1">
        <f>NEWS3!G9</f>
        <v>0</v>
      </c>
      <c r="C9" s="2">
        <f>NEWS3!I9</f>
        <v>130</v>
      </c>
      <c r="D9" s="1"/>
      <c r="E9" s="1"/>
      <c r="F9" s="1">
        <f t="shared" si="0"/>
        <v>0</v>
      </c>
      <c r="G9" s="1">
        <f t="shared" si="1"/>
        <v>0</v>
      </c>
      <c r="H9" s="1"/>
      <c r="I9" s="2">
        <v>135</v>
      </c>
      <c r="J9" s="1">
        <f t="shared" si="2"/>
        <v>0</v>
      </c>
    </row>
    <row r="10" spans="1:10">
      <c r="A10" s="6" t="s">
        <v>13</v>
      </c>
      <c r="B10" s="1">
        <f>NEWS3!G10</f>
        <v>0</v>
      </c>
      <c r="C10" s="2">
        <f>NEWS3!I10</f>
        <v>140</v>
      </c>
      <c r="D10" s="1"/>
      <c r="E10" s="1"/>
      <c r="F10" s="1">
        <f t="shared" si="0"/>
        <v>0</v>
      </c>
      <c r="G10" s="1">
        <f t="shared" si="1"/>
        <v>0</v>
      </c>
      <c r="H10" s="1"/>
      <c r="I10" s="2">
        <v>145</v>
      </c>
      <c r="J10" s="1">
        <f t="shared" si="2"/>
        <v>0</v>
      </c>
    </row>
    <row r="11" spans="1:10">
      <c r="A11" s="6" t="s">
        <v>14</v>
      </c>
      <c r="B11" s="1">
        <f>NEWS3!G11</f>
        <v>0</v>
      </c>
      <c r="C11" s="2">
        <f>NEWS3!I11</f>
        <v>165</v>
      </c>
      <c r="D11" s="1"/>
      <c r="E11" s="1"/>
      <c r="F11" s="1">
        <f t="shared" si="0"/>
        <v>0</v>
      </c>
      <c r="G11" s="1">
        <f t="shared" si="1"/>
        <v>0</v>
      </c>
      <c r="H11" s="1"/>
      <c r="I11" s="2">
        <v>175</v>
      </c>
      <c r="J11" s="1">
        <f t="shared" si="2"/>
        <v>0</v>
      </c>
    </row>
    <row r="12" spans="1:10" ht="15.75" thickBot="1">
      <c r="A12" s="6" t="s">
        <v>15</v>
      </c>
      <c r="B12" s="1">
        <f>NEWS3!G12</f>
        <v>0</v>
      </c>
      <c r="C12" s="2">
        <f>NEWS3!I12</f>
        <v>80</v>
      </c>
      <c r="D12" s="1"/>
      <c r="E12" s="1"/>
      <c r="F12" s="1">
        <f t="shared" si="0"/>
        <v>0</v>
      </c>
      <c r="G12" s="1">
        <f t="shared" si="1"/>
        <v>0</v>
      </c>
      <c r="H12" s="1"/>
      <c r="I12" s="2">
        <v>90</v>
      </c>
      <c r="J12" s="1">
        <f t="shared" si="2"/>
        <v>0</v>
      </c>
    </row>
    <row r="13" spans="1:10" ht="15.75" thickBot="1">
      <c r="A13" s="1"/>
      <c r="B13" s="1"/>
      <c r="C13" s="1"/>
      <c r="D13" s="1"/>
      <c r="E13" s="1"/>
      <c r="F13" s="8">
        <f>SUM(F2:F12)</f>
        <v>0</v>
      </c>
      <c r="G13" s="1"/>
      <c r="H13" s="1"/>
      <c r="I13" s="1"/>
      <c r="J13" s="8">
        <f>SUM(J2:J12)</f>
        <v>0</v>
      </c>
    </row>
    <row r="14" spans="1:10" ht="15.75" thickBot="1">
      <c r="A14" s="1"/>
      <c r="B14" s="1"/>
      <c r="C14" s="1"/>
      <c r="D14" s="1"/>
      <c r="E14" s="1"/>
      <c r="F14" s="1"/>
      <c r="G14" s="1"/>
      <c r="H14" s="1"/>
      <c r="I14" s="1"/>
      <c r="J14" s="1"/>
    </row>
    <row r="15" spans="1:10" ht="15.75" thickBot="1">
      <c r="A15" s="6" t="s">
        <v>16</v>
      </c>
      <c r="B15" s="1">
        <f>NEWS3!F15</f>
        <v>20000</v>
      </c>
      <c r="C15" s="1"/>
      <c r="D15" s="1"/>
      <c r="E15" s="9" t="s">
        <v>26</v>
      </c>
      <c r="F15" s="8">
        <f>B15-F13</f>
        <v>20000</v>
      </c>
      <c r="G15" s="1"/>
      <c r="H15" s="1"/>
      <c r="I15" s="1"/>
      <c r="J15" s="1"/>
    </row>
    <row r="16" spans="1:10" ht="15.75" thickBot="1">
      <c r="A16" s="1"/>
      <c r="B16" s="1"/>
      <c r="C16" s="1"/>
      <c r="D16" s="1"/>
      <c r="E16" s="1"/>
      <c r="F16" s="1"/>
      <c r="G16" s="1"/>
      <c r="H16" s="1"/>
      <c r="I16" s="1"/>
      <c r="J16" s="1"/>
    </row>
    <row r="17" spans="1:16" ht="15.75" thickBot="1">
      <c r="A17" s="9" t="s">
        <v>17</v>
      </c>
      <c r="B17" s="1"/>
      <c r="C17" s="1"/>
      <c r="D17" s="1"/>
      <c r="E17" s="1"/>
      <c r="F17" s="10">
        <f>F15+J13</f>
        <v>20000</v>
      </c>
      <c r="G17" s="1"/>
      <c r="H17" s="1"/>
      <c r="I17" s="1"/>
      <c r="J17" s="1"/>
    </row>
    <row r="19" spans="1:16" ht="15" customHeight="1">
      <c r="A19" s="34" t="s">
        <v>31</v>
      </c>
      <c r="B19" s="34"/>
      <c r="C19" s="34"/>
      <c r="D19" s="34"/>
      <c r="E19" s="34"/>
      <c r="F19" s="34"/>
      <c r="G19" s="34"/>
      <c r="H19" s="34"/>
      <c r="I19" s="34"/>
      <c r="J19" s="34"/>
      <c r="K19" s="34"/>
      <c r="L19" s="34"/>
      <c r="M19" s="34"/>
      <c r="N19" s="34"/>
      <c r="O19" s="34"/>
      <c r="P19" s="34"/>
    </row>
    <row r="20" spans="1:16">
      <c r="A20" s="34"/>
      <c r="B20" s="34"/>
      <c r="C20" s="34"/>
      <c r="D20" s="34"/>
      <c r="E20" s="34"/>
      <c r="F20" s="34"/>
      <c r="G20" s="34"/>
      <c r="H20" s="34"/>
      <c r="I20" s="34"/>
      <c r="J20" s="34"/>
      <c r="K20" s="34"/>
      <c r="L20" s="34"/>
      <c r="M20" s="34"/>
      <c r="N20" s="34"/>
      <c r="O20" s="34"/>
      <c r="P20" s="34"/>
    </row>
    <row r="21" spans="1:16">
      <c r="A21" s="34"/>
      <c r="B21" s="34"/>
      <c r="C21" s="34"/>
      <c r="D21" s="34"/>
      <c r="E21" s="34"/>
      <c r="F21" s="34"/>
      <c r="G21" s="34"/>
      <c r="H21" s="34"/>
      <c r="I21" s="34"/>
      <c r="J21" s="34"/>
      <c r="K21" s="34"/>
      <c r="L21" s="34"/>
      <c r="M21" s="34"/>
      <c r="N21" s="34"/>
      <c r="O21" s="34"/>
      <c r="P21" s="34"/>
    </row>
    <row r="22" spans="1:16">
      <c r="A22" s="34"/>
      <c r="B22" s="34"/>
      <c r="C22" s="34"/>
      <c r="D22" s="34"/>
      <c r="E22" s="34"/>
      <c r="F22" s="34"/>
      <c r="G22" s="34"/>
      <c r="H22" s="34"/>
      <c r="I22" s="34"/>
      <c r="J22" s="34"/>
      <c r="K22" s="34"/>
      <c r="L22" s="34"/>
      <c r="M22" s="34"/>
      <c r="N22" s="34"/>
      <c r="O22" s="34"/>
      <c r="P22" s="34"/>
    </row>
    <row r="23" spans="1:16">
      <c r="A23" s="34"/>
      <c r="B23" s="34"/>
      <c r="C23" s="34"/>
      <c r="D23" s="34"/>
      <c r="E23" s="34"/>
      <c r="F23" s="34"/>
      <c r="G23" s="34"/>
      <c r="H23" s="34"/>
      <c r="I23" s="34"/>
      <c r="J23" s="34"/>
      <c r="K23" s="34"/>
      <c r="L23" s="34"/>
      <c r="M23" s="34"/>
      <c r="N23" s="34"/>
      <c r="O23" s="34"/>
      <c r="P23" s="34"/>
    </row>
    <row r="24" spans="1:16">
      <c r="A24" s="34"/>
      <c r="B24" s="34"/>
      <c r="C24" s="34"/>
      <c r="D24" s="34"/>
      <c r="E24" s="34"/>
      <c r="F24" s="34"/>
      <c r="G24" s="34"/>
      <c r="H24" s="34"/>
      <c r="I24" s="34"/>
      <c r="J24" s="34"/>
      <c r="K24" s="34"/>
      <c r="L24" s="34"/>
      <c r="M24" s="34"/>
      <c r="N24" s="34"/>
      <c r="O24" s="34"/>
      <c r="P24" s="34"/>
    </row>
    <row r="25" spans="1:16">
      <c r="A25" s="34"/>
      <c r="B25" s="34"/>
      <c r="C25" s="34"/>
      <c r="D25" s="34"/>
      <c r="E25" s="34"/>
      <c r="F25" s="34"/>
      <c r="G25" s="34"/>
      <c r="H25" s="34"/>
      <c r="I25" s="34"/>
      <c r="J25" s="34"/>
      <c r="K25" s="34"/>
      <c r="L25" s="34"/>
      <c r="M25" s="34"/>
      <c r="N25" s="34"/>
      <c r="O25" s="34"/>
      <c r="P25" s="34"/>
    </row>
  </sheetData>
  <mergeCells count="1">
    <mergeCell ref="A19:P25"/>
  </mergeCells>
  <conditionalFormatting sqref="F15">
    <cfRule type="cellIs" dxfId="1" priority="1" operator="less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J17"/>
  <sheetViews>
    <sheetView workbookViewId="0">
      <selection activeCell="J16" sqref="J16"/>
    </sheetView>
  </sheetViews>
  <sheetFormatPr defaultRowHeight="15"/>
  <sheetData>
    <row r="1" spans="1:10" ht="15.75">
      <c r="A1" s="3" t="s">
        <v>0</v>
      </c>
      <c r="B1" s="9" t="s">
        <v>18</v>
      </c>
      <c r="C1" s="9" t="s">
        <v>23</v>
      </c>
      <c r="D1" s="9" t="s">
        <v>19</v>
      </c>
      <c r="E1" s="9" t="s">
        <v>20</v>
      </c>
      <c r="F1" s="9" t="s">
        <v>22</v>
      </c>
      <c r="G1" s="9" t="s">
        <v>21</v>
      </c>
      <c r="H1" s="9"/>
      <c r="I1" s="9" t="s">
        <v>24</v>
      </c>
      <c r="J1" s="9" t="s">
        <v>25</v>
      </c>
    </row>
    <row r="2" spans="1:10">
      <c r="A2" s="6" t="s">
        <v>5</v>
      </c>
      <c r="B2" s="1">
        <f>NEWS4!G2</f>
        <v>0</v>
      </c>
      <c r="C2" s="2">
        <f>NEWS4!I2</f>
        <v>250</v>
      </c>
      <c r="D2" s="1"/>
      <c r="E2" s="1"/>
      <c r="F2" s="1">
        <f t="shared" ref="F2:F12" si="0">(D2-E2)*C2</f>
        <v>0</v>
      </c>
      <c r="G2" s="1">
        <f t="shared" ref="G2:G12" si="1">B2+D2-E2</f>
        <v>0</v>
      </c>
      <c r="H2" s="1"/>
      <c r="I2" s="2">
        <v>250</v>
      </c>
      <c r="J2" s="1">
        <f t="shared" ref="J2:J12" si="2">G2*I2</f>
        <v>0</v>
      </c>
    </row>
    <row r="3" spans="1:10">
      <c r="A3" s="6" t="s">
        <v>6</v>
      </c>
      <c r="B3" s="1">
        <f>NEWS4!G3</f>
        <v>0</v>
      </c>
      <c r="C3" s="2">
        <f>NEWS4!I3</f>
        <v>100</v>
      </c>
      <c r="D3" s="1"/>
      <c r="E3" s="1"/>
      <c r="F3" s="1">
        <f t="shared" si="0"/>
        <v>0</v>
      </c>
      <c r="G3" s="1">
        <f t="shared" si="1"/>
        <v>0</v>
      </c>
      <c r="H3" s="1"/>
      <c r="I3" s="2">
        <v>100</v>
      </c>
      <c r="J3" s="1">
        <f t="shared" si="2"/>
        <v>0</v>
      </c>
    </row>
    <row r="4" spans="1:10">
      <c r="A4" s="6" t="s">
        <v>7</v>
      </c>
      <c r="B4" s="1">
        <f>NEWS4!G4</f>
        <v>0</v>
      </c>
      <c r="C4" s="2">
        <f>NEWS4!I4</f>
        <v>165</v>
      </c>
      <c r="D4" s="1"/>
      <c r="E4" s="1"/>
      <c r="F4" s="1">
        <f t="shared" si="0"/>
        <v>0</v>
      </c>
      <c r="G4" s="1">
        <f t="shared" si="1"/>
        <v>0</v>
      </c>
      <c r="H4" s="1"/>
      <c r="I4" s="2">
        <v>165</v>
      </c>
      <c r="J4" s="1">
        <f t="shared" si="2"/>
        <v>0</v>
      </c>
    </row>
    <row r="5" spans="1:10">
      <c r="A5" s="6" t="s">
        <v>8</v>
      </c>
      <c r="B5" s="1">
        <f>NEWS4!G5</f>
        <v>0</v>
      </c>
      <c r="C5" s="2">
        <f>NEWS4!I5</f>
        <v>125</v>
      </c>
      <c r="D5" s="1"/>
      <c r="E5" s="1"/>
      <c r="F5" s="1">
        <f t="shared" si="0"/>
        <v>0</v>
      </c>
      <c r="G5" s="1">
        <f t="shared" si="1"/>
        <v>0</v>
      </c>
      <c r="H5" s="1"/>
      <c r="I5" s="2">
        <v>135</v>
      </c>
      <c r="J5" s="1">
        <f t="shared" si="2"/>
        <v>0</v>
      </c>
    </row>
    <row r="6" spans="1:10">
      <c r="A6" s="6" t="s">
        <v>9</v>
      </c>
      <c r="B6" s="1">
        <f>NEWS4!G6</f>
        <v>0</v>
      </c>
      <c r="C6" s="2">
        <f>NEWS4!I6</f>
        <v>185</v>
      </c>
      <c r="D6" s="1"/>
      <c r="E6" s="1"/>
      <c r="F6" s="1">
        <f t="shared" si="0"/>
        <v>0</v>
      </c>
      <c r="G6" s="1">
        <f t="shared" si="1"/>
        <v>0</v>
      </c>
      <c r="H6" s="1"/>
      <c r="I6" s="2">
        <v>190</v>
      </c>
      <c r="J6" s="1">
        <f t="shared" si="2"/>
        <v>0</v>
      </c>
    </row>
    <row r="7" spans="1:10">
      <c r="A7" s="6" t="s">
        <v>10</v>
      </c>
      <c r="B7" s="1">
        <f>NEWS4!G7</f>
        <v>0</v>
      </c>
      <c r="C7" s="2">
        <f>NEWS4!I7</f>
        <v>85</v>
      </c>
      <c r="D7" s="1"/>
      <c r="E7" s="1"/>
      <c r="F7" s="1">
        <f t="shared" si="0"/>
        <v>0</v>
      </c>
      <c r="G7" s="1">
        <f t="shared" si="1"/>
        <v>0</v>
      </c>
      <c r="H7" s="1"/>
      <c r="I7" s="2">
        <v>85</v>
      </c>
      <c r="J7" s="1">
        <f t="shared" si="2"/>
        <v>0</v>
      </c>
    </row>
    <row r="8" spans="1:10">
      <c r="A8" s="6" t="s">
        <v>11</v>
      </c>
      <c r="B8" s="1">
        <f>NEWS4!G8</f>
        <v>0</v>
      </c>
      <c r="C8" s="2">
        <f>NEWS4!I8</f>
        <v>95</v>
      </c>
      <c r="D8" s="1"/>
      <c r="E8" s="1"/>
      <c r="F8" s="1">
        <f t="shared" si="0"/>
        <v>0</v>
      </c>
      <c r="G8" s="1">
        <f t="shared" si="1"/>
        <v>0</v>
      </c>
      <c r="H8" s="1"/>
      <c r="I8" s="2">
        <v>95</v>
      </c>
      <c r="J8" s="1">
        <f t="shared" si="2"/>
        <v>0</v>
      </c>
    </row>
    <row r="9" spans="1:10">
      <c r="A9" s="6" t="s">
        <v>12</v>
      </c>
      <c r="B9" s="1">
        <f>NEWS4!G9</f>
        <v>0</v>
      </c>
      <c r="C9" s="2">
        <f>NEWS4!I9</f>
        <v>135</v>
      </c>
      <c r="D9" s="1"/>
      <c r="E9" s="1"/>
      <c r="F9" s="1">
        <f t="shared" si="0"/>
        <v>0</v>
      </c>
      <c r="G9" s="1">
        <f t="shared" si="1"/>
        <v>0</v>
      </c>
      <c r="H9" s="1"/>
      <c r="I9" s="2">
        <v>135</v>
      </c>
      <c r="J9" s="1">
        <f t="shared" si="2"/>
        <v>0</v>
      </c>
    </row>
    <row r="10" spans="1:10">
      <c r="A10" s="6" t="s">
        <v>13</v>
      </c>
      <c r="B10" s="1">
        <f>NEWS4!G10</f>
        <v>0</v>
      </c>
      <c r="C10" s="2">
        <f>NEWS4!I10</f>
        <v>145</v>
      </c>
      <c r="D10" s="1"/>
      <c r="E10" s="1"/>
      <c r="F10" s="1">
        <f t="shared" si="0"/>
        <v>0</v>
      </c>
      <c r="G10" s="1">
        <f t="shared" si="1"/>
        <v>0</v>
      </c>
      <c r="H10" s="1"/>
      <c r="I10" s="2">
        <v>145</v>
      </c>
      <c r="J10" s="1">
        <f t="shared" si="2"/>
        <v>0</v>
      </c>
    </row>
    <row r="11" spans="1:10">
      <c r="A11" s="6" t="s">
        <v>14</v>
      </c>
      <c r="B11" s="1">
        <f>NEWS4!G11</f>
        <v>0</v>
      </c>
      <c r="C11" s="2">
        <f>NEWS4!I11</f>
        <v>175</v>
      </c>
      <c r="D11" s="1"/>
      <c r="E11" s="1"/>
      <c r="F11" s="1">
        <f t="shared" si="0"/>
        <v>0</v>
      </c>
      <c r="G11" s="1">
        <f t="shared" si="1"/>
        <v>0</v>
      </c>
      <c r="H11" s="1"/>
      <c r="I11" s="2">
        <v>180</v>
      </c>
      <c r="J11" s="1">
        <f t="shared" si="2"/>
        <v>0</v>
      </c>
    </row>
    <row r="12" spans="1:10" ht="15.75" thickBot="1">
      <c r="A12" s="6" t="s">
        <v>15</v>
      </c>
      <c r="B12" s="1">
        <f>NEWS4!G12</f>
        <v>0</v>
      </c>
      <c r="C12" s="2">
        <f>NEWS4!I12</f>
        <v>90</v>
      </c>
      <c r="D12" s="1"/>
      <c r="E12" s="1"/>
      <c r="F12" s="1">
        <f t="shared" si="0"/>
        <v>0</v>
      </c>
      <c r="G12" s="1">
        <f t="shared" si="1"/>
        <v>0</v>
      </c>
      <c r="H12" s="1"/>
      <c r="I12" s="2">
        <v>90</v>
      </c>
      <c r="J12" s="1">
        <f t="shared" si="2"/>
        <v>0</v>
      </c>
    </row>
    <row r="13" spans="1:10" ht="15.75" thickBot="1">
      <c r="A13" s="1"/>
      <c r="B13" s="1"/>
      <c r="C13" s="1"/>
      <c r="D13" s="1"/>
      <c r="E13" s="1"/>
      <c r="F13" s="8">
        <f>SUM(F2:F12)</f>
        <v>0</v>
      </c>
      <c r="G13" s="1"/>
      <c r="H13" s="1"/>
      <c r="I13" s="1"/>
      <c r="J13" s="8">
        <f>SUM(J2:J12)</f>
        <v>0</v>
      </c>
    </row>
    <row r="14" spans="1:10" ht="15.75" thickBot="1">
      <c r="A14" s="1"/>
      <c r="B14" s="1"/>
      <c r="C14" s="1"/>
      <c r="D14" s="1"/>
      <c r="E14" s="1"/>
      <c r="F14" s="1"/>
      <c r="G14" s="1"/>
      <c r="H14" s="1"/>
      <c r="I14" s="1"/>
      <c r="J14" s="1"/>
    </row>
    <row r="15" spans="1:10" ht="15.75" thickBot="1">
      <c r="A15" s="6" t="s">
        <v>16</v>
      </c>
      <c r="B15" s="1">
        <f>NEWS4!F15</f>
        <v>20000</v>
      </c>
      <c r="C15" s="1"/>
      <c r="D15" s="1"/>
      <c r="E15" s="9" t="s">
        <v>26</v>
      </c>
      <c r="F15" s="8">
        <f>B15-F13</f>
        <v>20000</v>
      </c>
      <c r="G15" s="1"/>
      <c r="H15" s="1"/>
      <c r="I15" s="1"/>
      <c r="J15" s="1"/>
    </row>
    <row r="16" spans="1:10" ht="15.75" thickBot="1">
      <c r="A16" s="1"/>
      <c r="B16" s="1"/>
      <c r="C16" s="1"/>
      <c r="D16" s="1"/>
      <c r="E16" s="1"/>
      <c r="F16" s="1"/>
      <c r="G16" s="1"/>
      <c r="H16" s="1"/>
      <c r="I16" s="1"/>
      <c r="J16" s="1"/>
    </row>
    <row r="17" spans="1:10" ht="15.75" thickBot="1">
      <c r="A17" s="9" t="s">
        <v>17</v>
      </c>
      <c r="B17" s="1"/>
      <c r="C17" s="1"/>
      <c r="D17" s="1"/>
      <c r="E17" s="1"/>
      <c r="F17" s="14">
        <f>F15+J13</f>
        <v>20000</v>
      </c>
      <c r="G17" s="1"/>
      <c r="H17" s="1"/>
      <c r="I17" s="1"/>
      <c r="J17" s="1"/>
    </row>
  </sheetData>
  <conditionalFormatting sqref="F15">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INITIAL</vt:lpstr>
      <vt:lpstr>NEWS1</vt:lpstr>
      <vt:lpstr>NEWS2</vt:lpstr>
      <vt:lpstr>NEWS3</vt:lpstr>
      <vt:lpstr>NEWS4</vt:lpstr>
      <vt:lpstr>NEWS5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Manthan Shah</dc:creator>
  <cp:lastModifiedBy>Manthan Shah</cp:lastModifiedBy>
  <dcterms:created xsi:type="dcterms:W3CDTF">2011-12-06T08:01:31Z</dcterms:created>
  <dcterms:modified xsi:type="dcterms:W3CDTF">2011-12-08T08:15:22Z</dcterms:modified>
</cp:coreProperties>
</file>