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<sst xmlns="http://schemas.openxmlformats.org/spreadsheetml/2006/main" count="310" uniqueCount="45">
  <si>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</si>
  <si>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</si>
  <si>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</si>
  <si>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</si>
  <si>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</si>
  <si>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</si>
  <si>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</si>
  <si>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</si>
  <si>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</si>
  <si>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</si>
  <si>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</si>
  <si>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</si>
  <si>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</si>
  <si>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</si>
  <si>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</si>
  <si>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</si>
  <si>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</si>
  <si>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</si>
  <si>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</si>
  <si>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</si>
  <si>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</si>
  <si>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</si>
  <si>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</si>
  <si>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</si>
  <si>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</si>
  <si>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</si>
  <si>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</si>
  <si>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</si>
  <si>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</si>
  <si>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</si>
  <si>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</si>
  <si>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</si>
  <si>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Team Name Pending</t>
  </si>
  <si>
    <t>Member</t>
  </si>
  <si>
    <t>Sprint</t>
  </si>
  <si>
    <t>Commencing</t>
  </si>
  <si>
    <t>Total</t>
  </si>
  <si>
    <t>Bruce Wayne</t>
  </si>
  <si>
    <t>Jerry</t>
  </si>
  <si>
    <t>Popspider</t>
  </si>
  <si>
    <t>Ray Charles</t>
  </si>
  <si>
    <t>Why You Coming Fast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</si>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</sst>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6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7">
        <v>2018.0</v>
      </c>
      <c r="E15" s="1">
        <v>10.0</v>
      </c>
      <c r="F15" s="7">
        <v>29.0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141.3125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15</v>
      </c>
      <c r="F18" s="11"/>
      <c r="G18" s="11"/>
      <c r="H18" s="12">
        <f>SUM(E35:H37)</f>
        <v>30.2625</v>
      </c>
      <c r="I18" s="11" t="s">
        <v>19</v>
      </c>
      <c r="J18" s="11"/>
      <c r="K18" s="11"/>
      <c r="L18" s="12">
        <f>SUM(I35:L37)</f>
        <v>111.05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277.625</v>
      </c>
      <c r="W18" s="15" t="s">
        <v>30</v>
      </c>
      <c r="X18" s="15"/>
      <c r="Y18" s="15"/>
      <c r="Z18" s="16">
        <f>SUM(W35:Z37)</f>
        <v>211.4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7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8">
        <f t="shared" ref="E23:Z23" si="2">$G$15 +($C$2  * (E$21-1))</f>
        <v>43402</v>
      </c>
      <c r="F23" s="8">
        <f t="shared" si="2"/>
        <v>43409</v>
      </c>
      <c r="G23" s="8">
        <f t="shared" si="2"/>
        <v>43416</v>
      </c>
      <c r="H23" s="8">
        <f t="shared" si="2"/>
        <v>43423</v>
      </c>
      <c r="I23" s="8">
        <f t="shared" si="2"/>
        <v>43430</v>
      </c>
      <c r="J23" s="8">
        <f t="shared" si="2"/>
        <v>43437</v>
      </c>
      <c r="K23" s="8">
        <f t="shared" si="2"/>
        <v>43444</v>
      </c>
      <c r="L23" s="8">
        <f t="shared" si="2"/>
        <v>43451</v>
      </c>
      <c r="M23" s="8">
        <f t="shared" si="2"/>
        <v>43458</v>
      </c>
      <c r="N23" s="8">
        <f t="shared" si="2"/>
        <v>43465</v>
      </c>
      <c r="O23" s="8">
        <f t="shared" si="2"/>
        <v>43472</v>
      </c>
      <c r="P23" s="8">
        <f t="shared" si="2"/>
        <v>43479</v>
      </c>
      <c r="Q23" s="8">
        <f t="shared" si="2"/>
        <v>43486</v>
      </c>
      <c r="R23" s="8">
        <f t="shared" si="2"/>
        <v>43493</v>
      </c>
      <c r="S23" s="8">
        <f t="shared" si="2"/>
        <v>43500</v>
      </c>
      <c r="T23" s="8">
        <f t="shared" si="2"/>
        <v>43507</v>
      </c>
      <c r="U23" s="8">
        <f t="shared" si="2"/>
        <v>43514</v>
      </c>
      <c r="V23" s="8">
        <f t="shared" si="2"/>
        <v>43521</v>
      </c>
      <c r="W23" s="8">
        <f t="shared" si="2"/>
        <v>43528</v>
      </c>
      <c r="X23" s="8">
        <f t="shared" si="2"/>
        <v>43535</v>
      </c>
      <c r="Y23" s="8">
        <f t="shared" si="2"/>
        <v>43542</v>
      </c>
      <c r="Z23" s="8">
        <f t="shared" si="2"/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ht="15.75" customHeight="1">
      <c r="A24" s="1"/>
      <c r="B24" s="1"/>
      <c r="C24" s="18" t="s">
        <v>37</v>
      </c>
      <c r="D24" s="1"/>
      <c r="E24" s="19" t="s">
        <v>23</v>
      </c>
      <c r="F24" s="20" t="s">
        <v>23</v>
      </c>
      <c r="G24" s="20" t="s">
        <v>23</v>
      </c>
      <c r="H24" s="20" t="s">
        <v>16</v>
      </c>
      <c r="I24" s="20" t="s">
        <v>16</v>
      </c>
      <c r="J24" s="20" t="s">
        <v>16</v>
      </c>
      <c r="K24" s="20" t="s">
        <v>12</v>
      </c>
      <c r="L24" s="20" t="s">
        <v>16</v>
      </c>
      <c r="M24" s="20" t="s">
        <v>12</v>
      </c>
      <c r="N24" s="20" t="s">
        <v>12</v>
      </c>
      <c r="O24" s="20" t="s">
        <v>20</v>
      </c>
      <c r="P24" s="20" t="s">
        <v>16</v>
      </c>
      <c r="Q24" s="20" t="s">
        <v>16</v>
      </c>
      <c r="R24" s="20" t="s">
        <v>16</v>
      </c>
      <c r="S24" s="20" t="s">
        <v>16</v>
      </c>
      <c r="T24" s="20" t="s">
        <v>16</v>
      </c>
      <c r="U24" s="20" t="s">
        <v>16</v>
      </c>
      <c r="V24" s="20" t="s">
        <v>16</v>
      </c>
      <c r="W24" s="20" t="s">
        <v>16</v>
      </c>
      <c r="X24" s="20" t="s">
        <v>16</v>
      </c>
      <c r="Y24" s="20" t="s">
        <v>20</v>
      </c>
      <c r="Z24" s="21" t="s">
        <v>20</v>
      </c>
      <c r="AA24" s="1"/>
      <c r="AB24" s="1"/>
      <c r="AC24" s="3">
        <f t="shared" ref="AC24:AC33" si="3">COUNTIFS($E24:$AB24,$I$9) * $F$9</f>
        <v>15.2625</v>
      </c>
      <c r="AD24" s="3">
        <f t="shared" ref="AD24:AD33" si="4">COUNTIFS($E24:$AB24,$I$10) * $F$10</f>
        <v>131.1375</v>
      </c>
      <c r="AE24" s="3">
        <f t="shared" ref="AE24:AE33" si="5">COUNTIFS($E24:$AB24,$I$11) * $F$11</f>
        <v>45.2625</v>
      </c>
      <c r="AF24" s="3">
        <f t="shared" ref="AF24:AF33" si="6">SUM(AC24:AE24)</f>
        <v>191.6625</v>
      </c>
      <c r="AG24" s="1"/>
    </row>
    <row r="25" ht="15.75" customHeight="1">
      <c r="A25" s="1"/>
      <c r="B25" s="1"/>
      <c r="C25" s="18" t="s">
        <v>38</v>
      </c>
      <c r="D25" s="1"/>
      <c r="E25" s="22" t="s">
        <v>23</v>
      </c>
      <c r="F25" s="7" t="s">
        <v>23</v>
      </c>
      <c r="G25" s="7" t="s">
        <v>23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12</v>
      </c>
      <c r="N25" s="7" t="s">
        <v>12</v>
      </c>
      <c r="O25" s="7" t="s">
        <v>16</v>
      </c>
      <c r="P25" s="7" t="s">
        <v>16</v>
      </c>
      <c r="Q25" s="7" t="s">
        <v>16</v>
      </c>
      <c r="R25" s="7" t="s">
        <v>16</v>
      </c>
      <c r="S25" s="7" t="s">
        <v>16</v>
      </c>
      <c r="T25" s="7" t="s">
        <v>16</v>
      </c>
      <c r="U25" s="7" t="s">
        <v>16</v>
      </c>
      <c r="V25" s="7" t="s">
        <v>16</v>
      </c>
      <c r="W25" s="7" t="s">
        <v>16</v>
      </c>
      <c r="X25" s="7" t="s">
        <v>16</v>
      </c>
      <c r="Y25" s="7" t="s">
        <v>20</v>
      </c>
      <c r="Z25" s="23" t="s">
        <v>20</v>
      </c>
      <c r="AA25" s="1"/>
      <c r="AB25" s="1"/>
      <c r="AC25" s="3">
        <f t="shared" si="3"/>
        <v>10.175</v>
      </c>
      <c r="AD25" s="3">
        <f t="shared" si="4"/>
        <v>151.3125</v>
      </c>
      <c r="AE25" s="3">
        <f t="shared" si="5"/>
        <v>30.175</v>
      </c>
      <c r="AF25" s="3">
        <f t="shared" si="6"/>
        <v>191.6625</v>
      </c>
      <c r="AG25" s="1"/>
    </row>
    <row r="26" ht="15.75" customHeight="1">
      <c r="A26" s="1"/>
      <c r="B26" s="1"/>
      <c r="C26" s="18" t="s">
        <v>39</v>
      </c>
      <c r="D26" s="1"/>
      <c r="E26" s="22" t="s">
        <v>23</v>
      </c>
      <c r="F26" s="7" t="s">
        <v>23</v>
      </c>
      <c r="G26" s="7" t="s">
        <v>23</v>
      </c>
      <c r="H26" s="7" t="s">
        <v>16</v>
      </c>
      <c r="I26" s="7" t="s">
        <v>16</v>
      </c>
      <c r="J26" s="7" t="s">
        <v>16</v>
      </c>
      <c r="K26" s="7" t="s">
        <v>12</v>
      </c>
      <c r="L26" s="7" t="s">
        <v>16</v>
      </c>
      <c r="M26" s="7" t="s">
        <v>12</v>
      </c>
      <c r="N26" s="7" t="s">
        <v>12</v>
      </c>
      <c r="O26" s="7" t="s">
        <v>16</v>
      </c>
      <c r="P26" s="7" t="s">
        <v>16</v>
      </c>
      <c r="Q26" s="7" t="s">
        <v>16</v>
      </c>
      <c r="R26" s="7" t="s">
        <v>16</v>
      </c>
      <c r="S26" s="7" t="s">
        <v>16</v>
      </c>
      <c r="T26" s="7" t="s">
        <v>16</v>
      </c>
      <c r="U26" s="7" t="s">
        <v>16</v>
      </c>
      <c r="V26" s="7" t="s">
        <v>16</v>
      </c>
      <c r="W26" s="7" t="s">
        <v>16</v>
      </c>
      <c r="X26" s="7" t="s">
        <v>16</v>
      </c>
      <c r="Y26" s="7" t="s">
        <v>20</v>
      </c>
      <c r="Z26" s="23" t="s">
        <v>20</v>
      </c>
      <c r="AA26" s="1"/>
      <c r="AB26" s="1"/>
      <c r="AC26" s="3">
        <f t="shared" si="3"/>
        <v>15.2625</v>
      </c>
      <c r="AD26" s="3">
        <f t="shared" si="4"/>
        <v>141.225</v>
      </c>
      <c r="AE26" s="3">
        <f t="shared" si="5"/>
        <v>30.175</v>
      </c>
      <c r="AF26" s="3">
        <f t="shared" si="6"/>
        <v>186.6625</v>
      </c>
      <c r="AG26" s="1"/>
    </row>
    <row r="27" ht="15.75" customHeight="1">
      <c r="A27" s="1"/>
      <c r="B27" s="1"/>
      <c r="C27" s="18" t="s">
        <v>40</v>
      </c>
      <c r="D27" s="1"/>
      <c r="E27" s="22" t="s">
        <v>23</v>
      </c>
      <c r="F27" s="7" t="s">
        <v>23</v>
      </c>
      <c r="G27" s="7" t="s">
        <v>23</v>
      </c>
      <c r="H27" s="7" t="s">
        <v>23</v>
      </c>
      <c r="I27" s="7" t="s">
        <v>23</v>
      </c>
      <c r="J27" s="7" t="s">
        <v>23</v>
      </c>
      <c r="K27" s="7" t="s">
        <v>23</v>
      </c>
      <c r="L27" s="7" t="s">
        <v>23</v>
      </c>
      <c r="M27" s="1" t="s">
        <v>23</v>
      </c>
      <c r="N27" s="1" t="s">
        <v>23</v>
      </c>
      <c r="O27" s="1" t="s">
        <v>23</v>
      </c>
      <c r="P27" s="7" t="s">
        <v>23</v>
      </c>
      <c r="Q27" s="7" t="s">
        <v>23</v>
      </c>
      <c r="R27" s="7" t="s">
        <v>23</v>
      </c>
      <c r="S27" s="7" t="s">
        <v>23</v>
      </c>
      <c r="T27" s="7" t="s">
        <v>23</v>
      </c>
      <c r="U27" s="7" t="s">
        <v>23</v>
      </c>
      <c r="V27" s="7" t="s">
        <v>23</v>
      </c>
      <c r="W27" s="7" t="s">
        <v>23</v>
      </c>
      <c r="X27" s="7" t="s">
        <v>23</v>
      </c>
      <c r="Y27" s="7" t="s">
        <v>20</v>
      </c>
      <c r="Z27" s="23" t="s">
        <v>20</v>
      </c>
      <c r="AA27" s="1"/>
      <c r="AB27" s="1"/>
      <c r="AC27" s="3">
        <f t="shared" si="3"/>
        <v>0</v>
      </c>
      <c r="AD27" s="3">
        <f t="shared" si="4"/>
        <v>0</v>
      </c>
      <c r="AE27" s="3">
        <f t="shared" si="5"/>
        <v>30.175</v>
      </c>
      <c r="AF27" s="3">
        <f t="shared" si="6"/>
        <v>30.175</v>
      </c>
      <c r="AG27" s="1"/>
    </row>
    <row r="28" ht="15.75" customHeight="1">
      <c r="A28" s="1"/>
      <c r="B28" s="1"/>
      <c r="C28" s="18" t="s">
        <v>41</v>
      </c>
      <c r="D28" s="1"/>
      <c r="E28" s="22" t="s">
        <v>23</v>
      </c>
      <c r="F28" s="7" t="s">
        <v>23</v>
      </c>
      <c r="G28" s="7" t="s">
        <v>23</v>
      </c>
      <c r="H28" s="7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7" t="s">
        <v>20</v>
      </c>
      <c r="Z28" s="23" t="s">
        <v>20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30.175</v>
      </c>
      <c r="AF28" s="3">
        <f t="shared" si="6"/>
        <v>30.175</v>
      </c>
      <c r="AG28" s="1"/>
    </row>
    <row r="29" ht="15.75" customHeight="1">
      <c r="A29" s="1"/>
      <c r="B29" s="1"/>
      <c r="C29" s="2"/>
      <c r="D29" s="1"/>
      <c r="E29" s="24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/>
      <c r="D30" s="1"/>
      <c r="E30" s="24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/>
      <c r="D31" s="1"/>
      <c r="E31" s="24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/>
      <c r="D32" s="1"/>
      <c r="E32" s="24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/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7" t="s">
        <v>4</v>
      </c>
      <c r="D35" s="17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10.175</v>
      </c>
      <c r="L35" s="3">
        <f t="shared" si="7"/>
        <v>0</v>
      </c>
      <c r="M35" s="3">
        <f t="shared" si="7"/>
        <v>15.2625</v>
      </c>
      <c r="N35" s="3">
        <f t="shared" si="7"/>
        <v>15.2625</v>
      </c>
      <c r="O35" s="3">
        <f t="shared" si="7"/>
        <v>0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7"/>
      <c r="D36" s="17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30.2625</v>
      </c>
      <c r="I36" s="3">
        <f t="shared" si="9"/>
        <v>30.2625</v>
      </c>
      <c r="J36" s="3">
        <f t="shared" si="9"/>
        <v>30.2625</v>
      </c>
      <c r="K36" s="3">
        <f t="shared" si="9"/>
        <v>10.0875</v>
      </c>
      <c r="L36" s="3">
        <f t="shared" si="9"/>
        <v>30.2625</v>
      </c>
      <c r="M36" s="3">
        <f t="shared" si="9"/>
        <v>0</v>
      </c>
      <c r="N36" s="3">
        <f t="shared" si="9"/>
        <v>0</v>
      </c>
      <c r="O36" s="3">
        <f t="shared" si="9"/>
        <v>20.175</v>
      </c>
      <c r="P36" s="3">
        <f t="shared" si="9"/>
        <v>30.2625</v>
      </c>
      <c r="Q36" s="3">
        <f t="shared" si="9"/>
        <v>30.2625</v>
      </c>
      <c r="R36" s="3">
        <f t="shared" si="9"/>
        <v>30.2625</v>
      </c>
      <c r="S36" s="3">
        <f t="shared" si="9"/>
        <v>30.2625</v>
      </c>
      <c r="T36" s="3">
        <f t="shared" si="9"/>
        <v>30.2625</v>
      </c>
      <c r="U36" s="3">
        <f t="shared" si="9"/>
        <v>30.2625</v>
      </c>
      <c r="V36" s="3">
        <f t="shared" si="9"/>
        <v>30.2625</v>
      </c>
      <c r="W36" s="3">
        <f t="shared" si="9"/>
        <v>30.2625</v>
      </c>
      <c r="X36" s="3">
        <f t="shared" si="9"/>
        <v>30.2625</v>
      </c>
      <c r="Y36" s="3">
        <f t="shared" si="9"/>
        <v>0</v>
      </c>
      <c r="Z36" s="3">
        <f t="shared" si="9"/>
        <v>0</v>
      </c>
      <c r="AA36" s="3"/>
      <c r="AB36" s="17" t="s">
        <v>10</v>
      </c>
      <c r="AC36" s="17">
        <f t="shared" ref="AC36:AF36" si="10">SUM(AC24:AC34)</f>
        <v>40.7</v>
      </c>
      <c r="AD36" s="17">
        <f t="shared" si="10"/>
        <v>423.675</v>
      </c>
      <c r="AE36" s="17">
        <f t="shared" si="10"/>
        <v>165.9625</v>
      </c>
      <c r="AF36" s="17">
        <f t="shared" si="10"/>
        <v>630.3375</v>
      </c>
      <c r="AG36" s="17" t="s">
        <v>4</v>
      </c>
    </row>
    <row r="37" ht="15.75" customHeight="1">
      <c r="A37" s="3"/>
      <c r="B37" s="3"/>
      <c r="C37" s="17"/>
      <c r="D37" s="17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15.0875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75.4375</v>
      </c>
      <c r="Z37" s="3">
        <f t="shared" si="11"/>
        <v>75.4375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7" t="s">
        <v>42</v>
      </c>
      <c r="D42" s="17" t="s">
        <v>1</v>
      </c>
      <c r="E42" s="3">
        <f t="shared" ref="E42:Z42" si="12">SUM(E35:E37)</f>
        <v>0</v>
      </c>
      <c r="F42" s="3">
        <f t="shared" si="12"/>
        <v>0</v>
      </c>
      <c r="G42" s="3">
        <f t="shared" si="12"/>
        <v>0</v>
      </c>
      <c r="H42" s="3">
        <f t="shared" si="12"/>
        <v>30.2625</v>
      </c>
      <c r="I42" s="3">
        <f t="shared" si="12"/>
        <v>30.2625</v>
      </c>
      <c r="J42" s="3">
        <f t="shared" si="12"/>
        <v>30.2625</v>
      </c>
      <c r="K42" s="3">
        <f t="shared" si="12"/>
        <v>20.2625</v>
      </c>
      <c r="L42" s="3">
        <f t="shared" si="12"/>
        <v>30.2625</v>
      </c>
      <c r="M42" s="3">
        <f t="shared" si="12"/>
        <v>15.2625</v>
      </c>
      <c r="N42" s="3">
        <f t="shared" si="12"/>
        <v>15.2625</v>
      </c>
      <c r="O42" s="3">
        <f t="shared" si="12"/>
        <v>35.2625</v>
      </c>
      <c r="P42" s="3">
        <f t="shared" si="12"/>
        <v>30.2625</v>
      </c>
      <c r="Q42" s="3">
        <f t="shared" si="12"/>
        <v>30.2625</v>
      </c>
      <c r="R42" s="3">
        <f t="shared" si="12"/>
        <v>30.2625</v>
      </c>
      <c r="S42" s="3">
        <f t="shared" si="12"/>
        <v>30.2625</v>
      </c>
      <c r="T42" s="3">
        <f t="shared" si="12"/>
        <v>30.2625</v>
      </c>
      <c r="U42" s="3">
        <f t="shared" si="12"/>
        <v>30.2625</v>
      </c>
      <c r="V42" s="3">
        <f t="shared" si="12"/>
        <v>30.2625</v>
      </c>
      <c r="W42" s="3">
        <f t="shared" si="12"/>
        <v>30.2625</v>
      </c>
      <c r="X42" s="3">
        <f t="shared" si="12"/>
        <v>30.2625</v>
      </c>
      <c r="Y42" s="3">
        <f t="shared" si="12"/>
        <v>75.4375</v>
      </c>
      <c r="Z42" s="3">
        <f t="shared" si="12"/>
        <v>75.4375</v>
      </c>
      <c r="AA42" s="3"/>
      <c r="AB42" s="17" t="s">
        <v>36</v>
      </c>
      <c r="AC42" s="17"/>
      <c r="AD42" s="17"/>
      <c r="AE42" s="17">
        <f>SUM(E42:Z42)</f>
        <v>630.3375</v>
      </c>
      <c r="AF42" s="17"/>
      <c r="AG42" s="17" t="s">
        <v>4</v>
      </c>
    </row>
    <row r="43" ht="15.75" customHeight="1">
      <c r="A43" s="3"/>
      <c r="B43" s="3"/>
      <c r="C43" s="17" t="s">
        <v>42</v>
      </c>
      <c r="D43" s="17" t="s">
        <v>34</v>
      </c>
      <c r="E43" s="3"/>
      <c r="F43" s="3">
        <f>SUM(E42:F42)</f>
        <v>0</v>
      </c>
      <c r="G43" s="3"/>
      <c r="H43" s="3">
        <f>SUM(G42:H42)</f>
        <v>30.2625</v>
      </c>
      <c r="I43" s="3"/>
      <c r="J43" s="3">
        <f>SUM(I42:J42)</f>
        <v>60.525</v>
      </c>
      <c r="K43" s="3"/>
      <c r="L43" s="3">
        <f>SUM(K42:L42)</f>
        <v>50.525</v>
      </c>
      <c r="M43" s="3"/>
      <c r="N43" s="3">
        <f>SUM(M42:N42)</f>
        <v>30.525</v>
      </c>
      <c r="O43" s="3"/>
      <c r="P43" s="3">
        <f>SUM(O42:P42)</f>
        <v>65.525</v>
      </c>
      <c r="Q43" s="3"/>
      <c r="R43" s="3">
        <f>SUM(Q42:R42)</f>
        <v>60.525</v>
      </c>
      <c r="S43" s="3"/>
      <c r="T43" s="3">
        <f>SUM(S42:T42)</f>
        <v>60.525</v>
      </c>
      <c r="U43" s="3"/>
      <c r="V43" s="3">
        <f>SUM(U42:V42)</f>
        <v>60.525</v>
      </c>
      <c r="W43" s="3"/>
      <c r="X43" s="3">
        <f>SUM(W42:X42)</f>
        <v>60.525</v>
      </c>
      <c r="Y43" s="3"/>
      <c r="Z43" s="3">
        <f>SUM(Y42:Z42)</f>
        <v>150.875</v>
      </c>
      <c r="AA43" s="3"/>
      <c r="AB43" s="17" t="s">
        <v>36</v>
      </c>
      <c r="AC43" s="17"/>
      <c r="AD43" s="17"/>
      <c r="AE43" s="17">
        <f>SUM(D43:Z43)</f>
        <v>630.3375</v>
      </c>
      <c r="AF43" s="3"/>
      <c r="AG43" s="17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29" t="s">
        <v>43</v>
      </c>
      <c r="C47" s="30">
        <f>AE43</f>
        <v>630.3375</v>
      </c>
      <c r="D47" s="31" t="s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8:Z33 E24:O27">
    <cfRule type="cellIs" dxfId="0" priority="42" operator="between">
      <formula>$I$11</formula>
      <formula>$I$11</formula>
    </cfRule>
  </conditionalFormatting>
  <conditionalFormatting sqref="E28:Z33 E24:O27">
    <cfRule type="cellIs" dxfId="1" priority="43" operator="between">
      <formula>$I$10</formula>
      <formula>$I$10</formula>
    </cfRule>
  </conditionalFormatting>
  <conditionalFormatting sqref="E28:Z33 E24:O27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