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7" i="1" l="1"/>
  <c r="G57" i="1"/>
  <c r="C68" i="1" s="1"/>
  <c r="E35" i="1"/>
  <c r="F35" i="1"/>
  <c r="H35" i="1"/>
  <c r="H59" i="1"/>
  <c r="G68" i="1" l="1"/>
  <c r="I68" i="1"/>
  <c r="D68" i="1"/>
  <c r="E68" i="1"/>
  <c r="F68" i="1"/>
  <c r="H68" i="1"/>
  <c r="B68" i="1"/>
  <c r="E45" i="1"/>
  <c r="E56" i="1" s="1"/>
  <c r="G45" i="1"/>
  <c r="G56" i="1" s="1"/>
  <c r="G67" i="1" s="1"/>
  <c r="H45" i="1"/>
  <c r="I56" i="1" s="1"/>
  <c r="D45" i="1"/>
  <c r="D56" i="1" s="1"/>
  <c r="I67" i="1" l="1"/>
  <c r="E67" i="1"/>
  <c r="D67" i="1"/>
  <c r="C45" i="1"/>
  <c r="C56" i="1" s="1"/>
  <c r="C67" i="1" s="1"/>
  <c r="F45" i="1"/>
  <c r="F56" i="1" s="1"/>
  <c r="F67" i="1" s="1"/>
  <c r="B45" i="1"/>
  <c r="B56" i="1" s="1"/>
  <c r="B67" i="1" s="1"/>
  <c r="H67" i="1"/>
  <c r="G14" i="1" l="1"/>
  <c r="C12" i="1"/>
  <c r="G13" i="1"/>
  <c r="G12" i="1" s="1"/>
  <c r="F13" i="1"/>
  <c r="F14" i="1" s="1"/>
  <c r="E13" i="1"/>
  <c r="E14" i="1" s="1"/>
  <c r="D13" i="1"/>
  <c r="D12" i="1" s="1"/>
  <c r="B13" i="1"/>
  <c r="B12" i="1" s="1"/>
  <c r="C13" i="1"/>
  <c r="E12" i="1" l="1"/>
  <c r="F12" i="1"/>
  <c r="D18" i="1"/>
  <c r="D32" i="1" s="1"/>
  <c r="B14" i="1"/>
  <c r="B20" i="1" s="1"/>
  <c r="B34" i="1" s="1"/>
  <c r="G20" i="1"/>
  <c r="G18" i="1" s="1"/>
  <c r="H32" i="1" s="1"/>
  <c r="H13" i="1"/>
  <c r="G19" i="1"/>
  <c r="C14" i="1"/>
  <c r="C20" i="1" s="1"/>
  <c r="C34" i="1" s="1"/>
  <c r="D14" i="1"/>
  <c r="D20" i="1" s="1"/>
  <c r="H8" i="1"/>
  <c r="H7" i="1"/>
  <c r="H14" i="1" l="1"/>
  <c r="B18" i="1"/>
  <c r="B32" i="1" s="1"/>
  <c r="B19" i="1"/>
  <c r="B33" i="1" s="1"/>
  <c r="E20" i="1"/>
  <c r="H33" i="1"/>
  <c r="D38" i="1"/>
  <c r="H20" i="1"/>
  <c r="H34" i="1"/>
  <c r="C19" i="1"/>
  <c r="C33" i="1" s="1"/>
  <c r="D34" i="1"/>
  <c r="D19" i="1"/>
  <c r="D33" i="1" s="1"/>
  <c r="F20" i="1"/>
  <c r="C18" i="1"/>
  <c r="C32" i="1" s="1"/>
  <c r="H43" i="1" l="1"/>
  <c r="E34" i="1"/>
  <c r="E19" i="1"/>
  <c r="E33" i="1" s="1"/>
  <c r="E18" i="1"/>
  <c r="E32" i="1" s="1"/>
  <c r="E38" i="1" s="1"/>
  <c r="H44" i="1"/>
  <c r="I55" i="1" s="1"/>
  <c r="C38" i="1"/>
  <c r="C43" i="1"/>
  <c r="C54" i="1" s="1"/>
  <c r="H19" i="1"/>
  <c r="I54" i="1"/>
  <c r="F34" i="1"/>
  <c r="F19" i="1"/>
  <c r="F33" i="1" s="1"/>
  <c r="D43" i="1" s="1"/>
  <c r="D54" i="1" s="1"/>
  <c r="F18" i="1"/>
  <c r="F32" i="1" s="1"/>
  <c r="E42" i="1" l="1"/>
  <c r="E53" i="1" s="1"/>
  <c r="E59" i="1" s="1"/>
  <c r="F38" i="1"/>
  <c r="F42" i="1"/>
  <c r="F53" i="1" s="1"/>
  <c r="G42" i="1"/>
  <c r="G53" i="1" s="1"/>
  <c r="H42" i="1"/>
  <c r="I53" i="1" s="1"/>
  <c r="D42" i="1"/>
  <c r="D53" i="1" s="1"/>
  <c r="B42" i="1"/>
  <c r="B53" i="1" s="1"/>
  <c r="G43" i="1"/>
  <c r="G54" i="1" s="1"/>
  <c r="I65" i="1" s="1"/>
  <c r="F43" i="1"/>
  <c r="F54" i="1" s="1"/>
  <c r="E43" i="1"/>
  <c r="E54" i="1" s="1"/>
  <c r="B43" i="1"/>
  <c r="B54" i="1" s="1"/>
  <c r="C42" i="1"/>
  <c r="C53" i="1" s="1"/>
  <c r="C64" i="1" s="1"/>
  <c r="B44" i="1"/>
  <c r="B55" i="1" s="1"/>
  <c r="F44" i="1"/>
  <c r="F55" i="1" s="1"/>
  <c r="G44" i="1"/>
  <c r="G55" i="1" s="1"/>
  <c r="E44" i="1"/>
  <c r="E55" i="1" s="1"/>
  <c r="C44" i="1"/>
  <c r="C55" i="1" s="1"/>
  <c r="D44" i="1"/>
  <c r="D55" i="1" s="1"/>
  <c r="E64" i="1" l="1"/>
  <c r="B64" i="1"/>
  <c r="I64" i="1"/>
  <c r="C65" i="1"/>
  <c r="E66" i="1"/>
  <c r="G66" i="1"/>
  <c r="H66" i="1"/>
  <c r="F66" i="1"/>
  <c r="D59" i="1"/>
  <c r="D64" i="1"/>
  <c r="D65" i="1"/>
  <c r="B66" i="1"/>
  <c r="G59" i="1"/>
  <c r="G64" i="1"/>
  <c r="H64" i="1"/>
  <c r="F64" i="1"/>
  <c r="F59" i="1"/>
  <c r="B65" i="1"/>
  <c r="D66" i="1"/>
  <c r="E65" i="1"/>
  <c r="C66" i="1"/>
  <c r="F65" i="1"/>
  <c r="G65" i="1"/>
  <c r="H65" i="1"/>
  <c r="I66" i="1"/>
</calcChain>
</file>

<file path=xl/sharedStrings.xml><?xml version="1.0" encoding="utf-8"?>
<sst xmlns="http://schemas.openxmlformats.org/spreadsheetml/2006/main" count="97" uniqueCount="29">
  <si>
    <t>iteracion 1</t>
  </si>
  <si>
    <t>Z</t>
  </si>
  <si>
    <t>X1</t>
  </si>
  <si>
    <t>X3</t>
  </si>
  <si>
    <t>X4</t>
  </si>
  <si>
    <t>X5</t>
  </si>
  <si>
    <t>RHS</t>
  </si>
  <si>
    <t>FO</t>
  </si>
  <si>
    <t>-&gt;&gt;</t>
  </si>
  <si>
    <t>iteracion 2</t>
  </si>
  <si>
    <t>Normalizado</t>
  </si>
  <si>
    <t>X2</t>
  </si>
  <si>
    <t>X6</t>
  </si>
  <si>
    <t>iteracion 3</t>
  </si>
  <si>
    <t>Solución</t>
  </si>
  <si>
    <t>Al alcanzar la iteración de solución en cada variable se crea un nuevo cuadro simplex con unicamente las partes decimales o fraccionarias de las variables asi</t>
  </si>
  <si>
    <t>Se requiere que x5 sea positivo</t>
  </si>
  <si>
    <t>Entra Como base</t>
  </si>
  <si>
    <t>Se escoje el menor</t>
  </si>
  <si>
    <t>op FO/X5</t>
  </si>
  <si>
    <t>-&gt; Se selecciona por ser dual simplex, el mas negativo</t>
  </si>
  <si>
    <t>Cuadro óptimo PL relajado, infactible PE</t>
  </si>
  <si>
    <t>-&gt; Aun sigue siendo no entero por ende se efectua un nuevo corte</t>
  </si>
  <si>
    <t>Se elige cualquiera, con cualquiera ira reduciendose, el problema es que dependiendo de la que se elija puede ser más o menos rapido</t>
  </si>
  <si>
    <t>Ya es entero, por ende esta es la respuesta</t>
  </si>
  <si>
    <t>Partiendo del cuadro resuelto de iteración 3, corte 1</t>
  </si>
  <si>
    <t>Corte 2</t>
  </si>
  <si>
    <t>Corte 3</t>
  </si>
  <si>
    <t>Fin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</si>
</sst>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\ ???/???"/>
  </numFmts>
  <fonts count="5" x14ac:knownFonts="1">
    <font>
      <sz val="11"/>
      <color theme="1"/>
      <name val="Calibri"/>
      <family val="2"/>
      <scheme val="minor"/>
    </font>
    <font>
      <sz val="11"/>
      <color rgb="FF000000"/>
      <name val="Cambria Math"/>
      <family val="1"/>
    </font>
    <font>
      <sz val="10"/>
      <color theme="1"/>
      <name val="Arial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0" fillId="0" borderId="0" xfId="0" quotePrefix="1"/>
    <xf numFmtId="0" fontId="0" fillId="0" borderId="0" xfId="0" applyFill="1"/>
    <xf numFmtId="0" fontId="0" fillId="3" borderId="0" xfId="0" applyFill="1"/>
    <xf numFmtId="2" fontId="0" fillId="0" borderId="0" xfId="0" applyNumberFormat="1"/>
    <xf numFmtId="2" fontId="0" fillId="2" borderId="0" xfId="0" applyNumberFormat="1" applyFill="1"/>
    <xf numFmtId="2" fontId="0" fillId="0" borderId="0" xfId="0" applyNumberFormat="1" applyFill="1"/>
    <xf numFmtId="0" fontId="0" fillId="2" borderId="0" xfId="0" applyFill="1"/>
    <xf numFmtId="0" fontId="2" fillId="0" borderId="0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0" fillId="4" borderId="0" xfId="0" applyFill="1"/>
    <xf numFmtId="0" fontId="3" fillId="0" borderId="0" xfId="0" applyFont="1"/>
    <xf numFmtId="0" fontId="0" fillId="0" borderId="0" xfId="0" applyAlignment="1">
      <alignment wrapText="1"/>
    </xf>
    <xf numFmtId="0" fontId="3" fillId="2" borderId="0" xfId="0" applyFont="1" applyFill="1"/>
    <xf numFmtId="0" fontId="4" fillId="0" borderId="0" xfId="0" applyFont="1" applyFill="1"/>
    <xf numFmtId="0" fontId="0" fillId="0" borderId="0" xfId="0" applyNumberFormat="1" applyFill="1"/>
    <xf numFmtId="0" fontId="0" fillId="2" borderId="0" xfId="0" applyNumberFormat="1" applyFill="1"/>
    <xf numFmtId="0" fontId="3" fillId="0" borderId="0" xfId="0" applyNumberFormat="1" applyFont="1"/>
    <xf numFmtId="0" fontId="3" fillId="2" borderId="0" xfId="0" applyNumberFormat="1" applyFont="1" applyFill="1"/>
    <xf numFmtId="164" fontId="0" fillId="0" borderId="0" xfId="0" applyNumberFormat="1" applyFill="1"/>
    <xf numFmtId="164" fontId="0" fillId="0" borderId="0" xfId="0" applyNumberFormat="1"/>
    <xf numFmtId="164" fontId="0" fillId="4" borderId="0" xfId="0" applyNumberFormat="1" applyFill="1"/>
    <xf numFmtId="0" fontId="0" fillId="4" borderId="0" xfId="0" applyNumberFormat="1" applyFill="1"/>
    <xf numFmtId="0" fontId="0" fillId="0" borderId="0" xfId="0" applyAlignment="1">
      <alignment horizontal="center" vertical="top"/>
    </xf>
    <xf numFmtId="0" fontId="0" fillId="0" borderId="0" xfId="0" applyAlignment="1">
      <alignment horizontal="center" wrapText="1"/>
    </xf>
    <xf numFmtId="0" fontId="2" fillId="0" borderId="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99060</xdr:colOff>
      <xdr:row>0</xdr:row>
      <xdr:rowOff>373380</xdr:rowOff>
    </xdr:from>
    <xdr:to>
      <xdr:col>1</xdr:col>
      <xdr:colOff>518160</xdr:colOff>
      <xdr:row>0</xdr:row>
      <xdr:rowOff>548640</xdr:rowOff>
    </xdr:to>
    <xdr:pic>
      <xdr:nvPicPr>
        <xdr:cNvPr id="23" name="Imagen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" y="373380"/>
          <a:ext cx="102870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91440</xdr:colOff>
      <xdr:row>0</xdr:row>
      <xdr:rowOff>678180</xdr:rowOff>
    </xdr:from>
    <xdr:to>
      <xdr:col>1</xdr:col>
      <xdr:colOff>411480</xdr:colOff>
      <xdr:row>0</xdr:row>
      <xdr:rowOff>853440</xdr:rowOff>
    </xdr:to>
    <xdr:pic>
      <xdr:nvPicPr>
        <xdr:cNvPr id="24" name="Imagen 23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40" y="678180"/>
          <a:ext cx="92964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213360</xdr:colOff>
      <xdr:row>0</xdr:row>
      <xdr:rowOff>1173480</xdr:rowOff>
    </xdr:from>
    <xdr:to>
      <xdr:col>1</xdr:col>
      <xdr:colOff>190500</xdr:colOff>
      <xdr:row>0</xdr:row>
      <xdr:rowOff>1348740</xdr:rowOff>
    </xdr:to>
    <xdr:pic>
      <xdr:nvPicPr>
        <xdr:cNvPr id="25" name="Imagen 24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3360" y="1173480"/>
          <a:ext cx="58674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175260</xdr:colOff>
      <xdr:row>0</xdr:row>
      <xdr:rowOff>929640</xdr:rowOff>
    </xdr:from>
    <xdr:to>
      <xdr:col>1</xdr:col>
      <xdr:colOff>167640</xdr:colOff>
      <xdr:row>0</xdr:row>
      <xdr:rowOff>1104900</xdr:rowOff>
    </xdr:to>
    <xdr:pic>
      <xdr:nvPicPr>
        <xdr:cNvPr id="26" name="Imagen 25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260" y="929640"/>
          <a:ext cx="60198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106680</xdr:colOff>
      <xdr:row>0</xdr:row>
      <xdr:rowOff>556260</xdr:rowOff>
    </xdr:from>
    <xdr:to>
      <xdr:col>9</xdr:col>
      <xdr:colOff>220980</xdr:colOff>
      <xdr:row>0</xdr:row>
      <xdr:rowOff>731520</xdr:rowOff>
    </xdr:to>
    <xdr:pic>
      <xdr:nvPicPr>
        <xdr:cNvPr id="28" name="Imagen 27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73880" y="556260"/>
          <a:ext cx="133350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106680</xdr:colOff>
      <xdr:row>0</xdr:row>
      <xdr:rowOff>845820</xdr:rowOff>
    </xdr:from>
    <xdr:to>
      <xdr:col>9</xdr:col>
      <xdr:colOff>121920</xdr:colOff>
      <xdr:row>0</xdr:row>
      <xdr:rowOff>1021080</xdr:rowOff>
    </xdr:to>
    <xdr:pic>
      <xdr:nvPicPr>
        <xdr:cNvPr id="29" name="Imagen 28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73880" y="845820"/>
          <a:ext cx="123444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60960</xdr:colOff>
      <xdr:row>0</xdr:row>
      <xdr:rowOff>274320</xdr:rowOff>
    </xdr:from>
    <xdr:to>
      <xdr:col>9</xdr:col>
      <xdr:colOff>228600</xdr:colOff>
      <xdr:row>0</xdr:row>
      <xdr:rowOff>449580</xdr:rowOff>
    </xdr:to>
    <xdr:pic>
      <xdr:nvPicPr>
        <xdr:cNvPr id="30" name="Imagen 29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28160" y="274320"/>
          <a:ext cx="138684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60960</xdr:colOff>
      <xdr:row>0</xdr:row>
      <xdr:rowOff>137160</xdr:rowOff>
    </xdr:from>
    <xdr:to>
      <xdr:col>2</xdr:col>
      <xdr:colOff>228600</xdr:colOff>
      <xdr:row>0</xdr:row>
      <xdr:rowOff>312420</xdr:rowOff>
    </xdr:to>
    <xdr:pic>
      <xdr:nvPicPr>
        <xdr:cNvPr id="31" name="Imagen 30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" y="137160"/>
          <a:ext cx="138684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121920</xdr:colOff>
      <xdr:row>23</xdr:row>
      <xdr:rowOff>53340</xdr:rowOff>
    </xdr:from>
    <xdr:to>
      <xdr:col>2</xdr:col>
      <xdr:colOff>30480</xdr:colOff>
      <xdr:row>25</xdr:row>
      <xdr:rowOff>15240</xdr:rowOff>
    </xdr:to>
    <xdr:pic>
      <xdr:nvPicPr>
        <xdr:cNvPr id="47" name="Imagen 46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" y="6027420"/>
          <a:ext cx="1127760" cy="3276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175260</xdr:colOff>
      <xdr:row>26</xdr:row>
      <xdr:rowOff>15240</xdr:rowOff>
    </xdr:from>
    <xdr:to>
      <xdr:col>2</xdr:col>
      <xdr:colOff>160020</xdr:colOff>
      <xdr:row>27</xdr:row>
      <xdr:rowOff>160020</xdr:rowOff>
    </xdr:to>
    <xdr:pic>
      <xdr:nvPicPr>
        <xdr:cNvPr id="48" name="Imagen 47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260" y="6537960"/>
          <a:ext cx="1203960" cy="3276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30480</xdr:colOff>
      <xdr:row>24</xdr:row>
      <xdr:rowOff>167640</xdr:rowOff>
    </xdr:from>
    <xdr:to>
      <xdr:col>8</xdr:col>
      <xdr:colOff>251460</xdr:colOff>
      <xdr:row>26</xdr:row>
      <xdr:rowOff>129540</xdr:rowOff>
    </xdr:to>
    <xdr:pic>
      <xdr:nvPicPr>
        <xdr:cNvPr id="49" name="Imagen 48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03320" y="6324600"/>
          <a:ext cx="1463040" cy="3276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99060</xdr:colOff>
      <xdr:row>46</xdr:row>
      <xdr:rowOff>121920</xdr:rowOff>
    </xdr:from>
    <xdr:to>
      <xdr:col>1</xdr:col>
      <xdr:colOff>213360</xdr:colOff>
      <xdr:row>48</xdr:row>
      <xdr:rowOff>83820</xdr:rowOff>
    </xdr:to>
    <xdr:pic>
      <xdr:nvPicPr>
        <xdr:cNvPr id="50" name="Imagen 49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" y="10744200"/>
          <a:ext cx="723900" cy="3276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60960</xdr:colOff>
      <xdr:row>46</xdr:row>
      <xdr:rowOff>160020</xdr:rowOff>
    </xdr:from>
    <xdr:to>
      <xdr:col>4</xdr:col>
      <xdr:colOff>251460</xdr:colOff>
      <xdr:row>48</xdr:row>
      <xdr:rowOff>121920</xdr:rowOff>
    </xdr:to>
    <xdr:pic>
      <xdr:nvPicPr>
        <xdr:cNvPr id="51" name="Imagen 50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9760" y="10782300"/>
          <a:ext cx="800100" cy="3276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8"/>
  <sheetViews>
    <sheetView tabSelected="1" workbookViewId="0">
      <selection activeCell="E6" sqref="E6"/>
    </sheetView>
  </sheetViews>
  <sheetFormatPr baseColWidth="10" defaultColWidth="8.88671875" defaultRowHeight="14.4" x14ac:dyDescent="0.3"/>
  <cols>
    <col min="5" max="6" width="9" bestFit="1" customWidth="1"/>
    <col min="7" max="7" width="9.33203125" bestFit="1" customWidth="1"/>
    <col min="8" max="8" width="9.21875" bestFit="1" customWidth="1"/>
    <col min="19" max="19" width="9.21875" bestFit="1" customWidth="1"/>
  </cols>
  <sheetData>
    <row r="1" spans="1:12" ht="114.6" customHeight="1" x14ac:dyDescent="4.1500000000000004">
      <c r="B1" s="1"/>
      <c r="D1" s="5" t="s">
        <v>8</v>
      </c>
      <c r="E1" s="28" t="s">
        <v>10</v>
      </c>
      <c r="F1" s="28"/>
      <c r="G1" s="28"/>
      <c r="H1" s="28"/>
      <c r="I1" s="28"/>
      <c r="J1" s="28"/>
      <c r="K1" s="28"/>
    </row>
    <row r="4" spans="1:12" ht="15" thickBot="1" x14ac:dyDescent="0.35">
      <c r="A4" t="s">
        <v>0</v>
      </c>
    </row>
    <row r="5" spans="1:12" ht="15" thickBot="1" x14ac:dyDescent="0.35">
      <c r="B5" s="2" t="s">
        <v>1</v>
      </c>
      <c r="C5" s="2" t="s">
        <v>2</v>
      </c>
      <c r="D5" s="2" t="s">
        <v>11</v>
      </c>
      <c r="E5" s="2" t="s">
        <v>3</v>
      </c>
      <c r="F5" s="2" t="s">
        <v>4</v>
      </c>
      <c r="G5" s="2" t="s">
        <v>6</v>
      </c>
      <c r="H5" s="3"/>
      <c r="J5" s="3"/>
      <c r="K5" s="3"/>
    </row>
    <row r="6" spans="1:12" ht="15" thickBot="1" x14ac:dyDescent="0.35">
      <c r="A6" s="4" t="s">
        <v>7</v>
      </c>
      <c r="B6" s="10">
        <v>1</v>
      </c>
      <c r="C6" s="9">
        <v>-120</v>
      </c>
      <c r="D6" s="10">
        <v>-80</v>
      </c>
      <c r="E6" s="10">
        <v>0</v>
      </c>
      <c r="F6" s="10">
        <v>0</v>
      </c>
      <c r="G6" s="10">
        <v>0</v>
      </c>
      <c r="H6" s="10"/>
      <c r="J6" s="8"/>
    </row>
    <row r="7" spans="1:12" ht="15" thickBot="1" x14ac:dyDescent="0.35">
      <c r="A7" s="4" t="s">
        <v>4</v>
      </c>
      <c r="B7" s="9">
        <v>0</v>
      </c>
      <c r="C7" s="9">
        <v>2</v>
      </c>
      <c r="D7" s="9">
        <v>1</v>
      </c>
      <c r="E7" s="9">
        <v>1</v>
      </c>
      <c r="F7" s="9">
        <v>0</v>
      </c>
      <c r="G7" s="9">
        <v>6</v>
      </c>
      <c r="H7" s="8">
        <f>G7/C7</f>
        <v>3</v>
      </c>
      <c r="K7" s="6"/>
    </row>
    <row r="8" spans="1:12" ht="15" thickBot="1" x14ac:dyDescent="0.35">
      <c r="A8" s="4" t="s">
        <v>5</v>
      </c>
      <c r="B8" s="10">
        <v>0</v>
      </c>
      <c r="C8" s="9">
        <v>7</v>
      </c>
      <c r="D8" s="10">
        <v>8</v>
      </c>
      <c r="E8" s="10">
        <v>0</v>
      </c>
      <c r="F8" s="10">
        <v>1</v>
      </c>
      <c r="G8" s="10">
        <v>28</v>
      </c>
      <c r="H8" s="8">
        <f>G8/C8</f>
        <v>4</v>
      </c>
      <c r="K8" s="6"/>
    </row>
    <row r="10" spans="1:12" ht="15" thickBot="1" x14ac:dyDescent="0.35">
      <c r="A10" t="s">
        <v>9</v>
      </c>
    </row>
    <row r="11" spans="1:12" ht="15" thickBot="1" x14ac:dyDescent="0.35">
      <c r="B11" s="2" t="s">
        <v>1</v>
      </c>
      <c r="C11" s="2" t="s">
        <v>2</v>
      </c>
      <c r="D11" s="2" t="s">
        <v>11</v>
      </c>
      <c r="E11" s="2" t="s">
        <v>3</v>
      </c>
      <c r="F11" s="2" t="s">
        <v>4</v>
      </c>
      <c r="G11" s="2" t="s">
        <v>6</v>
      </c>
      <c r="H11" s="3"/>
      <c r="K11" s="3"/>
      <c r="L11" s="2"/>
    </row>
    <row r="12" spans="1:12" ht="15" thickBot="1" x14ac:dyDescent="0.35">
      <c r="A12" s="4" t="s">
        <v>7</v>
      </c>
      <c r="B12" s="6">
        <f>B6-B$13*$C6</f>
        <v>1</v>
      </c>
      <c r="C12" s="6">
        <f t="shared" ref="C12:G12" si="0">C6-C$13*$C6</f>
        <v>0</v>
      </c>
      <c r="D12" s="11">
        <f t="shared" si="0"/>
        <v>-20</v>
      </c>
      <c r="E12" s="6">
        <f t="shared" si="0"/>
        <v>60</v>
      </c>
      <c r="F12" s="6">
        <f t="shared" si="0"/>
        <v>0</v>
      </c>
      <c r="G12" s="6">
        <f t="shared" si="0"/>
        <v>360</v>
      </c>
      <c r="H12" s="6"/>
      <c r="K12" s="6"/>
      <c r="L12" s="6"/>
    </row>
    <row r="13" spans="1:12" ht="15" thickBot="1" x14ac:dyDescent="0.35">
      <c r="A13" s="4" t="s">
        <v>2</v>
      </c>
      <c r="B13" s="6">
        <f>B7/$C$7</f>
        <v>0</v>
      </c>
      <c r="C13" s="6">
        <f>C7/$C$7</f>
        <v>1</v>
      </c>
      <c r="D13" s="11">
        <f t="shared" ref="D13:G13" si="1">D7/$C$7</f>
        <v>0.5</v>
      </c>
      <c r="E13" s="6">
        <f t="shared" si="1"/>
        <v>0.5</v>
      </c>
      <c r="F13" s="6">
        <f t="shared" si="1"/>
        <v>0</v>
      </c>
      <c r="G13" s="6">
        <f t="shared" si="1"/>
        <v>3</v>
      </c>
      <c r="H13" s="7">
        <f>G13/D13</f>
        <v>6</v>
      </c>
      <c r="K13" s="6"/>
      <c r="L13" s="6"/>
    </row>
    <row r="14" spans="1:12" ht="15" thickBot="1" x14ac:dyDescent="0.35">
      <c r="A14" s="4" t="s">
        <v>5</v>
      </c>
      <c r="B14" s="11">
        <f t="shared" ref="B14:G14" si="2">B8-B$13*$C8</f>
        <v>0</v>
      </c>
      <c r="C14" s="11">
        <f t="shared" si="2"/>
        <v>0</v>
      </c>
      <c r="D14" s="11">
        <f t="shared" si="2"/>
        <v>4.5</v>
      </c>
      <c r="E14" s="11">
        <f t="shared" si="2"/>
        <v>-3.5</v>
      </c>
      <c r="F14" s="11">
        <f t="shared" si="2"/>
        <v>1</v>
      </c>
      <c r="G14" s="11">
        <f t="shared" si="2"/>
        <v>7</v>
      </c>
      <c r="H14" s="7">
        <f>G14/D14</f>
        <v>1.5555555555555556</v>
      </c>
      <c r="K14" s="6"/>
      <c r="L14" s="6"/>
    </row>
    <row r="16" spans="1:12" ht="15" thickBot="1" x14ac:dyDescent="0.35">
      <c r="A16" t="s">
        <v>13</v>
      </c>
      <c r="H16" t="s">
        <v>14</v>
      </c>
    </row>
    <row r="17" spans="1:10" ht="15" thickBot="1" x14ac:dyDescent="0.35">
      <c r="B17" s="2" t="s">
        <v>1</v>
      </c>
      <c r="C17" s="2" t="s">
        <v>2</v>
      </c>
      <c r="D17" s="2" t="s">
        <v>11</v>
      </c>
      <c r="E17" s="2" t="s">
        <v>3</v>
      </c>
      <c r="F17" s="2" t="s">
        <v>4</v>
      </c>
      <c r="G17" s="2" t="s">
        <v>6</v>
      </c>
      <c r="H17" s="3"/>
    </row>
    <row r="18" spans="1:10" ht="15" thickBot="1" x14ac:dyDescent="0.35">
      <c r="A18" s="4" t="s">
        <v>7</v>
      </c>
      <c r="B18" s="6">
        <f>B12-$D12*B$20</f>
        <v>1</v>
      </c>
      <c r="C18" s="6">
        <f t="shared" ref="C18:G18" si="3">C12-$D12*C$20</f>
        <v>0</v>
      </c>
      <c r="D18" s="6">
        <f t="shared" si="3"/>
        <v>0</v>
      </c>
      <c r="E18" s="6">
        <f t="shared" si="3"/>
        <v>44.444444444444443</v>
      </c>
      <c r="F18" s="6">
        <f t="shared" si="3"/>
        <v>4.4444444444444446</v>
      </c>
      <c r="G18" s="6">
        <f t="shared" si="3"/>
        <v>391.11111111111109</v>
      </c>
      <c r="H18" s="6"/>
    </row>
    <row r="19" spans="1:10" ht="15" thickBot="1" x14ac:dyDescent="0.35">
      <c r="A19" s="4" t="s">
        <v>2</v>
      </c>
      <c r="B19" s="6">
        <f>B13-$D13*B$20</f>
        <v>0</v>
      </c>
      <c r="C19" s="6">
        <f t="shared" ref="C19:G19" si="4">C13-$D13*C$20</f>
        <v>1</v>
      </c>
      <c r="D19" s="6">
        <f t="shared" si="4"/>
        <v>0</v>
      </c>
      <c r="E19" s="6">
        <f t="shared" si="4"/>
        <v>0.88888888888888884</v>
      </c>
      <c r="F19" s="6">
        <f t="shared" si="4"/>
        <v>-0.1111111111111111</v>
      </c>
      <c r="G19" s="6">
        <f t="shared" si="4"/>
        <v>2.2222222222222223</v>
      </c>
      <c r="H19" s="7" t="e">
        <f>G19/D19</f>
        <v>#DIV/0!</v>
      </c>
    </row>
    <row r="20" spans="1:10" ht="15" thickBot="1" x14ac:dyDescent="0.35">
      <c r="A20" s="14" t="s">
        <v>11</v>
      </c>
      <c r="B20" s="15">
        <f t="shared" ref="B20:G20" si="5">B14/$D$14</f>
        <v>0</v>
      </c>
      <c r="C20" s="15">
        <f t="shared" si="5"/>
        <v>0</v>
      </c>
      <c r="D20" s="15">
        <f t="shared" si="5"/>
        <v>1</v>
      </c>
      <c r="E20" s="26">
        <f t="shared" si="5"/>
        <v>-0.77777777777777779</v>
      </c>
      <c r="F20" s="26">
        <f t="shared" si="5"/>
        <v>0.22222222222222221</v>
      </c>
      <c r="G20" s="26">
        <f t="shared" si="5"/>
        <v>1.5555555555555556</v>
      </c>
      <c r="H20" s="7">
        <f>G20/D20</f>
        <v>1.5555555555555556</v>
      </c>
      <c r="J20" t="s">
        <v>21</v>
      </c>
    </row>
    <row r="22" spans="1:10" ht="26.4" customHeight="1" x14ac:dyDescent="0.3">
      <c r="A22" s="29" t="s">
        <v>15</v>
      </c>
      <c r="B22" s="29"/>
      <c r="C22" s="29"/>
      <c r="D22" s="29"/>
      <c r="E22" s="29"/>
      <c r="F22" s="29"/>
      <c r="G22" s="29"/>
      <c r="H22" s="29"/>
      <c r="I22" s="29"/>
      <c r="J22" s="29"/>
    </row>
    <row r="23" spans="1:10" ht="32.4" customHeight="1" x14ac:dyDescent="0.3">
      <c r="A23" s="30" t="s">
        <v>23</v>
      </c>
      <c r="B23" s="30"/>
      <c r="C23" s="30"/>
      <c r="D23" s="30"/>
      <c r="E23" s="30"/>
      <c r="F23" s="30"/>
      <c r="G23" s="30"/>
      <c r="H23" s="30"/>
    </row>
    <row r="26" spans="1:10" x14ac:dyDescent="0.3">
      <c r="D26" s="29" t="s">
        <v>16</v>
      </c>
      <c r="E26" s="29"/>
      <c r="F26" s="5" t="s">
        <v>8</v>
      </c>
    </row>
    <row r="27" spans="1:10" x14ac:dyDescent="0.3">
      <c r="D27" s="29"/>
      <c r="E27" s="29"/>
    </row>
    <row r="30" spans="1:10" ht="43.8" thickBot="1" x14ac:dyDescent="0.35">
      <c r="A30" t="s">
        <v>25</v>
      </c>
      <c r="G30" s="17" t="s">
        <v>17</v>
      </c>
    </row>
    <row r="31" spans="1:10" ht="15" thickBot="1" x14ac:dyDescent="0.35">
      <c r="B31" s="2" t="s">
        <v>1</v>
      </c>
      <c r="C31" s="2" t="s">
        <v>2</v>
      </c>
      <c r="D31" s="2" t="s">
        <v>11</v>
      </c>
      <c r="E31" s="2" t="s">
        <v>3</v>
      </c>
      <c r="F31" s="2" t="s">
        <v>4</v>
      </c>
      <c r="G31" s="13" t="s">
        <v>5</v>
      </c>
      <c r="H31" s="2" t="s">
        <v>6</v>
      </c>
    </row>
    <row r="32" spans="1:10" ht="15" thickBot="1" x14ac:dyDescent="0.35">
      <c r="A32" s="4" t="s">
        <v>7</v>
      </c>
      <c r="B32" s="6">
        <f>B18</f>
        <v>1</v>
      </c>
      <c r="C32" s="6">
        <f t="shared" ref="C32:F34" si="6">C18</f>
        <v>0</v>
      </c>
      <c r="D32" s="6">
        <f t="shared" si="6"/>
        <v>0</v>
      </c>
      <c r="E32" s="6">
        <f t="shared" si="6"/>
        <v>44.444444444444443</v>
      </c>
      <c r="F32" s="11">
        <f t="shared" si="6"/>
        <v>4.4444444444444446</v>
      </c>
      <c r="G32" s="16">
        <v>0</v>
      </c>
      <c r="H32" s="6">
        <f>G18</f>
        <v>391.11111111111109</v>
      </c>
    </row>
    <row r="33" spans="1:10" ht="15" thickBot="1" x14ac:dyDescent="0.35">
      <c r="A33" s="4" t="s">
        <v>2</v>
      </c>
      <c r="B33" s="6">
        <f>B19</f>
        <v>0</v>
      </c>
      <c r="C33" s="6">
        <f t="shared" si="6"/>
        <v>1</v>
      </c>
      <c r="D33" s="6">
        <f t="shared" si="6"/>
        <v>0</v>
      </c>
      <c r="E33" s="6">
        <f t="shared" si="6"/>
        <v>0.88888888888888884</v>
      </c>
      <c r="F33" s="11">
        <f t="shared" si="6"/>
        <v>-0.1111111111111111</v>
      </c>
      <c r="G33" s="16">
        <v>0</v>
      </c>
      <c r="H33" s="6">
        <f>G19</f>
        <v>2.2222222222222223</v>
      </c>
    </row>
    <row r="34" spans="1:10" ht="15" thickBot="1" x14ac:dyDescent="0.35">
      <c r="A34" s="4" t="s">
        <v>11</v>
      </c>
      <c r="B34" s="6">
        <f>B20</f>
        <v>0</v>
      </c>
      <c r="C34" s="6">
        <f t="shared" si="6"/>
        <v>0</v>
      </c>
      <c r="D34" s="6">
        <f t="shared" si="6"/>
        <v>1</v>
      </c>
      <c r="E34" s="6">
        <f t="shared" si="6"/>
        <v>-0.77777777777777779</v>
      </c>
      <c r="F34" s="11">
        <f t="shared" si="6"/>
        <v>0.22222222222222221</v>
      </c>
      <c r="G34" s="16">
        <v>0</v>
      </c>
      <c r="H34" s="6">
        <f>G20</f>
        <v>1.5555555555555556</v>
      </c>
    </row>
    <row r="35" spans="1:10" x14ac:dyDescent="0.3">
      <c r="A35" s="12" t="s">
        <v>5</v>
      </c>
      <c r="B35" s="18">
        <v>0</v>
      </c>
      <c r="C35" s="18">
        <v>0</v>
      </c>
      <c r="D35" s="18">
        <v>0</v>
      </c>
      <c r="E35" s="18">
        <f>-2/9</f>
        <v>-0.22222222222222221</v>
      </c>
      <c r="F35" s="18">
        <f>-2/9</f>
        <v>-0.22222222222222221</v>
      </c>
      <c r="G35" s="18">
        <v>1</v>
      </c>
      <c r="H35" s="11">
        <f>-5/9</f>
        <v>-0.55555555555555558</v>
      </c>
      <c r="I35" s="5" t="s">
        <v>20</v>
      </c>
    </row>
    <row r="37" spans="1:10" x14ac:dyDescent="0.3">
      <c r="E37" t="s">
        <v>19</v>
      </c>
      <c r="F37" t="s">
        <v>19</v>
      </c>
    </row>
    <row r="38" spans="1:10" x14ac:dyDescent="0.3">
      <c r="C38" t="e">
        <f>ABS(C32/C35)</f>
        <v>#DIV/0!</v>
      </c>
      <c r="D38" t="e">
        <f>ABS(D32/D35)</f>
        <v>#DIV/0!</v>
      </c>
      <c r="E38">
        <f>ABS(E32/E35)</f>
        <v>200</v>
      </c>
      <c r="F38">
        <f>ABS(F32/F35)</f>
        <v>20.000000000000004</v>
      </c>
    </row>
    <row r="39" spans="1:10" x14ac:dyDescent="0.3">
      <c r="F39" t="s">
        <v>18</v>
      </c>
    </row>
    <row r="40" spans="1:10" ht="15" thickBot="1" x14ac:dyDescent="0.35">
      <c r="A40" t="s">
        <v>26</v>
      </c>
    </row>
    <row r="41" spans="1:10" ht="15" thickBot="1" x14ac:dyDescent="0.35">
      <c r="B41" s="2" t="s">
        <v>1</v>
      </c>
      <c r="C41" s="2" t="s">
        <v>2</v>
      </c>
      <c r="D41" s="2" t="s">
        <v>11</v>
      </c>
      <c r="E41" s="2" t="s">
        <v>3</v>
      </c>
      <c r="F41" s="2" t="s">
        <v>4</v>
      </c>
      <c r="G41" s="13" t="s">
        <v>5</v>
      </c>
      <c r="H41" s="2" t="s">
        <v>6</v>
      </c>
    </row>
    <row r="42" spans="1:10" ht="15" thickBot="1" x14ac:dyDescent="0.35">
      <c r="A42" s="4" t="s">
        <v>7</v>
      </c>
      <c r="B42" s="6">
        <f>B32-B$45*$F32</f>
        <v>1</v>
      </c>
      <c r="C42" s="6">
        <f t="shared" ref="C42:H43" si="7">C32-C$45*$F32</f>
        <v>0</v>
      </c>
      <c r="D42" s="6">
        <f t="shared" si="7"/>
        <v>0</v>
      </c>
      <c r="E42" s="6">
        <f t="shared" si="7"/>
        <v>40</v>
      </c>
      <c r="F42" s="6">
        <f t="shared" si="7"/>
        <v>0</v>
      </c>
      <c r="G42" s="6">
        <f t="shared" si="7"/>
        <v>20</v>
      </c>
      <c r="H42" s="6">
        <f t="shared" si="7"/>
        <v>380</v>
      </c>
    </row>
    <row r="43" spans="1:10" ht="15" thickBot="1" x14ac:dyDescent="0.35">
      <c r="A43" s="4" t="s">
        <v>2</v>
      </c>
      <c r="B43" s="6">
        <f t="shared" ref="B43:B44" si="8">B33-B$45*$F33</f>
        <v>0</v>
      </c>
      <c r="C43" s="6">
        <f t="shared" ref="C43:G43" si="9">C33-C$45*$F33</f>
        <v>1</v>
      </c>
      <c r="D43" s="6">
        <f t="shared" si="9"/>
        <v>0</v>
      </c>
      <c r="E43" s="6">
        <f t="shared" si="9"/>
        <v>1</v>
      </c>
      <c r="F43" s="6">
        <f t="shared" si="9"/>
        <v>0</v>
      </c>
      <c r="G43" s="24">
        <f t="shared" si="9"/>
        <v>-0.5</v>
      </c>
      <c r="H43" s="6">
        <f t="shared" si="7"/>
        <v>2.5</v>
      </c>
      <c r="J43" s="5" t="s">
        <v>22</v>
      </c>
    </row>
    <row r="44" spans="1:10" ht="15" thickBot="1" x14ac:dyDescent="0.35">
      <c r="A44" s="4" t="s">
        <v>11</v>
      </c>
      <c r="B44" s="6">
        <f t="shared" si="8"/>
        <v>0</v>
      </c>
      <c r="C44" s="6">
        <f t="shared" ref="C44:H44" si="10">C34-C$45*$F34</f>
        <v>0</v>
      </c>
      <c r="D44" s="6">
        <f t="shared" si="10"/>
        <v>1</v>
      </c>
      <c r="E44" s="6">
        <f t="shared" si="10"/>
        <v>-1</v>
      </c>
      <c r="F44" s="6">
        <f t="shared" si="10"/>
        <v>0</v>
      </c>
      <c r="G44" s="6">
        <f t="shared" si="10"/>
        <v>1</v>
      </c>
      <c r="H44" s="6">
        <f t="shared" si="10"/>
        <v>1</v>
      </c>
    </row>
    <row r="45" spans="1:10" x14ac:dyDescent="0.3">
      <c r="A45" s="12" t="s">
        <v>4</v>
      </c>
      <c r="B45" s="19">
        <f t="shared" ref="B45:D45" si="11">B35/$F$35</f>
        <v>0</v>
      </c>
      <c r="C45" s="19">
        <f t="shared" si="11"/>
        <v>0</v>
      </c>
      <c r="D45" s="19">
        <f t="shared" si="11"/>
        <v>0</v>
      </c>
      <c r="E45" s="19">
        <f>E35/$F$35</f>
        <v>1</v>
      </c>
      <c r="F45" s="19">
        <f>F35/$F$35</f>
        <v>1</v>
      </c>
      <c r="G45" s="19">
        <f>G35/$F$35</f>
        <v>-4.5</v>
      </c>
      <c r="H45" s="19">
        <f>H35/$F$35</f>
        <v>2.5000000000000004</v>
      </c>
    </row>
    <row r="51" spans="1:9" ht="15" thickBot="1" x14ac:dyDescent="0.35">
      <c r="A51" t="s">
        <v>27</v>
      </c>
    </row>
    <row r="52" spans="1:9" ht="15" thickBot="1" x14ac:dyDescent="0.35">
      <c r="B52" s="2" t="s">
        <v>1</v>
      </c>
      <c r="C52" s="2" t="s">
        <v>2</v>
      </c>
      <c r="D52" s="2" t="s">
        <v>11</v>
      </c>
      <c r="E52" s="2" t="s">
        <v>3</v>
      </c>
      <c r="F52" s="2" t="s">
        <v>4</v>
      </c>
      <c r="G52" s="13" t="s">
        <v>5</v>
      </c>
      <c r="H52" s="13" t="s">
        <v>12</v>
      </c>
      <c r="I52" s="2" t="s">
        <v>6</v>
      </c>
    </row>
    <row r="53" spans="1:9" ht="15" thickBot="1" x14ac:dyDescent="0.35">
      <c r="A53" s="4" t="s">
        <v>7</v>
      </c>
      <c r="B53" s="20">
        <f>B42</f>
        <v>1</v>
      </c>
      <c r="C53" s="20">
        <f t="shared" ref="C53:G53" si="12">C42</f>
        <v>0</v>
      </c>
      <c r="D53" s="20">
        <f t="shared" si="12"/>
        <v>0</v>
      </c>
      <c r="E53" s="20">
        <f t="shared" si="12"/>
        <v>40</v>
      </c>
      <c r="F53" s="20">
        <f t="shared" si="12"/>
        <v>0</v>
      </c>
      <c r="G53" s="21">
        <f t="shared" si="12"/>
        <v>20</v>
      </c>
      <c r="H53" s="22">
        <v>0</v>
      </c>
      <c r="I53" s="20">
        <f>H42</f>
        <v>380</v>
      </c>
    </row>
    <row r="54" spans="1:9" ht="15" thickBot="1" x14ac:dyDescent="0.35">
      <c r="A54" s="4" t="s">
        <v>2</v>
      </c>
      <c r="B54" s="20">
        <f t="shared" ref="B54:B56" si="13">B43</f>
        <v>0</v>
      </c>
      <c r="C54" s="20">
        <f t="shared" ref="C54:G54" si="14">C43</f>
        <v>1</v>
      </c>
      <c r="D54" s="20">
        <f t="shared" si="14"/>
        <v>0</v>
      </c>
      <c r="E54" s="20">
        <f t="shared" si="14"/>
        <v>1</v>
      </c>
      <c r="F54" s="20">
        <f t="shared" si="14"/>
        <v>0</v>
      </c>
      <c r="G54" s="21">
        <f t="shared" si="14"/>
        <v>-0.5</v>
      </c>
      <c r="H54" s="22">
        <v>0</v>
      </c>
      <c r="I54" s="20">
        <f>H43</f>
        <v>2.5</v>
      </c>
    </row>
    <row r="55" spans="1:9" ht="15" thickBot="1" x14ac:dyDescent="0.35">
      <c r="A55" s="4" t="s">
        <v>11</v>
      </c>
      <c r="B55" s="20">
        <f t="shared" si="13"/>
        <v>0</v>
      </c>
      <c r="C55" s="20">
        <f t="shared" ref="C55:G55" si="15">C44</f>
        <v>0</v>
      </c>
      <c r="D55" s="20">
        <f t="shared" si="15"/>
        <v>1</v>
      </c>
      <c r="E55" s="20">
        <f t="shared" si="15"/>
        <v>-1</v>
      </c>
      <c r="F55" s="20">
        <f t="shared" si="15"/>
        <v>0</v>
      </c>
      <c r="G55" s="21">
        <f t="shared" si="15"/>
        <v>1</v>
      </c>
      <c r="H55" s="22">
        <v>0</v>
      </c>
      <c r="I55" s="20">
        <f>H44</f>
        <v>1</v>
      </c>
    </row>
    <row r="56" spans="1:9" x14ac:dyDescent="0.3">
      <c r="A56" s="12" t="s">
        <v>4</v>
      </c>
      <c r="B56" s="20">
        <f t="shared" si="13"/>
        <v>0</v>
      </c>
      <c r="C56" s="20">
        <f t="shared" ref="C56:G56" si="16">C45</f>
        <v>0</v>
      </c>
      <c r="D56" s="20">
        <f t="shared" si="16"/>
        <v>0</v>
      </c>
      <c r="E56" s="20">
        <f t="shared" si="16"/>
        <v>1</v>
      </c>
      <c r="F56" s="20">
        <f t="shared" si="16"/>
        <v>1</v>
      </c>
      <c r="G56" s="21">
        <f t="shared" si="16"/>
        <v>-4.5</v>
      </c>
      <c r="H56" s="22">
        <v>0</v>
      </c>
      <c r="I56" s="20">
        <f>H45</f>
        <v>2.5000000000000004</v>
      </c>
    </row>
    <row r="57" spans="1:9" x14ac:dyDescent="0.3">
      <c r="A57" s="12" t="s">
        <v>12</v>
      </c>
      <c r="B57" s="23">
        <v>0</v>
      </c>
      <c r="C57" s="23">
        <v>0</v>
      </c>
      <c r="D57" s="23">
        <v>0</v>
      </c>
      <c r="E57" s="23">
        <v>0</v>
      </c>
      <c r="F57" s="23">
        <v>0</v>
      </c>
      <c r="G57" s="23">
        <f>-1/2</f>
        <v>-0.5</v>
      </c>
      <c r="H57" s="23">
        <v>1</v>
      </c>
      <c r="I57" s="21">
        <f>-1/2</f>
        <v>-0.5</v>
      </c>
    </row>
    <row r="59" spans="1:9" x14ac:dyDescent="0.3">
      <c r="D59" t="e">
        <f>D53/D57</f>
        <v>#DIV/0!</v>
      </c>
      <c r="E59" t="e">
        <f>E53/E57</f>
        <v>#DIV/0!</v>
      </c>
      <c r="F59" t="e">
        <f>F53/F57</f>
        <v>#DIV/0!</v>
      </c>
      <c r="G59">
        <f>G53/G57</f>
        <v>-40</v>
      </c>
      <c r="H59">
        <f>H53/H57</f>
        <v>0</v>
      </c>
    </row>
    <row r="62" spans="1:9" ht="15" thickBot="1" x14ac:dyDescent="0.35">
      <c r="A62" t="s">
        <v>28</v>
      </c>
    </row>
    <row r="63" spans="1:9" ht="15" thickBot="1" x14ac:dyDescent="0.35">
      <c r="B63" s="2" t="s">
        <v>1</v>
      </c>
      <c r="C63" s="2" t="s">
        <v>2</v>
      </c>
      <c r="D63" s="2" t="s">
        <v>11</v>
      </c>
      <c r="E63" s="2" t="s">
        <v>3</v>
      </c>
      <c r="F63" s="2" t="s">
        <v>4</v>
      </c>
      <c r="G63" s="13" t="s">
        <v>5</v>
      </c>
      <c r="H63" s="13" t="s">
        <v>12</v>
      </c>
      <c r="I63" s="2" t="s">
        <v>6</v>
      </c>
    </row>
    <row r="64" spans="1:9" ht="15" thickBot="1" x14ac:dyDescent="0.35">
      <c r="A64" s="4" t="s">
        <v>7</v>
      </c>
      <c r="B64" s="20">
        <f t="shared" ref="B64:I67" si="17">B53-B$68*$G53</f>
        <v>1</v>
      </c>
      <c r="C64" s="20">
        <f t="shared" si="17"/>
        <v>0</v>
      </c>
      <c r="D64" s="20">
        <f t="shared" si="17"/>
        <v>0</v>
      </c>
      <c r="E64" s="20">
        <f t="shared" si="17"/>
        <v>40</v>
      </c>
      <c r="F64" s="20">
        <f t="shared" si="17"/>
        <v>0</v>
      </c>
      <c r="G64" s="20">
        <f t="shared" si="17"/>
        <v>0</v>
      </c>
      <c r="H64" s="20">
        <f t="shared" si="17"/>
        <v>40</v>
      </c>
      <c r="I64" s="27">
        <f t="shared" si="17"/>
        <v>360</v>
      </c>
    </row>
    <row r="65" spans="1:19" ht="15" thickBot="1" x14ac:dyDescent="0.35">
      <c r="A65" s="4" t="s">
        <v>2</v>
      </c>
      <c r="B65" s="20">
        <f t="shared" si="17"/>
        <v>0</v>
      </c>
      <c r="C65" s="20">
        <f t="shared" si="17"/>
        <v>1</v>
      </c>
      <c r="D65" s="20">
        <f t="shared" si="17"/>
        <v>0</v>
      </c>
      <c r="E65" s="20">
        <f t="shared" si="17"/>
        <v>1</v>
      </c>
      <c r="F65" s="20">
        <f t="shared" si="17"/>
        <v>0</v>
      </c>
      <c r="G65" s="20">
        <f t="shared" si="17"/>
        <v>0</v>
      </c>
      <c r="H65" s="20">
        <f t="shared" si="17"/>
        <v>-1</v>
      </c>
      <c r="I65" s="27">
        <f t="shared" si="17"/>
        <v>3</v>
      </c>
      <c r="K65" s="5" t="s">
        <v>24</v>
      </c>
      <c r="R65" s="25"/>
      <c r="S65" s="25"/>
    </row>
    <row r="66" spans="1:19" ht="15" thickBot="1" x14ac:dyDescent="0.35">
      <c r="A66" s="4" t="s">
        <v>11</v>
      </c>
      <c r="B66" s="20">
        <f t="shared" si="17"/>
        <v>0</v>
      </c>
      <c r="C66" s="20">
        <f t="shared" si="17"/>
        <v>0</v>
      </c>
      <c r="D66" s="20">
        <f t="shared" si="17"/>
        <v>1</v>
      </c>
      <c r="E66" s="20">
        <f t="shared" si="17"/>
        <v>-1</v>
      </c>
      <c r="F66" s="20">
        <f t="shared" si="17"/>
        <v>0</v>
      </c>
      <c r="G66" s="20">
        <f t="shared" si="17"/>
        <v>0</v>
      </c>
      <c r="H66" s="20">
        <f t="shared" si="17"/>
        <v>2</v>
      </c>
      <c r="I66" s="27">
        <f t="shared" si="17"/>
        <v>0</v>
      </c>
    </row>
    <row r="67" spans="1:19" x14ac:dyDescent="0.3">
      <c r="A67" s="12" t="s">
        <v>4</v>
      </c>
      <c r="B67" s="20">
        <f t="shared" si="17"/>
        <v>0</v>
      </c>
      <c r="C67" s="20">
        <f t="shared" si="17"/>
        <v>0</v>
      </c>
      <c r="D67" s="20">
        <f t="shared" si="17"/>
        <v>0</v>
      </c>
      <c r="E67" s="20">
        <f t="shared" si="17"/>
        <v>1</v>
      </c>
      <c r="F67" s="20">
        <f t="shared" si="17"/>
        <v>1</v>
      </c>
      <c r="G67" s="20">
        <f t="shared" si="17"/>
        <v>0</v>
      </c>
      <c r="H67" s="20">
        <f t="shared" si="17"/>
        <v>-9</v>
      </c>
      <c r="I67" s="27">
        <f t="shared" si="17"/>
        <v>7</v>
      </c>
    </row>
    <row r="68" spans="1:19" x14ac:dyDescent="0.3">
      <c r="A68" s="12" t="s">
        <v>5</v>
      </c>
      <c r="B68" s="20">
        <f t="shared" ref="B68:F68" si="18">B57/$G$57</f>
        <v>0</v>
      </c>
      <c r="C68" s="20">
        <f t="shared" si="18"/>
        <v>0</v>
      </c>
      <c r="D68" s="20">
        <f t="shared" si="18"/>
        <v>0</v>
      </c>
      <c r="E68" s="20">
        <f t="shared" si="18"/>
        <v>0</v>
      </c>
      <c r="F68" s="20">
        <f t="shared" si="18"/>
        <v>0</v>
      </c>
      <c r="G68" s="20">
        <f>G57/$G$57</f>
        <v>1</v>
      </c>
      <c r="H68" s="20">
        <f>H57/$G$57</f>
        <v>-2</v>
      </c>
      <c r="I68" s="27">
        <f>I57/$G$57</f>
        <v>1</v>
      </c>
    </row>
  </sheetData>
  <mergeCells count="4">
    <mergeCell ref="E1:K1"/>
    <mergeCell ref="A22:J22"/>
    <mergeCell ref="D26:E27"/>
    <mergeCell ref="A23:H23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2019-09-21T18:30:41Z</dcterms:modified>
</cp:coreProperties>
</file>