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codeName="ThisWorkbook" autoCompressPictures="0"/>
  <mc:AlternateContent xmlns:mc="http://schemas.openxmlformats.org/markup-compatibility/2006">
    <mc:Choice Requires="x15">
      <x15ac:absPath xmlns:x15ac="http://schemas.microsoft.com/office/spreadsheetml/2010/11/ac" url="E:\26th\"/>
    </mc:Choice>
  </mc:AlternateContent>
  <xr:revisionPtr revIDLastSave="0" documentId="8_{DE718505-8043-447A-9CF1-EBABC0F60C0D}" xr6:coauthVersionLast="45" xr6:coauthVersionMax="45" xr10:uidLastSave="{00000000-0000-0000-0000-000000000000}"/>
  <bookViews>
    <workbookView xWindow="-108" yWindow="-108" windowWidth="23256" windowHeight="12576" firstSheet="3" activeTab="3" xr2:uid="{CE7320B3-5D03-486E-AB44-5D7FEB955DB7}"/>
  </bookViews>
  <sheets>
    <sheet name="VERSION CONTROL" sheetId="14" r:id="rId1"/>
    <sheet name="Product Category Desc" sheetId="16" r:id="rId2"/>
    <sheet name="Comments and Overview" sheetId="18" r:id="rId3"/>
    <sheet name="TRANS_AND_SAVINGS_ACCOUNTS" sheetId="17" r:id="rId4"/>
    <sheet name="CRED_AND_CHRG_CARDS" sheetId="8" r:id="rId5"/>
    <sheet name="TERM_DEPOSITS" sheetId="3" r:id="rId6"/>
    <sheet name="TERM_DEPOSITS_RATES" sheetId="6" r:id="rId7"/>
    <sheet name="Enumerations" sheetId="11" r:id="rId8"/>
  </sheets>
  <externalReferences>
    <externalReference r:id="rId9"/>
  </externalReferences>
  <definedNames>
    <definedName name="_xlnm._FilterDatabase" localSheetId="4" hidden="1">CRED_AND_CHRG_CARDS!$A$1:$M$198</definedName>
    <definedName name="_xlnm._FilterDatabase" localSheetId="5" hidden="1">TERM_DEPOSITS!$A$1:$D$163</definedName>
    <definedName name="DomainEntity30ab2dbd7ffb49af9725fd4dc5e49b4e">[1]Sheet2!$B$2:$B$13</definedName>
  </definedNames>
  <calcPr calcId="191029"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D16" i="6" l="1"/>
  <c r="BD19" i="6"/>
  <c r="BD12" i="6"/>
  <c r="D213" i="8"/>
  <c r="AH41" i="6"/>
  <c r="AG41" i="6"/>
  <c r="AF41" i="6"/>
  <c r="S41" i="6"/>
  <c r="R41" i="6"/>
  <c r="Q41" i="6"/>
  <c r="P41" i="6"/>
  <c r="C41" i="6"/>
  <c r="AH34" i="6"/>
  <c r="AG34" i="6"/>
  <c r="AF34" i="6"/>
  <c r="AE34" i="6"/>
  <c r="AD34" i="6"/>
  <c r="AC34" i="6"/>
  <c r="AB34" i="6"/>
  <c r="AA34" i="6"/>
  <c r="Z34" i="6"/>
  <c r="Y34" i="6"/>
  <c r="X34" i="6"/>
  <c r="W34" i="6"/>
  <c r="V34" i="6"/>
  <c r="U34" i="6"/>
  <c r="T34" i="6"/>
  <c r="S34" i="6"/>
  <c r="R34" i="6"/>
  <c r="Q34" i="6"/>
  <c r="P34" i="6"/>
  <c r="O34" i="6"/>
  <c r="N34" i="6"/>
  <c r="M34" i="6"/>
  <c r="L34" i="6"/>
  <c r="K34" i="6"/>
  <c r="J34" i="6"/>
  <c r="I34" i="6"/>
  <c r="H34" i="6"/>
  <c r="G34" i="6"/>
  <c r="F34" i="6"/>
  <c r="E34" i="6"/>
  <c r="D34" i="6"/>
  <c r="C34" i="6"/>
  <c r="BC19" i="6"/>
  <c r="BB19" i="6"/>
  <c r="AD19" i="6"/>
  <c r="C19" i="6"/>
  <c r="BC12" i="6"/>
  <c r="BB12" i="6"/>
  <c r="BA12" i="6"/>
  <c r="AZ12" i="6"/>
  <c r="AY12" i="6"/>
  <c r="AX12" i="6"/>
  <c r="AW12" i="6"/>
  <c r="AV12" i="6"/>
  <c r="AU12" i="6"/>
  <c r="AT12" i="6"/>
  <c r="AS12" i="6"/>
  <c r="AR12" i="6"/>
  <c r="AQ12" i="6"/>
  <c r="AP12" i="6"/>
  <c r="AO12" i="6"/>
  <c r="AN12" i="6"/>
  <c r="AM12" i="6"/>
  <c r="AL12" i="6"/>
  <c r="AK12" i="6"/>
  <c r="AJ12" i="6"/>
  <c r="AI12" i="6"/>
  <c r="AH12" i="6"/>
  <c r="AG12" i="6"/>
  <c r="AF12" i="6"/>
  <c r="AE12" i="6"/>
  <c r="AD12" i="6"/>
  <c r="AC12" i="6"/>
  <c r="AB12" i="6"/>
  <c r="AA12" i="6"/>
  <c r="Z12" i="6"/>
  <c r="Y12" i="6"/>
  <c r="X12" i="6"/>
  <c r="W12" i="6"/>
  <c r="V12" i="6"/>
  <c r="U12" i="6"/>
  <c r="T12" i="6"/>
  <c r="S12" i="6"/>
  <c r="R12" i="6"/>
  <c r="Q12" i="6"/>
  <c r="P12" i="6"/>
  <c r="O12" i="6"/>
  <c r="N12" i="6"/>
  <c r="M12" i="6"/>
  <c r="L12" i="6"/>
  <c r="K12" i="6"/>
  <c r="J12" i="6"/>
  <c r="I12" i="6"/>
  <c r="H12" i="6"/>
  <c r="G12" i="6"/>
  <c r="F12" i="6"/>
  <c r="E12" i="6"/>
  <c r="D12" i="6"/>
  <c r="C12" i="6"/>
  <c r="BC16" i="6"/>
  <c r="BB16" i="6"/>
  <c r="BA16" i="6"/>
  <c r="BA19" i="6"/>
  <c r="AD17" i="6"/>
  <c r="AE16" i="6"/>
  <c r="AA16" i="6"/>
  <c r="AA19" i="6"/>
  <c r="C24" i="6"/>
  <c r="D16" i="6"/>
  <c r="D19" i="6"/>
  <c r="D17" i="6"/>
  <c r="E16" i="6"/>
  <c r="AB16" i="6"/>
  <c r="AB19" i="6"/>
  <c r="AC16" i="6"/>
  <c r="AC19" i="6"/>
  <c r="C25" i="6"/>
  <c r="C2" i="6"/>
  <c r="C3" i="6"/>
  <c r="C39" i="6"/>
  <c r="D38" i="6"/>
  <c r="D41" i="6"/>
  <c r="D39" i="6"/>
  <c r="E38" i="6"/>
  <c r="S39" i="6"/>
  <c r="T38" i="6"/>
  <c r="T41" i="6"/>
  <c r="T39" i="6"/>
  <c r="U38" i="6"/>
  <c r="AE19" i="6"/>
  <c r="AE17" i="6"/>
  <c r="AF16" i="6"/>
  <c r="E19" i="6"/>
  <c r="E17" i="6"/>
  <c r="F16" i="6"/>
  <c r="U41" i="6"/>
  <c r="U39" i="6"/>
  <c r="V38" i="6"/>
  <c r="E39" i="6"/>
  <c r="F38" i="6"/>
  <c r="E41" i="6"/>
  <c r="V41" i="6"/>
  <c r="V39" i="6"/>
  <c r="W38" i="6"/>
  <c r="AF17" i="6"/>
  <c r="AG16" i="6"/>
  <c r="AF19" i="6"/>
  <c r="F17" i="6"/>
  <c r="G16" i="6"/>
  <c r="F19" i="6"/>
  <c r="F39" i="6"/>
  <c r="G38" i="6"/>
  <c r="F41" i="6"/>
  <c r="G39" i="6"/>
  <c r="H38" i="6"/>
  <c r="G41" i="6"/>
  <c r="AG17" i="6"/>
  <c r="AH16" i="6"/>
  <c r="AG19" i="6"/>
  <c r="G19" i="6"/>
  <c r="G17" i="6"/>
  <c r="H16" i="6"/>
  <c r="W39" i="6"/>
  <c r="X38" i="6"/>
  <c r="W41" i="6"/>
  <c r="H19" i="6"/>
  <c r="H17" i="6"/>
  <c r="I16" i="6"/>
  <c r="AH19" i="6"/>
  <c r="AH17" i="6"/>
  <c r="AI16" i="6"/>
  <c r="X41" i="6"/>
  <c r="X39" i="6"/>
  <c r="Y38" i="6"/>
  <c r="H39" i="6"/>
  <c r="I38" i="6"/>
  <c r="H41" i="6"/>
  <c r="Y39" i="6"/>
  <c r="Z38" i="6"/>
  <c r="Y41" i="6"/>
  <c r="AI19" i="6"/>
  <c r="AI17" i="6"/>
  <c r="AJ16" i="6"/>
  <c r="I17" i="6"/>
  <c r="J16" i="6"/>
  <c r="I19" i="6"/>
  <c r="I41" i="6"/>
  <c r="I39" i="6"/>
  <c r="J38" i="6"/>
  <c r="J19" i="6"/>
  <c r="J17" i="6"/>
  <c r="K16" i="6"/>
  <c r="AJ17" i="6"/>
  <c r="AK16" i="6"/>
  <c r="AJ19" i="6"/>
  <c r="J41" i="6"/>
  <c r="J39" i="6"/>
  <c r="K38" i="6"/>
  <c r="Z39" i="6"/>
  <c r="AA38" i="6"/>
  <c r="Z41" i="6"/>
  <c r="K39" i="6"/>
  <c r="L38" i="6"/>
  <c r="K41" i="6"/>
  <c r="AK19" i="6"/>
  <c r="AK17" i="6"/>
  <c r="AL16" i="6"/>
  <c r="K19" i="6"/>
  <c r="K17" i="6"/>
  <c r="L16" i="6"/>
  <c r="AA41" i="6"/>
  <c r="AA39" i="6"/>
  <c r="AB38" i="6"/>
  <c r="L17" i="6"/>
  <c r="M16" i="6"/>
  <c r="L19" i="6"/>
  <c r="AL17" i="6"/>
  <c r="AM16" i="6"/>
  <c r="AL19" i="6"/>
  <c r="AB41" i="6"/>
  <c r="AB39" i="6"/>
  <c r="AC38" i="6"/>
  <c r="L41" i="6"/>
  <c r="L39" i="6"/>
  <c r="M38" i="6"/>
  <c r="AM17" i="6"/>
  <c r="AN16" i="6"/>
  <c r="AM19" i="6"/>
  <c r="M39" i="6"/>
  <c r="N38" i="6"/>
  <c r="M41" i="6"/>
  <c r="AC39" i="6"/>
  <c r="AD38" i="6"/>
  <c r="AC41" i="6"/>
  <c r="M19" i="6"/>
  <c r="M17" i="6"/>
  <c r="N16" i="6"/>
  <c r="AD39" i="6"/>
  <c r="AE38" i="6"/>
  <c r="AE41" i="6"/>
  <c r="AD41" i="6"/>
  <c r="N39" i="6"/>
  <c r="O38" i="6"/>
  <c r="O41" i="6"/>
  <c r="N41" i="6"/>
  <c r="N19" i="6"/>
  <c r="N17" i="6"/>
  <c r="O16" i="6"/>
  <c r="AN19" i="6"/>
  <c r="AN17" i="6"/>
  <c r="AO16" i="6"/>
  <c r="O17" i="6"/>
  <c r="P16" i="6"/>
  <c r="O19" i="6"/>
  <c r="AO19" i="6"/>
  <c r="AO17" i="6"/>
  <c r="AP16" i="6"/>
  <c r="AP17" i="6"/>
  <c r="AQ16" i="6"/>
  <c r="AP19" i="6"/>
  <c r="P19" i="6"/>
  <c r="P17" i="6"/>
  <c r="Q16" i="6"/>
  <c r="Q19" i="6"/>
  <c r="Q17" i="6"/>
  <c r="R16" i="6"/>
  <c r="AQ17" i="6"/>
  <c r="AR16" i="6"/>
  <c r="AQ19" i="6"/>
  <c r="R17" i="6"/>
  <c r="S16" i="6"/>
  <c r="R19" i="6"/>
  <c r="AR19" i="6"/>
  <c r="AR17" i="6"/>
  <c r="AS16" i="6"/>
  <c r="AS17" i="6"/>
  <c r="AT16" i="6"/>
  <c r="AS19" i="6"/>
  <c r="S17" i="6"/>
  <c r="T16" i="6"/>
  <c r="S19" i="6"/>
  <c r="T19" i="6"/>
  <c r="T17" i="6"/>
  <c r="U16" i="6"/>
  <c r="AT19" i="6"/>
  <c r="AT17" i="6"/>
  <c r="AU16" i="6"/>
  <c r="AU19" i="6"/>
  <c r="AU17" i="6"/>
  <c r="AV16" i="6"/>
  <c r="U19" i="6"/>
  <c r="U17" i="6"/>
  <c r="V16" i="6"/>
  <c r="V17" i="6"/>
  <c r="W16" i="6"/>
  <c r="V19" i="6"/>
  <c r="AV17" i="6"/>
  <c r="AW16" i="6"/>
  <c r="AV19" i="6"/>
  <c r="AW17" i="6"/>
  <c r="AX16" i="6"/>
  <c r="AW19" i="6"/>
  <c r="W19" i="6"/>
  <c r="W17" i="6"/>
  <c r="X16" i="6"/>
  <c r="X19" i="6"/>
  <c r="X17" i="6"/>
  <c r="Y16" i="6"/>
  <c r="AX19" i="6"/>
  <c r="AX17" i="6"/>
  <c r="AY16" i="6"/>
  <c r="AY17" i="6"/>
  <c r="AZ16" i="6"/>
  <c r="AZ19" i="6"/>
  <c r="AY19" i="6"/>
  <c r="Y17" i="6"/>
  <c r="Z16" i="6"/>
  <c r="Z19" i="6"/>
  <c r="Y19" i="6"/>
</calcChain>
</file>

<file path=xl/sharedStrings.xml><?xml version="1.0" encoding="utf-8"?>
<sst xmlns="http://schemas.openxmlformats.org/spreadsheetml/2006/main" count="3324" uniqueCount="745">
  <si>
    <t>Fees</t>
  </si>
  <si>
    <t>Yes</t>
  </si>
  <si>
    <t>Product Details</t>
  </si>
  <si>
    <t>Monthly</t>
  </si>
  <si>
    <t>productCategory</t>
  </si>
  <si>
    <t>TERM_DEPOSITS</t>
  </si>
  <si>
    <t>https://www.cua.com.au/everyday-banking/savings-and-term-deposits/term-deposit</t>
  </si>
  <si>
    <t>effectiveFrom</t>
  </si>
  <si>
    <t>effectiveTo</t>
  </si>
  <si>
    <t>description</t>
  </si>
  <si>
    <t>Description</t>
  </si>
  <si>
    <t>Effective From</t>
  </si>
  <si>
    <t>Effective To</t>
  </si>
  <si>
    <t>isTailored</t>
  </si>
  <si>
    <t>additionalInformation</t>
  </si>
  <si>
    <t>overviewUri</t>
  </si>
  <si>
    <t>termsUri</t>
  </si>
  <si>
    <t>eligibilityUri</t>
  </si>
  <si>
    <t>feesAndPricingUri</t>
  </si>
  <si>
    <t>bundleUri</t>
  </si>
  <si>
    <t>cardArt</t>
  </si>
  <si>
    <t>title</t>
  </si>
  <si>
    <t>imageUri</t>
  </si>
  <si>
    <t>isTailored (Mandatory)</t>
  </si>
  <si>
    <t>productCategory (Mandatory)</t>
  </si>
  <si>
    <t>Product ID (Mandatory)</t>
  </si>
  <si>
    <t>Product Name (Mandatory)</t>
  </si>
  <si>
    <t>Daily</t>
  </si>
  <si>
    <t>Interest Applied</t>
  </si>
  <si>
    <t>Interest Calculated</t>
  </si>
  <si>
    <t>Tiers</t>
  </si>
  <si>
    <t>Name</t>
  </si>
  <si>
    <t>Card Art</t>
  </si>
  <si>
    <t>Bundle URL</t>
  </si>
  <si>
    <t>Fees And PricingURL</t>
  </si>
  <si>
    <t>Eligibility URL</t>
  </si>
  <si>
    <t>Terms URL</t>
  </si>
  <si>
    <t>Overview URL</t>
  </si>
  <si>
    <t>Rates</t>
  </si>
  <si>
    <t xml:space="preserve">One Month           </t>
  </si>
  <si>
    <t xml:space="preserve">Two Month           </t>
  </si>
  <si>
    <t xml:space="preserve">Three Month         </t>
  </si>
  <si>
    <t xml:space="preserve">Four Month          </t>
  </si>
  <si>
    <t xml:space="preserve">Five Month          </t>
  </si>
  <si>
    <t xml:space="preserve">Six Month           </t>
  </si>
  <si>
    <t xml:space="preserve">Seven Month         </t>
  </si>
  <si>
    <t xml:space="preserve">Eight Month         </t>
  </si>
  <si>
    <t xml:space="preserve">Nine Month          </t>
  </si>
  <si>
    <t>minimumValue</t>
  </si>
  <si>
    <t>maximumValue</t>
  </si>
  <si>
    <t>rateApplicationMethod</t>
  </si>
  <si>
    <t>DIGITAL_BANKING</t>
  </si>
  <si>
    <t>Rate Type (Mandatory)</t>
  </si>
  <si>
    <t>Rate (Mandatory)</t>
  </si>
  <si>
    <t>Additional Value (Auto Generated)</t>
  </si>
  <si>
    <t>Unit of Measure</t>
  </si>
  <si>
    <t>SEE  TAB LABELLED TERM_DEPOSITS_RATES FOR ALTERNATIVE LAYOUT</t>
  </si>
  <si>
    <t>Minimum Investment $5,000</t>
  </si>
  <si>
    <t>Additional Information</t>
  </si>
  <si>
    <t>Wherever you are in the world, CUA gives you the choice and control to securely manage all of your accounts on a range of devices, the way you want.</t>
  </si>
  <si>
    <t>Additional Information URL</t>
  </si>
  <si>
    <t>CRED_AND_CHRG_CARDS</t>
  </si>
  <si>
    <t>2591-0100</t>
  </si>
  <si>
    <t>Apple Pay</t>
  </si>
  <si>
    <t>Pay with your Apple(TM) device using Apple Pay.</t>
  </si>
  <si>
    <t>https://www.cua.com.au/digitalbanking/google-pay</t>
  </si>
  <si>
    <t>Applications for credit cards are subject to credit approval.</t>
  </si>
  <si>
    <t>name</t>
  </si>
  <si>
    <t>additionalValue</t>
  </si>
  <si>
    <t>Accrualfrequency</t>
  </si>
  <si>
    <t>Fee type</t>
  </si>
  <si>
    <t>Accrual Frequency</t>
  </si>
  <si>
    <t>Amount (one of these is mandatory)</t>
  </si>
  <si>
    <t>Balance Rate (one of these is mandatory)</t>
  </si>
  <si>
    <t>Accrued Rate (one of these is mandatory)</t>
  </si>
  <si>
    <t>Transaction Rate (one of these is mandatory)</t>
  </si>
  <si>
    <t>Applied</t>
  </si>
  <si>
    <t>Annually</t>
  </si>
  <si>
    <t>P1Y</t>
  </si>
  <si>
    <t>Additionalvalue (AutoGenerated)</t>
  </si>
  <si>
    <t>AUD</t>
  </si>
  <si>
    <t>Currency (Default)</t>
  </si>
  <si>
    <t>Fee Name</t>
  </si>
  <si>
    <t>Deposit Rates</t>
  </si>
  <si>
    <t>Lending Rates</t>
  </si>
  <si>
    <t>Mapping</t>
  </si>
  <si>
    <t>rate</t>
  </si>
  <si>
    <t>calculationFrequency</t>
  </si>
  <si>
    <t>applicationFrequency</t>
  </si>
  <si>
    <t>P1M</t>
  </si>
  <si>
    <t>calculationFrequency (Auto Generated)</t>
  </si>
  <si>
    <t>P1D</t>
  </si>
  <si>
    <t>Balance transfer rate</t>
  </si>
  <si>
    <t>Late Payment Fee</t>
  </si>
  <si>
    <t>Annual Card fee</t>
  </si>
  <si>
    <t>Interest on purchases</t>
  </si>
  <si>
    <t>Additional Details</t>
  </si>
  <si>
    <t>Interest on Cash Advances</t>
  </si>
  <si>
    <t>TRANS_AND_SAVINGS_ACCOUNTS</t>
  </si>
  <si>
    <t>2000-3000</t>
  </si>
  <si>
    <t>https://www.cua.com.au/everyday-banking/everyday-accounts/cua-everyday-snap-account</t>
  </si>
  <si>
    <t>Apply Here URL (Mandatory)</t>
  </si>
  <si>
    <t>applicationUri</t>
  </si>
  <si>
    <t>https://www.cua.com.au/everyday-banking/everyday-accounts/cua-everyday-snap-account#start</t>
  </si>
  <si>
    <t>productId</t>
  </si>
  <si>
    <t>DIGITAL_WALLET</t>
  </si>
  <si>
    <t>MIN_AGE</t>
  </si>
  <si>
    <t>Value/Details</t>
  </si>
  <si>
    <t>Up to 55 interest free days on purchases when you pay off your closing balance in full by the due date shown on your statement each month.</t>
  </si>
  <si>
    <t>Eligibility Type</t>
  </si>
  <si>
    <t>Constraint Type</t>
  </si>
  <si>
    <t>Feature Type</t>
  </si>
  <si>
    <t>NPP_ENABLED</t>
  </si>
  <si>
    <t>Send super-fast payments via online and mobile banking with the New Payments Platform (NPP).</t>
  </si>
  <si>
    <t>Faster, simpler, smarter payments</t>
  </si>
  <si>
    <t>$0 monthly account keeping fees</t>
  </si>
  <si>
    <t>UNLIMITED_TXNS</t>
  </si>
  <si>
    <t>NPP_PAYID</t>
  </si>
  <si>
    <t xml:space="preserve">OTHER </t>
  </si>
  <si>
    <t>Mobile Banking App</t>
  </si>
  <si>
    <t>I'M CUA</t>
  </si>
  <si>
    <t xml:space="preserve"> https://www.cua.com.au/digitalbanking/mobile-banking</t>
  </si>
  <si>
    <t>https://www.cua.com.au/digitalbanking/imcua</t>
  </si>
  <si>
    <t>Personal Banker at your fingertips
With the iM CUA app, you can chat banking with a CUA Personal Banker of your choice from anywhere, at a time that suits you.</t>
  </si>
  <si>
    <t>Monthly Service Fee</t>
  </si>
  <si>
    <t>depositRateType</t>
  </si>
  <si>
    <t>Product</t>
  </si>
  <si>
    <t>2000-2600</t>
  </si>
  <si>
    <t>https://www.cua.com.au/everyday-banking/everyday-accounts/cua-everyday-50-account</t>
  </si>
  <si>
    <t>For those aged 50+</t>
  </si>
  <si>
    <t>https://www.cua.com.au/everyday-banking/everyday-accounts/cua-everyday-50-account#start</t>
  </si>
  <si>
    <t>To be 50 or over</t>
  </si>
  <si>
    <t>tiers</t>
  </si>
  <si>
    <t>unitOfMeasure</t>
  </si>
  <si>
    <t>Minimum Value</t>
  </si>
  <si>
    <t>Maximum Value</t>
  </si>
  <si>
    <t>Rate Application Method</t>
  </si>
  <si>
    <t xml:space="preserve">&lt;5k                 </t>
  </si>
  <si>
    <t>applicationFrequency (Auto Generated)</t>
  </si>
  <si>
    <t>DOLLAR</t>
  </si>
  <si>
    <t xml:space="preserve">&gt;5k to &lt;50k         </t>
  </si>
  <si>
    <t xml:space="preserve">&gt;50k                </t>
  </si>
  <si>
    <t>2000-2300</t>
  </si>
  <si>
    <t>https://www.cua.com.au/everyday-banking/savings-and-term-deposits/cua-esaver-flexi-account#start</t>
  </si>
  <si>
    <t>Flexible Saver - Access your savings anytime, anywhere via Online and Mobile Banking.</t>
  </si>
  <si>
    <t>https://www.cua.com.au/everyday-banking/savings-and-term-deposits/cua-esaver-flexi-account</t>
  </si>
  <si>
    <t>https://www.cua.com.au/lp/managing-your-account/apple-pay</t>
  </si>
  <si>
    <t>Google_Pay</t>
  </si>
  <si>
    <t>2000-0800</t>
  </si>
  <si>
    <t>https://www.cua.com.au/everyday-banking/savings-and-term-deposits/esaver-reward</t>
  </si>
  <si>
    <t>https://www.cua.com.au/everyday-banking/savings-and-term-deposits/esaver-reward#start</t>
  </si>
  <si>
    <t xml:space="preserve">Ten Month           </t>
  </si>
  <si>
    <t xml:space="preserve">Eleven              </t>
  </si>
  <si>
    <t xml:space="preserve">One Year            </t>
  </si>
  <si>
    <t xml:space="preserve">Thirteen Month      </t>
  </si>
  <si>
    <t xml:space="preserve">Fourteen Month      </t>
  </si>
  <si>
    <t xml:space="preserve">Fifteen Month       </t>
  </si>
  <si>
    <t xml:space="preserve">Sixteen Month       </t>
  </si>
  <si>
    <t xml:space="preserve">Seventeen Month     </t>
  </si>
  <si>
    <t xml:space="preserve">Eighteen Month      </t>
  </si>
  <si>
    <t xml:space="preserve">Nineteen Month      </t>
  </si>
  <si>
    <t xml:space="preserve">Twentieth Month     </t>
  </si>
  <si>
    <t xml:space="preserve">TwentyFirst Month   </t>
  </si>
  <si>
    <t xml:space="preserve">TwentySecond Month  </t>
  </si>
  <si>
    <t xml:space="preserve">TwentyThird Month   </t>
  </si>
  <si>
    <t xml:space="preserve">Two Year            </t>
  </si>
  <si>
    <t xml:space="preserve">Three Year          </t>
  </si>
  <si>
    <t xml:space="preserve">Four Year           </t>
  </si>
  <si>
    <t xml:space="preserve">Five Year           </t>
  </si>
  <si>
    <t>VARIABLE</t>
  </si>
  <si>
    <t>BONUS</t>
  </si>
  <si>
    <t>eSaver Reward Bonus</t>
  </si>
  <si>
    <t>MONTH</t>
  </si>
  <si>
    <t>WHOLE_BALANCE</t>
  </si>
  <si>
    <t> Receive bonus interest on balances up to $100,000 when you deposit your salary (i.e. a total of $1,000 or more a month) into a CUA everyday banking account.</t>
  </si>
  <si>
    <t>RESIDENTIAL_MORTGAGES</t>
  </si>
  <si>
    <t>REDRAW</t>
  </si>
  <si>
    <t>OTHER</t>
  </si>
  <si>
    <t>MIN_BALANCE</t>
  </si>
  <si>
    <t>OFFSET</t>
  </si>
  <si>
    <t>OVERDRAFTS</t>
  </si>
  <si>
    <t>OVERDRAFT</t>
  </si>
  <si>
    <t>CARD_ACCESS</t>
  </si>
  <si>
    <t>MIN_LIMIT</t>
  </si>
  <si>
    <t>Version</t>
  </si>
  <si>
    <t>Date</t>
  </si>
  <si>
    <t>Author</t>
  </si>
  <si>
    <t>Comments</t>
  </si>
  <si>
    <t>Arlene Viljoen</t>
  </si>
  <si>
    <t>Initial Draft for active products
Sources  :  email from From: Tracy Grant    Sent: Monday, 16 March 2020 10:17 AM   To: Arlene Viljoen &lt;arlene.viljoen@cua.com.au&gt;
Subject: RE: Conversation with Tracy Grant</t>
  </si>
  <si>
    <t>Product Category</t>
  </si>
  <si>
    <t>Enumerated Values</t>
  </si>
  <si>
    <t>CUA Product</t>
  </si>
  <si>
    <t>Delivery Phase</t>
  </si>
  <si>
    <t>https://consumerdatastandardsaustralia.github.io/standards/#tocSbankingproducteligibility</t>
  </si>
  <si>
    <t>Deposit Products</t>
  </si>
  <si>
    <t>This grouping of products includes all accounts where cash is deposited in the account and is accessible to the customer when they choose. These are given many names on the market including Cash Accounts, Saving Accounts, Transaction Accounts, Current Accounts, Cheque Accounts, Passbook Accounts, etc...</t>
  </si>
  <si>
    <t>This grouping of products includes all accounts where cash is deposited in the account for a set time period with restrictions on when funds can be withdrawn. Includes traditional Term Deposits and specialised deposits with either fixed terms or notice periods for withdrawal of funds.</t>
  </si>
  <si>
    <t>TRAVEL_CARDS</t>
  </si>
  <si>
    <t>This grouping of products includes prepaid cards with multi-currency capabilities</t>
  </si>
  <si>
    <t>REGULATED_TRUST_ACCOUNTS</t>
  </si>
  <si>
    <t>This grouping of products includes accounts were funds are held in trust in regulated industries with complex rules embedded on how the products must operate. Industries that require this sort of product include real estate agents, solicitors and conveyancers.</t>
  </si>
  <si>
    <t>Lending Products</t>
  </si>
  <si>
    <t>This grouping of products includes all lending products that are available for the primary purpose of borrowing for the purpose of purchasing or renovating residential property, where a residential property will be used as security. This group will include both fixed, variable &amp; secured overdraft types of product and may include both owner-occupied and investment purpose borrowing</t>
  </si>
  <si>
    <t>This grouping of products includes all lending products that are issued for the purpose of allowing a flexible line of credit accessed through use of a card. These may be called various names including Credit Cards, Charge Cards and Store Cards.</t>
  </si>
  <si>
    <t>PERS_LOANS</t>
  </si>
  <si>
    <t>This grouping of products includes all lending for personal purposes that is not a residential mortgage, credit card or margin lending. These loans may be unsecured loans and term loans for purchase assets used as security such as motor vehicles. These may be called various names including Personal Loans and Car Loans.</t>
  </si>
  <si>
    <t>MARGIN_LOANS</t>
  </si>
  <si>
    <t>This grouping of products includes all types of margin loans which let you borrow money to invest in traded assets including shares &amp; commodities or in managed funds.</t>
  </si>
  <si>
    <t>LEASES</t>
  </si>
  <si>
    <t>This grouping of products will include all types of leases including Financial Lease, Operating Lease, Sale and leaseback, etc...</t>
  </si>
  <si>
    <t>TRADE FINANCE</t>
  </si>
  <si>
    <t>This grouping of products includes specialised lending products specifically designed to facilitate domestic &amp; international trade. This includes the issuance of letters of credit, factoring, export credit.</t>
  </si>
  <si>
    <t>This grouping of products includes all types of lending which allows for the loan amount to be withdrawn, repaid, and redrawn again in any manner and any number of times, until the arrangement expires. These loans may be secured or unsecured, and generally don’t have set / minimum repayment requirements.</t>
  </si>
  <si>
    <t>BUSINESS_LOANS</t>
  </si>
  <si>
    <t>This grouping of products incorporates all types of lending for business purpose that is not a trade finance facility, lease, overdraft, residential mortgage, credit card or margin lending. It includes traditional term loans, bank guarantees and commercial bills. This category would incorporate both secured and unsecured business purpose lending including all business purpose equipment finance that is not covered by a lease.</t>
  </si>
  <si>
    <t>To receive the Platinum Plus Club Member rates mentioned below, the account owner of the term deposit must be either an individual aged 55 years or over, or a Super Fund/Trust, where the Trustee is an individual aged 55 years or over.</t>
  </si>
  <si>
    <t>2000-0300</t>
  </si>
  <si>
    <t>https://www.cua.com.au/everyday-banking/everyday-accounts/cua-everyday-youth-account#</t>
  </si>
  <si>
    <t>An award-winning everyday account for your first taste of financial freedom.</t>
  </si>
  <si>
    <t>https://www.cua.com.au/everyday-banking/everyday-accounts/cua-everyday-youth-account#start</t>
  </si>
  <si>
    <t>Account Nicknames</t>
  </si>
  <si>
    <t>https://www.cua.com.au/digitalbanking/online-banking</t>
  </si>
  <si>
    <t>Unlimited fee-free electronic transactions</t>
  </si>
  <si>
    <t>Enjoy fee free card purchases within Australia, EFTPOS cash out in store plus free access to thousands of ATMs nationwide.</t>
  </si>
  <si>
    <t>Pay with your Android device using Google Pay.</t>
  </si>
  <si>
    <t>https://www.cua.com.au/lp/managing-your-account/google-pay</t>
  </si>
  <si>
    <t>Samsung Pay</t>
  </si>
  <si>
    <t>Pay with your Samsung device using Samsung Pay.</t>
  </si>
  <si>
    <t>https://www.cua.com.au/lp/managing-your-account/samsung-pay</t>
  </si>
  <si>
    <t>2000-0200</t>
  </si>
  <si>
    <t>https://www.cua.com.au/everyday-banking/everyday-accounts/cua-everyday-account</t>
  </si>
  <si>
    <t>Savings Top Up</t>
  </si>
  <si>
    <t>https://www.cua.com.au/everyday-banking/savings-top-up</t>
  </si>
  <si>
    <t>Rebate Offer for Everyday Snap Account</t>
  </si>
  <si>
    <t>For Everyday Snap Account holders, a 100% (full) rebate will
apply to the applicable fee charged by CUA for each Visa Debit
International Transaction Fee, Overseas Cash Withdrawal Fee and
Overdrawn Fee debited to your account balance during a current
calendar month When you deposit $2000 or more per month and make 5 CUA Visa Debit card purchases per month. Conditions apply.</t>
  </si>
  <si>
    <t>https://www.cua.com.au/digitalbanking/npp</t>
  </si>
  <si>
    <t>Create your PayID today in Online Banking. It’s easy.</t>
  </si>
  <si>
    <t>CUA Branch Deposits</t>
  </si>
  <si>
    <t>BPAY</t>
  </si>
  <si>
    <t>Visa Debit Domestic</t>
  </si>
  <si>
    <t>CUA ATM</t>
  </si>
  <si>
    <t>EFTPOS</t>
  </si>
  <si>
    <t>CUA Branch</t>
  </si>
  <si>
    <t>Periodical Payment</t>
  </si>
  <si>
    <t>Cheque</t>
  </si>
  <si>
    <t>Bank@Post</t>
  </si>
  <si>
    <t>Staff assisted transfer</t>
  </si>
  <si>
    <t>Bank@Post Deposit</t>
  </si>
  <si>
    <t>CUA ATM Balance Enquiry</t>
  </si>
  <si>
    <t>rediCard International</t>
  </si>
  <si>
    <t>Visa Debit International</t>
  </si>
  <si>
    <t>Dishonour Fee</t>
  </si>
  <si>
    <t>Overdrawn account fee</t>
  </si>
  <si>
    <t>Sources</t>
  </si>
  <si>
    <t>CUA to PRD product mapping matrix v0.3
CUA to PRD product mapping matrix v0.3_MLT</t>
  </si>
  <si>
    <t xml:space="preserve">    Visa Debit Card &amp; rediCARD</t>
  </si>
  <si>
    <t>Constraints</t>
  </si>
  <si>
    <t>Eligibility</t>
  </si>
  <si>
    <t>Features</t>
  </si>
  <si>
    <t>NOTIFICATIONS</t>
  </si>
  <si>
    <t>Alerts that will notify you of account and card transactions, as well as online banking activity. Setting alerts can help you identity fraudulent activity on your account, and notify you when funds are deposited or your funds are low.</t>
  </si>
  <si>
    <t>OPENING_BALANCE</t>
  </si>
  <si>
    <t>MAX_AGE</t>
  </si>
  <si>
    <t>NATURAL_PERSON</t>
  </si>
  <si>
    <t>There is no interest on this product</t>
  </si>
  <si>
    <t>2000-2000</t>
  </si>
  <si>
    <t>https://www.cua.com.au/everyday-banking/savings-and-term-deposits/youth-esaver-account</t>
  </si>
  <si>
    <t>An online savings account for newborns up to 17 years old to help save for a bright future.</t>
  </si>
  <si>
    <t>BankingProductFeature</t>
  </si>
  <si>
    <t>ADDITIONAL_CARDS</t>
  </si>
  <si>
    <t>FREE_TXNS</t>
  </si>
  <si>
    <t>FREE_TXNS_ALLOWANCE</t>
  </si>
  <si>
    <t>LOYALTY_PROGRAM</t>
  </si>
  <si>
    <t>INSURANCE</t>
  </si>
  <si>
    <t>BALANCE_TRANSFERS</t>
  </si>
  <si>
    <t>INTEREST_FREE</t>
  </si>
  <si>
    <t>INTEREST_FREE_TRANSFERS</t>
  </si>
  <si>
    <t>DONATE_INTEREST</t>
  </si>
  <si>
    <t>BILL_PAYMENT</t>
  </si>
  <si>
    <t>COMPLEMENTARY_PRODUCT_DISCOUNTS</t>
  </si>
  <si>
    <t>BONUS_REWARDS</t>
  </si>
  <si>
    <t>Monthly Fees</t>
  </si>
  <si>
    <t xml:space="preserve">Over 5k             </t>
  </si>
  <si>
    <t>PER_TIER</t>
  </si>
  <si>
    <t>Standard Term Deposits</t>
  </si>
  <si>
    <t>Platinum Term Deposits</t>
  </si>
  <si>
    <t>2593-0100</t>
  </si>
  <si>
    <t>2594-0100</t>
  </si>
  <si>
    <t>lendingRates</t>
  </si>
  <si>
    <t>Comparison Rate</t>
  </si>
  <si>
    <t>No Fees</t>
  </si>
  <si>
    <t>Tracy Grant</t>
  </si>
  <si>
    <t xml:space="preserve">version 0.1 emailed to TCS for sprint planning </t>
  </si>
  <si>
    <t>N/A</t>
  </si>
  <si>
    <t>Changes as per TCS request 17/4/2020</t>
  </si>
  <si>
    <t>featureType1</t>
  </si>
  <si>
    <t>additionalValue1</t>
  </si>
  <si>
    <t>additionalInfo1</t>
  </si>
  <si>
    <t>additionalInfoUri1</t>
  </si>
  <si>
    <t>lastUpdated</t>
  </si>
  <si>
    <t>CUA Effective From (Mandatory) Date/Time</t>
  </si>
  <si>
    <t>featureType2</t>
  </si>
  <si>
    <t>additionalValue2</t>
  </si>
  <si>
    <t>additionalInfo2</t>
  </si>
  <si>
    <t>additionalInfoUri2</t>
  </si>
  <si>
    <t>title1</t>
  </si>
  <si>
    <t>imageUri1</t>
  </si>
  <si>
    <t>title2</t>
  </si>
  <si>
    <t>imageUri2</t>
  </si>
  <si>
    <t>Card Type</t>
  </si>
  <si>
    <t>image URL (Mandatory if Card Type selected )</t>
  </si>
  <si>
    <t>featureType3</t>
  </si>
  <si>
    <t>additionalValue3</t>
  </si>
  <si>
    <t>additionalInfo3</t>
  </si>
  <si>
    <t>additionalInfoUri3</t>
  </si>
  <si>
    <t>featureType4</t>
  </si>
  <si>
    <t>additionalValue4</t>
  </si>
  <si>
    <t>additionalInfo4</t>
  </si>
  <si>
    <t>additionalInfoUri4</t>
  </si>
  <si>
    <t>featureType5</t>
  </si>
  <si>
    <t>additionalValue5</t>
  </si>
  <si>
    <t>additionalInfo5</t>
  </si>
  <si>
    <t>additionalInfoUri5</t>
  </si>
  <si>
    <t>featureType6</t>
  </si>
  <si>
    <t>additionalValue6</t>
  </si>
  <si>
    <t>additionalInfo6</t>
  </si>
  <si>
    <t>additionalInfoUri6</t>
  </si>
  <si>
    <t>featureType7</t>
  </si>
  <si>
    <t>additionalValue7</t>
  </si>
  <si>
    <t>additionalInfo7</t>
  </si>
  <si>
    <t>additionalInfoUri7</t>
  </si>
  <si>
    <t>featureType8</t>
  </si>
  <si>
    <t>additionalValue8</t>
  </si>
  <si>
    <t>additionalInfo8</t>
  </si>
  <si>
    <t>additionalInfoUri8</t>
  </si>
  <si>
    <t>featureType9</t>
  </si>
  <si>
    <t>additionalValue9</t>
  </si>
  <si>
    <t>additionalInfo9</t>
  </si>
  <si>
    <t>additionalInfoUri9</t>
  </si>
  <si>
    <t>featureType10</t>
  </si>
  <si>
    <t>additionalValue10</t>
  </si>
  <si>
    <t>additionalInfo10</t>
  </si>
  <si>
    <t>additionalInfoUri10</t>
  </si>
  <si>
    <t>featureType11</t>
  </si>
  <si>
    <t>additionalValue11</t>
  </si>
  <si>
    <t>additionalInfo11</t>
  </si>
  <si>
    <t>additionalInfoUri11</t>
  </si>
  <si>
    <t>featureType12</t>
  </si>
  <si>
    <t>additionalValue12</t>
  </si>
  <si>
    <t>additionalInfo12</t>
  </si>
  <si>
    <t>additionalInfoUri12</t>
  </si>
  <si>
    <t>featureType13</t>
  </si>
  <si>
    <t>additionalValue13</t>
  </si>
  <si>
    <t>additionalInfo13</t>
  </si>
  <si>
    <t>additionalInfoUri13</t>
  </si>
  <si>
    <t>featureType14</t>
  </si>
  <si>
    <t>additionalValue14</t>
  </si>
  <si>
    <t>additionalInfo14</t>
  </si>
  <si>
    <t>additionalInfoUri14</t>
  </si>
  <si>
    <t>featureType15</t>
  </si>
  <si>
    <t>additionalValue15</t>
  </si>
  <si>
    <t>additionalInfo15</t>
  </si>
  <si>
    <t>additionalInfoUri15</t>
  </si>
  <si>
    <t>featureType16</t>
  </si>
  <si>
    <t>additionalValue16</t>
  </si>
  <si>
    <t>additionalInfo16</t>
  </si>
  <si>
    <t>additionalInfoUri16</t>
  </si>
  <si>
    <t>constraintType1</t>
  </si>
  <si>
    <t>constraintType2</t>
  </si>
  <si>
    <t>eligibilityType1</t>
  </si>
  <si>
    <t>eligibilityType2</t>
  </si>
  <si>
    <t>eligibilityType3</t>
  </si>
  <si>
    <t>name1</t>
  </si>
  <si>
    <t>feeType1</t>
  </si>
  <si>
    <t>amount1</t>
  </si>
  <si>
    <t>balanceRate1</t>
  </si>
  <si>
    <t>transactionRate1</t>
  </si>
  <si>
    <t>accruedRate1</t>
  </si>
  <si>
    <t>accrualFrequency1</t>
  </si>
  <si>
    <t>currency1</t>
  </si>
  <si>
    <t>name2</t>
  </si>
  <si>
    <t>feeType2</t>
  </si>
  <si>
    <t>amount2</t>
  </si>
  <si>
    <t>balanceRate2</t>
  </si>
  <si>
    <t>transactionRate2</t>
  </si>
  <si>
    <t>accruedRate2</t>
  </si>
  <si>
    <t>accrualFrequency2</t>
  </si>
  <si>
    <t>currency2</t>
  </si>
  <si>
    <t>name3</t>
  </si>
  <si>
    <t>feeType3</t>
  </si>
  <si>
    <t>amount3</t>
  </si>
  <si>
    <t>balanceRate3</t>
  </si>
  <si>
    <t>transactionRate3</t>
  </si>
  <si>
    <t>accruedRate3</t>
  </si>
  <si>
    <t>accrualFrequency3</t>
  </si>
  <si>
    <t>currency3</t>
  </si>
  <si>
    <t>name4</t>
  </si>
  <si>
    <t>feeType4</t>
  </si>
  <si>
    <t>amount4</t>
  </si>
  <si>
    <t>balanceRate4</t>
  </si>
  <si>
    <t>transactionRate4</t>
  </si>
  <si>
    <t>accruedRate4</t>
  </si>
  <si>
    <t>accrualFrequency4</t>
  </si>
  <si>
    <t>currency4</t>
  </si>
  <si>
    <t>name5</t>
  </si>
  <si>
    <t>feeType5</t>
  </si>
  <si>
    <t>amount5</t>
  </si>
  <si>
    <t>balanceRate5</t>
  </si>
  <si>
    <t>transactionRate5</t>
  </si>
  <si>
    <t>accruedRate5</t>
  </si>
  <si>
    <t>accrualFrequency5</t>
  </si>
  <si>
    <t>currency5</t>
  </si>
  <si>
    <t>name6</t>
  </si>
  <si>
    <t>feeType6</t>
  </si>
  <si>
    <t>amount6</t>
  </si>
  <si>
    <t>balanceRate6</t>
  </si>
  <si>
    <t>transactionRate6</t>
  </si>
  <si>
    <t>accruedRate6</t>
  </si>
  <si>
    <t>accrualFrequency6</t>
  </si>
  <si>
    <t>currency6</t>
  </si>
  <si>
    <t>name7</t>
  </si>
  <si>
    <t>feeType7</t>
  </si>
  <si>
    <t>amount7</t>
  </si>
  <si>
    <t>balanceRate7</t>
  </si>
  <si>
    <t>transactionRate7</t>
  </si>
  <si>
    <t>accruedRate7</t>
  </si>
  <si>
    <t>accrualFrequency7</t>
  </si>
  <si>
    <t>currency7</t>
  </si>
  <si>
    <t>name8</t>
  </si>
  <si>
    <t>feeType8</t>
  </si>
  <si>
    <t>amount8</t>
  </si>
  <si>
    <t>balanceRate8</t>
  </si>
  <si>
    <t>transactionRate8</t>
  </si>
  <si>
    <t>accruedRate8</t>
  </si>
  <si>
    <t>accrualFrequency8</t>
  </si>
  <si>
    <t>currency8</t>
  </si>
  <si>
    <t>name9</t>
  </si>
  <si>
    <t>feeType9</t>
  </si>
  <si>
    <t>amount9</t>
  </si>
  <si>
    <t>balanceRate9</t>
  </si>
  <si>
    <t>transactionRate9</t>
  </si>
  <si>
    <t>accruedRate9</t>
  </si>
  <si>
    <t>accrualFrequency9</t>
  </si>
  <si>
    <t>currency9</t>
  </si>
  <si>
    <t>name10</t>
  </si>
  <si>
    <t>feeType10</t>
  </si>
  <si>
    <t>amount10</t>
  </si>
  <si>
    <t>balanceRate10</t>
  </si>
  <si>
    <t>transactionRate10</t>
  </si>
  <si>
    <t>accruedRate10</t>
  </si>
  <si>
    <t>accrualFrequency10</t>
  </si>
  <si>
    <t>currency10</t>
  </si>
  <si>
    <t>name11</t>
  </si>
  <si>
    <t>feeType11</t>
  </si>
  <si>
    <t>amount11</t>
  </si>
  <si>
    <t>balanceRate11</t>
  </si>
  <si>
    <t>transactionRate11</t>
  </si>
  <si>
    <t>accruedRate11</t>
  </si>
  <si>
    <t>accrualFrequency11</t>
  </si>
  <si>
    <t>currency11</t>
  </si>
  <si>
    <t>name12</t>
  </si>
  <si>
    <t>feeType12</t>
  </si>
  <si>
    <t>amount12</t>
  </si>
  <si>
    <t>balanceRate12</t>
  </si>
  <si>
    <t>transactionRate12</t>
  </si>
  <si>
    <t>accruedRate12</t>
  </si>
  <si>
    <t>accrualFrequency12</t>
  </si>
  <si>
    <t>currency12</t>
  </si>
  <si>
    <t>name13</t>
  </si>
  <si>
    <t>feeType13</t>
  </si>
  <si>
    <t>amount13</t>
  </si>
  <si>
    <t>balanceRate13</t>
  </si>
  <si>
    <t>transactionRate13</t>
  </si>
  <si>
    <t>accruedRate13</t>
  </si>
  <si>
    <t>accrualFrequency13</t>
  </si>
  <si>
    <t>currency13</t>
  </si>
  <si>
    <t>name14</t>
  </si>
  <si>
    <t>feeType14</t>
  </si>
  <si>
    <t>amount14</t>
  </si>
  <si>
    <t>balanceRate14</t>
  </si>
  <si>
    <t>transactionRate14</t>
  </si>
  <si>
    <t>accruedRate14</t>
  </si>
  <si>
    <t>accrualFrequency14</t>
  </si>
  <si>
    <t>currency14</t>
  </si>
  <si>
    <t>name15</t>
  </si>
  <si>
    <t>feeType15</t>
  </si>
  <si>
    <t>amount15</t>
  </si>
  <si>
    <t>balanceRate15</t>
  </si>
  <si>
    <t>transactionRate15</t>
  </si>
  <si>
    <t>accruedRate15</t>
  </si>
  <si>
    <t>accrualFrequency15</t>
  </si>
  <si>
    <t>currency15</t>
  </si>
  <si>
    <t>name16</t>
  </si>
  <si>
    <t>feeType16</t>
  </si>
  <si>
    <t>amount16</t>
  </si>
  <si>
    <t>balanceRate16</t>
  </si>
  <si>
    <t>transactionRate16</t>
  </si>
  <si>
    <t>accruedRate16</t>
  </si>
  <si>
    <t>accrualFrequency16</t>
  </si>
  <si>
    <t>currency16</t>
  </si>
  <si>
    <t>name17</t>
  </si>
  <si>
    <t>feeType17</t>
  </si>
  <si>
    <t>amount17</t>
  </si>
  <si>
    <t>balanceRate17</t>
  </si>
  <si>
    <t>transactionRate17</t>
  </si>
  <si>
    <t>accruedRate17</t>
  </si>
  <si>
    <t>accrualFrequency17</t>
  </si>
  <si>
    <t>currency17</t>
  </si>
  <si>
    <t>additionalValue17</t>
  </si>
  <si>
    <t>additionalInfo17</t>
  </si>
  <si>
    <t>additionalInfoUri17</t>
  </si>
  <si>
    <t>depositRateType1</t>
  </si>
  <si>
    <t>rate1</t>
  </si>
  <si>
    <t>calculationFrequency1</t>
  </si>
  <si>
    <t>applicationFrequency1</t>
  </si>
  <si>
    <t>tiers1</t>
  </si>
  <si>
    <t>unitOfMeasure1</t>
  </si>
  <si>
    <t>minimumValue1</t>
  </si>
  <si>
    <t>maximumValue1</t>
  </si>
  <si>
    <t>rateApplicationMethod1</t>
  </si>
  <si>
    <t>depositRateType2</t>
  </si>
  <si>
    <t>rate2</t>
  </si>
  <si>
    <t>calculationFrequency2</t>
  </si>
  <si>
    <t>applicationFrequency2</t>
  </si>
  <si>
    <t>tiers2</t>
  </si>
  <si>
    <t>unitOfMeasure2</t>
  </si>
  <si>
    <t>minimumValue2</t>
  </si>
  <si>
    <t>maximumValue2</t>
  </si>
  <si>
    <t>rateApplicationMethod2</t>
  </si>
  <si>
    <t>depositRateType3</t>
  </si>
  <si>
    <t>rate3</t>
  </si>
  <si>
    <t>calculationFrequency3</t>
  </si>
  <si>
    <t>applicationFrequency3</t>
  </si>
  <si>
    <t>tiers3</t>
  </si>
  <si>
    <t>unitOfMeasure3</t>
  </si>
  <si>
    <t>minimumValue3</t>
  </si>
  <si>
    <t>maximumValue3</t>
  </si>
  <si>
    <t>rateApplicationMethod3</t>
  </si>
  <si>
    <t>With a low 11.99%p.a. on purchases and no annual fee for the first year, it's the credit card that leaves more in your back pocket, so you can enjoy more of what makes life rich.</t>
  </si>
  <si>
    <t>https://apply.cua.com.au/integatecus/frmIntegate.aspx?company=CUA&amp;merchant=250&amp;operator=WEB&amp;Product=CC&amp;ccProductId=1&amp;ccCardDesign=1&amp;ccPromoCode=&amp;encp=3PbPtkh51DQ5EnhM38OwPPF6jX0oem/KmPj0zQrDv80=a1RV/y24aquBKZoqpcE8gLiWGIMvYN6z&amp;_ga=2.254825608.1831365382.1589507317-1700330922.1589507317</t>
  </si>
  <si>
    <t>CUA Low Rate Credit Card</t>
  </si>
  <si>
    <t>CUA Platinum Credit Card</t>
  </si>
  <si>
    <t>image URL (Mandatory if Card Art available)</t>
  </si>
  <si>
    <t>https://www.cua.com.au/__data/assets/image/0013/2272/Asset-5.png</t>
  </si>
  <si>
    <t>https://www.cua.com.au/__data/assets/image/0024/79233/CUA_HEAT_Mastercard-2.png</t>
  </si>
  <si>
    <t>https://www.cua.com.au/__data/assets/image/0012/2271/Asset-4.png</t>
  </si>
  <si>
    <t>https://www.cua.com.au/__data/assets/image/0025/79234/CUA_HEAT_Mastercard_Platinum-2.png</t>
  </si>
  <si>
    <t xml:space="preserve"> Additional
Cardholders must be over 16 years of age. If an Additional Cardholder is not an existing CUA member, they must complete a Membership Application -
Individual form and satisfy our identification requirements before being added to your account.</t>
  </si>
  <si>
    <t>Google Pay</t>
  </si>
  <si>
    <t>Pay with your NFC capable Android devices using Google Pay</t>
  </si>
  <si>
    <t>Minimum Repayment</t>
  </si>
  <si>
    <t>Your minimum repayment for each month will be calculated as the amount that is the greatest (or equal greatest) of:
• $35; or
• 3% of your Closing Balance; or
• your Overlimit Amount (if any).
If the Closing Balance on your Account is less than $35, the minimum repayment will be the Closing Balance.</t>
  </si>
  <si>
    <t>Earn 1 rewards point for every $1 you spend on purchases</t>
  </si>
  <si>
    <t>https://www.cuarewards.com.au/public/earn.aspx</t>
  </si>
  <si>
    <t>25,000 bonus points</t>
  </si>
  <si>
    <t>Monthly Statements</t>
  </si>
  <si>
    <t>RESIDENCY_STATUS</t>
  </si>
  <si>
    <t>Australian Resident</t>
  </si>
  <si>
    <t xml:space="preserve">Applications are for individuals and personal use purposes only </t>
  </si>
  <si>
    <t>eligibilityType4</t>
  </si>
  <si>
    <t>Credit Approval</t>
  </si>
  <si>
    <t>$0 annual fee for the first year, thereafter $49</t>
  </si>
  <si>
    <t>$0 annual fee for the life of the card</t>
  </si>
  <si>
    <t>$0 annual fee for the first year, thereafter $149</t>
  </si>
  <si>
    <t>Cash Advance Fee</t>
  </si>
  <si>
    <t xml:space="preserve">A minimum of $3.50 Cash Advance Fee will be charged when a Cash Advance is obtained from your Account.  </t>
  </si>
  <si>
    <t xml:space="preserve">A minimum $3.50 Cash Advance Fee will be charged when a Cash Advance is obtained from your Account.  </t>
  </si>
  <si>
    <t>Foreign Exchange Fee</t>
  </si>
  <si>
    <t>A Foreign Exchange Fee will be charged in Australian dollars for any Purchases or Cash Advances made or processed in a foreign currency or where the merchant, or the merchant’s financial institution, is located overseas (both Multi-Currency Transactions and Single Currency Transactions).</t>
  </si>
  <si>
    <t>A Late Payment Fee will be charged if the ”Total amount due” figure shown on the Statement is not paid within 25 days from your Statement Date.</t>
  </si>
  <si>
    <t>lendingRateType1</t>
  </si>
  <si>
    <t>comparisonRate1</t>
  </si>
  <si>
    <t>lendingRateType2</t>
  </si>
  <si>
    <t>comparisonRate2</t>
  </si>
  <si>
    <t>lendingRateType3</t>
  </si>
  <si>
    <t>comparisonRate3</t>
  </si>
  <si>
    <t>https://apply.cua.com.au/integatecus/frmIntegate.aspx?company=CUA&amp;merchant=250&amp;operator=WEB&amp;Product=CC&amp;ccProductId=1&amp;ccCardDesign=2&amp;ccPromoCode=CCNAF&amp;encp=3PbPtkh51DQ5EnhM38OwPPF6jX0oem/KmPj0zQrDv80=a1RV/y24aquBKZoqpcE8gLiWGIMvYN6z&amp;_ga=2.254825608.1831365382.1589507317-1700330922.1589507317</t>
  </si>
  <si>
    <t>https://apply.cua.com.au/integatecus/frmIntegate.aspx?company=CUA&amp;merchant=250&amp;operator=WEB&amp;Product=CC&amp;ccProductId=2&amp;ccCardDesign=1&amp;ccPromoCode=&amp;encp=3PbPtkh51DQ5EnhM38OwPPF6jX0oem/KmPj0zQrDv80=a1RV/y24aquBKZoqpcE8gLiWGIMvYN6z&amp;_ga=2.47881511.1831365382.1589507317-1700330922.1589507317</t>
  </si>
  <si>
    <t>https://apply.cua.com.au/integatecus/frmIntegate.aspx?company=CUA&amp;merchant=250&amp;operator=WEB&amp;Product=CC&amp;ccProductId=2&amp;ccCardDesign=2&amp;ccPromoCode=&amp;encp=3PbPtkh51DQ5EnhM38OwPPF6jX0oem/KmPj0zQrDv80=a1RV/y24aquBKZoqpcE8gLiWGIMvYN6z&amp;_ga=2.47881511.1831365382.1589507317-1700330922.1589507317</t>
  </si>
  <si>
    <t>2596-0100</t>
  </si>
  <si>
    <t>Tab</t>
  </si>
  <si>
    <t>B46 - changed row name to Period - note this line has N/A therefore should ignore this row</t>
  </si>
  <si>
    <t>P55D</t>
  </si>
  <si>
    <t>Everyday Account</t>
  </si>
  <si>
    <t>Everyday Youth Account</t>
  </si>
  <si>
    <t xml:space="preserve">Everyday Snap Account </t>
  </si>
  <si>
    <t>eSaver Reward Account</t>
  </si>
  <si>
    <t>Youth eSaver</t>
  </si>
  <si>
    <t>eSaver Flexi</t>
  </si>
  <si>
    <t>Everyday 50+ Account</t>
  </si>
  <si>
    <t xml:space="preserve">CUA Low Rate Credit Card </t>
  </si>
  <si>
    <t>Standard Rate Term Deposits</t>
  </si>
  <si>
    <t>Platinum Plus Term Deposits</t>
  </si>
  <si>
    <t>Swpped constraints and eligibility</t>
  </si>
  <si>
    <t>Add line 75 for URL</t>
  </si>
  <si>
    <r>
      <t xml:space="preserve">Changed Term deposit Rates to read the lastUpdated Dated - </t>
    </r>
    <r>
      <rPr>
        <sz val="11"/>
        <color rgb="FFFF0000"/>
        <rFont val="Calibri"/>
        <family val="2"/>
      </rPr>
      <t>NEED TO CHANGE THE COL B HEADING - SPEAK TO JISMY</t>
    </r>
  </si>
  <si>
    <t>Done and released</t>
  </si>
  <si>
    <t>Done and tested</t>
  </si>
  <si>
    <t>Removed a lot of term deposit products - only remaining with 2 products</t>
  </si>
  <si>
    <t>https://www.cua.com.au/gitc</t>
  </si>
  <si>
    <t>https://www.cua.com.au/sof</t>
  </si>
  <si>
    <t>An everyday bank account for individual members aged 18 years and over that rewards you with rebates on selected fees if qualifying criteria are met.</t>
  </si>
  <si>
    <t>https://www.cua.com.au/digitalbanking</t>
  </si>
  <si>
    <t>For banking on the go, anywhere anytime from the convenience of your phone.</t>
  </si>
  <si>
    <t>If you’re looking for an easier way to save, we’ve got a neat solution. We call it Savings Top Up, and it’ll help you save money as you’re spending it!</t>
  </si>
  <si>
    <t xml:space="preserve">    Visa Debit Card</t>
  </si>
  <si>
    <t>Age limits apply. Visa Debit cards are available to members who have an Australian residential address and are aged 14 or over. rediCARDs are available to members aged 10 or over</t>
  </si>
  <si>
    <t>Mortgage Offset Facility</t>
  </si>
  <si>
    <t xml:space="preserve"> Our Mortgage Offset Facility may only be established on qualifying loans</t>
  </si>
  <si>
    <t>SMS and Email Alerts</t>
  </si>
  <si>
    <t>Link your CUA Everyday Account to a PayID for easy transfers using just your mobile number or email address.</t>
  </si>
  <si>
    <t>Overdraft Facility</t>
  </si>
  <si>
    <t xml:space="preserve"> Please contact us for facilities available</t>
  </si>
  <si>
    <t>name18</t>
  </si>
  <si>
    <t>feeType18</t>
  </si>
  <si>
    <t>amount18</t>
  </si>
  <si>
    <t>balanceRate18</t>
  </si>
  <si>
    <t>transactionRate18</t>
  </si>
  <si>
    <t>accruedRate18</t>
  </si>
  <si>
    <t>accrualFrequency18</t>
  </si>
  <si>
    <t>currency18</t>
  </si>
  <si>
    <t>additionalValue18</t>
  </si>
  <si>
    <t>additionalInfo18</t>
  </si>
  <si>
    <t>additionalInfoUri18</t>
  </si>
  <si>
    <t>Overseas cash withdrawal</t>
  </si>
  <si>
    <t>You must be an Australian citizen or permanent resident to hold an account with CUA</t>
  </si>
  <si>
    <t>name19</t>
  </si>
  <si>
    <t>feeType19</t>
  </si>
  <si>
    <t>amount19</t>
  </si>
  <si>
    <t>balanceRate19</t>
  </si>
  <si>
    <t>transactionRate19</t>
  </si>
  <si>
    <t>accruedRate19</t>
  </si>
  <si>
    <t>accrualFrequency19</t>
  </si>
  <si>
    <t>currency19</t>
  </si>
  <si>
    <t>additionalValue19</t>
  </si>
  <si>
    <t>additionalInfo19</t>
  </si>
  <si>
    <t>additionalInfoUri19</t>
  </si>
  <si>
    <t>Other fees</t>
  </si>
  <si>
    <t xml:space="preserve">All other CUA fees are detailed within our Schedule of Fees </t>
  </si>
  <si>
    <t>Not for profit, community groups, superannuation funds and trusts</t>
  </si>
  <si>
    <t>CUA Brisbane Heat Supporters' Low Rate (no fee) Credit Card</t>
  </si>
  <si>
    <t>CUA Brisbane Heat Supporter's Platinum Credit Card</t>
  </si>
  <si>
    <t>Enjoy a low rate on purchases and no annual fee for the life of the card. Plus, get 0%p.a. on balance transfers for 13 months with no balance transfer fee. You’ll also be able to show your team colours every time you shop. Howzat!</t>
  </si>
  <si>
    <t>Choose a credit card that rewards you in ways that really matter.  Plus, enjoy no annual fee for the first year and 0%p.a. on balance transfers for 138 months, and with complimentary travel and purchase protection insurance (terms, conditions, limits and exclusions apply), it really is a credit card for the way you live today.</t>
  </si>
  <si>
    <t>With a supporters’ platinum credit card you can earn a bonus 25,000 Reward points and enjoy no annual fee for the first year. You'll also be able to show your team colours every time you shop.
 Not only that, you’ll get complimentary travel and purchase protection insurance (terms, conditions, limits and exclusions apply). Howzat!</t>
  </si>
  <si>
    <t>https://www.cua.com.au/creditcard_COU</t>
  </si>
  <si>
    <t>https://www.cua.com.au/creditcard_KFS</t>
  </si>
  <si>
    <t>https://www.cua.com.au/creditcard_SOF</t>
  </si>
  <si>
    <t>https://www.cua.com.au/platinumconditions</t>
  </si>
  <si>
    <t>CUA Brisbane Heat Supporters' Low Rate  Credit Card</t>
  </si>
  <si>
    <t>CUA Brisbane Heat Supporter's Platinum  Credit Card</t>
  </si>
  <si>
    <t xml:space="preserve"> Additional Cardholders must be over 16 years of age. If an Additional Cardholder is not an existing CUA member, they must complete a Membership Application -
Individual form and satisfy our identification requirements before being added to your account.</t>
  </si>
  <si>
    <t>CUA Platinum Rewards</t>
  </si>
  <si>
    <t>Earn 25,000 bonus CUA Platinum Points on your CUA Brisbane Heat Supporters’ Platinum Credit Card when you spend $1,500 on eligible retail purchases within 3 months from card approval</t>
  </si>
  <si>
    <t>P13M</t>
  </si>
  <si>
    <t>Upated Credit Card data from Jelena</t>
  </si>
  <si>
    <t>Done</t>
  </si>
  <si>
    <t>1000-0600</t>
  </si>
  <si>
    <t>1000-0500</t>
  </si>
  <si>
    <t>Term Deposit for members aged 55 or over between 1 month to 5 years with interest paid at maturity or monthly</t>
  </si>
  <si>
    <t>Earn a generous rate of interest when you deposit $1000 or more each month into your CUA everyday banking account</t>
  </si>
  <si>
    <t>At Maturity</t>
  </si>
  <si>
    <t>5.  Each worksheet will have a Mapping column to specify which section the data refers to</t>
  </si>
  <si>
    <t>4.  Drop downs will be created where specific enumerations are required.  If there are enumerations that will be more user-friendly in 'CUA Business speak',  an enumeration mapping worksheet will be included/provided</t>
  </si>
  <si>
    <t>3.  Certain fields are not included as these could have default hard-coded values eg 'brandName' would be 'Credit Union Australia Ltd'. This prevents clutter on the worksheets</t>
  </si>
  <si>
    <t xml:space="preserve">     Most of the other product types have very few rates/tiers so we can retain the schema layout</t>
  </si>
  <si>
    <t xml:space="preserve">2.  Term Deposit Rates - as there are many term deposit rates/tiers,  we have used a different layout so that it is easier for the business to capture/check the information. However the data can still be transposed for ingestion.  </t>
  </si>
  <si>
    <t>1.  As each product category will have similar product details and will be completed by different departments, a worksheet per category has been setup</t>
  </si>
  <si>
    <t>Overview of Manual Products V2 spreadsheet</t>
  </si>
  <si>
    <t>RateIdentifier</t>
  </si>
  <si>
    <t>RA01</t>
  </si>
  <si>
    <t>RA02</t>
  </si>
  <si>
    <t>RA03</t>
  </si>
  <si>
    <t>RA04</t>
  </si>
  <si>
    <t>RA05</t>
  </si>
  <si>
    <t>RA06</t>
  </si>
  <si>
    <t>RA07</t>
  </si>
  <si>
    <t>RA08</t>
  </si>
  <si>
    <t>RA09</t>
  </si>
  <si>
    <t>RA10</t>
  </si>
  <si>
    <t>RA11</t>
  </si>
  <si>
    <t>RA12</t>
  </si>
  <si>
    <t>RA13</t>
  </si>
  <si>
    <t>RA14</t>
  </si>
  <si>
    <t>RA15</t>
  </si>
  <si>
    <t>RA16</t>
  </si>
  <si>
    <t>RA17</t>
  </si>
  <si>
    <t>RA18</t>
  </si>
  <si>
    <t>RA19</t>
  </si>
  <si>
    <t>RA20</t>
  </si>
  <si>
    <t>RA21</t>
  </si>
  <si>
    <t>RA22</t>
  </si>
  <si>
    <t>RA23</t>
  </si>
  <si>
    <t>RA24</t>
  </si>
  <si>
    <t>RA25</t>
  </si>
  <si>
    <t>RA26</t>
  </si>
  <si>
    <t>RA27</t>
  </si>
  <si>
    <t>RA28</t>
  </si>
  <si>
    <t>RA29</t>
  </si>
  <si>
    <t>RA30</t>
  </si>
  <si>
    <t>RA31</t>
  </si>
  <si>
    <t>RA32</t>
  </si>
  <si>
    <t>RA33</t>
  </si>
  <si>
    <t>RA34</t>
  </si>
  <si>
    <t>RA35</t>
  </si>
  <si>
    <t>RA36</t>
  </si>
  <si>
    <t>RA37</t>
  </si>
  <si>
    <t>RA38</t>
  </si>
  <si>
    <t>RA39</t>
  </si>
  <si>
    <t>RA40</t>
  </si>
  <si>
    <t>RA41</t>
  </si>
  <si>
    <t>RA42</t>
  </si>
  <si>
    <t>RA43</t>
  </si>
  <si>
    <t>RA44</t>
  </si>
  <si>
    <t>RA45</t>
  </si>
  <si>
    <t>RA46</t>
  </si>
  <si>
    <t>RA47</t>
  </si>
  <si>
    <t>RA48</t>
  </si>
  <si>
    <t>RA49</t>
  </si>
  <si>
    <t>RA50</t>
  </si>
  <si>
    <t>RA51</t>
  </si>
  <si>
    <t>RA52</t>
  </si>
  <si>
    <t>RA53</t>
  </si>
  <si>
    <t>Added new row on term deposit rates for RateIdentifier</t>
  </si>
  <si>
    <t>Account Nicknames - Add a personal touch to your personal accounts</t>
  </si>
  <si>
    <t>Mobile Banking App - For banking on the go, anywhere anytime from the convenience of your phone.</t>
  </si>
  <si>
    <t>Platinum Plus Eligibility</t>
  </si>
  <si>
    <t>Changed drop down for rate appliation method drop down</t>
  </si>
  <si>
    <t>FIXED</t>
  </si>
  <si>
    <t>PERIODIC</t>
  </si>
  <si>
    <t>TRANSACTION</t>
  </si>
  <si>
    <t>PURCHASE</t>
  </si>
  <si>
    <t>WITHDRAWAL</t>
  </si>
  <si>
    <t>PAYMENT</t>
  </si>
  <si>
    <t>EVENT</t>
  </si>
  <si>
    <t>CASH_ADVANCE</t>
  </si>
  <si>
    <t>INTRODUCTORY</t>
  </si>
  <si>
    <t>Stephen Omera</t>
  </si>
  <si>
    <t>Rate changes for 7/8/2020</t>
  </si>
  <si>
    <t>Changed all drop downs to CAPS</t>
  </si>
  <si>
    <t>Nw-Term Deposit between 1 month to 5 years with interest paid at maturity or monthly</t>
  </si>
  <si>
    <t>RA54</t>
  </si>
  <si>
    <t xml:space="preserve">Six Year           </t>
  </si>
  <si>
    <t xml:space="preserve">ABC-An everyday bank account for individual members aged 18 years and over as well as not for profit Organisations, community groups, superannuation funds and trusts.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</si>
</sst>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Red]\-&quot;$&quot;#,##0"/>
    <numFmt numFmtId="165" formatCode="0.00000"/>
  </numFmts>
  <fonts count="26" x14ac:knownFonts="1">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sz val="11"/>
      <color theme="6"/>
      <name val="Calibri"/>
      <family val="2"/>
      <scheme val="minor"/>
    </font>
    <font>
      <u/>
      <sz val="11"/>
      <color theme="11"/>
      <name val="Calibri"/>
      <family val="2"/>
      <scheme val="minor"/>
    </font>
    <font>
      <sz val="11"/>
      <color theme="1"/>
      <name val="Calibri"/>
      <family val="2"/>
      <scheme val="minor"/>
    </font>
    <font>
      <sz val="11"/>
      <color theme="2" tint="-0.499984740745262"/>
      <name val="Calibri"/>
      <family val="2"/>
      <scheme val="minor"/>
    </font>
    <font>
      <b/>
      <sz val="11"/>
      <color theme="2" tint="-0.499984740745262"/>
      <name val="Calibri"/>
      <family val="2"/>
      <scheme val="minor"/>
    </font>
    <font>
      <b/>
      <sz val="14"/>
      <color theme="2" tint="-0.499984740745262"/>
      <name val="Calibri"/>
      <family val="2"/>
      <scheme val="minor"/>
    </font>
    <font>
      <b/>
      <sz val="14"/>
      <color theme="1"/>
      <name val="Calibri"/>
      <family val="2"/>
      <scheme val="minor"/>
    </font>
    <font>
      <sz val="11"/>
      <color theme="1"/>
      <name val="Calibri"/>
      <family val="2"/>
    </font>
    <font>
      <b/>
      <sz val="12"/>
      <color rgb="FFFFFFFF"/>
      <name val="Segoe UI"/>
      <family val="2"/>
    </font>
    <font>
      <sz val="11"/>
      <color rgb="FFFF0000"/>
      <name val="Calibri"/>
      <family val="2"/>
      <scheme val="minor"/>
    </font>
    <font>
      <sz val="12"/>
      <color rgb="FFFF0000"/>
      <name val="Calibri"/>
      <family val="2"/>
      <scheme val="minor"/>
    </font>
    <font>
      <b/>
      <sz val="16"/>
      <color rgb="FFFF0000"/>
      <name val="Calibri"/>
      <family val="2"/>
      <scheme val="minor"/>
    </font>
    <font>
      <b/>
      <sz val="12"/>
      <color theme="1"/>
      <name val="Calibri"/>
      <family val="2"/>
      <scheme val="minor"/>
    </font>
    <font>
      <sz val="14"/>
      <color theme="1"/>
      <name val="Calibri"/>
      <family val="2"/>
      <scheme val="minor"/>
    </font>
    <font>
      <sz val="11"/>
      <name val="Calibri"/>
      <family val="2"/>
      <scheme val="minor"/>
    </font>
    <font>
      <sz val="11"/>
      <color rgb="FFFF0000"/>
      <name val="Calibri"/>
      <family val="2"/>
    </font>
    <font>
      <u/>
      <sz val="12"/>
      <color theme="1"/>
      <name val="Calibri"/>
      <family val="2"/>
      <scheme val="minor"/>
    </font>
    <font>
      <u/>
      <sz val="11"/>
      <color theme="1"/>
      <name val="Calibri"/>
      <family val="2"/>
      <scheme val="minor"/>
    </font>
    <font>
      <u/>
      <sz val="12"/>
      <name val="Calibri"/>
      <family val="2"/>
      <scheme val="minor"/>
    </font>
    <font>
      <u/>
      <sz val="11"/>
      <name val="Calibri"/>
      <family val="2"/>
      <scheme val="minor"/>
    </font>
    <font>
      <b/>
      <sz val="11"/>
      <name val="Calibri"/>
      <family val="2"/>
      <scheme val="minor"/>
    </font>
    <font>
      <sz val="8"/>
      <name val="Calibri"/>
      <family val="2"/>
      <scheme val="minor"/>
    </font>
  </fonts>
  <fills count="19">
    <fill>
      <patternFill patternType="none"/>
    </fill>
    <fill>
      <patternFill patternType="gray125"/>
    </fill>
    <fill>
      <patternFill patternType="solid">
        <fgColor theme="7"/>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00A8BD"/>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8" tint="-0.249977111117893"/>
        <bgColor indexed="64"/>
      </patternFill>
    </fill>
    <fill>
      <patternFill patternType="solid">
        <fgColor rgb="FFFFFF00"/>
        <bgColor indexed="64"/>
      </patternFill>
    </fill>
    <fill>
      <patternFill patternType="solid">
        <fgColor rgb="FF00B0F0"/>
        <bgColor indexed="64"/>
      </patternFill>
    </fill>
    <fill>
      <patternFill patternType="solid">
        <fgColor indexed="65"/>
        <bgColor indexed="64"/>
      </patternFill>
    </fill>
    <fill>
      <patternFill patternType="solid">
        <fgColor theme="9"/>
        <bgColor indexed="64"/>
      </patternFill>
    </fill>
  </fills>
  <borders count="1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hair">
        <color indexed="64"/>
      </left>
      <right style="hair">
        <color indexed="64"/>
      </right>
      <top style="hair">
        <color indexed="64"/>
      </top>
      <bottom style="hair">
        <color indexed="64"/>
      </bottom>
      <diagonal/>
    </border>
    <border>
      <left style="thin">
        <color theme="0" tint="-0.34998626667073579"/>
      </left>
      <right style="thin">
        <color theme="0" tint="-0.34998626667073579"/>
      </right>
      <top/>
      <bottom style="thin">
        <color theme="0" tint="-0.34998626667073579"/>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s>
  <cellStyleXfs count="6">
    <xf numFmtId="0" fontId="0" fillId="0" borderId="0"/>
    <xf numFmtId="0" fontId="2"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9" fontId="6" fillId="0" borderId="0" applyFont="0" applyFill="0" applyBorder="0" applyAlignment="0" applyProtection="0"/>
  </cellStyleXfs>
  <cellXfs count="171">
    <xf numFmtId="0" fontId="0" fillId="0" borderId="0" xfId="0"/>
    <xf numFmtId="0" fontId="0" fillId="0" borderId="0" xfId="0" applyAlignment="1">
      <alignment horizontal="center" vertical="top"/>
    </xf>
    <xf numFmtId="0" fontId="0" fillId="0" borderId="0" xfId="0" applyAlignment="1">
      <alignment vertical="top"/>
    </xf>
    <xf numFmtId="0" fontId="1" fillId="2" borderId="1" xfId="0" applyFont="1" applyFill="1" applyBorder="1" applyAlignment="1">
      <alignment vertical="top"/>
    </xf>
    <xf numFmtId="0" fontId="0" fillId="3" borderId="1" xfId="0" applyFill="1" applyBorder="1" applyAlignment="1">
      <alignment vertical="top"/>
    </xf>
    <xf numFmtId="0" fontId="0" fillId="0" borderId="1" xfId="0" applyBorder="1" applyAlignment="1">
      <alignment horizontal="center" vertical="top"/>
    </xf>
    <xf numFmtId="0" fontId="0" fillId="0" borderId="1" xfId="0" applyBorder="1" applyAlignment="1">
      <alignment horizontal="center" vertical="top" wrapText="1"/>
    </xf>
    <xf numFmtId="0" fontId="1" fillId="2" borderId="1" xfId="0" applyFont="1" applyFill="1" applyBorder="1" applyAlignment="1">
      <alignment horizontal="center" vertical="top"/>
    </xf>
    <xf numFmtId="0" fontId="0" fillId="3" borderId="1" xfId="0" applyFill="1" applyBorder="1" applyAlignment="1">
      <alignment vertical="top" wrapText="1"/>
    </xf>
    <xf numFmtId="0" fontId="2" fillId="0" borderId="1" xfId="1" applyBorder="1" applyAlignment="1">
      <alignment horizontal="center" vertical="top" wrapText="1"/>
    </xf>
    <xf numFmtId="0" fontId="0" fillId="0" borderId="0" xfId="0" applyAlignment="1">
      <alignment vertical="top" wrapText="1"/>
    </xf>
    <xf numFmtId="0" fontId="1" fillId="3" borderId="1" xfId="0" applyFont="1" applyFill="1" applyBorder="1" applyAlignment="1">
      <alignment vertical="top" wrapText="1"/>
    </xf>
    <xf numFmtId="0" fontId="4" fillId="0" borderId="1" xfId="0" applyFont="1" applyBorder="1" applyAlignment="1">
      <alignment horizontal="center" vertical="top" wrapText="1"/>
    </xf>
    <xf numFmtId="0" fontId="2" fillId="0" borderId="0" xfId="1" applyAlignment="1">
      <alignment horizontal="center" vertical="center" wrapText="1"/>
    </xf>
    <xf numFmtId="0" fontId="0" fillId="4" borderId="1" xfId="0" applyFill="1" applyBorder="1" applyAlignment="1">
      <alignment vertical="top" wrapText="1"/>
    </xf>
    <xf numFmtId="0" fontId="0" fillId="4" borderId="1" xfId="0" applyFill="1" applyBorder="1" applyAlignment="1">
      <alignment vertical="top"/>
    </xf>
    <xf numFmtId="0" fontId="0" fillId="3" borderId="1" xfId="0" applyFill="1" applyBorder="1" applyAlignment="1">
      <alignment horizontal="left" vertical="top" wrapText="1" indent="1"/>
    </xf>
    <xf numFmtId="0" fontId="3" fillId="3" borderId="1" xfId="0" applyFont="1" applyFill="1" applyBorder="1" applyAlignment="1">
      <alignment vertical="top" wrapText="1"/>
    </xf>
    <xf numFmtId="0" fontId="3" fillId="5" borderId="1" xfId="0" applyFont="1" applyFill="1" applyBorder="1" applyAlignment="1">
      <alignment horizontal="center" vertical="top" wrapText="1"/>
    </xf>
    <xf numFmtId="0" fontId="2" fillId="6" borderId="1" xfId="1" applyFill="1" applyBorder="1" applyAlignment="1">
      <alignment horizontal="left" vertical="top"/>
    </xf>
    <xf numFmtId="0" fontId="2" fillId="0" borderId="1" xfId="1" applyBorder="1" applyAlignment="1">
      <alignment horizontal="center" vertical="center" wrapText="1"/>
    </xf>
    <xf numFmtId="0" fontId="2" fillId="0" borderId="0" xfId="1" applyAlignment="1">
      <alignment horizontal="center"/>
    </xf>
    <xf numFmtId="0" fontId="0" fillId="7" borderId="1" xfId="0" applyFill="1" applyBorder="1" applyAlignment="1">
      <alignment horizontal="center" vertical="top" wrapText="1"/>
    </xf>
    <xf numFmtId="0" fontId="0" fillId="9" borderId="1" xfId="0" applyFill="1" applyBorder="1" applyAlignment="1">
      <alignment horizontal="center" vertical="top" wrapText="1"/>
    </xf>
    <xf numFmtId="2" fontId="0" fillId="0" borderId="1" xfId="0" applyNumberFormat="1" applyBorder="1" applyAlignment="1">
      <alignment horizontal="center" vertical="top" wrapText="1"/>
    </xf>
    <xf numFmtId="0" fontId="3" fillId="3" borderId="1" xfId="0" applyFont="1" applyFill="1" applyBorder="1" applyAlignment="1">
      <alignment horizontal="left" vertical="top" wrapText="1" indent="2"/>
    </xf>
    <xf numFmtId="0" fontId="7" fillId="0" borderId="0" xfId="0" applyFont="1" applyAlignment="1">
      <alignment vertical="top"/>
    </xf>
    <xf numFmtId="0" fontId="7" fillId="0" borderId="0" xfId="0" applyFont="1" applyAlignment="1">
      <alignment vertical="top" wrapText="1"/>
    </xf>
    <xf numFmtId="0" fontId="0" fillId="0" borderId="3" xfId="0" applyBorder="1" applyAlignment="1">
      <alignment horizontal="center" vertical="top" wrapText="1"/>
    </xf>
    <xf numFmtId="0" fontId="2" fillId="0" borderId="0" xfId="1" applyAlignment="1">
      <alignment horizontal="center" wrapText="1"/>
    </xf>
    <xf numFmtId="0" fontId="1" fillId="2" borderId="1" xfId="0" applyFont="1" applyFill="1" applyBorder="1" applyAlignment="1">
      <alignment horizontal="center" vertical="top" wrapText="1"/>
    </xf>
    <xf numFmtId="0" fontId="2" fillId="6" borderId="1" xfId="1" applyFill="1" applyBorder="1" applyAlignment="1">
      <alignment horizontal="left" vertical="top" wrapText="1"/>
    </xf>
    <xf numFmtId="0" fontId="0" fillId="0" borderId="0" xfId="0" applyAlignment="1">
      <alignment horizontal="center" vertical="top" wrapText="1"/>
    </xf>
    <xf numFmtId="0" fontId="0" fillId="10" borderId="1" xfId="0" applyFill="1" applyBorder="1" applyAlignment="1">
      <alignment horizontal="center" vertical="top" wrapText="1"/>
    </xf>
    <xf numFmtId="0" fontId="2" fillId="6" borderId="1" xfId="1" applyFill="1" applyBorder="1" applyAlignment="1">
      <alignment horizontal="center" vertical="top" wrapText="1"/>
    </xf>
    <xf numFmtId="0" fontId="2" fillId="6" borderId="1" xfId="1" applyFill="1" applyBorder="1" applyAlignment="1">
      <alignment horizontal="center" vertical="top"/>
    </xf>
    <xf numFmtId="0" fontId="8" fillId="0" borderId="0" xfId="0" applyFont="1" applyAlignment="1">
      <alignment vertical="top"/>
    </xf>
    <xf numFmtId="0" fontId="1" fillId="4" borderId="1" xfId="0" applyFont="1" applyFill="1" applyBorder="1" applyAlignment="1">
      <alignment vertical="top"/>
    </xf>
    <xf numFmtId="0" fontId="1" fillId="0" borderId="1" xfId="0" applyFont="1" applyBorder="1" applyAlignment="1">
      <alignment horizontal="center" vertical="top" wrapText="1"/>
    </xf>
    <xf numFmtId="0" fontId="1" fillId="0" borderId="1" xfId="0" applyFont="1" applyBorder="1" applyAlignment="1">
      <alignment horizontal="center" vertical="top"/>
    </xf>
    <xf numFmtId="0" fontId="1" fillId="0" borderId="0" xfId="0" applyFont="1" applyAlignment="1">
      <alignment vertical="top"/>
    </xf>
    <xf numFmtId="0" fontId="9" fillId="0" borderId="0" xfId="0" applyFont="1" applyAlignment="1">
      <alignment vertical="top"/>
    </xf>
    <xf numFmtId="0" fontId="10" fillId="4" borderId="1" xfId="0" applyFont="1" applyFill="1" applyBorder="1" applyAlignment="1">
      <alignment vertical="top"/>
    </xf>
    <xf numFmtId="0" fontId="10" fillId="0" borderId="1" xfId="0" applyFont="1" applyBorder="1" applyAlignment="1">
      <alignment horizontal="center" vertical="top" wrapText="1"/>
    </xf>
    <xf numFmtId="0" fontId="10" fillId="0" borderId="1" xfId="0" applyFont="1" applyBorder="1" applyAlignment="1">
      <alignment horizontal="center" vertical="top"/>
    </xf>
    <xf numFmtId="0" fontId="1" fillId="9" borderId="1" xfId="0" applyFont="1" applyFill="1" applyBorder="1" applyAlignment="1">
      <alignment horizontal="center" vertical="top" wrapText="1"/>
    </xf>
    <xf numFmtId="3" fontId="0" fillId="0" borderId="1" xfId="0" applyNumberFormat="1" applyBorder="1" applyAlignment="1">
      <alignment horizontal="center" vertical="top" wrapText="1"/>
    </xf>
    <xf numFmtId="0" fontId="12" fillId="11" borderId="5" xfId="0" applyFont="1" applyFill="1" applyBorder="1" applyAlignment="1">
      <alignment horizontal="center" vertical="center" wrapText="1"/>
    </xf>
    <xf numFmtId="0" fontId="12" fillId="11" borderId="5" xfId="0" applyFont="1" applyFill="1" applyBorder="1" applyAlignment="1">
      <alignment vertical="center" wrapText="1"/>
    </xf>
    <xf numFmtId="14" fontId="11" fillId="0" borderId="7" xfId="0" applyNumberFormat="1" applyFont="1" applyBorder="1" applyAlignment="1">
      <alignment horizontal="center" vertical="center" wrapText="1"/>
    </xf>
    <xf numFmtId="0" fontId="11" fillId="0" borderId="7" xfId="0" applyFont="1" applyBorder="1" applyAlignment="1">
      <alignment vertical="center" wrapText="1"/>
    </xf>
    <xf numFmtId="0" fontId="0" fillId="0" borderId="0" xfId="0" applyAlignment="1">
      <alignment horizontal="center"/>
    </xf>
    <xf numFmtId="0" fontId="12" fillId="11" borderId="4" xfId="0" applyFont="1" applyFill="1" applyBorder="1" applyAlignment="1">
      <alignment horizontal="center" vertical="center" wrapText="1"/>
    </xf>
    <xf numFmtId="0" fontId="11" fillId="0" borderId="6" xfId="0" applyFont="1" applyBorder="1" applyAlignment="1">
      <alignment horizontal="center" vertical="center" wrapText="1"/>
    </xf>
    <xf numFmtId="0" fontId="1" fillId="12" borderId="2" xfId="0" applyFont="1" applyFill="1" applyBorder="1"/>
    <xf numFmtId="0" fontId="1" fillId="12" borderId="2" xfId="0" applyFont="1" applyFill="1" applyBorder="1" applyAlignment="1">
      <alignment horizontal="center"/>
    </xf>
    <xf numFmtId="0" fontId="1" fillId="0" borderId="0" xfId="0" applyFont="1" applyFill="1" applyAlignment="1">
      <alignment horizontal="left" vertical="top"/>
    </xf>
    <xf numFmtId="0" fontId="2" fillId="0" borderId="0" xfId="1" applyFill="1" applyAlignment="1">
      <alignment vertical="center"/>
    </xf>
    <xf numFmtId="0" fontId="0" fillId="0" borderId="0" xfId="0" applyFill="1" applyAlignment="1">
      <alignment horizontal="left" vertical="top"/>
    </xf>
    <xf numFmtId="0" fontId="0" fillId="0" borderId="2" xfId="0" applyFill="1" applyBorder="1" applyAlignment="1">
      <alignment horizontal="left" vertical="top"/>
    </xf>
    <xf numFmtId="0" fontId="0" fillId="0" borderId="2" xfId="0" applyFill="1" applyBorder="1" applyAlignment="1">
      <alignment horizontal="left" vertical="top" wrapText="1"/>
    </xf>
    <xf numFmtId="0" fontId="0" fillId="0" borderId="2" xfId="0" applyFill="1" applyBorder="1" applyAlignment="1">
      <alignment horizontal="center" vertical="top"/>
    </xf>
    <xf numFmtId="0" fontId="0" fillId="0" borderId="2" xfId="0" applyFill="1" applyBorder="1" applyAlignment="1">
      <alignment vertical="top" wrapText="1"/>
    </xf>
    <xf numFmtId="0" fontId="0" fillId="0" borderId="2" xfId="0" applyFill="1" applyBorder="1" applyAlignment="1">
      <alignment vertical="top"/>
    </xf>
    <xf numFmtId="0" fontId="0" fillId="0" borderId="2" xfId="0" applyFill="1" applyBorder="1" applyAlignment="1">
      <alignment wrapText="1"/>
    </xf>
    <xf numFmtId="0" fontId="0" fillId="0" borderId="2" xfId="0" applyFill="1" applyBorder="1" applyAlignment="1">
      <alignment vertical="center" wrapText="1"/>
    </xf>
    <xf numFmtId="0" fontId="0" fillId="0" borderId="0" xfId="0" applyFill="1" applyAlignment="1">
      <alignment horizontal="left" vertical="top" wrapText="1"/>
    </xf>
    <xf numFmtId="0" fontId="0" fillId="0" borderId="0" xfId="0" applyFill="1" applyAlignment="1">
      <alignment horizontal="center" vertical="top"/>
    </xf>
    <xf numFmtId="0" fontId="2" fillId="0" borderId="0" xfId="1" applyAlignment="1">
      <alignment wrapText="1"/>
    </xf>
    <xf numFmtId="0" fontId="13" fillId="0" borderId="1" xfId="0" applyFont="1" applyBorder="1" applyAlignment="1">
      <alignment horizontal="center" vertical="top" wrapText="1"/>
    </xf>
    <xf numFmtId="0" fontId="14" fillId="0" borderId="1" xfId="0" applyFont="1" applyBorder="1" applyAlignment="1">
      <alignment horizontal="center" vertical="top" wrapText="1"/>
    </xf>
    <xf numFmtId="0" fontId="1" fillId="14" borderId="1" xfId="0" applyFont="1" applyFill="1" applyBorder="1" applyAlignment="1">
      <alignment horizontal="center" vertical="top" wrapText="1"/>
    </xf>
    <xf numFmtId="0" fontId="0" fillId="0" borderId="0" xfId="0" applyAlignment="1"/>
    <xf numFmtId="0" fontId="0" fillId="0" borderId="0" xfId="0" applyAlignment="1">
      <alignment horizontal="left" vertical="top"/>
    </xf>
    <xf numFmtId="0" fontId="15" fillId="0" borderId="1" xfId="0" applyFont="1" applyBorder="1" applyAlignment="1">
      <alignment horizontal="center" vertical="top" wrapText="1"/>
    </xf>
    <xf numFmtId="0" fontId="3" fillId="3" borderId="1" xfId="0" applyFont="1" applyFill="1" applyBorder="1" applyAlignment="1">
      <alignment vertical="top"/>
    </xf>
    <xf numFmtId="0" fontId="0" fillId="3" borderId="1" xfId="0" applyFill="1" applyBorder="1" applyAlignment="1">
      <alignment horizontal="left" vertical="top"/>
    </xf>
    <xf numFmtId="0" fontId="0" fillId="4" borderId="1" xfId="0" applyFill="1" applyBorder="1" applyAlignment="1">
      <alignment horizontal="left" vertical="top"/>
    </xf>
    <xf numFmtId="0" fontId="1" fillId="3" borderId="1" xfId="0" applyFont="1" applyFill="1" applyBorder="1" applyAlignment="1">
      <alignment vertical="top"/>
    </xf>
    <xf numFmtId="0" fontId="3" fillId="3" borderId="1" xfId="0" applyFont="1" applyFill="1" applyBorder="1" applyAlignment="1">
      <alignment horizontal="left" vertical="top"/>
    </xf>
    <xf numFmtId="0" fontId="0" fillId="8" borderId="1" xfId="0" applyFill="1" applyBorder="1" applyAlignment="1">
      <alignment vertical="top"/>
    </xf>
    <xf numFmtId="0" fontId="3" fillId="5" borderId="1" xfId="0" applyFont="1" applyFill="1" applyBorder="1" applyAlignment="1">
      <alignment horizontal="center" vertical="top"/>
    </xf>
    <xf numFmtId="0" fontId="0" fillId="10" borderId="1" xfId="0" applyFill="1" applyBorder="1" applyAlignment="1">
      <alignment horizontal="left" vertical="top"/>
    </xf>
    <xf numFmtId="0" fontId="0" fillId="3" borderId="0" xfId="0" applyFill="1" applyBorder="1" applyAlignment="1">
      <alignment horizontal="left" vertical="top" wrapText="1" indent="1"/>
    </xf>
    <xf numFmtId="0" fontId="0" fillId="0" borderId="0" xfId="0" applyBorder="1" applyAlignment="1">
      <alignment horizontal="center" vertical="top" wrapText="1"/>
    </xf>
    <xf numFmtId="0" fontId="1" fillId="15" borderId="1" xfId="0" applyFont="1" applyFill="1" applyBorder="1" applyAlignment="1">
      <alignment horizontal="left" vertical="top"/>
    </xf>
    <xf numFmtId="0" fontId="17" fillId="0" borderId="0" xfId="0" applyFont="1" applyAlignment="1">
      <alignment vertical="top"/>
    </xf>
    <xf numFmtId="0" fontId="10" fillId="2" borderId="1" xfId="0" applyFont="1" applyFill="1" applyBorder="1" applyAlignment="1">
      <alignment vertical="top"/>
    </xf>
    <xf numFmtId="0" fontId="10" fillId="2" borderId="1" xfId="0" applyFont="1" applyFill="1" applyBorder="1" applyAlignment="1">
      <alignment horizontal="center" vertical="top"/>
    </xf>
    <xf numFmtId="0" fontId="1" fillId="16" borderId="1" xfId="0" applyFont="1" applyFill="1" applyBorder="1" applyAlignment="1">
      <alignment horizontal="center" vertical="top"/>
    </xf>
    <xf numFmtId="0" fontId="16" fillId="16" borderId="1" xfId="0" applyFont="1" applyFill="1" applyBorder="1" applyAlignment="1">
      <alignment vertical="top"/>
    </xf>
    <xf numFmtId="0" fontId="10" fillId="16" borderId="1" xfId="0" applyFont="1" applyFill="1" applyBorder="1" applyAlignment="1">
      <alignment vertical="top"/>
    </xf>
    <xf numFmtId="0" fontId="10" fillId="16" borderId="1" xfId="0" applyFont="1" applyFill="1" applyBorder="1" applyAlignment="1">
      <alignment horizontal="center" vertical="top"/>
    </xf>
    <xf numFmtId="0" fontId="1" fillId="0" borderId="0" xfId="0" applyFont="1" applyAlignment="1">
      <alignment vertical="top" wrapText="1"/>
    </xf>
    <xf numFmtId="0" fontId="2" fillId="0" borderId="0" xfId="1" applyAlignment="1">
      <alignment horizontal="left" vertical="center"/>
    </xf>
    <xf numFmtId="0" fontId="7" fillId="0" borderId="0" xfId="0" applyFont="1" applyAlignment="1">
      <alignment horizontal="left" vertical="top"/>
    </xf>
    <xf numFmtId="0" fontId="0" fillId="3" borderId="1" xfId="0" applyFill="1" applyBorder="1" applyAlignment="1">
      <alignment horizontal="left" vertical="top" wrapText="1"/>
    </xf>
    <xf numFmtId="0" fontId="7" fillId="0" borderId="0" xfId="0" applyFont="1" applyAlignment="1">
      <alignment horizontal="left" vertical="top" wrapText="1"/>
    </xf>
    <xf numFmtId="0" fontId="0" fillId="7" borderId="0" xfId="0" applyFill="1"/>
    <xf numFmtId="0" fontId="7" fillId="0" borderId="0" xfId="0" applyFont="1"/>
    <xf numFmtId="0" fontId="0" fillId="3" borderId="1" xfId="0" applyFill="1" applyBorder="1" applyAlignment="1">
      <alignment horizontal="left" vertical="top" indent="1"/>
    </xf>
    <xf numFmtId="0" fontId="0" fillId="0" borderId="1" xfId="5" applyNumberFormat="1" applyFont="1" applyBorder="1" applyAlignment="1">
      <alignment horizontal="center" vertical="top" wrapText="1"/>
    </xf>
    <xf numFmtId="0" fontId="0" fillId="17" borderId="1" xfId="0" applyFill="1" applyBorder="1" applyAlignment="1">
      <alignment horizontal="center" vertical="top"/>
    </xf>
    <xf numFmtId="0" fontId="2" fillId="0" borderId="0" xfId="1" applyAlignment="1">
      <alignment horizontal="left"/>
    </xf>
    <xf numFmtId="0" fontId="2" fillId="17" borderId="0" xfId="1" applyFill="1" applyAlignment="1">
      <alignment horizontal="left"/>
    </xf>
    <xf numFmtId="0" fontId="7" fillId="0" borderId="0" xfId="0" applyFont="1" applyAlignment="1"/>
    <xf numFmtId="0" fontId="2" fillId="17" borderId="0" xfId="1" applyFill="1" applyAlignment="1">
      <alignment horizontal="left" vertical="center"/>
    </xf>
    <xf numFmtId="0" fontId="1" fillId="17" borderId="1" xfId="0" applyFont="1" applyFill="1" applyBorder="1" applyAlignment="1">
      <alignment horizontal="center" vertical="top"/>
    </xf>
    <xf numFmtId="0" fontId="0" fillId="4" borderId="1" xfId="0" applyFill="1" applyBorder="1" applyAlignment="1">
      <alignment horizontal="left" vertical="top" indent="1"/>
    </xf>
    <xf numFmtId="0" fontId="0" fillId="17" borderId="0" xfId="0" applyFill="1" applyAlignment="1"/>
    <xf numFmtId="0" fontId="1" fillId="3" borderId="1" xfId="0" applyFont="1" applyFill="1" applyBorder="1" applyAlignment="1">
      <alignment horizontal="left" vertical="top"/>
    </xf>
    <xf numFmtId="0" fontId="1" fillId="9" borderId="1" xfId="0" applyFont="1" applyFill="1" applyBorder="1" applyAlignment="1">
      <alignment horizontal="center" vertical="top"/>
    </xf>
    <xf numFmtId="0" fontId="18" fillId="0" borderId="1" xfId="0" applyFont="1" applyBorder="1" applyAlignment="1">
      <alignment horizontal="center" vertical="top"/>
    </xf>
    <xf numFmtId="0" fontId="18" fillId="17" borderId="1" xfId="0" applyFont="1" applyFill="1" applyBorder="1" applyAlignment="1">
      <alignment horizontal="center" vertical="top"/>
    </xf>
    <xf numFmtId="0" fontId="3" fillId="5" borderId="1" xfId="0" applyFont="1" applyFill="1" applyBorder="1" applyAlignment="1">
      <alignment horizontal="left" vertical="top"/>
    </xf>
    <xf numFmtId="0" fontId="2" fillId="0" borderId="1" xfId="1" applyBorder="1" applyAlignment="1">
      <alignment horizontal="center" vertical="top"/>
    </xf>
    <xf numFmtId="0" fontId="2" fillId="17" borderId="1" xfId="1" applyFill="1" applyBorder="1" applyAlignment="1">
      <alignment horizontal="center" vertical="top"/>
    </xf>
    <xf numFmtId="0" fontId="0" fillId="9" borderId="1" xfId="0" applyFill="1" applyBorder="1" applyAlignment="1">
      <alignment horizontal="center" vertical="top"/>
    </xf>
    <xf numFmtId="0" fontId="0" fillId="7" borderId="1" xfId="0" applyFill="1" applyBorder="1" applyAlignment="1">
      <alignment horizontal="center" vertical="top"/>
    </xf>
    <xf numFmtId="2" fontId="0" fillId="0" borderId="1" xfId="0" applyNumberFormat="1" applyBorder="1" applyAlignment="1">
      <alignment horizontal="center" vertical="top"/>
    </xf>
    <xf numFmtId="10" fontId="13" fillId="0" borderId="1" xfId="5" applyNumberFormat="1" applyFont="1" applyBorder="1" applyAlignment="1">
      <alignment horizontal="center" vertical="top"/>
    </xf>
    <xf numFmtId="10" fontId="13" fillId="17" borderId="1" xfId="5" applyNumberFormat="1" applyFont="1" applyFill="1" applyBorder="1" applyAlignment="1">
      <alignment horizontal="center" vertical="top"/>
    </xf>
    <xf numFmtId="0" fontId="13" fillId="0" borderId="1" xfId="0" applyFont="1" applyBorder="1" applyAlignment="1">
      <alignment horizontal="center" vertical="top"/>
    </xf>
    <xf numFmtId="0" fontId="13" fillId="17" borderId="1" xfId="0" applyFont="1" applyFill="1" applyBorder="1" applyAlignment="1">
      <alignment horizontal="center" vertical="top"/>
    </xf>
    <xf numFmtId="0" fontId="7" fillId="0" borderId="0" xfId="0" applyNumberFormat="1" applyFont="1" applyAlignment="1">
      <alignment vertical="top"/>
    </xf>
    <xf numFmtId="0" fontId="0" fillId="8" borderId="1" xfId="0" applyNumberFormat="1" applyFill="1" applyBorder="1" applyAlignment="1">
      <alignment vertical="top"/>
    </xf>
    <xf numFmtId="0" fontId="0" fillId="0" borderId="1" xfId="0" applyNumberFormat="1" applyBorder="1" applyAlignment="1">
      <alignment horizontal="center" vertical="top" wrapText="1"/>
    </xf>
    <xf numFmtId="0" fontId="0" fillId="0" borderId="0" xfId="0" applyNumberFormat="1" applyAlignment="1">
      <alignment vertical="top"/>
    </xf>
    <xf numFmtId="0" fontId="0" fillId="0" borderId="0" xfId="0" applyNumberFormat="1"/>
    <xf numFmtId="0" fontId="0" fillId="3" borderId="1" xfId="0" applyNumberFormat="1" applyFill="1" applyBorder="1" applyAlignment="1">
      <alignment vertical="top"/>
    </xf>
    <xf numFmtId="0" fontId="0" fillId="4" borderId="1" xfId="0" applyNumberFormat="1" applyFill="1" applyBorder="1" applyAlignment="1">
      <alignment vertical="top"/>
    </xf>
    <xf numFmtId="0" fontId="0" fillId="0" borderId="1" xfId="5" applyNumberFormat="1" applyFont="1" applyBorder="1" applyAlignment="1">
      <alignment horizontal="center" vertical="top"/>
    </xf>
    <xf numFmtId="0" fontId="0" fillId="17" borderId="1" xfId="5" applyNumberFormat="1" applyFont="1" applyFill="1" applyBorder="1" applyAlignment="1">
      <alignment horizontal="center" vertical="top"/>
    </xf>
    <xf numFmtId="0" fontId="0" fillId="0" borderId="0" xfId="0" applyNumberFormat="1" applyAlignment="1">
      <alignment vertical="top" wrapText="1"/>
    </xf>
    <xf numFmtId="0" fontId="1" fillId="13" borderId="8" xfId="0" applyFont="1" applyFill="1" applyBorder="1" applyAlignment="1">
      <alignment vertical="top"/>
    </xf>
    <xf numFmtId="0" fontId="1" fillId="13" borderId="9" xfId="0" applyFont="1" applyFill="1" applyBorder="1" applyAlignment="1">
      <alignment vertical="top"/>
    </xf>
    <xf numFmtId="0" fontId="1" fillId="13" borderId="10" xfId="0" applyFont="1" applyFill="1" applyBorder="1" applyAlignment="1">
      <alignment vertical="top"/>
    </xf>
    <xf numFmtId="0" fontId="11" fillId="9" borderId="7" xfId="0" applyFont="1" applyFill="1" applyBorder="1" applyAlignment="1">
      <alignment vertical="center" wrapText="1"/>
    </xf>
    <xf numFmtId="22" fontId="0" fillId="0" borderId="2" xfId="0" applyNumberFormat="1" applyBorder="1" applyAlignment="1">
      <alignment horizontal="center"/>
    </xf>
    <xf numFmtId="0" fontId="0" fillId="17" borderId="3" xfId="0" applyFill="1" applyBorder="1" applyAlignment="1">
      <alignment horizontal="center" vertical="top" wrapText="1"/>
    </xf>
    <xf numFmtId="0" fontId="1" fillId="4" borderId="1" xfId="0" applyFont="1" applyFill="1" applyBorder="1" applyAlignment="1">
      <alignment horizontal="left" vertical="top"/>
    </xf>
    <xf numFmtId="22" fontId="0" fillId="3" borderId="2" xfId="0" applyNumberFormat="1" applyFill="1" applyBorder="1" applyAlignment="1">
      <alignment horizontal="center"/>
    </xf>
    <xf numFmtId="0" fontId="0" fillId="0" borderId="1" xfId="0" applyFont="1" applyBorder="1" applyAlignment="1">
      <alignment horizontal="center" vertical="top" wrapText="1"/>
    </xf>
    <xf numFmtId="0" fontId="20" fillId="0" borderId="1" xfId="1" applyFont="1" applyBorder="1" applyAlignment="1">
      <alignment horizontal="center" vertical="top" wrapText="1"/>
    </xf>
    <xf numFmtId="0" fontId="21" fillId="0" borderId="0" xfId="1" applyFont="1" applyAlignment="1">
      <alignment horizontal="center"/>
    </xf>
    <xf numFmtId="0" fontId="2" fillId="0" borderId="0" xfId="1"/>
    <xf numFmtId="164" fontId="0" fillId="17" borderId="1" xfId="0" applyNumberFormat="1" applyFill="1" applyBorder="1" applyAlignment="1">
      <alignment horizontal="center" vertical="top"/>
    </xf>
    <xf numFmtId="164" fontId="0" fillId="0" borderId="1" xfId="0" applyNumberFormat="1" applyBorder="1" applyAlignment="1">
      <alignment horizontal="center" vertical="top"/>
    </xf>
    <xf numFmtId="0" fontId="6" fillId="0" borderId="1" xfId="5" applyNumberFormat="1" applyFont="1" applyBorder="1" applyAlignment="1">
      <alignment horizontal="center" vertical="top"/>
    </xf>
    <xf numFmtId="0" fontId="6" fillId="17" borderId="1" xfId="5" applyNumberFormat="1" applyFont="1" applyFill="1" applyBorder="1" applyAlignment="1">
      <alignment horizontal="center" vertical="top"/>
    </xf>
    <xf numFmtId="10" fontId="6" fillId="0" borderId="1" xfId="5" applyNumberFormat="1" applyFont="1" applyBorder="1" applyAlignment="1">
      <alignment horizontal="center" vertical="top"/>
    </xf>
    <xf numFmtId="10" fontId="6" fillId="17" borderId="1" xfId="5" applyNumberFormat="1" applyFont="1" applyFill="1" applyBorder="1" applyAlignment="1">
      <alignment horizontal="center" vertical="top"/>
    </xf>
    <xf numFmtId="0" fontId="6" fillId="0" borderId="1" xfId="0" applyFont="1" applyBorder="1" applyAlignment="1">
      <alignment horizontal="center" vertical="top"/>
    </xf>
    <xf numFmtId="0" fontId="6" fillId="17" borderId="1" xfId="0" applyFont="1" applyFill="1" applyBorder="1" applyAlignment="1">
      <alignment horizontal="center" vertical="top"/>
    </xf>
    <xf numFmtId="0" fontId="1" fillId="3" borderId="1" xfId="0" applyFont="1" applyFill="1" applyBorder="1" applyAlignment="1">
      <alignment horizontal="center" vertical="top"/>
    </xf>
    <xf numFmtId="0" fontId="13" fillId="3" borderId="1" xfId="0" applyFont="1" applyFill="1" applyBorder="1" applyAlignment="1">
      <alignment horizontal="center" vertical="top" wrapText="1"/>
    </xf>
    <xf numFmtId="0" fontId="18" fillId="0" borderId="1" xfId="0" applyFont="1" applyBorder="1" applyAlignment="1">
      <alignment horizontal="center" vertical="top" wrapText="1"/>
    </xf>
    <xf numFmtId="0" fontId="22" fillId="0" borderId="1" xfId="1" applyFont="1" applyBorder="1" applyAlignment="1">
      <alignment horizontal="center" vertical="top" wrapText="1"/>
    </xf>
    <xf numFmtId="0" fontId="23" fillId="0" borderId="0" xfId="1" applyFont="1" applyAlignment="1">
      <alignment horizontal="center"/>
    </xf>
    <xf numFmtId="0" fontId="23" fillId="0" borderId="0" xfId="1" applyFont="1" applyAlignment="1">
      <alignment horizontal="center" wrapText="1"/>
    </xf>
    <xf numFmtId="0" fontId="24" fillId="9" borderId="1" xfId="0" applyFont="1" applyFill="1" applyBorder="1" applyAlignment="1">
      <alignment horizontal="center" vertical="top" wrapText="1"/>
    </xf>
    <xf numFmtId="165" fontId="0" fillId="0" borderId="0" xfId="0" applyNumberFormat="1"/>
    <xf numFmtId="0" fontId="1" fillId="0" borderId="0" xfId="0" applyFont="1"/>
    <xf numFmtId="0" fontId="0" fillId="9" borderId="0" xfId="0" applyFill="1"/>
    <xf numFmtId="22" fontId="0" fillId="18" borderId="2" xfId="0" applyNumberFormat="1" applyFill="1" applyBorder="1" applyAlignment="1">
      <alignment horizontal="center"/>
    </xf>
    <xf numFmtId="0" fontId="0" fillId="18" borderId="1" xfId="0" applyFill="1" applyBorder="1" applyAlignment="1">
      <alignment horizontal="center" vertical="top" wrapText="1"/>
    </xf>
    <xf numFmtId="0" fontId="0" fillId="18" borderId="1" xfId="5" applyNumberFormat="1" applyFont="1" applyFill="1" applyBorder="1" applyAlignment="1">
      <alignment horizontal="center" vertical="top" wrapText="1"/>
    </xf>
    <xf numFmtId="0" fontId="3" fillId="18" borderId="1" xfId="0" applyFont="1" applyFill="1" applyBorder="1" applyAlignment="1">
      <alignment horizontal="center" vertical="top" wrapText="1"/>
    </xf>
    <xf numFmtId="0" fontId="4" fillId="18" borderId="1" xfId="0" applyFont="1" applyFill="1" applyBorder="1" applyAlignment="1">
      <alignment horizontal="center" vertical="top" wrapText="1"/>
    </xf>
    <xf numFmtId="0" fontId="0" fillId="18" borderId="0" xfId="0" applyFill="1"/>
    <xf numFmtId="0" fontId="0" fillId="18" borderId="3" xfId="0" applyFill="1" applyBorder="1" applyAlignment="1">
      <alignment horizontal="center" vertical="top" wrapText="1"/>
    </xf>
  </cellXfs>
  <cellStyles count="6">
    <cellStyle name="Followed Hyperlink" xfId="2" builtinId="9" hidden="1"/>
    <cellStyle name="Followed Hyperlink" xfId="3" builtinId="9" hidden="1"/>
    <cellStyle name="Followed Hyperlink" xfId="4" builtinId="9" hidden="1"/>
    <cellStyle name="Hyperlink" xfId="1" builtinId="8"/>
    <cellStyle name="Normal" xfId="0" builtinId="0"/>
    <cellStyle name="Percent" xfId="5" builtinId="5"/>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AFF3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2771775</xdr:colOff>
      <xdr:row>9</xdr:row>
      <xdr:rowOff>19050</xdr:rowOff>
    </xdr:from>
    <xdr:ext cx="7256806" cy="5034626"/>
    <xdr:pic>
      <xdr:nvPicPr>
        <xdr:cNvPr id="2" name="Picture 1">
          <a:extLst>
            <a:ext uri="{FF2B5EF4-FFF2-40B4-BE49-F238E27FC236}">
              <a16:creationId xmlns:a16="http://schemas.microsoft.com/office/drawing/2014/main" id="{49BBCE3B-55EC-4C65-BFED-0D0A877C78B3}"/>
            </a:ext>
          </a:extLst>
        </xdr:cNvPr>
        <xdr:cNvPicPr>
          <a:picLocks noChangeAspect="1"/>
        </xdr:cNvPicPr>
      </xdr:nvPicPr>
      <xdr:blipFill>
        <a:blip xmlns:r="http://schemas.openxmlformats.org/officeDocument/2006/relationships" r:embed="rId1"/>
        <a:stretch>
          <a:fillRect/>
        </a:stretch>
      </xdr:blipFill>
      <xdr:spPr>
        <a:xfrm>
          <a:off x="3048000" y="1733550"/>
          <a:ext cx="7256806" cy="5034626"/>
        </a:xfrm>
        <a:prstGeom prst="rect">
          <a:avLst/>
        </a:prstGeom>
        <a:ln>
          <a:solidFill>
            <a:schemeClr val="tx1"/>
          </a:solidFill>
        </a:ln>
      </xdr:spPr>
    </xdr:pic>
    <xdr:clientData/>
  </xdr:oneCellAnchor>
  <xdr:oneCellAnchor>
    <xdr:from>
      <xdr:col>1</xdr:col>
      <xdr:colOff>85725</xdr:colOff>
      <xdr:row>10</xdr:row>
      <xdr:rowOff>9525</xdr:rowOff>
    </xdr:from>
    <xdr:ext cx="3914286" cy="4628571"/>
    <xdr:pic>
      <xdr:nvPicPr>
        <xdr:cNvPr id="3" name="Picture 2">
          <a:extLst>
            <a:ext uri="{FF2B5EF4-FFF2-40B4-BE49-F238E27FC236}">
              <a16:creationId xmlns:a16="http://schemas.microsoft.com/office/drawing/2014/main" id="{B796232D-BF99-4C7A-A47E-37A3547456F3}"/>
            </a:ext>
          </a:extLst>
        </xdr:cNvPr>
        <xdr:cNvPicPr>
          <a:picLocks noChangeAspect="1"/>
        </xdr:cNvPicPr>
      </xdr:nvPicPr>
      <xdr:blipFill>
        <a:blip xmlns:r="http://schemas.openxmlformats.org/officeDocument/2006/relationships" r:embed="rId2"/>
        <a:stretch>
          <a:fillRect/>
        </a:stretch>
      </xdr:blipFill>
      <xdr:spPr>
        <a:xfrm>
          <a:off x="695325" y="1914525"/>
          <a:ext cx="3914286" cy="4628571"/>
        </a:xfrm>
        <a:prstGeom prst="rect">
          <a:avLst/>
        </a:prstGeom>
      </xdr:spPr>
    </xdr:pic>
    <xdr:clientData/>
  </xdr:oneCellAnchor>
  <xdr:oneCellAnchor>
    <xdr:from>
      <xdr:col>3</xdr:col>
      <xdr:colOff>1809750</xdr:colOff>
      <xdr:row>10</xdr:row>
      <xdr:rowOff>9525</xdr:rowOff>
    </xdr:from>
    <xdr:ext cx="3419048" cy="4542857"/>
    <xdr:pic>
      <xdr:nvPicPr>
        <xdr:cNvPr id="4" name="Picture 3">
          <a:extLst>
            <a:ext uri="{FF2B5EF4-FFF2-40B4-BE49-F238E27FC236}">
              <a16:creationId xmlns:a16="http://schemas.microsoft.com/office/drawing/2014/main" id="{2AFFA467-B5D0-4062-9669-B28E504DEC0E}"/>
            </a:ext>
          </a:extLst>
        </xdr:cNvPr>
        <xdr:cNvPicPr>
          <a:picLocks noChangeAspect="1"/>
        </xdr:cNvPicPr>
      </xdr:nvPicPr>
      <xdr:blipFill>
        <a:blip xmlns:r="http://schemas.openxmlformats.org/officeDocument/2006/relationships" r:embed="rId3"/>
        <a:stretch>
          <a:fillRect/>
        </a:stretch>
      </xdr:blipFill>
      <xdr:spPr>
        <a:xfrm>
          <a:off x="2438400" y="1914525"/>
          <a:ext cx="3419048" cy="4542857"/>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Projects\P2175%20-%20Open%20Banking\4.%20Planning%20&amp;%20Execution\Planning\Business%20Analysis\CUA%20Solution%20Requirements\PRD\Product%20Heirarchy\Demo%20of%20MDS%20Produc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99.0 Product_Listing 1"/>
      <sheetName val="1.01  PRODUCT_MASTER 1"/>
      <sheetName val="Deposit Interest Rates"/>
      <sheetName val="1.05 PRODUCT_DETAIL features"/>
      <sheetName val="Sheet3"/>
    </sheetNames>
    <sheetDataSet>
      <sheetData sheetId="0">
        <row r="2">
          <cell r="B2" t="str">
            <v>13 {TRANS_AND_SAVINGS_ACCOUNTS}</v>
          </cell>
        </row>
        <row r="3">
          <cell r="B3" t="str">
            <v>14 {TERM_DEPOSITS}</v>
          </cell>
        </row>
        <row r="4">
          <cell r="B4" t="str">
            <v>15 {TRAVEL_CARDS}</v>
          </cell>
        </row>
        <row r="5">
          <cell r="B5" t="str">
            <v>16 {REGULATED_TRUST_ACCOUNTS}</v>
          </cell>
        </row>
        <row r="6">
          <cell r="B6" t="str">
            <v>17 {RESIDENTIAL_MORTGAGES}</v>
          </cell>
        </row>
        <row r="7">
          <cell r="B7" t="str">
            <v>18 {CRED_AND_CHRG_CARDS}</v>
          </cell>
        </row>
        <row r="8">
          <cell r="B8" t="str">
            <v>19 {PERS_LOANS}</v>
          </cell>
        </row>
        <row r="9">
          <cell r="B9" t="str">
            <v>20 {MARGIN_LOANS}</v>
          </cell>
        </row>
        <row r="10">
          <cell r="B10" t="str">
            <v>21 {LEASES}</v>
          </cell>
        </row>
        <row r="11">
          <cell r="B11" t="str">
            <v>22 {TRADE_FINANCE}</v>
          </cell>
        </row>
        <row r="12">
          <cell r="B12" t="str">
            <v>23 {OVERDRAFTS}</v>
          </cell>
        </row>
        <row r="13">
          <cell r="B13" t="str">
            <v>24 {BUSINESS_LOANS}</v>
          </cell>
        </row>
      </sheetData>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consumerdatastandardsaustralia.github.io/standard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6" Type="http://schemas.openxmlformats.org/officeDocument/2006/relationships/hyperlink" Target="https://www.cua.com.au/everyday-banking/everyday-accounts/cua-everyday-snap-account" TargetMode="External"/><Relationship Id="rId117" Type="http://schemas.openxmlformats.org/officeDocument/2006/relationships/hyperlink" Target="https://www.cua.com.au/digitalbanking" TargetMode="External"/><Relationship Id="rId21" Type="http://schemas.openxmlformats.org/officeDocument/2006/relationships/hyperlink" Target="https://www.cua.com.au/digitalbanking/online-banking" TargetMode="External"/><Relationship Id="rId42" Type="http://schemas.openxmlformats.org/officeDocument/2006/relationships/hyperlink" Target="http://www.cua.com.au/__data/assets/image/0018/201708/everyday-50.jpg" TargetMode="External"/><Relationship Id="rId47" Type="http://schemas.openxmlformats.org/officeDocument/2006/relationships/hyperlink" Target="https://www.cua.com.au/sof" TargetMode="External"/><Relationship Id="rId63" Type="http://schemas.openxmlformats.org/officeDocument/2006/relationships/hyperlink" Target="https://www.cua.com.au/sof" TargetMode="External"/><Relationship Id="rId68" Type="http://schemas.openxmlformats.org/officeDocument/2006/relationships/hyperlink" Target="https://www.cua.com.au/sof" TargetMode="External"/><Relationship Id="rId84" Type="http://schemas.openxmlformats.org/officeDocument/2006/relationships/hyperlink" Target="https://www.cua.com.au/digitalbanking/npp" TargetMode="External"/><Relationship Id="rId89" Type="http://schemas.openxmlformats.org/officeDocument/2006/relationships/hyperlink" Target="https://www.cua.com.au/sof" TargetMode="External"/><Relationship Id="rId112" Type="http://schemas.openxmlformats.org/officeDocument/2006/relationships/hyperlink" Target="https://www.cua.com.au/digitalbanking/online-banking" TargetMode="External"/><Relationship Id="rId16" Type="http://schemas.openxmlformats.org/officeDocument/2006/relationships/hyperlink" Target="https://www.cua.com.au/digitalbanking/online-banking" TargetMode="External"/><Relationship Id="rId107" Type="http://schemas.openxmlformats.org/officeDocument/2006/relationships/hyperlink" Target="https://www.cua.com.au/gitc" TargetMode="External"/><Relationship Id="rId11" Type="http://schemas.openxmlformats.org/officeDocument/2006/relationships/hyperlink" Target="https://www.cua.com.au/everyday-banking/everyday-accounts/cua-everyday-youth-account" TargetMode="External"/><Relationship Id="rId32" Type="http://schemas.openxmlformats.org/officeDocument/2006/relationships/hyperlink" Target="https://www.cua.com.au/digitalbanking/online-banking" TargetMode="External"/><Relationship Id="rId37" Type="http://schemas.openxmlformats.org/officeDocument/2006/relationships/hyperlink" Target="https://www.cua.com.au/digitalbanking/npp" TargetMode="External"/><Relationship Id="rId53" Type="http://schemas.openxmlformats.org/officeDocument/2006/relationships/hyperlink" Target="https://www.cua.com.au/digitalbanking" TargetMode="External"/><Relationship Id="rId58" Type="http://schemas.openxmlformats.org/officeDocument/2006/relationships/hyperlink" Target="https://www.cua.com.au/everyday-banking/everyday-accounts/cua-everyday-snap-account" TargetMode="External"/><Relationship Id="rId74" Type="http://schemas.openxmlformats.org/officeDocument/2006/relationships/hyperlink" Target="https://www.cua.com.au/sof" TargetMode="External"/><Relationship Id="rId79" Type="http://schemas.openxmlformats.org/officeDocument/2006/relationships/hyperlink" Target="https://www.cua.com.au/gitc" TargetMode="External"/><Relationship Id="rId102" Type="http://schemas.openxmlformats.org/officeDocument/2006/relationships/hyperlink" Target="https://www.cua.com.au/sof" TargetMode="External"/><Relationship Id="rId123" Type="http://schemas.openxmlformats.org/officeDocument/2006/relationships/hyperlink" Target="https://www.cua.com.au/gitc" TargetMode="External"/><Relationship Id="rId5" Type="http://schemas.openxmlformats.org/officeDocument/2006/relationships/hyperlink" Target="http://www.cua.com.au/__data/assets/image/0018/201708/everyday-50.jpg" TargetMode="External"/><Relationship Id="rId90" Type="http://schemas.openxmlformats.org/officeDocument/2006/relationships/hyperlink" Target="https://www.cua.com.au/sof" TargetMode="External"/><Relationship Id="rId95" Type="http://schemas.openxmlformats.org/officeDocument/2006/relationships/hyperlink" Target="https://www.cua.com.au/sof" TargetMode="External"/><Relationship Id="rId22" Type="http://schemas.openxmlformats.org/officeDocument/2006/relationships/hyperlink" Target="https://www.cua.com.au/digitalbanking/imcua" TargetMode="External"/><Relationship Id="rId27" Type="http://schemas.openxmlformats.org/officeDocument/2006/relationships/hyperlink" Target="https://www.cua.com.au/digitalbanking/npp" TargetMode="External"/><Relationship Id="rId43" Type="http://schemas.openxmlformats.org/officeDocument/2006/relationships/hyperlink" Target="https://www.cua.com.au/__data/assets/file/0023/220856/svg-2-optimised.svg" TargetMode="External"/><Relationship Id="rId48" Type="http://schemas.openxmlformats.org/officeDocument/2006/relationships/hyperlink" Target="https://www.cua.com.au/sof" TargetMode="External"/><Relationship Id="rId64" Type="http://schemas.openxmlformats.org/officeDocument/2006/relationships/hyperlink" Target="https://www.cua.com.au/sof" TargetMode="External"/><Relationship Id="rId69" Type="http://schemas.openxmlformats.org/officeDocument/2006/relationships/hyperlink" Target="https://www.cua.com.au/sof" TargetMode="External"/><Relationship Id="rId113" Type="http://schemas.openxmlformats.org/officeDocument/2006/relationships/hyperlink" Target="https://www.cua.com.au/digitalbanking/online-banking" TargetMode="External"/><Relationship Id="rId118" Type="http://schemas.openxmlformats.org/officeDocument/2006/relationships/hyperlink" Target="https://www.cua.com.au/digitalbanking" TargetMode="External"/><Relationship Id="rId80" Type="http://schemas.openxmlformats.org/officeDocument/2006/relationships/hyperlink" Target="https://www.cua.com.au/digitalbanking/online-banking" TargetMode="External"/><Relationship Id="rId85" Type="http://schemas.openxmlformats.org/officeDocument/2006/relationships/hyperlink" Target="https://www.cua.com.au/digitalbanking/online-banking" TargetMode="External"/><Relationship Id="rId12" Type="http://schemas.openxmlformats.org/officeDocument/2006/relationships/hyperlink" Target="https://www.cua.com.au/digitalbanking/online-banking" TargetMode="External"/><Relationship Id="rId17" Type="http://schemas.openxmlformats.org/officeDocument/2006/relationships/hyperlink" Target="https://www.cua.com.au/digitalbanking/online-banking" TargetMode="External"/><Relationship Id="rId33" Type="http://schemas.openxmlformats.org/officeDocument/2006/relationships/hyperlink" Target="https://www.cua.com.au/digitalbanking/imcua" TargetMode="External"/><Relationship Id="rId38" Type="http://schemas.openxmlformats.org/officeDocument/2006/relationships/hyperlink" Target="https://www.cua.com.au/digitalbanking/npp" TargetMode="External"/><Relationship Id="rId59" Type="http://schemas.openxmlformats.org/officeDocument/2006/relationships/hyperlink" Target="https://www.cua.com.au/gitc" TargetMode="External"/><Relationship Id="rId103" Type="http://schemas.openxmlformats.org/officeDocument/2006/relationships/hyperlink" Target="https://www.cua.com.au/sof" TargetMode="External"/><Relationship Id="rId108" Type="http://schemas.openxmlformats.org/officeDocument/2006/relationships/hyperlink" Target="https://www.cua.com.au/gitc" TargetMode="External"/><Relationship Id="rId124" Type="http://schemas.openxmlformats.org/officeDocument/2006/relationships/hyperlink" Target="https://www.cua.com.au/gitc" TargetMode="External"/><Relationship Id="rId54" Type="http://schemas.openxmlformats.org/officeDocument/2006/relationships/hyperlink" Target="https://www.cua.com.au/digitalbanking" TargetMode="External"/><Relationship Id="rId70" Type="http://schemas.openxmlformats.org/officeDocument/2006/relationships/hyperlink" Target="https://www.cua.com.au/sof" TargetMode="External"/><Relationship Id="rId75" Type="http://schemas.openxmlformats.org/officeDocument/2006/relationships/hyperlink" Target="https://www.cua.com.au/sof" TargetMode="External"/><Relationship Id="rId91" Type="http://schemas.openxmlformats.org/officeDocument/2006/relationships/hyperlink" Target="https://www.cua.com.au/sof" TargetMode="External"/><Relationship Id="rId96" Type="http://schemas.openxmlformats.org/officeDocument/2006/relationships/hyperlink" Target="https://www.cua.com.au/sof" TargetMode="External"/><Relationship Id="rId1" Type="http://schemas.openxmlformats.org/officeDocument/2006/relationships/hyperlink" Target="https://www.cua.com.au/everyday-banking/everyday-accounts/cua-everyday-snap-account" TargetMode="External"/><Relationship Id="rId6" Type="http://schemas.openxmlformats.org/officeDocument/2006/relationships/hyperlink" Target="https://www.cua.com.au/everyday-banking/savings-and-term-deposits/cua-esaver-flexi-account" TargetMode="External"/><Relationship Id="rId23" Type="http://schemas.openxmlformats.org/officeDocument/2006/relationships/hyperlink" Target="https://www.cua.com.au/lp/managing-your-account/apple-pay" TargetMode="External"/><Relationship Id="rId28" Type="http://schemas.openxmlformats.org/officeDocument/2006/relationships/hyperlink" Target="https://www.cua.com.au/digitalbanking/npp" TargetMode="External"/><Relationship Id="rId49" Type="http://schemas.openxmlformats.org/officeDocument/2006/relationships/hyperlink" Target="https://www.cua.com.au/sof" TargetMode="External"/><Relationship Id="rId114" Type="http://schemas.openxmlformats.org/officeDocument/2006/relationships/hyperlink" Target="https://www.cua.com.au/digitalbanking/online-banking" TargetMode="External"/><Relationship Id="rId119" Type="http://schemas.openxmlformats.org/officeDocument/2006/relationships/hyperlink" Target="https://www.cua.com.au/digitalbanking/online-banking" TargetMode="External"/><Relationship Id="rId44" Type="http://schemas.openxmlformats.org/officeDocument/2006/relationships/hyperlink" Target="https://www.cua.com.au/gitc" TargetMode="External"/><Relationship Id="rId60" Type="http://schemas.openxmlformats.org/officeDocument/2006/relationships/hyperlink" Target="https://www.cua.com.au/sof" TargetMode="External"/><Relationship Id="rId65" Type="http://schemas.openxmlformats.org/officeDocument/2006/relationships/hyperlink" Target="https://www.cua.com.au/sof" TargetMode="External"/><Relationship Id="rId81" Type="http://schemas.openxmlformats.org/officeDocument/2006/relationships/hyperlink" Target="https://www.cua.com.au/digitalbanking/online-banking" TargetMode="External"/><Relationship Id="rId86" Type="http://schemas.openxmlformats.org/officeDocument/2006/relationships/hyperlink" Target="https://www.cua.com.au/digitalbanking" TargetMode="External"/><Relationship Id="rId13" Type="http://schemas.openxmlformats.org/officeDocument/2006/relationships/hyperlink" Target="https://www.cua.com.au/digitalbanking/online-banking" TargetMode="External"/><Relationship Id="rId18" Type="http://schemas.openxmlformats.org/officeDocument/2006/relationships/hyperlink" Target="https://www.cua.com.au/digitalbanking/imcua" TargetMode="External"/><Relationship Id="rId39" Type="http://schemas.openxmlformats.org/officeDocument/2006/relationships/hyperlink" Target="https://www.cua.com.au/everyday-banking/savings-top-up" TargetMode="External"/><Relationship Id="rId109" Type="http://schemas.openxmlformats.org/officeDocument/2006/relationships/hyperlink" Target="https://www.cua.com.au/sof" TargetMode="External"/><Relationship Id="rId34" Type="http://schemas.openxmlformats.org/officeDocument/2006/relationships/hyperlink" Target="https://www.cua.com.au/digitalbanking/imcua" TargetMode="External"/><Relationship Id="rId50" Type="http://schemas.openxmlformats.org/officeDocument/2006/relationships/hyperlink" Target="https://www.cua.com.au/sof" TargetMode="External"/><Relationship Id="rId55" Type="http://schemas.openxmlformats.org/officeDocument/2006/relationships/hyperlink" Target="https://www.cua.com.au/digitalbanking" TargetMode="External"/><Relationship Id="rId76" Type="http://schemas.openxmlformats.org/officeDocument/2006/relationships/hyperlink" Target="https://www.cua.com.au/sof" TargetMode="External"/><Relationship Id="rId97" Type="http://schemas.openxmlformats.org/officeDocument/2006/relationships/hyperlink" Target="https://www.cua.com.au/sof" TargetMode="External"/><Relationship Id="rId104" Type="http://schemas.openxmlformats.org/officeDocument/2006/relationships/hyperlink" Target="https://www.cua.com.au/sof" TargetMode="External"/><Relationship Id="rId120" Type="http://schemas.openxmlformats.org/officeDocument/2006/relationships/hyperlink" Target="https://www.cua.com.au/digitalbanking/online-banking" TargetMode="External"/><Relationship Id="rId125" Type="http://schemas.openxmlformats.org/officeDocument/2006/relationships/hyperlink" Target="https://www.cua.com.au/gitc" TargetMode="External"/><Relationship Id="rId7" Type="http://schemas.openxmlformats.org/officeDocument/2006/relationships/hyperlink" Target="https://www.cua.com.au/everyday-banking/savings-and-term-deposits/cua-esaver-flexi-account" TargetMode="External"/><Relationship Id="rId71" Type="http://schemas.openxmlformats.org/officeDocument/2006/relationships/hyperlink" Target="https://www.cua.com.au/sof" TargetMode="External"/><Relationship Id="rId92" Type="http://schemas.openxmlformats.org/officeDocument/2006/relationships/hyperlink" Target="https://www.cua.com.au/sof" TargetMode="External"/><Relationship Id="rId2" Type="http://schemas.openxmlformats.org/officeDocument/2006/relationships/hyperlink" Target="https://www.cua.com.au/everyday-banking/everyday-accounts/cua-everyday-snap-account" TargetMode="External"/><Relationship Id="rId29" Type="http://schemas.openxmlformats.org/officeDocument/2006/relationships/hyperlink" Target="https://www.cua.com.au/digitalbanking/npp" TargetMode="External"/><Relationship Id="rId24" Type="http://schemas.openxmlformats.org/officeDocument/2006/relationships/hyperlink" Target="https://www.cua.com.au/everyday-banking/savings-top-up" TargetMode="External"/><Relationship Id="rId40" Type="http://schemas.openxmlformats.org/officeDocument/2006/relationships/hyperlink" Target="https://www.cua.com.au/everyday-banking/savings-top-up" TargetMode="External"/><Relationship Id="rId45" Type="http://schemas.openxmlformats.org/officeDocument/2006/relationships/hyperlink" Target="https://www.cua.com.au/gitc" TargetMode="External"/><Relationship Id="rId66" Type="http://schemas.openxmlformats.org/officeDocument/2006/relationships/hyperlink" Target="https://www.cua.com.au/sof" TargetMode="External"/><Relationship Id="rId87" Type="http://schemas.openxmlformats.org/officeDocument/2006/relationships/hyperlink" Target="https://www.cua.com.au/gitc" TargetMode="External"/><Relationship Id="rId110" Type="http://schemas.openxmlformats.org/officeDocument/2006/relationships/hyperlink" Target="https://www.cua.com.au/sof" TargetMode="External"/><Relationship Id="rId115" Type="http://schemas.openxmlformats.org/officeDocument/2006/relationships/hyperlink" Target="https://www.cua.com.au/sof" TargetMode="External"/><Relationship Id="rId61" Type="http://schemas.openxmlformats.org/officeDocument/2006/relationships/hyperlink" Target="https://www.cua.com.au/sof" TargetMode="External"/><Relationship Id="rId82" Type="http://schemas.openxmlformats.org/officeDocument/2006/relationships/hyperlink" Target="https://www.cua.com.au/digitalbanking/imcua" TargetMode="External"/><Relationship Id="rId19" Type="http://schemas.openxmlformats.org/officeDocument/2006/relationships/hyperlink" Target="https://www.cua.com.au/lp/managing-your-account/apple-pay" TargetMode="External"/><Relationship Id="rId14" Type="http://schemas.openxmlformats.org/officeDocument/2006/relationships/hyperlink" Target="https://www.cua.com.au/digitalbanking/imcua" TargetMode="External"/><Relationship Id="rId30" Type="http://schemas.openxmlformats.org/officeDocument/2006/relationships/hyperlink" Target="https://www.cua.com.au/digitalbanking/online-banking" TargetMode="External"/><Relationship Id="rId35" Type="http://schemas.openxmlformats.org/officeDocument/2006/relationships/hyperlink" Target="https://www.cua.com.au/digitalbanking/imcua" TargetMode="External"/><Relationship Id="rId56" Type="http://schemas.openxmlformats.org/officeDocument/2006/relationships/hyperlink" Target="https://www.cua.com.au/gitc" TargetMode="External"/><Relationship Id="rId77" Type="http://schemas.openxmlformats.org/officeDocument/2006/relationships/hyperlink" Target="https://www.cua.com.au/sof" TargetMode="External"/><Relationship Id="rId100" Type="http://schemas.openxmlformats.org/officeDocument/2006/relationships/hyperlink" Target="https://www.cua.com.au/sof" TargetMode="External"/><Relationship Id="rId105" Type="http://schemas.openxmlformats.org/officeDocument/2006/relationships/hyperlink" Target="https://www.cua.com.au/sof" TargetMode="External"/><Relationship Id="rId126" Type="http://schemas.openxmlformats.org/officeDocument/2006/relationships/printerSettings" Target="../printerSettings/printerSettings3.bin"/><Relationship Id="rId8" Type="http://schemas.openxmlformats.org/officeDocument/2006/relationships/hyperlink" Target="https://www.cua.com.au/everyday-banking/savings-and-term-deposits/esaver-reward" TargetMode="External"/><Relationship Id="rId51" Type="http://schemas.openxmlformats.org/officeDocument/2006/relationships/hyperlink" Target="https://www.cua.com.au/sof" TargetMode="External"/><Relationship Id="rId72" Type="http://schemas.openxmlformats.org/officeDocument/2006/relationships/hyperlink" Target="https://www.cua.com.au/sof" TargetMode="External"/><Relationship Id="rId93" Type="http://schemas.openxmlformats.org/officeDocument/2006/relationships/hyperlink" Target="https://www.cua.com.au/sof" TargetMode="External"/><Relationship Id="rId98" Type="http://schemas.openxmlformats.org/officeDocument/2006/relationships/hyperlink" Target="https://www.cua.com.au/sof" TargetMode="External"/><Relationship Id="rId121" Type="http://schemas.openxmlformats.org/officeDocument/2006/relationships/hyperlink" Target="https://www.cua.com.au/digitalbanking/online-banking" TargetMode="External"/><Relationship Id="rId3" Type="http://schemas.openxmlformats.org/officeDocument/2006/relationships/hyperlink" Target="https://www.cua.com.au/everyday-banking/everyday-accounts/cua-everyday-50-account" TargetMode="External"/><Relationship Id="rId25" Type="http://schemas.openxmlformats.org/officeDocument/2006/relationships/hyperlink" Target="https://www.cua.com.au/everyday-banking/savings-top-up" TargetMode="External"/><Relationship Id="rId46" Type="http://schemas.openxmlformats.org/officeDocument/2006/relationships/hyperlink" Target="https://www.cua.com.au/gitc" TargetMode="External"/><Relationship Id="rId67" Type="http://schemas.openxmlformats.org/officeDocument/2006/relationships/hyperlink" Target="https://www.cua.com.au/sof" TargetMode="External"/><Relationship Id="rId116" Type="http://schemas.openxmlformats.org/officeDocument/2006/relationships/hyperlink" Target="https://www.cua.com.au/digitalbanking" TargetMode="External"/><Relationship Id="rId20" Type="http://schemas.openxmlformats.org/officeDocument/2006/relationships/hyperlink" Target="https://www.cua.com.au/digitalbanking/online-banking" TargetMode="External"/><Relationship Id="rId41" Type="http://schemas.openxmlformats.org/officeDocument/2006/relationships/hyperlink" Target="https://www.cua.com.au/everyday-banking/savings-top-up" TargetMode="External"/><Relationship Id="rId62" Type="http://schemas.openxmlformats.org/officeDocument/2006/relationships/hyperlink" Target="https://www.cua.com.au/sof" TargetMode="External"/><Relationship Id="rId83" Type="http://schemas.openxmlformats.org/officeDocument/2006/relationships/hyperlink" Target="https://www.cua.com.au/lp/managing-your-account/apple-pay" TargetMode="External"/><Relationship Id="rId88" Type="http://schemas.openxmlformats.org/officeDocument/2006/relationships/hyperlink" Target="https://www.cua.com.au/sof" TargetMode="External"/><Relationship Id="rId111" Type="http://schemas.openxmlformats.org/officeDocument/2006/relationships/hyperlink" Target="https://www.cua.com.au/sof" TargetMode="External"/><Relationship Id="rId15" Type="http://schemas.openxmlformats.org/officeDocument/2006/relationships/hyperlink" Target="https://www.cua.com.au/lp/managing-your-account/apple-pay" TargetMode="External"/><Relationship Id="rId36" Type="http://schemas.openxmlformats.org/officeDocument/2006/relationships/hyperlink" Target="https://www.cua.com.au/digitalbanking/npp" TargetMode="External"/><Relationship Id="rId57" Type="http://schemas.openxmlformats.org/officeDocument/2006/relationships/hyperlink" Target="https://www.cua.com.au/sof" TargetMode="External"/><Relationship Id="rId106" Type="http://schemas.openxmlformats.org/officeDocument/2006/relationships/hyperlink" Target="https://www.cua.com.au/gitc" TargetMode="External"/><Relationship Id="rId10" Type="http://schemas.openxmlformats.org/officeDocument/2006/relationships/hyperlink" Target="https://www.cua.com.au/__data/assets/file/0023/220856/svg-2-optimised.svg" TargetMode="External"/><Relationship Id="rId31" Type="http://schemas.openxmlformats.org/officeDocument/2006/relationships/hyperlink" Target="https://www.cua.com.au/digitalbanking/online-banking" TargetMode="External"/><Relationship Id="rId52" Type="http://schemas.openxmlformats.org/officeDocument/2006/relationships/hyperlink" Target="https://www.cua.com.au/sof" TargetMode="External"/><Relationship Id="rId73" Type="http://schemas.openxmlformats.org/officeDocument/2006/relationships/hyperlink" Target="https://www.cua.com.au/sof" TargetMode="External"/><Relationship Id="rId78" Type="http://schemas.openxmlformats.org/officeDocument/2006/relationships/hyperlink" Target="https://www.cua.com.au/gitc" TargetMode="External"/><Relationship Id="rId94" Type="http://schemas.openxmlformats.org/officeDocument/2006/relationships/hyperlink" Target="https://www.cua.com.au/sof" TargetMode="External"/><Relationship Id="rId99" Type="http://schemas.openxmlformats.org/officeDocument/2006/relationships/hyperlink" Target="https://www.cua.com.au/sof" TargetMode="External"/><Relationship Id="rId101" Type="http://schemas.openxmlformats.org/officeDocument/2006/relationships/hyperlink" Target="https://www.cua.com.au/sof" TargetMode="External"/><Relationship Id="rId122" Type="http://schemas.openxmlformats.org/officeDocument/2006/relationships/hyperlink" Target="https://www.cua.com.au/everyday-banking/savings-top-up" TargetMode="External"/><Relationship Id="rId4" Type="http://schemas.openxmlformats.org/officeDocument/2006/relationships/hyperlink" Target="https://www.cua.com.au/everyday-banking/everyday-accounts/cua-everyday-50-account" TargetMode="External"/><Relationship Id="rId9" Type="http://schemas.openxmlformats.org/officeDocument/2006/relationships/hyperlink" Target="https://www.cua.com.au/everyday-banking/savings-and-term-deposits/esaver-reward"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cua.com.au/__data/assets/image/0013/2272/Asset-5.png" TargetMode="External"/><Relationship Id="rId13" Type="http://schemas.openxmlformats.org/officeDocument/2006/relationships/hyperlink" Target="https://www.cua.com.au/creditcard_COU" TargetMode="External"/><Relationship Id="rId18" Type="http://schemas.openxmlformats.org/officeDocument/2006/relationships/hyperlink" Target="https://www.cua.com.au/creditcard_SOF" TargetMode="External"/><Relationship Id="rId26" Type="http://schemas.openxmlformats.org/officeDocument/2006/relationships/hyperlink" Target="https://www.cuarewards.com.au/public/earn.aspx" TargetMode="External"/><Relationship Id="rId3" Type="http://schemas.openxmlformats.org/officeDocument/2006/relationships/hyperlink" Target="https://www.cua.com.au/digitalbanking/google-pay" TargetMode="External"/><Relationship Id="rId21" Type="http://schemas.openxmlformats.org/officeDocument/2006/relationships/hyperlink" Target="https://www.cua.com.au/creditcard_KFS" TargetMode="External"/><Relationship Id="rId7" Type="http://schemas.openxmlformats.org/officeDocument/2006/relationships/hyperlink" Target="https://apply.cua.com.au/integatecus/frmIntegate.aspx?company=CUA&amp;merchant=250&amp;operator=WEB&amp;Product=CC&amp;ccProductId=2&amp;ccCardDesign=2&amp;ccPromoCode=&amp;encp=3PbPtkh51DQ5EnhM38OwPPF6jX0oem/KmPj0zQrDv80=a1RV/y24aquBKZoqpcE8gLiWGIMvYN6z&amp;_ga=2.47881511.1831365382.1589507317-1700330922.1589507317" TargetMode="External"/><Relationship Id="rId12" Type="http://schemas.openxmlformats.org/officeDocument/2006/relationships/hyperlink" Target="https://www.cua.com.au/creditcard_COU" TargetMode="External"/><Relationship Id="rId17" Type="http://schemas.openxmlformats.org/officeDocument/2006/relationships/hyperlink" Target="https://www.cua.com.au/creditcard_SOF" TargetMode="External"/><Relationship Id="rId25" Type="http://schemas.openxmlformats.org/officeDocument/2006/relationships/hyperlink" Target="https://www.cua.com.au/platinumconditions" TargetMode="External"/><Relationship Id="rId2" Type="http://schemas.openxmlformats.org/officeDocument/2006/relationships/hyperlink" Target="https://www.cua.com.au/digitalbanking/google-pay" TargetMode="External"/><Relationship Id="rId16" Type="http://schemas.openxmlformats.org/officeDocument/2006/relationships/hyperlink" Target="https://www.cua.com.au/creditcard_SOF" TargetMode="External"/><Relationship Id="rId20" Type="http://schemas.openxmlformats.org/officeDocument/2006/relationships/hyperlink" Target="https://www.cua.com.au/creditcard_KFS" TargetMode="External"/><Relationship Id="rId1" Type="http://schemas.openxmlformats.org/officeDocument/2006/relationships/hyperlink" Target="https://www.cua.com.au/digitalbanking/google-pay" TargetMode="External"/><Relationship Id="rId6" Type="http://schemas.openxmlformats.org/officeDocument/2006/relationships/hyperlink" Target="https://apply.cua.com.au/integatecus/frmIntegate.aspx?company=CUA&amp;merchant=250&amp;operator=WEB&amp;Product=CC&amp;ccProductId=2&amp;ccCardDesign=1&amp;ccPromoCode=&amp;encp=3PbPtkh51DQ5EnhM38OwPPF6jX0oem/KmPj0zQrDv80=a1RV/y24aquBKZoqpcE8gLiWGIMvYN6z&amp;_ga=2.47881511.1831365382.1589507317-1700330922.1589507317" TargetMode="External"/><Relationship Id="rId11" Type="http://schemas.openxmlformats.org/officeDocument/2006/relationships/hyperlink" Target="https://www.cua.com.au/__data/assets/image/0025/79234/CUA_HEAT_Mastercard_Platinum-2.png" TargetMode="External"/><Relationship Id="rId24" Type="http://schemas.openxmlformats.org/officeDocument/2006/relationships/hyperlink" Target="https://www.cua.com.au/platinumconditions" TargetMode="External"/><Relationship Id="rId5" Type="http://schemas.openxmlformats.org/officeDocument/2006/relationships/hyperlink" Target="https://apply.cua.com.au/integatecus/frmIntegate.aspx?company=CUA&amp;merchant=250&amp;operator=WEB&amp;Product=CC&amp;ccProductId=1&amp;ccCardDesign=1&amp;ccPromoCode=&amp;encp=3PbPtkh51DQ5EnhM38OwPPF6jX0oem/KmPj0zQrDv80=a1RV/y24aquBKZoqpcE8gLiWGIMvYN6z&amp;_ga=2.254825608.1831365382.1589507317-1700330922.1589507317" TargetMode="External"/><Relationship Id="rId15" Type="http://schemas.openxmlformats.org/officeDocument/2006/relationships/hyperlink" Target="https://www.cua.com.au/creditcard_COU" TargetMode="External"/><Relationship Id="rId23" Type="http://schemas.openxmlformats.org/officeDocument/2006/relationships/hyperlink" Target="https://www.cua.com.au/creditcard_KFS" TargetMode="External"/><Relationship Id="rId28" Type="http://schemas.openxmlformats.org/officeDocument/2006/relationships/printerSettings" Target="../printerSettings/printerSettings4.bin"/><Relationship Id="rId10" Type="http://schemas.openxmlformats.org/officeDocument/2006/relationships/hyperlink" Target="https://www.cua.com.au/__data/assets/image/0012/2271/Asset-4.png" TargetMode="External"/><Relationship Id="rId19" Type="http://schemas.openxmlformats.org/officeDocument/2006/relationships/hyperlink" Target="https://www.cua.com.au/creditcard_SOF" TargetMode="External"/><Relationship Id="rId4" Type="http://schemas.openxmlformats.org/officeDocument/2006/relationships/hyperlink" Target="https://www.cua.com.au/digitalbanking/google-pay" TargetMode="External"/><Relationship Id="rId9" Type="http://schemas.openxmlformats.org/officeDocument/2006/relationships/hyperlink" Target="https://www.cua.com.au/__data/assets/image/0024/79233/CUA_HEAT_Mastercard-2.png" TargetMode="External"/><Relationship Id="rId14" Type="http://schemas.openxmlformats.org/officeDocument/2006/relationships/hyperlink" Target="https://www.cua.com.au/creditcard_COU" TargetMode="External"/><Relationship Id="rId22" Type="http://schemas.openxmlformats.org/officeDocument/2006/relationships/hyperlink" Target="https://www.cua.com.au/creditcard_KFS" TargetMode="External"/><Relationship Id="rId27" Type="http://schemas.openxmlformats.org/officeDocument/2006/relationships/hyperlink" Target="https://www.cuarewards.com.au/public/earn.aspx"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cua.com.au/gitc" TargetMode="External"/><Relationship Id="rId2" Type="http://schemas.openxmlformats.org/officeDocument/2006/relationships/hyperlink" Target="https://www.cua.com.au/everyday-banking/savings-and-term-deposits/term-deposit" TargetMode="External"/><Relationship Id="rId1" Type="http://schemas.openxmlformats.org/officeDocument/2006/relationships/hyperlink" Target="https://www.cua.com.au/everyday-banking/savings-and-term-deposits/term-deposit" TargetMode="External"/><Relationship Id="rId5" Type="http://schemas.openxmlformats.org/officeDocument/2006/relationships/printerSettings" Target="../printerSettings/printerSettings5.bin"/><Relationship Id="rId4" Type="http://schemas.openxmlformats.org/officeDocument/2006/relationships/hyperlink" Target="https://www.cua.com.au/gitc"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61FCF-720B-48AE-96E3-249E2EEB9B09}">
  <sheetPr codeName="Sheet1"/>
  <dimension ref="B1:G22"/>
  <sheetViews>
    <sheetView showGridLines="0" topLeftCell="A4" workbookViewId="0">
      <selection activeCell="F16" sqref="F16"/>
    </sheetView>
  </sheetViews>
  <sheetFormatPr defaultRowHeight="14.4" x14ac:dyDescent="0.3"/>
  <cols>
    <col min="2" max="2" width="9.5546875" style="51" bestFit="1" customWidth="1"/>
    <col min="3" max="3" width="10.6640625" bestFit="1" customWidth="1"/>
    <col min="4" max="5" width="20.33203125" customWidth="1"/>
    <col min="6" max="6" width="103.5546875" customWidth="1"/>
    <col min="7" max="7" width="44.109375" customWidth="1"/>
  </cols>
  <sheetData>
    <row r="1" spans="2:7" ht="15" thickBot="1" x14ac:dyDescent="0.35"/>
    <row r="2" spans="2:7" ht="19.8" thickBot="1" x14ac:dyDescent="0.35">
      <c r="B2" s="52" t="s">
        <v>184</v>
      </c>
      <c r="C2" s="47" t="s">
        <v>185</v>
      </c>
      <c r="D2" s="48" t="s">
        <v>186</v>
      </c>
      <c r="E2" s="48" t="s">
        <v>581</v>
      </c>
      <c r="F2" s="48" t="s">
        <v>187</v>
      </c>
      <c r="G2" s="48" t="s">
        <v>254</v>
      </c>
    </row>
    <row r="3" spans="2:7" ht="58.2" thickBot="1" x14ac:dyDescent="0.35">
      <c r="B3" s="53">
        <v>0.1</v>
      </c>
      <c r="C3" s="49">
        <v>43906</v>
      </c>
      <c r="D3" s="50" t="s">
        <v>188</v>
      </c>
      <c r="E3" s="50"/>
      <c r="F3" s="50" t="s">
        <v>189</v>
      </c>
      <c r="G3" s="50" t="s">
        <v>255</v>
      </c>
    </row>
    <row r="4" spans="2:7" ht="15" thickBot="1" x14ac:dyDescent="0.35">
      <c r="B4" s="53">
        <v>0.2</v>
      </c>
      <c r="C4" s="49">
        <v>43929</v>
      </c>
      <c r="D4" s="50" t="s">
        <v>292</v>
      </c>
      <c r="E4" s="50"/>
      <c r="F4" s="50" t="s">
        <v>293</v>
      </c>
      <c r="G4" s="50"/>
    </row>
    <row r="5" spans="2:7" ht="15" thickBot="1" x14ac:dyDescent="0.35">
      <c r="B5" s="53">
        <v>0.3</v>
      </c>
      <c r="C5" s="49">
        <v>43938</v>
      </c>
      <c r="D5" s="50" t="s">
        <v>188</v>
      </c>
      <c r="E5" s="50"/>
      <c r="F5" s="50" t="s">
        <v>295</v>
      </c>
      <c r="G5" s="50"/>
    </row>
    <row r="6" spans="2:7" ht="29.4" thickBot="1" x14ac:dyDescent="0.35">
      <c r="B6" s="53">
        <v>0.4</v>
      </c>
      <c r="C6" s="49">
        <v>44014</v>
      </c>
      <c r="D6" s="50" t="s">
        <v>188</v>
      </c>
      <c r="E6" s="137" t="s">
        <v>61</v>
      </c>
      <c r="F6" s="50" t="s">
        <v>582</v>
      </c>
      <c r="G6" s="50" t="s">
        <v>294</v>
      </c>
    </row>
    <row r="7" spans="2:7" ht="29.4" thickBot="1" x14ac:dyDescent="0.35">
      <c r="B7" s="53">
        <v>0.5</v>
      </c>
      <c r="C7" s="49">
        <v>44026</v>
      </c>
      <c r="D7" s="50" t="s">
        <v>188</v>
      </c>
      <c r="E7" s="137" t="s">
        <v>61</v>
      </c>
      <c r="F7" s="50" t="s">
        <v>594</v>
      </c>
      <c r="G7" s="50" t="s">
        <v>598</v>
      </c>
    </row>
    <row r="8" spans="2:7" ht="29.4" thickBot="1" x14ac:dyDescent="0.35">
      <c r="B8" s="53">
        <v>0.5</v>
      </c>
      <c r="C8" s="49">
        <v>44026</v>
      </c>
      <c r="D8" s="50" t="s">
        <v>188</v>
      </c>
      <c r="E8" s="137" t="s">
        <v>61</v>
      </c>
      <c r="F8" s="50" t="s">
        <v>595</v>
      </c>
      <c r="G8" s="50" t="s">
        <v>598</v>
      </c>
    </row>
    <row r="9" spans="2:7" ht="15" thickBot="1" x14ac:dyDescent="0.35">
      <c r="B9" s="53">
        <v>0.5</v>
      </c>
      <c r="C9" s="49">
        <v>44026</v>
      </c>
      <c r="D9" s="50" t="s">
        <v>188</v>
      </c>
      <c r="E9" s="137"/>
      <c r="F9" s="50" t="s">
        <v>596</v>
      </c>
      <c r="G9" s="50" t="s">
        <v>597</v>
      </c>
    </row>
    <row r="10" spans="2:7" ht="15" thickBot="1" x14ac:dyDescent="0.35">
      <c r="B10" s="53">
        <v>0.6</v>
      </c>
      <c r="C10" s="49">
        <v>44033</v>
      </c>
      <c r="D10" s="50" t="s">
        <v>188</v>
      </c>
      <c r="E10" s="137" t="s">
        <v>5</v>
      </c>
      <c r="F10" s="50" t="s">
        <v>599</v>
      </c>
      <c r="G10" s="50"/>
    </row>
    <row r="11" spans="2:7" ht="29.4" thickBot="1" x14ac:dyDescent="0.35">
      <c r="B11" s="53">
        <v>0.7</v>
      </c>
      <c r="C11" s="49">
        <v>44035</v>
      </c>
      <c r="D11" s="50" t="s">
        <v>188</v>
      </c>
      <c r="E11" s="137" t="s">
        <v>61</v>
      </c>
      <c r="F11" s="50" t="s">
        <v>656</v>
      </c>
      <c r="G11" s="50" t="s">
        <v>657</v>
      </c>
    </row>
    <row r="12" spans="2:7" ht="15" thickBot="1" x14ac:dyDescent="0.35">
      <c r="B12" s="53">
        <v>0.14000000000000001</v>
      </c>
      <c r="C12" s="49">
        <v>44042</v>
      </c>
      <c r="D12" s="50" t="s">
        <v>188</v>
      </c>
      <c r="E12" s="137" t="s">
        <v>5</v>
      </c>
      <c r="F12" s="50" t="s">
        <v>724</v>
      </c>
      <c r="G12" s="50"/>
    </row>
    <row r="13" spans="2:7" ht="15" thickBot="1" x14ac:dyDescent="0.35">
      <c r="B13" s="53">
        <v>0.16</v>
      </c>
      <c r="C13" s="49">
        <v>44048</v>
      </c>
      <c r="D13" s="50" t="s">
        <v>188</v>
      </c>
      <c r="E13" s="137" t="s">
        <v>5</v>
      </c>
      <c r="F13" s="50" t="s">
        <v>728</v>
      </c>
      <c r="G13" s="50"/>
    </row>
    <row r="14" spans="2:7" ht="15" thickBot="1" x14ac:dyDescent="0.35">
      <c r="B14" s="53">
        <v>0.17</v>
      </c>
      <c r="C14" s="49">
        <v>44048</v>
      </c>
      <c r="D14" s="50" t="s">
        <v>738</v>
      </c>
      <c r="E14" s="137" t="s">
        <v>5</v>
      </c>
      <c r="F14" s="50" t="s">
        <v>739</v>
      </c>
      <c r="G14" s="50"/>
    </row>
    <row r="15" spans="2:7" ht="15" thickBot="1" x14ac:dyDescent="0.35">
      <c r="B15" s="53">
        <v>0.18</v>
      </c>
      <c r="C15" s="49">
        <v>44048</v>
      </c>
      <c r="D15" s="50" t="s">
        <v>188</v>
      </c>
      <c r="E15" s="137"/>
      <c r="F15" s="50" t="s">
        <v>740</v>
      </c>
      <c r="G15" s="50"/>
    </row>
    <row r="16" spans="2:7" ht="15" thickBot="1" x14ac:dyDescent="0.35">
      <c r="B16" s="53"/>
      <c r="C16" s="49"/>
      <c r="D16" s="50"/>
      <c r="E16" s="137"/>
      <c r="F16" s="50"/>
      <c r="G16" s="50"/>
    </row>
    <row r="17" spans="2:7" ht="15" thickBot="1" x14ac:dyDescent="0.35">
      <c r="B17" s="53"/>
      <c r="C17" s="49"/>
      <c r="D17" s="50"/>
      <c r="E17" s="137"/>
      <c r="F17" s="50"/>
      <c r="G17" s="50"/>
    </row>
    <row r="18" spans="2:7" ht="15" thickBot="1" x14ac:dyDescent="0.35">
      <c r="B18" s="53"/>
      <c r="C18" s="49"/>
      <c r="D18" s="50"/>
      <c r="E18" s="137"/>
      <c r="F18" s="50"/>
      <c r="G18" s="50"/>
    </row>
    <row r="19" spans="2:7" ht="15" thickBot="1" x14ac:dyDescent="0.35">
      <c r="B19" s="53"/>
      <c r="C19" s="49"/>
      <c r="D19" s="50"/>
      <c r="E19" s="137"/>
      <c r="F19" s="50"/>
      <c r="G19" s="50"/>
    </row>
    <row r="20" spans="2:7" ht="15" thickBot="1" x14ac:dyDescent="0.35">
      <c r="B20" s="53"/>
      <c r="C20" s="49"/>
      <c r="D20" s="50"/>
      <c r="E20" s="137"/>
      <c r="F20" s="50"/>
      <c r="G20" s="50"/>
    </row>
    <row r="21" spans="2:7" ht="15" thickBot="1" x14ac:dyDescent="0.35">
      <c r="B21" s="53"/>
      <c r="C21" s="49"/>
      <c r="D21" s="50"/>
      <c r="E21" s="137"/>
      <c r="F21" s="50"/>
      <c r="G21" s="50"/>
    </row>
    <row r="22" spans="2:7" ht="15" thickBot="1" x14ac:dyDescent="0.35">
      <c r="B22" s="53"/>
      <c r="C22" s="49"/>
      <c r="D22" s="50"/>
      <c r="E22" s="137"/>
      <c r="F22" s="50"/>
      <c r="G22" s="50"/>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7FAA71A0-B7DE-44C8-96BA-A267B6A0E3BB}">
          <x14:formula1>
            <xm:f>'Product Category Desc'!$C$4:$C$16</xm:f>
          </x14:formula1>
          <xm:sqref>E6:E22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46082-3CBF-466E-AD04-C845FA18665A}">
  <sheetPr codeName="Sheet3"/>
  <dimension ref="B2:I16"/>
  <sheetViews>
    <sheetView showGridLines="0" workbookViewId="0">
      <selection activeCell="C26" sqref="C26"/>
    </sheetView>
  </sheetViews>
  <sheetFormatPr defaultColWidth="9.109375" defaultRowHeight="14.4" x14ac:dyDescent="0.3"/>
  <cols>
    <col min="1" max="1" width="6.6640625" style="58" customWidth="1"/>
    <col min="2" max="2" width="16.109375" style="58" bestFit="1" customWidth="1"/>
    <col min="3" max="3" width="36.6640625" style="66" customWidth="1"/>
    <col min="4" max="4" width="91.5546875" style="58" customWidth="1"/>
    <col min="5" max="5" width="12.109375" style="58" bestFit="1" customWidth="1"/>
    <col min="6" max="6" width="14.33203125" style="67" bestFit="1" customWidth="1"/>
    <col min="7" max="7" width="3.6640625" style="58" customWidth="1"/>
    <col min="8" max="8" width="4.44140625" style="58" customWidth="1"/>
    <col min="9" max="16384" width="9.109375" style="58"/>
  </cols>
  <sheetData>
    <row r="2" spans="2:9" s="56" customFormat="1" x14ac:dyDescent="0.3">
      <c r="B2" s="54" t="s">
        <v>190</v>
      </c>
      <c r="C2" s="54" t="s">
        <v>191</v>
      </c>
      <c r="D2" s="54" t="s">
        <v>10</v>
      </c>
      <c r="E2" s="54" t="s">
        <v>192</v>
      </c>
      <c r="F2" s="55" t="s">
        <v>193</v>
      </c>
      <c r="I2" s="57" t="s">
        <v>194</v>
      </c>
    </row>
    <row r="3" spans="2:9" x14ac:dyDescent="0.3">
      <c r="B3" s="134" t="s">
        <v>195</v>
      </c>
      <c r="C3" s="135"/>
      <c r="D3" s="135"/>
      <c r="E3" s="135"/>
      <c r="F3" s="136"/>
    </row>
    <row r="4" spans="2:9" ht="43.2" x14ac:dyDescent="0.3">
      <c r="B4" s="59"/>
      <c r="C4" s="60" t="s">
        <v>98</v>
      </c>
      <c r="D4" s="60" t="s">
        <v>196</v>
      </c>
      <c r="E4" s="59"/>
      <c r="F4" s="61">
        <v>1</v>
      </c>
    </row>
    <row r="5" spans="2:9" ht="43.2" x14ac:dyDescent="0.3">
      <c r="B5" s="59"/>
      <c r="C5" s="60" t="s">
        <v>5</v>
      </c>
      <c r="D5" s="60" t="s">
        <v>197</v>
      </c>
      <c r="E5" s="59"/>
      <c r="F5" s="61">
        <v>1</v>
      </c>
    </row>
    <row r="6" spans="2:9" x14ac:dyDescent="0.3">
      <c r="B6" s="59"/>
      <c r="C6" s="59" t="s">
        <v>198</v>
      </c>
      <c r="D6" s="59" t="s">
        <v>199</v>
      </c>
      <c r="E6" s="59"/>
      <c r="F6" s="61"/>
    </row>
    <row r="7" spans="2:9" ht="43.2" x14ac:dyDescent="0.3">
      <c r="B7" s="59"/>
      <c r="C7" s="59" t="s">
        <v>200</v>
      </c>
      <c r="D7" s="60" t="s">
        <v>201</v>
      </c>
      <c r="E7" s="59"/>
      <c r="F7" s="61"/>
    </row>
    <row r="8" spans="2:9" x14ac:dyDescent="0.3">
      <c r="B8" s="134" t="s">
        <v>202</v>
      </c>
      <c r="C8" s="135"/>
      <c r="D8" s="135"/>
      <c r="E8" s="135"/>
      <c r="F8" s="136"/>
    </row>
    <row r="9" spans="2:9" ht="57.6" x14ac:dyDescent="0.3">
      <c r="B9" s="59"/>
      <c r="C9" s="62" t="s">
        <v>175</v>
      </c>
      <c r="D9" s="62" t="s">
        <v>203</v>
      </c>
      <c r="E9" s="59"/>
      <c r="F9" s="61"/>
    </row>
    <row r="10" spans="2:9" ht="43.2" x14ac:dyDescent="0.3">
      <c r="B10" s="59"/>
      <c r="C10" s="60" t="s">
        <v>61</v>
      </c>
      <c r="D10" s="60" t="s">
        <v>204</v>
      </c>
      <c r="E10" s="59"/>
      <c r="F10" s="61">
        <v>1</v>
      </c>
    </row>
    <row r="11" spans="2:9" ht="43.2" x14ac:dyDescent="0.3">
      <c r="B11" s="59"/>
      <c r="C11" s="63" t="s">
        <v>205</v>
      </c>
      <c r="D11" s="64" t="s">
        <v>206</v>
      </c>
      <c r="E11" s="59"/>
      <c r="F11" s="61"/>
    </row>
    <row r="12" spans="2:9" ht="28.8" x14ac:dyDescent="0.3">
      <c r="B12" s="59"/>
      <c r="C12" s="65" t="s">
        <v>207</v>
      </c>
      <c r="D12" s="65" t="s">
        <v>208</v>
      </c>
      <c r="E12" s="59"/>
      <c r="F12" s="61"/>
    </row>
    <row r="13" spans="2:9" ht="28.8" x14ac:dyDescent="0.3">
      <c r="B13" s="59"/>
      <c r="C13" s="65" t="s">
        <v>209</v>
      </c>
      <c r="D13" s="65" t="s">
        <v>210</v>
      </c>
      <c r="E13" s="59"/>
      <c r="F13" s="61"/>
    </row>
    <row r="14" spans="2:9" ht="28.8" x14ac:dyDescent="0.3">
      <c r="B14" s="59"/>
      <c r="C14" s="65" t="s">
        <v>211</v>
      </c>
      <c r="D14" s="65" t="s">
        <v>212</v>
      </c>
      <c r="E14" s="59"/>
      <c r="F14" s="61"/>
    </row>
    <row r="15" spans="2:9" ht="43.2" x14ac:dyDescent="0.3">
      <c r="B15" s="59"/>
      <c r="C15" s="65" t="s">
        <v>180</v>
      </c>
      <c r="D15" s="65" t="s">
        <v>213</v>
      </c>
      <c r="E15" s="59"/>
      <c r="F15" s="61"/>
    </row>
    <row r="16" spans="2:9" ht="57.6" x14ac:dyDescent="0.3">
      <c r="B16" s="59"/>
      <c r="C16" s="65" t="s">
        <v>214</v>
      </c>
      <c r="D16" s="65" t="s">
        <v>215</v>
      </c>
      <c r="E16" s="59"/>
      <c r="F16" s="61"/>
    </row>
  </sheetData>
  <hyperlinks>
    <hyperlink ref="I2" r:id="rId1" location="tocSbankingproducteligibility" display="https://consumerdatastandardsaustralia.github.io/standards/ - tocSbankingproducteligibility" xr:uid="{56903889-D32E-44EF-B216-CD18D81AA4A3}"/>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AB04C-7BC7-4611-AE1F-7FD58EDAD770}">
  <dimension ref="B3:G37"/>
  <sheetViews>
    <sheetView showGridLines="0" workbookViewId="0">
      <selection activeCell="B1" sqref="B1"/>
    </sheetView>
  </sheetViews>
  <sheetFormatPr defaultRowHeight="14.4" x14ac:dyDescent="0.3"/>
  <cols>
    <col min="3" max="3" width="26.6640625" customWidth="1"/>
    <col min="4" max="4" width="39.6640625" customWidth="1"/>
    <col min="5" max="5" width="46" bestFit="1" customWidth="1"/>
  </cols>
  <sheetData>
    <row r="3" spans="2:2" x14ac:dyDescent="0.3">
      <c r="B3" s="162" t="s">
        <v>669</v>
      </c>
    </row>
    <row r="4" spans="2:2" x14ac:dyDescent="0.3">
      <c r="B4" t="s">
        <v>668</v>
      </c>
    </row>
    <row r="5" spans="2:2" x14ac:dyDescent="0.3">
      <c r="B5" t="s">
        <v>667</v>
      </c>
    </row>
    <row r="6" spans="2:2" x14ac:dyDescent="0.3">
      <c r="B6" t="s">
        <v>666</v>
      </c>
    </row>
    <row r="7" spans="2:2" x14ac:dyDescent="0.3">
      <c r="B7" t="s">
        <v>665</v>
      </c>
    </row>
    <row r="8" spans="2:2" x14ac:dyDescent="0.3">
      <c r="B8" t="s">
        <v>664</v>
      </c>
    </row>
    <row r="9" spans="2:2" x14ac:dyDescent="0.3">
      <c r="B9" t="s">
        <v>663</v>
      </c>
    </row>
    <row r="37" spans="7:7" x14ac:dyDescent="0.3">
      <c r="G37" s="16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E832F-5A25-4127-8D11-AB9C12F70685}">
  <sheetPr codeName="Sheet7"/>
  <dimension ref="A1:I436"/>
  <sheetViews>
    <sheetView showGridLines="0" tabSelected="1" zoomScale="70" zoomScaleNormal="70" workbookViewId="0">
      <pane xSplit="2" ySplit="4" topLeftCell="C11" activePane="bottomRight" state="frozen"/>
      <selection pane="topRight" activeCell="C1" sqref="C1"/>
      <selection pane="bottomLeft" activeCell="A5" sqref="A5"/>
      <selection pane="bottomRight" activeCell="C28" sqref="C28"/>
    </sheetView>
  </sheetViews>
  <sheetFormatPr defaultRowHeight="14.4" x14ac:dyDescent="0.3"/>
  <cols>
    <col min="1" max="1" width="17.109375" customWidth="1"/>
    <col min="2" max="2" width="39.88671875" customWidth="1"/>
    <col min="3" max="8" width="72.88671875" customWidth="1"/>
    <col min="9" max="9" width="67.44140625" customWidth="1"/>
  </cols>
  <sheetData>
    <row r="1" spans="1:9" x14ac:dyDescent="0.3">
      <c r="A1" s="26" t="s">
        <v>85</v>
      </c>
      <c r="B1" s="3" t="s">
        <v>126</v>
      </c>
      <c r="C1" s="7"/>
      <c r="D1" s="7"/>
      <c r="E1" s="7"/>
      <c r="F1" s="71"/>
      <c r="G1" s="71"/>
      <c r="H1" s="71"/>
      <c r="I1" s="71"/>
    </row>
    <row r="2" spans="1:9" x14ac:dyDescent="0.3">
      <c r="A2" s="36" t="s">
        <v>4</v>
      </c>
      <c r="B2" s="37" t="s">
        <v>24</v>
      </c>
      <c r="C2" s="39" t="s">
        <v>98</v>
      </c>
      <c r="D2" s="39" t="s">
        <v>98</v>
      </c>
      <c r="E2" s="39" t="s">
        <v>98</v>
      </c>
      <c r="F2" s="38" t="s">
        <v>98</v>
      </c>
      <c r="G2" s="38" t="s">
        <v>98</v>
      </c>
      <c r="H2" s="38" t="s">
        <v>98</v>
      </c>
      <c r="I2" s="38" t="s">
        <v>98</v>
      </c>
    </row>
    <row r="3" spans="1:9" x14ac:dyDescent="0.3">
      <c r="A3" s="36" t="s">
        <v>104</v>
      </c>
      <c r="B3" s="37" t="s">
        <v>25</v>
      </c>
      <c r="C3" s="39" t="s">
        <v>230</v>
      </c>
      <c r="D3" s="39" t="s">
        <v>217</v>
      </c>
      <c r="E3" s="39" t="s">
        <v>99</v>
      </c>
      <c r="F3" s="39" t="s">
        <v>148</v>
      </c>
      <c r="G3" s="39" t="s">
        <v>266</v>
      </c>
      <c r="H3" s="39" t="s">
        <v>142</v>
      </c>
      <c r="I3" s="39" t="s">
        <v>127</v>
      </c>
    </row>
    <row r="4" spans="1:9" ht="18" x14ac:dyDescent="0.3">
      <c r="A4" s="41" t="s">
        <v>67</v>
      </c>
      <c r="B4" s="42" t="s">
        <v>26</v>
      </c>
      <c r="C4" s="44" t="s">
        <v>584</v>
      </c>
      <c r="D4" s="44" t="s">
        <v>585</v>
      </c>
      <c r="E4" s="44" t="s">
        <v>586</v>
      </c>
      <c r="F4" s="43" t="s">
        <v>587</v>
      </c>
      <c r="G4" s="43" t="s">
        <v>588</v>
      </c>
      <c r="H4" s="43" t="s">
        <v>589</v>
      </c>
      <c r="I4" s="43" t="s">
        <v>590</v>
      </c>
    </row>
    <row r="5" spans="1:9" ht="28.8" x14ac:dyDescent="0.3">
      <c r="A5" s="26" t="s">
        <v>102</v>
      </c>
      <c r="B5" s="15" t="s">
        <v>101</v>
      </c>
      <c r="C5" s="29" t="s">
        <v>231</v>
      </c>
      <c r="D5" s="68" t="s">
        <v>220</v>
      </c>
      <c r="E5" s="29" t="s">
        <v>103</v>
      </c>
      <c r="F5" s="29" t="s">
        <v>150</v>
      </c>
      <c r="G5" s="29" t="s">
        <v>267</v>
      </c>
      <c r="H5" s="29" t="s">
        <v>143</v>
      </c>
      <c r="I5" s="29" t="s">
        <v>130</v>
      </c>
    </row>
    <row r="6" spans="1:9" x14ac:dyDescent="0.3">
      <c r="A6" s="26" t="s">
        <v>7</v>
      </c>
      <c r="B6" s="4" t="s">
        <v>11</v>
      </c>
      <c r="C6" s="138">
        <v>43831</v>
      </c>
      <c r="D6" s="138">
        <v>43831</v>
      </c>
      <c r="E6" s="138">
        <v>43831</v>
      </c>
      <c r="F6" s="138">
        <v>43831</v>
      </c>
      <c r="G6" s="138">
        <v>43831</v>
      </c>
      <c r="H6" s="138">
        <v>43831</v>
      </c>
      <c r="I6" s="138">
        <v>43831</v>
      </c>
    </row>
    <row r="7" spans="1:9" x14ac:dyDescent="0.3">
      <c r="A7" s="26" t="s">
        <v>8</v>
      </c>
      <c r="B7" s="4" t="s">
        <v>12</v>
      </c>
      <c r="C7" s="138">
        <v>47848.999988425923</v>
      </c>
      <c r="D7" s="138">
        <v>47848.999988425923</v>
      </c>
      <c r="E7" s="138">
        <v>47848.999988425923</v>
      </c>
      <c r="F7" s="138">
        <v>47848.999988425923</v>
      </c>
      <c r="G7" s="138">
        <v>47848.999988425923</v>
      </c>
      <c r="H7" s="138">
        <v>47848.999988425923</v>
      </c>
      <c r="I7" s="138">
        <v>47848.999988425923</v>
      </c>
    </row>
    <row r="8" spans="1:9" x14ac:dyDescent="0.3">
      <c r="A8" s="26" t="s">
        <v>300</v>
      </c>
      <c r="B8" s="77" t="s">
        <v>301</v>
      </c>
      <c r="C8" s="164">
        <v>44068.000011574077</v>
      </c>
      <c r="D8" s="138">
        <v>44048.000011574077</v>
      </c>
      <c r="E8" s="138">
        <v>44048.000011574077</v>
      </c>
      <c r="F8" s="138">
        <v>44048.000011574077</v>
      </c>
      <c r="G8" s="164">
        <v>44068.000011574077</v>
      </c>
      <c r="H8" s="138">
        <v>44048.000011574077</v>
      </c>
      <c r="I8" s="138">
        <v>44048.000011574077</v>
      </c>
    </row>
    <row r="9" spans="1:9" ht="28.8" x14ac:dyDescent="0.3">
      <c r="A9" s="26" t="s">
        <v>9</v>
      </c>
      <c r="B9" s="4" t="s">
        <v>10</v>
      </c>
      <c r="C9" s="170" t="s">
        <v>744</v>
      </c>
      <c r="D9" s="28" t="s">
        <v>219</v>
      </c>
      <c r="E9" s="28" t="s">
        <v>602</v>
      </c>
      <c r="F9" s="28" t="s">
        <v>661</v>
      </c>
      <c r="G9" s="28" t="s">
        <v>268</v>
      </c>
      <c r="H9" s="28" t="s">
        <v>144</v>
      </c>
      <c r="I9" s="28" t="s">
        <v>129</v>
      </c>
    </row>
    <row r="10" spans="1:9" x14ac:dyDescent="0.3">
      <c r="A10" s="26" t="s">
        <v>13</v>
      </c>
      <c r="B10" s="15" t="s">
        <v>23</v>
      </c>
      <c r="C10" s="23" t="b">
        <v>0</v>
      </c>
      <c r="D10" s="23" t="b">
        <v>0</v>
      </c>
      <c r="E10" s="23" t="b">
        <v>0</v>
      </c>
      <c r="F10" s="23" t="b">
        <v>0</v>
      </c>
      <c r="G10" s="23" t="b">
        <v>0</v>
      </c>
      <c r="H10" s="23" t="b">
        <v>0</v>
      </c>
      <c r="I10" s="23" t="b">
        <v>0</v>
      </c>
    </row>
    <row r="11" spans="1:9" x14ac:dyDescent="0.3">
      <c r="A11" s="26" t="s">
        <v>14</v>
      </c>
      <c r="B11" s="4" t="s">
        <v>14</v>
      </c>
      <c r="C11" s="4"/>
      <c r="D11" s="4"/>
      <c r="E11" s="4"/>
      <c r="F11" s="4"/>
      <c r="G11" s="4"/>
      <c r="H11" s="4"/>
      <c r="I11" s="4"/>
    </row>
    <row r="12" spans="1:9" ht="28.8" x14ac:dyDescent="0.3">
      <c r="A12" s="26" t="s">
        <v>15</v>
      </c>
      <c r="B12" s="4" t="s">
        <v>37</v>
      </c>
      <c r="C12" s="13" t="s">
        <v>231</v>
      </c>
      <c r="D12" s="13" t="s">
        <v>218</v>
      </c>
      <c r="E12" s="13" t="s">
        <v>100</v>
      </c>
      <c r="F12" s="29" t="s">
        <v>149</v>
      </c>
      <c r="G12" s="29" t="s">
        <v>267</v>
      </c>
      <c r="H12" s="29" t="s">
        <v>145</v>
      </c>
      <c r="I12" s="29" t="s">
        <v>128</v>
      </c>
    </row>
    <row r="13" spans="1:9" x14ac:dyDescent="0.3">
      <c r="A13" s="26" t="s">
        <v>16</v>
      </c>
      <c r="B13" s="4" t="s">
        <v>36</v>
      </c>
      <c r="C13" s="20" t="s">
        <v>600</v>
      </c>
      <c r="D13" s="20" t="s">
        <v>600</v>
      </c>
      <c r="E13" s="20" t="s">
        <v>600</v>
      </c>
      <c r="F13" s="20" t="s">
        <v>600</v>
      </c>
      <c r="G13" s="20" t="s">
        <v>600</v>
      </c>
      <c r="H13" s="20" t="s">
        <v>600</v>
      </c>
      <c r="I13" s="20" t="s">
        <v>600</v>
      </c>
    </row>
    <row r="14" spans="1:9" x14ac:dyDescent="0.3">
      <c r="A14" s="26" t="s">
        <v>17</v>
      </c>
      <c r="B14" s="4" t="s">
        <v>35</v>
      </c>
      <c r="C14" s="20"/>
      <c r="D14" s="20"/>
      <c r="E14" s="20"/>
      <c r="F14" s="20"/>
      <c r="G14" s="20"/>
      <c r="H14" s="20"/>
      <c r="I14" s="20"/>
    </row>
    <row r="15" spans="1:9" x14ac:dyDescent="0.3">
      <c r="A15" s="26" t="s">
        <v>18</v>
      </c>
      <c r="B15" s="4" t="s">
        <v>34</v>
      </c>
      <c r="C15" s="9" t="s">
        <v>601</v>
      </c>
      <c r="D15" s="9" t="s">
        <v>601</v>
      </c>
      <c r="E15" s="9" t="s">
        <v>601</v>
      </c>
      <c r="F15" s="9" t="s">
        <v>601</v>
      </c>
      <c r="G15" s="9" t="s">
        <v>601</v>
      </c>
      <c r="H15" s="9" t="s">
        <v>601</v>
      </c>
      <c r="I15" s="9" t="s">
        <v>601</v>
      </c>
    </row>
    <row r="16" spans="1:9" x14ac:dyDescent="0.3">
      <c r="A16" s="26" t="s">
        <v>19</v>
      </c>
      <c r="B16" s="4" t="s">
        <v>33</v>
      </c>
      <c r="C16" s="5"/>
      <c r="D16" s="5"/>
      <c r="E16" s="5"/>
      <c r="F16" s="6"/>
      <c r="G16" s="6"/>
      <c r="H16" s="6"/>
      <c r="I16" s="5"/>
    </row>
    <row r="17" spans="1:9" x14ac:dyDescent="0.3">
      <c r="A17" s="26" t="s">
        <v>20</v>
      </c>
      <c r="B17" s="75" t="s">
        <v>32</v>
      </c>
      <c r="C17" s="5"/>
      <c r="D17" s="5"/>
      <c r="E17" s="5"/>
      <c r="F17" s="6"/>
      <c r="G17" s="6"/>
      <c r="H17" s="6"/>
      <c r="I17" s="6"/>
    </row>
    <row r="18" spans="1:9" x14ac:dyDescent="0.3">
      <c r="A18" s="26" t="s">
        <v>306</v>
      </c>
      <c r="B18" s="100" t="s">
        <v>310</v>
      </c>
      <c r="C18" s="5"/>
      <c r="D18" s="5"/>
      <c r="E18" s="5"/>
      <c r="F18" s="6"/>
      <c r="G18" s="6"/>
      <c r="H18" s="6"/>
      <c r="I18" s="6"/>
    </row>
    <row r="19" spans="1:9" x14ac:dyDescent="0.3">
      <c r="A19" s="26" t="s">
        <v>307</v>
      </c>
      <c r="B19" s="100" t="s">
        <v>311</v>
      </c>
      <c r="C19" s="5"/>
      <c r="D19" s="5"/>
      <c r="E19" s="5"/>
      <c r="F19" s="5"/>
      <c r="G19" s="5"/>
      <c r="H19" s="5"/>
      <c r="I19" s="5"/>
    </row>
    <row r="20" spans="1:9" x14ac:dyDescent="0.3">
      <c r="A20" s="26" t="s">
        <v>308</v>
      </c>
      <c r="B20" s="100" t="s">
        <v>310</v>
      </c>
      <c r="C20" s="5"/>
      <c r="D20" s="5"/>
      <c r="E20" s="5"/>
      <c r="F20" s="6"/>
      <c r="G20" s="6"/>
      <c r="H20" s="6"/>
      <c r="I20" s="6"/>
    </row>
    <row r="21" spans="1:9" x14ac:dyDescent="0.3">
      <c r="A21" s="26" t="s">
        <v>309</v>
      </c>
      <c r="B21" s="100" t="s">
        <v>311</v>
      </c>
      <c r="C21" s="5"/>
      <c r="D21" s="5"/>
      <c r="E21" s="5"/>
      <c r="F21" s="5"/>
      <c r="G21" s="5"/>
      <c r="H21" s="5"/>
      <c r="I21" s="5"/>
    </row>
    <row r="22" spans="1:9" x14ac:dyDescent="0.3">
      <c r="A22" s="26" t="s">
        <v>294</v>
      </c>
      <c r="B22" s="4"/>
      <c r="C22" s="5"/>
      <c r="D22" s="5"/>
      <c r="E22" s="5"/>
      <c r="F22" s="6"/>
      <c r="G22" s="6"/>
      <c r="H22" s="6"/>
      <c r="I22" s="6"/>
    </row>
    <row r="23" spans="1:9" x14ac:dyDescent="0.3">
      <c r="A23" s="26" t="s">
        <v>85</v>
      </c>
      <c r="B23" s="3" t="s">
        <v>2</v>
      </c>
      <c r="C23" s="7"/>
      <c r="D23" s="7"/>
      <c r="E23" s="7"/>
      <c r="F23" s="30"/>
      <c r="G23" s="30"/>
      <c r="H23" s="30"/>
      <c r="I23" s="30"/>
    </row>
    <row r="24" spans="1:9" x14ac:dyDescent="0.3">
      <c r="A24" s="26" t="s">
        <v>294</v>
      </c>
      <c r="B24" s="6"/>
      <c r="C24" s="5"/>
      <c r="D24" s="5"/>
      <c r="E24" s="5"/>
      <c r="F24" s="6"/>
      <c r="G24" s="6"/>
      <c r="H24" s="6"/>
      <c r="I24" s="6"/>
    </row>
    <row r="25" spans="1:9" x14ac:dyDescent="0.3">
      <c r="A25" s="26" t="s">
        <v>294</v>
      </c>
      <c r="B25" s="3" t="s">
        <v>259</v>
      </c>
      <c r="C25" s="7"/>
      <c r="D25" s="7"/>
      <c r="E25" s="7"/>
      <c r="F25" s="30"/>
      <c r="G25" s="30"/>
      <c r="H25" s="30"/>
      <c r="I25" s="30"/>
    </row>
    <row r="26" spans="1:9" x14ac:dyDescent="0.3">
      <c r="A26" s="26" t="s">
        <v>296</v>
      </c>
      <c r="B26" s="78" t="s">
        <v>111</v>
      </c>
      <c r="C26" s="45" t="s">
        <v>177</v>
      </c>
      <c r="D26" s="45" t="s">
        <v>177</v>
      </c>
      <c r="E26" s="45" t="s">
        <v>177</v>
      </c>
      <c r="F26" s="45" t="s">
        <v>177</v>
      </c>
      <c r="G26" s="45" t="s">
        <v>177</v>
      </c>
      <c r="H26" s="45" t="s">
        <v>177</v>
      </c>
      <c r="I26" s="45" t="s">
        <v>177</v>
      </c>
    </row>
    <row r="27" spans="1:9" x14ac:dyDescent="0.3">
      <c r="A27" s="26" t="s">
        <v>297</v>
      </c>
      <c r="B27" s="79" t="s">
        <v>107</v>
      </c>
      <c r="C27" s="6" t="s">
        <v>221</v>
      </c>
      <c r="D27" s="6" t="s">
        <v>221</v>
      </c>
      <c r="E27" s="6" t="s">
        <v>221</v>
      </c>
      <c r="F27" s="6" t="s">
        <v>221</v>
      </c>
      <c r="G27" s="6" t="s">
        <v>221</v>
      </c>
      <c r="H27" s="6" t="s">
        <v>221</v>
      </c>
      <c r="I27" s="6" t="s">
        <v>221</v>
      </c>
    </row>
    <row r="28" spans="1:9" x14ac:dyDescent="0.3">
      <c r="A28" s="26" t="s">
        <v>298</v>
      </c>
      <c r="B28" s="79" t="s">
        <v>58</v>
      </c>
      <c r="C28" s="6" t="s">
        <v>725</v>
      </c>
      <c r="D28" s="6" t="s">
        <v>725</v>
      </c>
      <c r="E28" s="6" t="s">
        <v>725</v>
      </c>
      <c r="F28" s="6" t="s">
        <v>725</v>
      </c>
      <c r="G28" s="6" t="s">
        <v>725</v>
      </c>
      <c r="H28" s="6" t="s">
        <v>725</v>
      </c>
      <c r="I28" s="6" t="s">
        <v>725</v>
      </c>
    </row>
    <row r="29" spans="1:9" x14ac:dyDescent="0.3">
      <c r="A29" s="26" t="s">
        <v>299</v>
      </c>
      <c r="B29" s="79" t="s">
        <v>60</v>
      </c>
      <c r="C29" s="9" t="s">
        <v>222</v>
      </c>
      <c r="D29" s="9" t="s">
        <v>222</v>
      </c>
      <c r="E29" s="9" t="s">
        <v>222</v>
      </c>
      <c r="F29" s="9" t="s">
        <v>222</v>
      </c>
      <c r="G29" s="9" t="s">
        <v>222</v>
      </c>
      <c r="H29" s="9" t="s">
        <v>222</v>
      </c>
      <c r="I29" s="9" t="s">
        <v>222</v>
      </c>
    </row>
    <row r="30" spans="1:9" x14ac:dyDescent="0.3">
      <c r="A30" s="26" t="s">
        <v>294</v>
      </c>
      <c r="B30" s="79"/>
      <c r="C30" s="21"/>
      <c r="D30" s="21"/>
      <c r="E30" s="21"/>
      <c r="F30" s="29"/>
      <c r="G30" s="29"/>
      <c r="H30" s="29"/>
      <c r="I30" s="21"/>
    </row>
    <row r="31" spans="1:9" x14ac:dyDescent="0.3">
      <c r="A31" s="26" t="s">
        <v>302</v>
      </c>
      <c r="B31" s="78" t="s">
        <v>111</v>
      </c>
      <c r="C31" s="45" t="s">
        <v>116</v>
      </c>
      <c r="D31" s="45" t="s">
        <v>116</v>
      </c>
      <c r="E31" s="45" t="s">
        <v>116</v>
      </c>
      <c r="F31" s="45"/>
      <c r="G31" s="45"/>
      <c r="H31" s="45"/>
      <c r="I31" s="45" t="s">
        <v>116</v>
      </c>
    </row>
    <row r="32" spans="1:9" x14ac:dyDescent="0.3">
      <c r="A32" s="26" t="s">
        <v>303</v>
      </c>
      <c r="B32" s="79" t="s">
        <v>107</v>
      </c>
      <c r="C32" s="6" t="s">
        <v>223</v>
      </c>
      <c r="D32" s="6" t="s">
        <v>223</v>
      </c>
      <c r="E32" s="6" t="s">
        <v>223</v>
      </c>
      <c r="F32" s="6"/>
      <c r="G32" s="6"/>
      <c r="H32" s="6"/>
      <c r="I32" s="6" t="s">
        <v>223</v>
      </c>
    </row>
    <row r="33" spans="1:9" ht="28.8" x14ac:dyDescent="0.3">
      <c r="A33" s="26" t="s">
        <v>304</v>
      </c>
      <c r="B33" s="79" t="s">
        <v>58</v>
      </c>
      <c r="C33" s="6" t="s">
        <v>224</v>
      </c>
      <c r="D33" s="6" t="s">
        <v>224</v>
      </c>
      <c r="E33" s="6" t="s">
        <v>224</v>
      </c>
      <c r="F33" s="6"/>
      <c r="G33" s="6"/>
      <c r="H33" s="6"/>
      <c r="I33" s="6" t="s">
        <v>224</v>
      </c>
    </row>
    <row r="34" spans="1:9" x14ac:dyDescent="0.3">
      <c r="A34" s="26" t="s">
        <v>305</v>
      </c>
      <c r="B34" s="79" t="s">
        <v>60</v>
      </c>
      <c r="C34" s="9" t="s">
        <v>601</v>
      </c>
      <c r="D34" s="9" t="s">
        <v>601</v>
      </c>
      <c r="E34" s="9" t="s">
        <v>601</v>
      </c>
      <c r="F34" s="9"/>
      <c r="G34" s="9"/>
      <c r="H34" s="9"/>
      <c r="I34" s="9" t="s">
        <v>601</v>
      </c>
    </row>
    <row r="35" spans="1:9" x14ac:dyDescent="0.3">
      <c r="A35" s="26" t="s">
        <v>294</v>
      </c>
      <c r="B35" s="79"/>
      <c r="C35" s="21"/>
      <c r="D35" s="21"/>
      <c r="E35" s="21"/>
      <c r="F35" s="29"/>
      <c r="G35" s="29"/>
      <c r="H35" s="29"/>
      <c r="I35" s="21"/>
    </row>
    <row r="36" spans="1:9" x14ac:dyDescent="0.3">
      <c r="A36" s="26" t="s">
        <v>312</v>
      </c>
      <c r="B36" s="78" t="s">
        <v>111</v>
      </c>
      <c r="C36" s="45" t="s">
        <v>51</v>
      </c>
      <c r="D36" s="45" t="s">
        <v>51</v>
      </c>
      <c r="E36" s="45" t="s">
        <v>51</v>
      </c>
      <c r="F36" s="45" t="s">
        <v>51</v>
      </c>
      <c r="G36" s="45" t="s">
        <v>51</v>
      </c>
      <c r="H36" s="45" t="s">
        <v>51</v>
      </c>
      <c r="I36" s="45" t="s">
        <v>51</v>
      </c>
    </row>
    <row r="37" spans="1:9" x14ac:dyDescent="0.3">
      <c r="A37" s="26" t="s">
        <v>313</v>
      </c>
      <c r="B37" s="79" t="s">
        <v>107</v>
      </c>
      <c r="C37" s="6" t="s">
        <v>1</v>
      </c>
      <c r="D37" s="6" t="s">
        <v>1</v>
      </c>
      <c r="E37" s="6" t="s">
        <v>1</v>
      </c>
      <c r="F37" s="6" t="s">
        <v>1</v>
      </c>
      <c r="G37" s="6" t="s">
        <v>1</v>
      </c>
      <c r="H37" s="6" t="s">
        <v>1</v>
      </c>
      <c r="I37" s="6" t="s">
        <v>1</v>
      </c>
    </row>
    <row r="38" spans="1:9" ht="28.8" x14ac:dyDescent="0.3">
      <c r="A38" s="26" t="s">
        <v>314</v>
      </c>
      <c r="B38" s="79" t="s">
        <v>58</v>
      </c>
      <c r="C38" s="6" t="s">
        <v>59</v>
      </c>
      <c r="D38" s="6" t="s">
        <v>59</v>
      </c>
      <c r="E38" s="6" t="s">
        <v>59</v>
      </c>
      <c r="F38" s="6" t="s">
        <v>59</v>
      </c>
      <c r="G38" s="6" t="s">
        <v>59</v>
      </c>
      <c r="H38" s="6" t="s">
        <v>59</v>
      </c>
      <c r="I38" s="6" t="s">
        <v>59</v>
      </c>
    </row>
    <row r="39" spans="1:9" x14ac:dyDescent="0.3">
      <c r="A39" s="26" t="s">
        <v>315</v>
      </c>
      <c r="B39" s="79" t="s">
        <v>60</v>
      </c>
      <c r="C39" s="21" t="s">
        <v>603</v>
      </c>
      <c r="D39" s="21" t="s">
        <v>603</v>
      </c>
      <c r="E39" s="21" t="s">
        <v>603</v>
      </c>
      <c r="F39" s="21" t="s">
        <v>603</v>
      </c>
      <c r="G39" s="21" t="s">
        <v>603</v>
      </c>
      <c r="H39" s="21" t="s">
        <v>603</v>
      </c>
      <c r="I39" s="21" t="s">
        <v>603</v>
      </c>
    </row>
    <row r="40" spans="1:9" x14ac:dyDescent="0.3">
      <c r="A40" s="26" t="s">
        <v>294</v>
      </c>
      <c r="B40" s="79"/>
      <c r="C40" s="21"/>
      <c r="D40" s="21"/>
      <c r="E40" s="21"/>
      <c r="F40" s="29"/>
      <c r="G40" s="29"/>
      <c r="H40" s="29"/>
      <c r="I40" s="21"/>
    </row>
    <row r="41" spans="1:9" x14ac:dyDescent="0.3">
      <c r="A41" s="26" t="s">
        <v>316</v>
      </c>
      <c r="B41" s="78" t="s">
        <v>111</v>
      </c>
      <c r="C41" s="45" t="s">
        <v>105</v>
      </c>
      <c r="D41" s="45" t="s">
        <v>105</v>
      </c>
      <c r="E41" s="45" t="s">
        <v>105</v>
      </c>
      <c r="F41" s="93"/>
      <c r="G41" s="93"/>
      <c r="H41" s="93"/>
      <c r="I41" s="45" t="s">
        <v>105</v>
      </c>
    </row>
    <row r="42" spans="1:9" x14ac:dyDescent="0.3">
      <c r="A42" s="26" t="s">
        <v>317</v>
      </c>
      <c r="B42" s="79" t="s">
        <v>107</v>
      </c>
      <c r="C42" s="6" t="s">
        <v>147</v>
      </c>
      <c r="D42" s="6" t="s">
        <v>147</v>
      </c>
      <c r="E42" s="6" t="s">
        <v>147</v>
      </c>
      <c r="F42" s="10"/>
      <c r="G42" s="10"/>
      <c r="H42" s="10"/>
      <c r="I42" s="6" t="s">
        <v>147</v>
      </c>
    </row>
    <row r="43" spans="1:9" x14ac:dyDescent="0.3">
      <c r="A43" s="26" t="s">
        <v>318</v>
      </c>
      <c r="B43" s="79" t="s">
        <v>58</v>
      </c>
      <c r="C43" s="6" t="s">
        <v>225</v>
      </c>
      <c r="D43" s="6" t="s">
        <v>225</v>
      </c>
      <c r="E43" s="6" t="s">
        <v>225</v>
      </c>
      <c r="F43" s="10"/>
      <c r="G43" s="10"/>
      <c r="H43" s="10"/>
      <c r="I43" s="6" t="s">
        <v>225</v>
      </c>
    </row>
    <row r="44" spans="1:9" x14ac:dyDescent="0.3">
      <c r="A44" s="26" t="s">
        <v>319</v>
      </c>
      <c r="B44" s="79" t="s">
        <v>60</v>
      </c>
      <c r="C44" s="9" t="s">
        <v>226</v>
      </c>
      <c r="D44" s="9" t="s">
        <v>226</v>
      </c>
      <c r="E44" s="9" t="s">
        <v>226</v>
      </c>
      <c r="F44" s="10"/>
      <c r="G44" s="10"/>
      <c r="H44" s="10"/>
      <c r="I44" s="9" t="s">
        <v>226</v>
      </c>
    </row>
    <row r="45" spans="1:9" x14ac:dyDescent="0.3">
      <c r="A45" s="26" t="s">
        <v>294</v>
      </c>
      <c r="B45" s="79"/>
      <c r="C45" s="21"/>
      <c r="D45" s="21"/>
      <c r="E45" s="21"/>
      <c r="F45" s="29"/>
      <c r="G45" s="29"/>
      <c r="H45" s="29"/>
      <c r="I45" s="21"/>
    </row>
    <row r="46" spans="1:9" x14ac:dyDescent="0.3">
      <c r="A46" s="26" t="s">
        <v>320</v>
      </c>
      <c r="B46" s="78" t="s">
        <v>111</v>
      </c>
      <c r="C46" s="45" t="s">
        <v>105</v>
      </c>
      <c r="D46" s="45" t="s">
        <v>105</v>
      </c>
      <c r="E46" s="45" t="s">
        <v>105</v>
      </c>
      <c r="F46" s="93"/>
      <c r="G46" s="93"/>
      <c r="H46" s="93"/>
      <c r="I46" s="45" t="s">
        <v>105</v>
      </c>
    </row>
    <row r="47" spans="1:9" x14ac:dyDescent="0.3">
      <c r="A47" s="26" t="s">
        <v>321</v>
      </c>
      <c r="B47" s="79" t="s">
        <v>107</v>
      </c>
      <c r="C47" s="6" t="s">
        <v>63</v>
      </c>
      <c r="D47" s="6" t="s">
        <v>63</v>
      </c>
      <c r="E47" s="6" t="s">
        <v>63</v>
      </c>
      <c r="F47" s="10"/>
      <c r="G47" s="10"/>
      <c r="H47" s="10"/>
      <c r="I47" s="6" t="s">
        <v>63</v>
      </c>
    </row>
    <row r="48" spans="1:9" x14ac:dyDescent="0.3">
      <c r="A48" s="26" t="s">
        <v>322</v>
      </c>
      <c r="B48" s="79" t="s">
        <v>58</v>
      </c>
      <c r="C48" s="6" t="s">
        <v>64</v>
      </c>
      <c r="D48" s="6" t="s">
        <v>64</v>
      </c>
      <c r="E48" s="6" t="s">
        <v>64</v>
      </c>
      <c r="F48" s="10"/>
      <c r="G48" s="10"/>
      <c r="H48" s="10"/>
      <c r="I48" s="6" t="s">
        <v>64</v>
      </c>
    </row>
    <row r="49" spans="1:9" x14ac:dyDescent="0.3">
      <c r="A49" s="26" t="s">
        <v>323</v>
      </c>
      <c r="B49" s="79" t="s">
        <v>60</v>
      </c>
      <c r="C49" s="9" t="s">
        <v>146</v>
      </c>
      <c r="D49" s="9" t="s">
        <v>146</v>
      </c>
      <c r="E49" s="9" t="s">
        <v>146</v>
      </c>
      <c r="F49" s="10"/>
      <c r="G49" s="10"/>
      <c r="H49" s="10"/>
      <c r="I49" s="9" t="s">
        <v>146</v>
      </c>
    </row>
    <row r="50" spans="1:9" x14ac:dyDescent="0.3">
      <c r="A50" s="26" t="s">
        <v>294</v>
      </c>
      <c r="B50" s="79"/>
      <c r="C50" s="21"/>
      <c r="D50" s="21"/>
      <c r="E50" s="21"/>
      <c r="F50" s="29"/>
      <c r="G50" s="29"/>
      <c r="H50" s="29"/>
      <c r="I50" s="21"/>
    </row>
    <row r="51" spans="1:9" x14ac:dyDescent="0.3">
      <c r="A51" s="26" t="s">
        <v>324</v>
      </c>
      <c r="B51" s="78" t="s">
        <v>111</v>
      </c>
      <c r="C51" s="45" t="s">
        <v>105</v>
      </c>
      <c r="D51" s="45" t="s">
        <v>105</v>
      </c>
      <c r="E51" s="45" t="s">
        <v>105</v>
      </c>
      <c r="F51" s="93"/>
      <c r="G51" s="93"/>
      <c r="H51" s="93"/>
      <c r="I51" s="45" t="s">
        <v>105</v>
      </c>
    </row>
    <row r="52" spans="1:9" x14ac:dyDescent="0.3">
      <c r="A52" s="26" t="s">
        <v>325</v>
      </c>
      <c r="B52" s="79" t="s">
        <v>107</v>
      </c>
      <c r="C52" s="6" t="s">
        <v>227</v>
      </c>
      <c r="D52" s="6" t="s">
        <v>227</v>
      </c>
      <c r="E52" s="6" t="s">
        <v>227</v>
      </c>
      <c r="F52" s="10"/>
      <c r="G52" s="10"/>
      <c r="H52" s="10"/>
      <c r="I52" s="6" t="s">
        <v>227</v>
      </c>
    </row>
    <row r="53" spans="1:9" x14ac:dyDescent="0.3">
      <c r="A53" s="26" t="s">
        <v>326</v>
      </c>
      <c r="B53" s="79" t="s">
        <v>58</v>
      </c>
      <c r="C53" s="6" t="s">
        <v>228</v>
      </c>
      <c r="D53" s="6" t="s">
        <v>228</v>
      </c>
      <c r="E53" s="6" t="s">
        <v>228</v>
      </c>
      <c r="F53" s="10"/>
      <c r="G53" s="10"/>
      <c r="H53" s="10"/>
      <c r="I53" s="6" t="s">
        <v>228</v>
      </c>
    </row>
    <row r="54" spans="1:9" x14ac:dyDescent="0.3">
      <c r="A54" s="26" t="s">
        <v>327</v>
      </c>
      <c r="B54" s="79" t="s">
        <v>60</v>
      </c>
      <c r="C54" s="9" t="s">
        <v>229</v>
      </c>
      <c r="D54" s="9" t="s">
        <v>229</v>
      </c>
      <c r="E54" s="9" t="s">
        <v>229</v>
      </c>
      <c r="F54" s="10"/>
      <c r="G54" s="10"/>
      <c r="H54" s="10"/>
      <c r="I54" s="9" t="s">
        <v>229</v>
      </c>
    </row>
    <row r="55" spans="1:9" x14ac:dyDescent="0.3">
      <c r="A55" s="26" t="s">
        <v>294</v>
      </c>
      <c r="B55" s="79"/>
      <c r="C55" s="21"/>
      <c r="D55" s="21"/>
      <c r="E55" s="21"/>
      <c r="F55" s="29"/>
      <c r="G55" s="29"/>
      <c r="H55" s="29"/>
      <c r="I55" s="21"/>
    </row>
    <row r="56" spans="1:9" x14ac:dyDescent="0.3">
      <c r="A56" s="26" t="s">
        <v>328</v>
      </c>
      <c r="B56" s="78" t="s">
        <v>111</v>
      </c>
      <c r="C56" s="45" t="s">
        <v>177</v>
      </c>
      <c r="D56" s="45" t="s">
        <v>177</v>
      </c>
      <c r="E56" s="45" t="s">
        <v>177</v>
      </c>
      <c r="F56" s="45" t="s">
        <v>177</v>
      </c>
      <c r="G56" s="45" t="s">
        <v>177</v>
      </c>
      <c r="H56" s="45" t="s">
        <v>177</v>
      </c>
      <c r="I56" s="45" t="s">
        <v>177</v>
      </c>
    </row>
    <row r="57" spans="1:9" x14ac:dyDescent="0.3">
      <c r="A57" s="26" t="s">
        <v>329</v>
      </c>
      <c r="B57" s="79" t="s">
        <v>107</v>
      </c>
      <c r="C57" s="6" t="s">
        <v>120</v>
      </c>
      <c r="D57" s="6" t="s">
        <v>120</v>
      </c>
      <c r="E57" s="6" t="s">
        <v>120</v>
      </c>
      <c r="F57" s="6" t="s">
        <v>120</v>
      </c>
      <c r="G57" s="6" t="s">
        <v>120</v>
      </c>
      <c r="H57" s="6" t="s">
        <v>120</v>
      </c>
      <c r="I57" s="6" t="s">
        <v>120</v>
      </c>
    </row>
    <row r="58" spans="1:9" ht="43.2" x14ac:dyDescent="0.3">
      <c r="A58" s="26" t="s">
        <v>330</v>
      </c>
      <c r="B58" s="79" t="s">
        <v>58</v>
      </c>
      <c r="C58" s="6" t="s">
        <v>123</v>
      </c>
      <c r="D58" s="6" t="s">
        <v>123</v>
      </c>
      <c r="E58" s="6" t="s">
        <v>123</v>
      </c>
      <c r="F58" s="6" t="s">
        <v>123</v>
      </c>
      <c r="G58" s="6" t="s">
        <v>123</v>
      </c>
      <c r="H58" s="6" t="s">
        <v>123</v>
      </c>
      <c r="I58" s="6" t="s">
        <v>123</v>
      </c>
    </row>
    <row r="59" spans="1:9" x14ac:dyDescent="0.3">
      <c r="A59" s="26" t="s">
        <v>331</v>
      </c>
      <c r="B59" s="79" t="s">
        <v>60</v>
      </c>
      <c r="C59" s="9" t="s">
        <v>122</v>
      </c>
      <c r="D59" s="9" t="s">
        <v>122</v>
      </c>
      <c r="E59" s="9" t="s">
        <v>122</v>
      </c>
      <c r="F59" s="9" t="s">
        <v>122</v>
      </c>
      <c r="G59" s="9" t="s">
        <v>122</v>
      </c>
      <c r="H59" s="9" t="s">
        <v>122</v>
      </c>
      <c r="I59" s="9" t="s">
        <v>122</v>
      </c>
    </row>
    <row r="60" spans="1:9" x14ac:dyDescent="0.3">
      <c r="A60" s="26" t="s">
        <v>294</v>
      </c>
      <c r="B60" s="79"/>
      <c r="C60" s="21"/>
      <c r="D60" s="21"/>
      <c r="E60" s="21"/>
      <c r="F60" s="29"/>
      <c r="G60" s="29"/>
      <c r="H60" s="29"/>
      <c r="I60" s="21"/>
    </row>
    <row r="61" spans="1:9" x14ac:dyDescent="0.3">
      <c r="A61" s="26" t="s">
        <v>332</v>
      </c>
      <c r="B61" s="78" t="s">
        <v>111</v>
      </c>
      <c r="C61" s="45" t="s">
        <v>177</v>
      </c>
      <c r="D61" s="45" t="s">
        <v>177</v>
      </c>
      <c r="E61" s="45" t="s">
        <v>177</v>
      </c>
      <c r="F61" s="45" t="s">
        <v>177</v>
      </c>
      <c r="G61" s="45" t="s">
        <v>177</v>
      </c>
      <c r="H61" s="45" t="s">
        <v>177</v>
      </c>
      <c r="I61" s="45" t="s">
        <v>177</v>
      </c>
    </row>
    <row r="62" spans="1:9" x14ac:dyDescent="0.3">
      <c r="A62" s="26" t="s">
        <v>333</v>
      </c>
      <c r="B62" s="79" t="s">
        <v>107</v>
      </c>
      <c r="C62" s="6" t="s">
        <v>119</v>
      </c>
      <c r="D62" s="6" t="s">
        <v>119</v>
      </c>
      <c r="E62" s="6" t="s">
        <v>119</v>
      </c>
      <c r="F62" s="6" t="s">
        <v>119</v>
      </c>
      <c r="G62" s="6" t="s">
        <v>119</v>
      </c>
      <c r="H62" s="6" t="s">
        <v>119</v>
      </c>
      <c r="I62" s="6" t="s">
        <v>119</v>
      </c>
    </row>
    <row r="63" spans="1:9" ht="28.8" x14ac:dyDescent="0.3">
      <c r="A63" s="26" t="s">
        <v>334</v>
      </c>
      <c r="B63" s="79" t="s">
        <v>58</v>
      </c>
      <c r="C63" s="6" t="s">
        <v>604</v>
      </c>
      <c r="D63" s="6" t="s">
        <v>604</v>
      </c>
      <c r="E63" s="6" t="s">
        <v>604</v>
      </c>
      <c r="F63" s="6" t="s">
        <v>604</v>
      </c>
      <c r="G63" s="6" t="s">
        <v>726</v>
      </c>
      <c r="H63" s="6" t="s">
        <v>726</v>
      </c>
      <c r="I63" s="6" t="s">
        <v>726</v>
      </c>
    </row>
    <row r="64" spans="1:9" x14ac:dyDescent="0.3">
      <c r="A64" s="26" t="s">
        <v>335</v>
      </c>
      <c r="B64" s="79" t="s">
        <v>60</v>
      </c>
      <c r="C64" s="9" t="s">
        <v>121</v>
      </c>
      <c r="D64" s="9" t="s">
        <v>121</v>
      </c>
      <c r="E64" s="9" t="s">
        <v>121</v>
      </c>
      <c r="F64" s="9" t="s">
        <v>121</v>
      </c>
      <c r="G64" s="9" t="s">
        <v>121</v>
      </c>
      <c r="H64" s="9" t="s">
        <v>121</v>
      </c>
      <c r="I64" s="9" t="s">
        <v>121</v>
      </c>
    </row>
    <row r="65" spans="1:9" x14ac:dyDescent="0.3">
      <c r="A65" s="26" t="s">
        <v>294</v>
      </c>
      <c r="B65" s="79"/>
      <c r="C65" s="21"/>
      <c r="D65" s="21"/>
      <c r="E65" s="21"/>
      <c r="F65" s="29"/>
      <c r="G65" s="29"/>
      <c r="H65" s="29"/>
      <c r="I65" s="21"/>
    </row>
    <row r="66" spans="1:9" x14ac:dyDescent="0.3">
      <c r="A66" s="26" t="s">
        <v>336</v>
      </c>
      <c r="B66" s="78" t="s">
        <v>111</v>
      </c>
      <c r="C66" s="45" t="s">
        <v>112</v>
      </c>
      <c r="D66" s="45" t="s">
        <v>112</v>
      </c>
      <c r="E66" s="45" t="s">
        <v>112</v>
      </c>
      <c r="F66" s="45" t="s">
        <v>112</v>
      </c>
      <c r="G66" s="45" t="s">
        <v>112</v>
      </c>
      <c r="H66" s="45" t="s">
        <v>112</v>
      </c>
      <c r="I66" s="45" t="s">
        <v>112</v>
      </c>
    </row>
    <row r="67" spans="1:9" x14ac:dyDescent="0.3">
      <c r="A67" s="26" t="s">
        <v>337</v>
      </c>
      <c r="B67" s="79" t="s">
        <v>107</v>
      </c>
      <c r="C67" s="142" t="s">
        <v>114</v>
      </c>
      <c r="D67" s="142" t="s">
        <v>114</v>
      </c>
      <c r="E67" s="156" t="s">
        <v>114</v>
      </c>
      <c r="F67" s="156" t="s">
        <v>114</v>
      </c>
      <c r="G67" s="156" t="s">
        <v>114</v>
      </c>
      <c r="H67" s="156" t="s">
        <v>114</v>
      </c>
      <c r="I67" s="142" t="s">
        <v>114</v>
      </c>
    </row>
    <row r="68" spans="1:9" ht="28.8" x14ac:dyDescent="0.3">
      <c r="A68" s="26" t="s">
        <v>338</v>
      </c>
      <c r="B68" s="79" t="s">
        <v>58</v>
      </c>
      <c r="C68" s="142" t="s">
        <v>113</v>
      </c>
      <c r="D68" s="142" t="s">
        <v>113</v>
      </c>
      <c r="E68" s="156" t="s">
        <v>113</v>
      </c>
      <c r="F68" s="156" t="s">
        <v>113</v>
      </c>
      <c r="G68" s="156" t="s">
        <v>113</v>
      </c>
      <c r="H68" s="156" t="s">
        <v>113</v>
      </c>
      <c r="I68" s="142" t="s">
        <v>113</v>
      </c>
    </row>
    <row r="69" spans="1:9" ht="15.6" x14ac:dyDescent="0.3">
      <c r="A69" s="26" t="s">
        <v>339</v>
      </c>
      <c r="B69" s="79" t="s">
        <v>60</v>
      </c>
      <c r="C69" s="143" t="s">
        <v>236</v>
      </c>
      <c r="D69" s="143" t="s">
        <v>236</v>
      </c>
      <c r="E69" s="157" t="s">
        <v>236</v>
      </c>
      <c r="F69" s="157" t="s">
        <v>236</v>
      </c>
      <c r="G69" s="157" t="s">
        <v>236</v>
      </c>
      <c r="H69" s="157" t="s">
        <v>236</v>
      </c>
      <c r="I69" s="143" t="s">
        <v>236</v>
      </c>
    </row>
    <row r="70" spans="1:9" x14ac:dyDescent="0.3">
      <c r="A70" s="26" t="s">
        <v>294</v>
      </c>
      <c r="B70" s="79"/>
      <c r="C70" s="21"/>
      <c r="D70" s="21"/>
      <c r="E70" s="158"/>
      <c r="F70" s="159"/>
      <c r="G70" s="159"/>
      <c r="H70" s="159"/>
      <c r="I70" s="21"/>
    </row>
    <row r="71" spans="1:9" x14ac:dyDescent="0.3">
      <c r="A71" s="26" t="s">
        <v>340</v>
      </c>
      <c r="B71" s="78" t="s">
        <v>111</v>
      </c>
      <c r="C71" s="45" t="s">
        <v>117</v>
      </c>
      <c r="D71" s="45" t="s">
        <v>117</v>
      </c>
      <c r="E71" s="160" t="s">
        <v>117</v>
      </c>
      <c r="F71" s="160" t="s">
        <v>117</v>
      </c>
      <c r="G71" s="160" t="s">
        <v>117</v>
      </c>
      <c r="H71" s="160" t="s">
        <v>117</v>
      </c>
      <c r="I71" s="45" t="s">
        <v>117</v>
      </c>
    </row>
    <row r="72" spans="1:9" x14ac:dyDescent="0.3">
      <c r="A72" s="26" t="s">
        <v>341</v>
      </c>
      <c r="B72" s="79" t="s">
        <v>107</v>
      </c>
      <c r="C72" s="142" t="s">
        <v>237</v>
      </c>
      <c r="D72" s="142" t="s">
        <v>237</v>
      </c>
      <c r="E72" s="156" t="s">
        <v>237</v>
      </c>
      <c r="F72" s="156" t="s">
        <v>237</v>
      </c>
      <c r="G72" s="156" t="s">
        <v>237</v>
      </c>
      <c r="H72" s="156" t="s">
        <v>237</v>
      </c>
      <c r="I72" s="142" t="s">
        <v>237</v>
      </c>
    </row>
    <row r="73" spans="1:9" ht="28.8" x14ac:dyDescent="0.3">
      <c r="A73" s="26" t="s">
        <v>342</v>
      </c>
      <c r="B73" s="79" t="s">
        <v>58</v>
      </c>
      <c r="C73" s="142" t="s">
        <v>611</v>
      </c>
      <c r="D73" s="142" t="s">
        <v>611</v>
      </c>
      <c r="E73" s="156" t="s">
        <v>611</v>
      </c>
      <c r="F73" s="156" t="s">
        <v>611</v>
      </c>
      <c r="G73" s="156" t="s">
        <v>611</v>
      </c>
      <c r="H73" s="156" t="s">
        <v>611</v>
      </c>
      <c r="I73" s="142" t="s">
        <v>611</v>
      </c>
    </row>
    <row r="74" spans="1:9" x14ac:dyDescent="0.3">
      <c r="A74" s="26" t="s">
        <v>343</v>
      </c>
      <c r="B74" s="79" t="s">
        <v>60</v>
      </c>
      <c r="C74" s="144" t="s">
        <v>236</v>
      </c>
      <c r="D74" s="144" t="s">
        <v>236</v>
      </c>
      <c r="E74" s="158" t="s">
        <v>236</v>
      </c>
      <c r="F74" s="158" t="s">
        <v>236</v>
      </c>
      <c r="G74" s="158" t="s">
        <v>236</v>
      </c>
      <c r="H74" s="158" t="s">
        <v>236</v>
      </c>
      <c r="I74" s="144" t="s">
        <v>236</v>
      </c>
    </row>
    <row r="75" spans="1:9" x14ac:dyDescent="0.3">
      <c r="A75" s="26" t="s">
        <v>294</v>
      </c>
      <c r="B75" s="79"/>
      <c r="C75" s="144"/>
      <c r="D75" s="144"/>
      <c r="E75" s="158"/>
      <c r="F75" s="159"/>
      <c r="G75" s="159"/>
      <c r="H75" s="159"/>
      <c r="I75" s="144"/>
    </row>
    <row r="76" spans="1:9" x14ac:dyDescent="0.3">
      <c r="A76" s="26" t="s">
        <v>344</v>
      </c>
      <c r="B76" s="78" t="s">
        <v>111</v>
      </c>
      <c r="C76" s="45" t="s">
        <v>177</v>
      </c>
      <c r="D76" s="45"/>
      <c r="E76" s="45" t="s">
        <v>177</v>
      </c>
      <c r="F76" s="45" t="s">
        <v>177</v>
      </c>
      <c r="G76" s="45" t="s">
        <v>177</v>
      </c>
      <c r="H76" s="45" t="s">
        <v>177</v>
      </c>
      <c r="I76" s="45" t="s">
        <v>177</v>
      </c>
    </row>
    <row r="77" spans="1:9" x14ac:dyDescent="0.3">
      <c r="A77" s="26" t="s">
        <v>345</v>
      </c>
      <c r="B77" s="79" t="s">
        <v>107</v>
      </c>
      <c r="C77" s="6" t="s">
        <v>232</v>
      </c>
      <c r="D77" s="21"/>
      <c r="E77" s="6" t="s">
        <v>232</v>
      </c>
      <c r="F77" s="6" t="s">
        <v>232</v>
      </c>
      <c r="G77" s="6" t="s">
        <v>232</v>
      </c>
      <c r="H77" s="6" t="s">
        <v>232</v>
      </c>
      <c r="I77" s="6" t="s">
        <v>232</v>
      </c>
    </row>
    <row r="78" spans="1:9" ht="28.8" x14ac:dyDescent="0.3">
      <c r="A78" s="26" t="s">
        <v>346</v>
      </c>
      <c r="B78" s="79" t="s">
        <v>58</v>
      </c>
      <c r="C78" s="6" t="s">
        <v>605</v>
      </c>
      <c r="D78" s="21"/>
      <c r="E78" s="6" t="s">
        <v>605</v>
      </c>
      <c r="F78" s="6" t="s">
        <v>605</v>
      </c>
      <c r="G78" s="6" t="s">
        <v>605</v>
      </c>
      <c r="H78" s="6" t="s">
        <v>605</v>
      </c>
      <c r="I78" s="6" t="s">
        <v>605</v>
      </c>
    </row>
    <row r="79" spans="1:9" x14ac:dyDescent="0.3">
      <c r="A79" s="26" t="s">
        <v>347</v>
      </c>
      <c r="B79" s="79" t="s">
        <v>60</v>
      </c>
      <c r="C79" s="9" t="s">
        <v>233</v>
      </c>
      <c r="D79" s="21"/>
      <c r="E79" s="9" t="s">
        <v>233</v>
      </c>
      <c r="F79" s="9" t="s">
        <v>233</v>
      </c>
      <c r="G79" s="9" t="s">
        <v>233</v>
      </c>
      <c r="H79" s="9" t="s">
        <v>233</v>
      </c>
      <c r="I79" s="9" t="s">
        <v>233</v>
      </c>
    </row>
    <row r="80" spans="1:9" x14ac:dyDescent="0.3">
      <c r="A80" s="26" t="s">
        <v>294</v>
      </c>
      <c r="B80" s="79"/>
      <c r="C80" s="21"/>
      <c r="D80" s="21"/>
      <c r="E80" s="21"/>
      <c r="F80" s="29"/>
      <c r="G80" s="29"/>
      <c r="H80" s="29"/>
      <c r="I80" s="21"/>
    </row>
    <row r="81" spans="1:9" x14ac:dyDescent="0.3">
      <c r="A81" s="26" t="s">
        <v>348</v>
      </c>
      <c r="B81" s="78" t="s">
        <v>111</v>
      </c>
      <c r="C81" s="45" t="s">
        <v>182</v>
      </c>
      <c r="D81" s="45" t="s">
        <v>182</v>
      </c>
      <c r="E81" s="45" t="s">
        <v>182</v>
      </c>
      <c r="F81" s="93"/>
      <c r="G81" s="93"/>
      <c r="H81" s="93"/>
      <c r="I81" s="45" t="s">
        <v>182</v>
      </c>
    </row>
    <row r="82" spans="1:9" x14ac:dyDescent="0.3">
      <c r="A82" s="26" t="s">
        <v>349</v>
      </c>
      <c r="B82" s="79" t="s">
        <v>107</v>
      </c>
      <c r="C82" s="6" t="s">
        <v>256</v>
      </c>
      <c r="D82" s="6" t="s">
        <v>256</v>
      </c>
      <c r="E82" s="6" t="s">
        <v>606</v>
      </c>
      <c r="F82" s="29"/>
      <c r="G82" s="29"/>
      <c r="H82" s="29"/>
      <c r="I82" s="6" t="s">
        <v>256</v>
      </c>
    </row>
    <row r="83" spans="1:9" ht="43.2" x14ac:dyDescent="0.3">
      <c r="A83" s="26" t="s">
        <v>350</v>
      </c>
      <c r="B83" s="79" t="s">
        <v>58</v>
      </c>
      <c r="C83" s="6"/>
      <c r="D83" s="6" t="s">
        <v>607</v>
      </c>
      <c r="E83" s="6"/>
      <c r="F83" s="29"/>
      <c r="G83" s="29"/>
      <c r="H83" s="29"/>
      <c r="I83" s="6"/>
    </row>
    <row r="84" spans="1:9" x14ac:dyDescent="0.3">
      <c r="A84" s="26" t="s">
        <v>351</v>
      </c>
      <c r="B84" s="79" t="s">
        <v>60</v>
      </c>
      <c r="C84" s="6"/>
      <c r="D84" s="6"/>
      <c r="E84" s="6"/>
      <c r="F84" s="29"/>
      <c r="G84" s="29"/>
      <c r="H84" s="29"/>
      <c r="I84" s="6"/>
    </row>
    <row r="85" spans="1:9" x14ac:dyDescent="0.3">
      <c r="A85" s="26" t="s">
        <v>294</v>
      </c>
      <c r="B85" s="79"/>
      <c r="C85" s="21"/>
      <c r="D85" s="21"/>
      <c r="E85" s="21"/>
      <c r="F85" s="29"/>
      <c r="G85" s="29"/>
      <c r="H85" s="29"/>
      <c r="I85" s="21"/>
    </row>
    <row r="86" spans="1:9" x14ac:dyDescent="0.3">
      <c r="A86" s="26" t="s">
        <v>352</v>
      </c>
      <c r="B86" s="78" t="s">
        <v>111</v>
      </c>
      <c r="C86" s="45" t="s">
        <v>179</v>
      </c>
      <c r="D86" s="21"/>
      <c r="E86" s="21"/>
      <c r="F86" s="29"/>
      <c r="G86" s="29"/>
      <c r="H86" s="29"/>
      <c r="I86" s="45"/>
    </row>
    <row r="87" spans="1:9" x14ac:dyDescent="0.3">
      <c r="A87" s="26" t="s">
        <v>353</v>
      </c>
      <c r="B87" s="79" t="s">
        <v>107</v>
      </c>
      <c r="C87" s="142" t="s">
        <v>608</v>
      </c>
      <c r="D87" s="21"/>
      <c r="E87" s="21"/>
      <c r="F87" s="29"/>
      <c r="G87" s="29"/>
      <c r="H87" s="29"/>
      <c r="I87" s="142"/>
    </row>
    <row r="88" spans="1:9" x14ac:dyDescent="0.3">
      <c r="A88" s="26" t="s">
        <v>354</v>
      </c>
      <c r="B88" s="79" t="s">
        <v>58</v>
      </c>
      <c r="C88" s="142" t="s">
        <v>609</v>
      </c>
      <c r="D88" s="21"/>
      <c r="E88" s="21"/>
      <c r="F88" s="29"/>
      <c r="G88" s="29"/>
      <c r="H88" s="29"/>
      <c r="I88" s="142"/>
    </row>
    <row r="89" spans="1:9" x14ac:dyDescent="0.3">
      <c r="A89" s="26" t="s">
        <v>355</v>
      </c>
      <c r="B89" s="79" t="s">
        <v>60</v>
      </c>
      <c r="C89" s="20" t="s">
        <v>600</v>
      </c>
      <c r="D89" s="21"/>
      <c r="E89" s="21"/>
      <c r="F89" s="29"/>
      <c r="G89" s="29"/>
      <c r="H89" s="29"/>
      <c r="I89" s="20"/>
    </row>
    <row r="90" spans="1:9" x14ac:dyDescent="0.3">
      <c r="A90" s="26" t="s">
        <v>294</v>
      </c>
      <c r="B90" s="79"/>
      <c r="C90" s="6"/>
      <c r="D90" s="21"/>
      <c r="E90" s="21"/>
      <c r="F90" s="29"/>
      <c r="G90" s="29"/>
      <c r="H90" s="29"/>
      <c r="I90" s="6"/>
    </row>
    <row r="91" spans="1:9" x14ac:dyDescent="0.3">
      <c r="A91" s="26" t="s">
        <v>356</v>
      </c>
      <c r="B91" s="78" t="s">
        <v>111</v>
      </c>
      <c r="C91" s="45" t="s">
        <v>181</v>
      </c>
      <c r="D91" s="21"/>
      <c r="E91" s="21"/>
      <c r="F91" s="29"/>
      <c r="G91" s="29"/>
      <c r="H91" s="29"/>
      <c r="I91" s="45" t="s">
        <v>181</v>
      </c>
    </row>
    <row r="92" spans="1:9" x14ac:dyDescent="0.3">
      <c r="A92" s="26" t="s">
        <v>357</v>
      </c>
      <c r="B92" s="79" t="s">
        <v>107</v>
      </c>
      <c r="C92" s="142" t="s">
        <v>612</v>
      </c>
      <c r="D92" s="21"/>
      <c r="E92" s="21"/>
      <c r="F92" s="29"/>
      <c r="G92" s="29"/>
      <c r="H92" s="29"/>
      <c r="I92" s="142" t="s">
        <v>612</v>
      </c>
    </row>
    <row r="93" spans="1:9" x14ac:dyDescent="0.3">
      <c r="A93" s="26" t="s">
        <v>358</v>
      </c>
      <c r="B93" s="79" t="s">
        <v>58</v>
      </c>
      <c r="C93" s="142" t="s">
        <v>613</v>
      </c>
      <c r="D93" s="21"/>
      <c r="E93" s="21"/>
      <c r="F93" s="29"/>
      <c r="G93" s="29"/>
      <c r="H93" s="29"/>
      <c r="I93" s="142" t="s">
        <v>613</v>
      </c>
    </row>
    <row r="94" spans="1:9" x14ac:dyDescent="0.3">
      <c r="A94" s="26" t="s">
        <v>359</v>
      </c>
      <c r="B94" s="79" t="s">
        <v>60</v>
      </c>
      <c r="C94" s="6"/>
      <c r="D94" s="21"/>
      <c r="E94" s="21"/>
      <c r="F94" s="29"/>
      <c r="G94" s="29"/>
      <c r="H94" s="29"/>
      <c r="I94" s="6"/>
    </row>
    <row r="95" spans="1:9" x14ac:dyDescent="0.3">
      <c r="A95" s="26" t="s">
        <v>294</v>
      </c>
      <c r="B95" s="79"/>
      <c r="C95" s="6"/>
      <c r="D95" s="21"/>
      <c r="E95" s="21"/>
      <c r="F95" s="29"/>
      <c r="G95" s="29"/>
      <c r="H95" s="29"/>
      <c r="I95" s="6"/>
    </row>
    <row r="96" spans="1:9" x14ac:dyDescent="0.3">
      <c r="A96" s="26" t="s">
        <v>360</v>
      </c>
      <c r="B96" s="78" t="s">
        <v>111</v>
      </c>
      <c r="C96" s="45" t="s">
        <v>260</v>
      </c>
      <c r="D96" s="45" t="s">
        <v>260</v>
      </c>
      <c r="E96" s="45" t="s">
        <v>260</v>
      </c>
      <c r="F96" s="29"/>
      <c r="G96" s="29"/>
      <c r="H96" s="29"/>
      <c r="I96" s="45" t="s">
        <v>260</v>
      </c>
    </row>
    <row r="97" spans="1:9" x14ac:dyDescent="0.3">
      <c r="A97" s="26" t="s">
        <v>361</v>
      </c>
      <c r="B97" s="79" t="s">
        <v>107</v>
      </c>
      <c r="C97" s="6" t="s">
        <v>610</v>
      </c>
      <c r="D97" s="6" t="s">
        <v>610</v>
      </c>
      <c r="E97" s="6" t="s">
        <v>610</v>
      </c>
      <c r="F97" s="29"/>
      <c r="G97" s="29"/>
      <c r="H97" s="29"/>
      <c r="I97" s="6" t="s">
        <v>610</v>
      </c>
    </row>
    <row r="98" spans="1:9" ht="43.2" x14ac:dyDescent="0.3">
      <c r="A98" s="26" t="s">
        <v>362</v>
      </c>
      <c r="B98" s="79" t="s">
        <v>58</v>
      </c>
      <c r="C98" s="6" t="s">
        <v>261</v>
      </c>
      <c r="D98" s="6" t="s">
        <v>261</v>
      </c>
      <c r="E98" s="6" t="s">
        <v>261</v>
      </c>
      <c r="F98" s="29"/>
      <c r="G98" s="29"/>
      <c r="H98" s="29"/>
      <c r="I98" s="6" t="s">
        <v>261</v>
      </c>
    </row>
    <row r="99" spans="1:9" x14ac:dyDescent="0.3">
      <c r="A99" s="26" t="s">
        <v>363</v>
      </c>
      <c r="B99" s="79" t="s">
        <v>60</v>
      </c>
      <c r="C99" s="9" t="s">
        <v>222</v>
      </c>
      <c r="D99" s="9" t="s">
        <v>222</v>
      </c>
      <c r="E99" s="9" t="s">
        <v>222</v>
      </c>
      <c r="F99" s="29"/>
      <c r="G99" s="29"/>
      <c r="H99" s="29"/>
      <c r="I99" s="9" t="s">
        <v>222</v>
      </c>
    </row>
    <row r="100" spans="1:9" x14ac:dyDescent="0.3">
      <c r="A100" s="26" t="s">
        <v>294</v>
      </c>
      <c r="B100" s="79"/>
      <c r="C100" s="6"/>
      <c r="D100" s="21"/>
      <c r="E100" s="21"/>
      <c r="F100" s="29"/>
      <c r="G100" s="29"/>
      <c r="H100" s="29"/>
      <c r="I100" s="6"/>
    </row>
    <row r="101" spans="1:9" x14ac:dyDescent="0.3">
      <c r="A101" s="26" t="s">
        <v>364</v>
      </c>
      <c r="B101" s="78" t="s">
        <v>111</v>
      </c>
      <c r="C101" s="21"/>
      <c r="D101" s="21"/>
      <c r="E101" s="45" t="s">
        <v>177</v>
      </c>
      <c r="F101" s="29"/>
      <c r="G101" s="29"/>
      <c r="H101" s="29"/>
      <c r="I101" s="21"/>
    </row>
    <row r="102" spans="1:9" x14ac:dyDescent="0.3">
      <c r="A102" s="26" t="s">
        <v>365</v>
      </c>
      <c r="B102" s="79" t="s">
        <v>107</v>
      </c>
      <c r="C102" s="21"/>
      <c r="D102" s="21"/>
      <c r="E102" s="6" t="s">
        <v>234</v>
      </c>
      <c r="F102" s="29"/>
      <c r="G102" s="29"/>
      <c r="H102" s="29"/>
      <c r="I102" s="21"/>
    </row>
    <row r="103" spans="1:9" ht="86.4" x14ac:dyDescent="0.3">
      <c r="A103" s="26" t="s">
        <v>366</v>
      </c>
      <c r="B103" s="79" t="s">
        <v>58</v>
      </c>
      <c r="C103" s="21"/>
      <c r="D103" s="21"/>
      <c r="E103" s="6" t="s">
        <v>235</v>
      </c>
      <c r="F103" s="29"/>
      <c r="G103" s="29"/>
      <c r="H103" s="29"/>
      <c r="I103" s="21"/>
    </row>
    <row r="104" spans="1:9" ht="28.8" x14ac:dyDescent="0.3">
      <c r="A104" s="26" t="s">
        <v>367</v>
      </c>
      <c r="B104" s="79" t="s">
        <v>60</v>
      </c>
      <c r="C104" s="21"/>
      <c r="D104" s="21"/>
      <c r="E104" s="9" t="s">
        <v>100</v>
      </c>
      <c r="F104" s="29"/>
      <c r="G104" s="29"/>
      <c r="H104" s="29"/>
      <c r="I104" s="21"/>
    </row>
    <row r="105" spans="1:9" x14ac:dyDescent="0.3">
      <c r="A105" s="26" t="s">
        <v>294</v>
      </c>
      <c r="B105" s="79"/>
      <c r="C105" s="21"/>
      <c r="D105" s="21"/>
      <c r="E105" s="21"/>
      <c r="F105" s="29"/>
      <c r="G105" s="29"/>
      <c r="H105" s="29"/>
      <c r="I105" s="21"/>
    </row>
    <row r="106" spans="1:9" x14ac:dyDescent="0.3">
      <c r="A106" s="26" t="s">
        <v>294</v>
      </c>
      <c r="B106" s="6"/>
      <c r="C106" s="21"/>
      <c r="D106" s="21"/>
      <c r="E106" s="21"/>
      <c r="F106" s="29"/>
      <c r="G106" s="29"/>
      <c r="H106" s="29"/>
      <c r="I106" s="21"/>
    </row>
    <row r="107" spans="1:9" x14ac:dyDescent="0.3">
      <c r="A107" s="26" t="s">
        <v>294</v>
      </c>
      <c r="B107" s="3" t="s">
        <v>257</v>
      </c>
      <c r="C107" s="7"/>
      <c r="D107" s="7"/>
      <c r="E107" s="7"/>
      <c r="F107" s="30"/>
      <c r="G107" s="30"/>
      <c r="H107" s="30"/>
      <c r="I107" s="30"/>
    </row>
    <row r="108" spans="1:9" x14ac:dyDescent="0.3">
      <c r="A108" s="26" t="s">
        <v>368</v>
      </c>
      <c r="B108" s="78" t="s">
        <v>110</v>
      </c>
      <c r="C108" s="23" t="s">
        <v>178</v>
      </c>
      <c r="D108" s="23" t="s">
        <v>178</v>
      </c>
      <c r="E108" s="23" t="s">
        <v>178</v>
      </c>
      <c r="F108" s="23" t="s">
        <v>178</v>
      </c>
      <c r="G108" s="23" t="s">
        <v>178</v>
      </c>
      <c r="H108" s="23" t="s">
        <v>178</v>
      </c>
      <c r="I108" s="23" t="s">
        <v>178</v>
      </c>
    </row>
    <row r="109" spans="1:9" x14ac:dyDescent="0.3">
      <c r="A109" s="26" t="s">
        <v>297</v>
      </c>
      <c r="B109" s="79" t="s">
        <v>107</v>
      </c>
      <c r="C109" s="6">
        <v>0</v>
      </c>
      <c r="D109" s="6">
        <v>0</v>
      </c>
      <c r="E109" s="6">
        <v>0</v>
      </c>
      <c r="F109" s="6">
        <v>0</v>
      </c>
      <c r="G109" s="165">
        <v>11</v>
      </c>
      <c r="H109" s="6">
        <v>0</v>
      </c>
      <c r="I109" s="6">
        <v>0</v>
      </c>
    </row>
    <row r="110" spans="1:9" x14ac:dyDescent="0.3">
      <c r="A110" s="26" t="s">
        <v>298</v>
      </c>
      <c r="B110" s="79" t="s">
        <v>58</v>
      </c>
      <c r="C110" s="6"/>
      <c r="D110" s="6"/>
      <c r="E110" s="6"/>
      <c r="F110" s="6"/>
      <c r="G110" s="6"/>
      <c r="H110" s="6"/>
      <c r="I110" s="6"/>
    </row>
    <row r="111" spans="1:9" x14ac:dyDescent="0.3">
      <c r="A111" s="26" t="s">
        <v>294</v>
      </c>
      <c r="B111" s="79" t="s">
        <v>60</v>
      </c>
      <c r="C111" s="6"/>
      <c r="D111" s="6"/>
      <c r="E111" s="6"/>
      <c r="F111" s="6"/>
      <c r="G111" s="6"/>
      <c r="H111" s="6"/>
      <c r="I111" s="6"/>
    </row>
    <row r="112" spans="1:9" x14ac:dyDescent="0.3">
      <c r="A112" s="26" t="s">
        <v>294</v>
      </c>
      <c r="B112" s="4"/>
      <c r="C112" s="6"/>
      <c r="D112" s="6"/>
      <c r="E112" s="6"/>
      <c r="F112" s="6"/>
      <c r="G112" s="6"/>
      <c r="H112" s="6"/>
      <c r="I112" s="6"/>
    </row>
    <row r="113" spans="1:9" x14ac:dyDescent="0.3">
      <c r="A113" s="26" t="s">
        <v>369</v>
      </c>
      <c r="B113" s="78" t="s">
        <v>110</v>
      </c>
      <c r="C113" s="23" t="s">
        <v>262</v>
      </c>
      <c r="D113" s="23" t="s">
        <v>262</v>
      </c>
      <c r="E113" s="23" t="s">
        <v>262</v>
      </c>
      <c r="F113" s="23" t="s">
        <v>262</v>
      </c>
      <c r="G113" s="23" t="s">
        <v>262</v>
      </c>
      <c r="H113" s="23" t="s">
        <v>262</v>
      </c>
      <c r="I113" s="23" t="s">
        <v>262</v>
      </c>
    </row>
    <row r="114" spans="1:9" x14ac:dyDescent="0.3">
      <c r="A114" s="26" t="s">
        <v>303</v>
      </c>
      <c r="B114" s="79" t="s">
        <v>107</v>
      </c>
      <c r="C114" s="6">
        <v>1</v>
      </c>
      <c r="D114" s="6">
        <v>1</v>
      </c>
      <c r="E114" s="6">
        <v>1</v>
      </c>
      <c r="F114" s="6">
        <v>1</v>
      </c>
      <c r="G114" s="6">
        <v>1</v>
      </c>
      <c r="H114" s="6">
        <v>1</v>
      </c>
      <c r="I114" s="6">
        <v>1</v>
      </c>
    </row>
    <row r="115" spans="1:9" x14ac:dyDescent="0.3">
      <c r="A115" s="26" t="s">
        <v>304</v>
      </c>
      <c r="B115" s="79" t="s">
        <v>58</v>
      </c>
      <c r="C115" s="6"/>
      <c r="D115" s="6"/>
      <c r="E115" s="6"/>
      <c r="F115" s="6"/>
      <c r="G115" s="6"/>
      <c r="H115" s="6"/>
      <c r="I115" s="6"/>
    </row>
    <row r="116" spans="1:9" x14ac:dyDescent="0.3">
      <c r="A116" s="26" t="s">
        <v>305</v>
      </c>
      <c r="B116" s="79" t="s">
        <v>60</v>
      </c>
      <c r="C116" s="6"/>
      <c r="D116" s="6"/>
      <c r="E116" s="6"/>
      <c r="F116" s="6"/>
      <c r="G116" s="6"/>
      <c r="H116" s="6"/>
      <c r="I116" s="6"/>
    </row>
    <row r="117" spans="1:9" collapsed="1" x14ac:dyDescent="0.3">
      <c r="A117" s="26" t="s">
        <v>294</v>
      </c>
      <c r="B117" s="6"/>
      <c r="C117" s="6"/>
      <c r="D117" s="6"/>
      <c r="E117" s="6"/>
      <c r="F117" s="6"/>
      <c r="G117" s="6"/>
      <c r="H117" s="6"/>
      <c r="I117" s="6"/>
    </row>
    <row r="118" spans="1:9" x14ac:dyDescent="0.3">
      <c r="A118" s="26" t="s">
        <v>294</v>
      </c>
      <c r="B118" s="3" t="s">
        <v>258</v>
      </c>
      <c r="C118" s="7"/>
      <c r="D118" s="7"/>
      <c r="E118" s="7"/>
      <c r="F118" s="30"/>
      <c r="G118" s="30"/>
      <c r="H118" s="30"/>
      <c r="I118" s="30"/>
    </row>
    <row r="119" spans="1:9" x14ac:dyDescent="0.3">
      <c r="A119" s="26" t="s">
        <v>370</v>
      </c>
      <c r="B119" s="78" t="s">
        <v>109</v>
      </c>
      <c r="C119" s="23" t="s">
        <v>106</v>
      </c>
      <c r="D119" s="23" t="s">
        <v>106</v>
      </c>
      <c r="E119" s="23" t="s">
        <v>106</v>
      </c>
      <c r="F119" s="10"/>
      <c r="G119" s="23" t="s">
        <v>263</v>
      </c>
      <c r="H119" s="10"/>
      <c r="I119" s="23" t="s">
        <v>106</v>
      </c>
    </row>
    <row r="120" spans="1:9" x14ac:dyDescent="0.3">
      <c r="A120" s="26" t="s">
        <v>297</v>
      </c>
      <c r="B120" s="79" t="s">
        <v>107</v>
      </c>
      <c r="C120" s="6">
        <v>18</v>
      </c>
      <c r="D120" s="6">
        <v>10</v>
      </c>
      <c r="E120" s="6">
        <v>18</v>
      </c>
      <c r="F120" s="10"/>
      <c r="G120" s="6">
        <v>17</v>
      </c>
      <c r="H120" s="10"/>
      <c r="I120" s="6">
        <v>50</v>
      </c>
    </row>
    <row r="121" spans="1:9" x14ac:dyDescent="0.3">
      <c r="A121" s="26" t="s">
        <v>298</v>
      </c>
      <c r="B121" s="79" t="s">
        <v>58</v>
      </c>
      <c r="C121" s="6"/>
      <c r="D121" s="6"/>
      <c r="E121" s="6"/>
      <c r="F121" s="10"/>
      <c r="G121" s="6"/>
      <c r="H121" s="10"/>
      <c r="I121" s="6" t="s">
        <v>131</v>
      </c>
    </row>
    <row r="122" spans="1:9" x14ac:dyDescent="0.3">
      <c r="A122" s="26" t="s">
        <v>299</v>
      </c>
      <c r="B122" s="79" t="s">
        <v>60</v>
      </c>
      <c r="C122" s="6"/>
      <c r="D122" s="6"/>
      <c r="E122" s="6"/>
      <c r="F122" s="10"/>
      <c r="G122" s="6"/>
      <c r="H122" s="10"/>
      <c r="I122" s="6"/>
    </row>
    <row r="123" spans="1:9" x14ac:dyDescent="0.3">
      <c r="A123" s="26" t="s">
        <v>294</v>
      </c>
      <c r="B123" s="76"/>
      <c r="C123" s="10"/>
      <c r="D123" s="10"/>
      <c r="E123" s="10"/>
      <c r="F123" s="10"/>
      <c r="G123" s="10"/>
      <c r="H123" s="10"/>
      <c r="I123" s="2"/>
    </row>
    <row r="124" spans="1:9" x14ac:dyDescent="0.3">
      <c r="A124" s="26" t="s">
        <v>371</v>
      </c>
      <c r="B124" s="78" t="s">
        <v>109</v>
      </c>
      <c r="C124" s="23" t="s">
        <v>177</v>
      </c>
      <c r="D124" s="23" t="s">
        <v>263</v>
      </c>
      <c r="E124" s="10"/>
      <c r="F124" s="10"/>
      <c r="G124" s="10"/>
      <c r="H124" s="10"/>
      <c r="I124" s="10"/>
    </row>
    <row r="125" spans="1:9" x14ac:dyDescent="0.3">
      <c r="A125" s="26" t="s">
        <v>303</v>
      </c>
      <c r="B125" s="79" t="s">
        <v>107</v>
      </c>
      <c r="C125" s="6" t="s">
        <v>640</v>
      </c>
      <c r="D125" s="6">
        <v>17</v>
      </c>
      <c r="E125" s="10"/>
      <c r="F125" s="10"/>
      <c r="G125" s="10"/>
      <c r="H125" s="10"/>
      <c r="I125" s="10"/>
    </row>
    <row r="126" spans="1:9" x14ac:dyDescent="0.3">
      <c r="A126" s="26" t="s">
        <v>304</v>
      </c>
      <c r="B126" s="79" t="s">
        <v>58</v>
      </c>
      <c r="C126" s="6"/>
      <c r="D126" s="6"/>
      <c r="E126" s="10"/>
      <c r="F126" s="10"/>
      <c r="G126" s="10"/>
      <c r="H126" s="10"/>
      <c r="I126" s="2"/>
    </row>
    <row r="127" spans="1:9" x14ac:dyDescent="0.3">
      <c r="A127" s="26" t="s">
        <v>305</v>
      </c>
      <c r="B127" s="79" t="s">
        <v>60</v>
      </c>
      <c r="C127" s="20" t="s">
        <v>600</v>
      </c>
      <c r="D127" s="6"/>
      <c r="E127" s="10"/>
      <c r="F127" s="10"/>
      <c r="G127" s="10"/>
      <c r="H127" s="10"/>
      <c r="I127" s="2"/>
    </row>
    <row r="128" spans="1:9" x14ac:dyDescent="0.3">
      <c r="A128" s="26" t="s">
        <v>294</v>
      </c>
      <c r="B128" s="76"/>
      <c r="C128" s="10"/>
      <c r="D128" s="10"/>
      <c r="E128" s="10"/>
      <c r="F128" s="10"/>
      <c r="G128" s="10"/>
      <c r="H128" s="10"/>
      <c r="I128" s="2"/>
    </row>
    <row r="129" spans="1:9" x14ac:dyDescent="0.3">
      <c r="A129" s="26" t="s">
        <v>372</v>
      </c>
      <c r="B129" s="78" t="s">
        <v>109</v>
      </c>
      <c r="C129" s="23" t="s">
        <v>264</v>
      </c>
      <c r="D129" s="23" t="s">
        <v>264</v>
      </c>
      <c r="E129" s="23" t="s">
        <v>264</v>
      </c>
      <c r="F129" s="10"/>
      <c r="G129" s="10"/>
      <c r="H129" s="10"/>
      <c r="I129" s="23" t="s">
        <v>264</v>
      </c>
    </row>
    <row r="130" spans="1:9" x14ac:dyDescent="0.3">
      <c r="A130" s="26" t="s">
        <v>313</v>
      </c>
      <c r="B130" s="79" t="s">
        <v>107</v>
      </c>
      <c r="C130" s="6"/>
      <c r="D130" s="6"/>
      <c r="E130" s="6"/>
      <c r="F130" s="10"/>
      <c r="G130" s="10"/>
      <c r="H130" s="10"/>
      <c r="I130" s="6"/>
    </row>
    <row r="131" spans="1:9" x14ac:dyDescent="0.3">
      <c r="A131" s="26" t="s">
        <v>314</v>
      </c>
      <c r="B131" s="79" t="s">
        <v>58</v>
      </c>
      <c r="C131" s="6"/>
      <c r="D131" s="6"/>
      <c r="E131" s="6"/>
      <c r="F131" s="10"/>
      <c r="G131" s="10"/>
      <c r="H131" s="10"/>
      <c r="I131" s="6"/>
    </row>
    <row r="132" spans="1:9" x14ac:dyDescent="0.3">
      <c r="A132" s="26" t="s">
        <v>315</v>
      </c>
      <c r="B132" s="79" t="s">
        <v>60</v>
      </c>
      <c r="C132" s="6"/>
      <c r="D132" s="6"/>
      <c r="E132" s="6"/>
      <c r="F132" s="10"/>
      <c r="G132" s="10"/>
      <c r="H132" s="10"/>
      <c r="I132" s="6"/>
    </row>
    <row r="133" spans="1:9" x14ac:dyDescent="0.3">
      <c r="A133" s="26" t="s">
        <v>294</v>
      </c>
      <c r="B133" s="76"/>
      <c r="C133" s="10"/>
      <c r="D133" s="10"/>
      <c r="E133" s="10"/>
      <c r="F133" s="10"/>
      <c r="G133" s="10"/>
      <c r="H133" s="10"/>
      <c r="I133" s="10"/>
    </row>
    <row r="134" spans="1:9" x14ac:dyDescent="0.3">
      <c r="A134" s="26" t="s">
        <v>560</v>
      </c>
      <c r="B134" s="78" t="s">
        <v>109</v>
      </c>
      <c r="C134" s="23" t="s">
        <v>557</v>
      </c>
      <c r="D134" s="23" t="s">
        <v>557</v>
      </c>
      <c r="E134" s="23" t="s">
        <v>557</v>
      </c>
      <c r="F134" s="23" t="s">
        <v>557</v>
      </c>
      <c r="G134" s="23" t="s">
        <v>557</v>
      </c>
      <c r="H134" s="23" t="s">
        <v>557</v>
      </c>
      <c r="I134" s="23" t="s">
        <v>557</v>
      </c>
    </row>
    <row r="135" spans="1:9" ht="28.8" x14ac:dyDescent="0.3">
      <c r="A135" s="26" t="s">
        <v>317</v>
      </c>
      <c r="B135" s="79" t="s">
        <v>107</v>
      </c>
      <c r="C135" s="6" t="s">
        <v>626</v>
      </c>
      <c r="D135" s="6" t="s">
        <v>626</v>
      </c>
      <c r="E135" s="6" t="s">
        <v>626</v>
      </c>
      <c r="F135" s="6" t="s">
        <v>626</v>
      </c>
      <c r="G135" s="6" t="s">
        <v>626</v>
      </c>
      <c r="H135" s="6" t="s">
        <v>626</v>
      </c>
      <c r="I135" s="6" t="s">
        <v>626</v>
      </c>
    </row>
    <row r="136" spans="1:9" x14ac:dyDescent="0.3">
      <c r="A136" s="26" t="s">
        <v>318</v>
      </c>
      <c r="B136" s="79" t="s">
        <v>58</v>
      </c>
      <c r="C136" s="6"/>
      <c r="D136" s="6"/>
      <c r="E136" s="6"/>
      <c r="F136" s="6"/>
      <c r="G136" s="6"/>
      <c r="H136" s="6"/>
      <c r="I136" s="6"/>
    </row>
    <row r="137" spans="1:9" x14ac:dyDescent="0.3">
      <c r="A137" s="26" t="s">
        <v>319</v>
      </c>
      <c r="B137" s="79" t="s">
        <v>60</v>
      </c>
      <c r="C137" s="20" t="s">
        <v>600</v>
      </c>
      <c r="D137" s="20" t="s">
        <v>600</v>
      </c>
      <c r="E137" s="20" t="s">
        <v>600</v>
      </c>
      <c r="F137" s="20" t="s">
        <v>600</v>
      </c>
      <c r="G137" s="20" t="s">
        <v>600</v>
      </c>
      <c r="H137" s="20" t="s">
        <v>600</v>
      </c>
      <c r="I137" s="20" t="s">
        <v>600</v>
      </c>
    </row>
    <row r="138" spans="1:9" collapsed="1" x14ac:dyDescent="0.3">
      <c r="A138" s="26" t="s">
        <v>294</v>
      </c>
      <c r="B138" s="72"/>
    </row>
    <row r="139" spans="1:9" x14ac:dyDescent="0.3">
      <c r="A139" s="26" t="s">
        <v>294</v>
      </c>
      <c r="B139" s="3" t="s">
        <v>0</v>
      </c>
      <c r="C139" s="7"/>
      <c r="D139" s="7"/>
      <c r="E139" s="7"/>
      <c r="F139" s="30"/>
      <c r="G139" s="30"/>
      <c r="H139" s="30"/>
      <c r="I139" s="30"/>
    </row>
    <row r="140" spans="1:9" x14ac:dyDescent="0.3">
      <c r="A140" s="26" t="s">
        <v>373</v>
      </c>
      <c r="B140" s="78" t="s">
        <v>82</v>
      </c>
      <c r="C140" s="22" t="s">
        <v>124</v>
      </c>
      <c r="D140" s="22" t="s">
        <v>124</v>
      </c>
      <c r="E140" s="22" t="s">
        <v>124</v>
      </c>
      <c r="F140" s="22" t="s">
        <v>282</v>
      </c>
      <c r="G140" s="22" t="s">
        <v>282</v>
      </c>
      <c r="H140" s="22" t="s">
        <v>282</v>
      </c>
      <c r="I140" s="22" t="s">
        <v>282</v>
      </c>
    </row>
    <row r="141" spans="1:9" x14ac:dyDescent="0.3">
      <c r="A141" s="26" t="s">
        <v>374</v>
      </c>
      <c r="B141" s="4" t="s">
        <v>70</v>
      </c>
      <c r="C141" s="23" t="s">
        <v>730</v>
      </c>
      <c r="D141" s="23" t="s">
        <v>730</v>
      </c>
      <c r="E141" s="23" t="s">
        <v>730</v>
      </c>
      <c r="F141" s="23" t="s">
        <v>730</v>
      </c>
      <c r="G141" s="23" t="s">
        <v>730</v>
      </c>
      <c r="H141" s="23" t="s">
        <v>730</v>
      </c>
      <c r="I141" s="23" t="s">
        <v>730</v>
      </c>
    </row>
    <row r="142" spans="1:9" x14ac:dyDescent="0.3">
      <c r="A142" s="26" t="s">
        <v>375</v>
      </c>
      <c r="B142" s="80" t="s">
        <v>72</v>
      </c>
      <c r="C142" s="6">
        <v>0</v>
      </c>
      <c r="D142" s="6">
        <v>0</v>
      </c>
      <c r="E142" s="6">
        <v>0</v>
      </c>
      <c r="F142" s="6">
        <v>0</v>
      </c>
      <c r="G142" s="6">
        <v>0</v>
      </c>
      <c r="H142" s="6">
        <v>0</v>
      </c>
      <c r="I142" s="6">
        <v>0</v>
      </c>
    </row>
    <row r="143" spans="1:9" ht="21" x14ac:dyDescent="0.3">
      <c r="A143" s="26" t="s">
        <v>376</v>
      </c>
      <c r="B143" s="80" t="s">
        <v>73</v>
      </c>
      <c r="C143" s="6"/>
      <c r="D143" s="6"/>
      <c r="E143" s="6"/>
      <c r="F143" s="74"/>
      <c r="G143" s="74"/>
      <c r="H143" s="74"/>
      <c r="I143" s="74"/>
    </row>
    <row r="144" spans="1:9" x14ac:dyDescent="0.3">
      <c r="A144" s="26" t="s">
        <v>377</v>
      </c>
      <c r="B144" s="80" t="s">
        <v>75</v>
      </c>
      <c r="C144" s="6"/>
      <c r="D144" s="6"/>
      <c r="E144" s="6"/>
      <c r="F144" s="6"/>
      <c r="G144" s="6"/>
      <c r="H144" s="6"/>
      <c r="I144" s="6"/>
    </row>
    <row r="145" spans="1:9" x14ac:dyDescent="0.3">
      <c r="A145" s="26" t="s">
        <v>378</v>
      </c>
      <c r="B145" s="80" t="s">
        <v>74</v>
      </c>
      <c r="C145" s="6"/>
      <c r="D145" s="6"/>
      <c r="E145" s="6"/>
      <c r="F145" s="6"/>
      <c r="G145" s="6"/>
      <c r="H145" s="6"/>
      <c r="I145" s="6"/>
    </row>
    <row r="146" spans="1:9" x14ac:dyDescent="0.3">
      <c r="A146" s="26" t="s">
        <v>379</v>
      </c>
      <c r="B146" s="4" t="s">
        <v>71</v>
      </c>
      <c r="C146" s="6"/>
      <c r="D146" s="6"/>
      <c r="E146" s="6"/>
      <c r="F146" s="6"/>
      <c r="G146" s="6"/>
      <c r="H146" s="6"/>
      <c r="I146" s="6"/>
    </row>
    <row r="147" spans="1:9" x14ac:dyDescent="0.3">
      <c r="A147" s="26" t="s">
        <v>380</v>
      </c>
      <c r="B147" s="4" t="s">
        <v>81</v>
      </c>
      <c r="C147" s="6"/>
      <c r="D147" s="6"/>
      <c r="E147" s="6"/>
      <c r="F147" s="6"/>
      <c r="G147" s="6"/>
      <c r="H147" s="6"/>
      <c r="I147" s="6"/>
    </row>
    <row r="148" spans="1:9" x14ac:dyDescent="0.3">
      <c r="A148" s="26" t="s">
        <v>294</v>
      </c>
      <c r="B148" s="4" t="s">
        <v>76</v>
      </c>
      <c r="C148" s="6"/>
      <c r="D148" s="6"/>
      <c r="E148" s="6"/>
      <c r="F148" s="6"/>
      <c r="G148" s="6"/>
      <c r="H148" s="6"/>
      <c r="I148" s="6"/>
    </row>
    <row r="149" spans="1:9" x14ac:dyDescent="0.3">
      <c r="A149" s="26" t="s">
        <v>297</v>
      </c>
      <c r="B149" s="4" t="s">
        <v>79</v>
      </c>
      <c r="C149" s="18"/>
      <c r="D149" s="18"/>
      <c r="E149" s="18"/>
      <c r="F149" s="18"/>
      <c r="G149" s="18"/>
      <c r="H149" s="18"/>
      <c r="I149" s="18"/>
    </row>
    <row r="150" spans="1:9" x14ac:dyDescent="0.3">
      <c r="A150" s="26" t="s">
        <v>298</v>
      </c>
      <c r="B150" s="4" t="s">
        <v>58</v>
      </c>
      <c r="C150" s="6" t="s">
        <v>115</v>
      </c>
      <c r="D150" s="6" t="s">
        <v>115</v>
      </c>
      <c r="E150" s="6" t="s">
        <v>115</v>
      </c>
      <c r="F150" s="6" t="s">
        <v>115</v>
      </c>
      <c r="G150" s="6" t="s">
        <v>115</v>
      </c>
      <c r="H150" s="6" t="s">
        <v>115</v>
      </c>
      <c r="I150" s="6" t="s">
        <v>115</v>
      </c>
    </row>
    <row r="151" spans="1:9" x14ac:dyDescent="0.3">
      <c r="A151" s="26" t="s">
        <v>299</v>
      </c>
      <c r="B151" s="4" t="s">
        <v>60</v>
      </c>
      <c r="C151" s="9" t="s">
        <v>601</v>
      </c>
      <c r="D151" s="9" t="s">
        <v>601</v>
      </c>
      <c r="E151" s="9" t="s">
        <v>601</v>
      </c>
      <c r="F151" s="6"/>
      <c r="G151" s="6"/>
      <c r="H151" s="6"/>
      <c r="I151" s="9" t="s">
        <v>601</v>
      </c>
    </row>
    <row r="152" spans="1:9" x14ac:dyDescent="0.3">
      <c r="A152" s="26" t="s">
        <v>294</v>
      </c>
      <c r="B152" s="4"/>
      <c r="C152" s="6"/>
      <c r="D152" s="6"/>
      <c r="E152" s="6"/>
      <c r="F152" s="2"/>
      <c r="G152" s="2"/>
      <c r="H152" s="2"/>
      <c r="I152" s="6"/>
    </row>
    <row r="153" spans="1:9" x14ac:dyDescent="0.3">
      <c r="A153" s="26" t="s">
        <v>381</v>
      </c>
      <c r="B153" s="78" t="s">
        <v>82</v>
      </c>
      <c r="C153" s="22" t="s">
        <v>238</v>
      </c>
      <c r="D153" s="22" t="s">
        <v>238</v>
      </c>
      <c r="E153" s="22" t="s">
        <v>238</v>
      </c>
      <c r="F153" s="2"/>
      <c r="G153" s="2"/>
      <c r="H153" s="2"/>
      <c r="I153" s="22" t="s">
        <v>238</v>
      </c>
    </row>
    <row r="154" spans="1:9" x14ac:dyDescent="0.3">
      <c r="A154" s="26" t="s">
        <v>382</v>
      </c>
      <c r="B154" s="4" t="s">
        <v>70</v>
      </c>
      <c r="C154" s="23" t="s">
        <v>731</v>
      </c>
      <c r="D154" s="23" t="s">
        <v>731</v>
      </c>
      <c r="E154" s="23" t="s">
        <v>731</v>
      </c>
      <c r="F154" s="10"/>
      <c r="G154" s="10"/>
      <c r="H154" s="10"/>
      <c r="I154" s="23" t="s">
        <v>731</v>
      </c>
    </row>
    <row r="155" spans="1:9" x14ac:dyDescent="0.3">
      <c r="A155" s="26" t="s">
        <v>383</v>
      </c>
      <c r="B155" s="80" t="s">
        <v>72</v>
      </c>
      <c r="C155" s="6">
        <v>0</v>
      </c>
      <c r="D155" s="6">
        <v>0</v>
      </c>
      <c r="E155" s="6">
        <v>0</v>
      </c>
      <c r="F155" s="2"/>
      <c r="G155" s="2"/>
      <c r="H155" s="2"/>
      <c r="I155" s="6">
        <v>0</v>
      </c>
    </row>
    <row r="156" spans="1:9" x14ac:dyDescent="0.3">
      <c r="A156" s="26" t="s">
        <v>384</v>
      </c>
      <c r="B156" s="80" t="s">
        <v>73</v>
      </c>
      <c r="C156" s="6"/>
      <c r="D156" s="6"/>
      <c r="E156" s="6"/>
      <c r="F156" s="2"/>
      <c r="G156" s="2"/>
      <c r="H156" s="2"/>
      <c r="I156" s="6"/>
    </row>
    <row r="157" spans="1:9" x14ac:dyDescent="0.3">
      <c r="A157" s="26" t="s">
        <v>385</v>
      </c>
      <c r="B157" s="80" t="s">
        <v>75</v>
      </c>
      <c r="C157" s="6"/>
      <c r="D157" s="6"/>
      <c r="E157" s="6"/>
      <c r="F157" s="2"/>
      <c r="G157" s="2"/>
      <c r="H157" s="2"/>
      <c r="I157" s="6"/>
    </row>
    <row r="158" spans="1:9" x14ac:dyDescent="0.3">
      <c r="A158" s="26" t="s">
        <v>386</v>
      </c>
      <c r="B158" s="80" t="s">
        <v>74</v>
      </c>
      <c r="C158" s="6"/>
      <c r="D158" s="6"/>
      <c r="E158" s="6"/>
      <c r="F158" s="2"/>
      <c r="G158" s="2"/>
      <c r="H158" s="2"/>
      <c r="I158" s="6"/>
    </row>
    <row r="159" spans="1:9" x14ac:dyDescent="0.3">
      <c r="A159" s="26" t="s">
        <v>387</v>
      </c>
      <c r="B159" s="4" t="s">
        <v>69</v>
      </c>
      <c r="C159" s="6"/>
      <c r="D159" s="6"/>
      <c r="E159" s="6"/>
      <c r="F159" s="2"/>
      <c r="G159" s="2"/>
      <c r="H159" s="2"/>
      <c r="I159" s="6"/>
    </row>
    <row r="160" spans="1:9" x14ac:dyDescent="0.3">
      <c r="A160" s="26" t="s">
        <v>388</v>
      </c>
      <c r="B160" s="4" t="s">
        <v>81</v>
      </c>
      <c r="C160" s="6"/>
      <c r="D160" s="6"/>
      <c r="E160" s="6"/>
      <c r="F160" s="2"/>
      <c r="G160" s="2"/>
      <c r="H160" s="2"/>
      <c r="I160" s="6"/>
    </row>
    <row r="161" spans="1:9" x14ac:dyDescent="0.3">
      <c r="A161" s="26" t="s">
        <v>294</v>
      </c>
      <c r="B161" s="4" t="s">
        <v>76</v>
      </c>
      <c r="C161" s="6"/>
      <c r="D161" s="6"/>
      <c r="E161" s="6"/>
      <c r="F161" s="2"/>
      <c r="G161" s="2"/>
      <c r="H161" s="2"/>
      <c r="I161" s="6"/>
    </row>
    <row r="162" spans="1:9" x14ac:dyDescent="0.3">
      <c r="A162" s="26" t="s">
        <v>303</v>
      </c>
      <c r="B162" s="4" t="s">
        <v>79</v>
      </c>
      <c r="C162" s="6"/>
      <c r="D162" s="6"/>
      <c r="E162" s="6"/>
      <c r="F162" s="2"/>
      <c r="G162" s="2"/>
      <c r="H162" s="2"/>
      <c r="I162" s="6"/>
    </row>
    <row r="163" spans="1:9" x14ac:dyDescent="0.3">
      <c r="A163" s="26" t="s">
        <v>304</v>
      </c>
      <c r="B163" s="4" t="s">
        <v>58</v>
      </c>
      <c r="C163" s="6"/>
      <c r="D163" s="6"/>
      <c r="E163" s="6"/>
      <c r="F163" s="2"/>
      <c r="G163" s="2"/>
      <c r="H163" s="2"/>
      <c r="I163" s="6"/>
    </row>
    <row r="164" spans="1:9" x14ac:dyDescent="0.3">
      <c r="A164" s="26" t="s">
        <v>305</v>
      </c>
      <c r="B164" s="4" t="s">
        <v>60</v>
      </c>
      <c r="C164" s="9"/>
      <c r="D164" s="9"/>
      <c r="E164" s="9"/>
      <c r="F164" s="2"/>
      <c r="G164" s="2"/>
      <c r="H164" s="2"/>
      <c r="I164" s="9"/>
    </row>
    <row r="165" spans="1:9" x14ac:dyDescent="0.3">
      <c r="A165" s="26" t="s">
        <v>294</v>
      </c>
      <c r="B165" s="4"/>
      <c r="C165" s="6"/>
      <c r="D165" s="6"/>
      <c r="E165" s="6"/>
      <c r="F165" s="2"/>
      <c r="G165" s="2"/>
      <c r="H165" s="2"/>
      <c r="I165" s="6"/>
    </row>
    <row r="166" spans="1:9" x14ac:dyDescent="0.3">
      <c r="A166" s="26" t="s">
        <v>389</v>
      </c>
      <c r="B166" s="78" t="s">
        <v>82</v>
      </c>
      <c r="C166" s="22" t="s">
        <v>239</v>
      </c>
      <c r="D166" s="22" t="s">
        <v>239</v>
      </c>
      <c r="E166" s="22" t="s">
        <v>239</v>
      </c>
      <c r="F166" s="2"/>
      <c r="G166" s="2"/>
      <c r="H166" s="2"/>
      <c r="I166" s="22" t="s">
        <v>239</v>
      </c>
    </row>
    <row r="167" spans="1:9" x14ac:dyDescent="0.3">
      <c r="A167" s="26" t="s">
        <v>390</v>
      </c>
      <c r="B167" s="4" t="s">
        <v>70</v>
      </c>
      <c r="C167" s="23" t="s">
        <v>731</v>
      </c>
      <c r="D167" s="23" t="s">
        <v>731</v>
      </c>
      <c r="E167" s="23" t="s">
        <v>731</v>
      </c>
      <c r="F167" s="2"/>
      <c r="G167" s="2"/>
      <c r="H167" s="2"/>
      <c r="I167" s="23" t="s">
        <v>731</v>
      </c>
    </row>
    <row r="168" spans="1:9" x14ac:dyDescent="0.3">
      <c r="A168" s="26" t="s">
        <v>391</v>
      </c>
      <c r="B168" s="80" t="s">
        <v>72</v>
      </c>
      <c r="C168" s="6">
        <v>0</v>
      </c>
      <c r="D168" s="6">
        <v>0</v>
      </c>
      <c r="E168" s="6">
        <v>0</v>
      </c>
      <c r="F168" s="2"/>
      <c r="G168" s="2"/>
      <c r="H168" s="2"/>
      <c r="I168" s="6">
        <v>0</v>
      </c>
    </row>
    <row r="169" spans="1:9" x14ac:dyDescent="0.3">
      <c r="A169" s="26" t="s">
        <v>392</v>
      </c>
      <c r="B169" s="80" t="s">
        <v>73</v>
      </c>
      <c r="C169" s="6"/>
      <c r="D169" s="6"/>
      <c r="E169" s="6"/>
      <c r="F169" s="2"/>
      <c r="G169" s="2"/>
      <c r="H169" s="2"/>
      <c r="I169" s="6"/>
    </row>
    <row r="170" spans="1:9" x14ac:dyDescent="0.3">
      <c r="A170" s="26" t="s">
        <v>393</v>
      </c>
      <c r="B170" s="80" t="s">
        <v>75</v>
      </c>
      <c r="C170" s="6"/>
      <c r="D170" s="6"/>
      <c r="E170" s="6"/>
      <c r="F170" s="2"/>
      <c r="G170" s="2"/>
      <c r="H170" s="2"/>
      <c r="I170" s="6"/>
    </row>
    <row r="171" spans="1:9" x14ac:dyDescent="0.3">
      <c r="A171" s="26" t="s">
        <v>394</v>
      </c>
      <c r="B171" s="80" t="s">
        <v>74</v>
      </c>
      <c r="C171" s="6"/>
      <c r="D171" s="6"/>
      <c r="E171" s="6"/>
      <c r="F171" s="2"/>
      <c r="G171" s="2"/>
      <c r="H171" s="2"/>
      <c r="I171" s="6"/>
    </row>
    <row r="172" spans="1:9" x14ac:dyDescent="0.3">
      <c r="A172" s="26" t="s">
        <v>395</v>
      </c>
      <c r="B172" s="4" t="s">
        <v>69</v>
      </c>
      <c r="C172" s="6"/>
      <c r="D172" s="6"/>
      <c r="E172" s="6"/>
      <c r="F172" s="2"/>
      <c r="G172" s="2"/>
      <c r="H172" s="2"/>
      <c r="I172" s="6"/>
    </row>
    <row r="173" spans="1:9" x14ac:dyDescent="0.3">
      <c r="A173" s="26" t="s">
        <v>396</v>
      </c>
      <c r="B173" s="4" t="s">
        <v>81</v>
      </c>
      <c r="C173" s="6"/>
      <c r="D173" s="6"/>
      <c r="E173" s="6"/>
      <c r="F173" s="2"/>
      <c r="G173" s="2"/>
      <c r="H173" s="2"/>
      <c r="I173" s="6"/>
    </row>
    <row r="174" spans="1:9" x14ac:dyDescent="0.3">
      <c r="A174" s="26" t="s">
        <v>294</v>
      </c>
      <c r="B174" s="4" t="s">
        <v>76</v>
      </c>
      <c r="C174" s="6"/>
      <c r="D174" s="6"/>
      <c r="E174" s="6"/>
      <c r="F174" s="2"/>
      <c r="G174" s="2"/>
      <c r="H174" s="2"/>
      <c r="I174" s="6"/>
    </row>
    <row r="175" spans="1:9" x14ac:dyDescent="0.3">
      <c r="A175" s="26" t="s">
        <v>313</v>
      </c>
      <c r="B175" s="4" t="s">
        <v>79</v>
      </c>
      <c r="C175" s="6"/>
      <c r="D175" s="6"/>
      <c r="E175" s="6"/>
      <c r="F175" s="2"/>
      <c r="G175" s="2"/>
      <c r="H175" s="2"/>
      <c r="I175" s="6"/>
    </row>
    <row r="176" spans="1:9" x14ac:dyDescent="0.3">
      <c r="A176" s="26" t="s">
        <v>314</v>
      </c>
      <c r="B176" s="4" t="s">
        <v>58</v>
      </c>
      <c r="C176" s="6"/>
      <c r="D176" s="6"/>
      <c r="E176" s="6"/>
      <c r="F176" s="2"/>
      <c r="G176" s="2"/>
      <c r="H176" s="2"/>
      <c r="I176" s="6"/>
    </row>
    <row r="177" spans="1:9" x14ac:dyDescent="0.3">
      <c r="A177" s="26" t="s">
        <v>315</v>
      </c>
      <c r="B177" s="4" t="s">
        <v>60</v>
      </c>
      <c r="C177" s="9" t="s">
        <v>601</v>
      </c>
      <c r="D177" s="9" t="s">
        <v>601</v>
      </c>
      <c r="E177" s="9" t="s">
        <v>601</v>
      </c>
      <c r="F177" s="2"/>
      <c r="G177" s="2"/>
      <c r="H177" s="2"/>
      <c r="I177" s="9" t="s">
        <v>601</v>
      </c>
    </row>
    <row r="178" spans="1:9" x14ac:dyDescent="0.3">
      <c r="A178" s="26" t="s">
        <v>294</v>
      </c>
      <c r="B178" s="4"/>
      <c r="C178" s="6"/>
      <c r="D178" s="6"/>
      <c r="E178" s="6"/>
      <c r="F178" s="2"/>
      <c r="G178" s="2"/>
      <c r="H178" s="2"/>
      <c r="I178" s="6"/>
    </row>
    <row r="179" spans="1:9" x14ac:dyDescent="0.3">
      <c r="A179" s="26" t="s">
        <v>397</v>
      </c>
      <c r="B179" s="78" t="s">
        <v>82</v>
      </c>
      <c r="C179" s="22" t="s">
        <v>240</v>
      </c>
      <c r="D179" s="22" t="s">
        <v>240</v>
      </c>
      <c r="E179" s="22" t="s">
        <v>240</v>
      </c>
      <c r="F179" s="2"/>
      <c r="G179" s="2"/>
      <c r="H179" s="2"/>
      <c r="I179" s="22" t="s">
        <v>240</v>
      </c>
    </row>
    <row r="180" spans="1:9" x14ac:dyDescent="0.3">
      <c r="A180" s="26" t="s">
        <v>398</v>
      </c>
      <c r="B180" s="4" t="s">
        <v>70</v>
      </c>
      <c r="C180" s="23" t="s">
        <v>732</v>
      </c>
      <c r="D180" s="23" t="s">
        <v>732</v>
      </c>
      <c r="E180" s="23" t="s">
        <v>732</v>
      </c>
      <c r="F180" s="2"/>
      <c r="G180" s="2"/>
      <c r="H180" s="2"/>
      <c r="I180" s="23" t="s">
        <v>732</v>
      </c>
    </row>
    <row r="181" spans="1:9" x14ac:dyDescent="0.3">
      <c r="A181" s="26" t="s">
        <v>399</v>
      </c>
      <c r="B181" s="80" t="s">
        <v>72</v>
      </c>
      <c r="C181" s="6">
        <v>0</v>
      </c>
      <c r="D181" s="6">
        <v>0</v>
      </c>
      <c r="E181" s="6">
        <v>0</v>
      </c>
      <c r="F181" s="2"/>
      <c r="G181" s="2"/>
      <c r="H181" s="2"/>
      <c r="I181" s="6">
        <v>0</v>
      </c>
    </row>
    <row r="182" spans="1:9" x14ac:dyDescent="0.3">
      <c r="A182" s="26" t="s">
        <v>400</v>
      </c>
      <c r="B182" s="80" t="s">
        <v>73</v>
      </c>
      <c r="C182" s="6"/>
      <c r="D182" s="6"/>
      <c r="E182" s="6"/>
      <c r="F182" s="2"/>
      <c r="G182" s="2"/>
      <c r="H182" s="2"/>
      <c r="I182" s="6"/>
    </row>
    <row r="183" spans="1:9" x14ac:dyDescent="0.3">
      <c r="A183" s="26" t="s">
        <v>401</v>
      </c>
      <c r="B183" s="80" t="s">
        <v>75</v>
      </c>
      <c r="C183" s="6"/>
      <c r="D183" s="6"/>
      <c r="E183" s="6"/>
      <c r="F183" s="2"/>
      <c r="G183" s="2"/>
      <c r="H183" s="2"/>
      <c r="I183" s="6"/>
    </row>
    <row r="184" spans="1:9" x14ac:dyDescent="0.3">
      <c r="A184" s="26" t="s">
        <v>402</v>
      </c>
      <c r="B184" s="80" t="s">
        <v>74</v>
      </c>
      <c r="C184" s="6"/>
      <c r="D184" s="6"/>
      <c r="E184" s="6"/>
      <c r="F184" s="2"/>
      <c r="G184" s="2"/>
      <c r="H184" s="2"/>
      <c r="I184" s="6"/>
    </row>
    <row r="185" spans="1:9" x14ac:dyDescent="0.3">
      <c r="A185" s="26" t="s">
        <v>403</v>
      </c>
      <c r="B185" s="4" t="s">
        <v>69</v>
      </c>
      <c r="C185" s="6"/>
      <c r="D185" s="6"/>
      <c r="E185" s="6"/>
      <c r="F185" s="2"/>
      <c r="G185" s="2"/>
      <c r="H185" s="2"/>
      <c r="I185" s="6"/>
    </row>
    <row r="186" spans="1:9" x14ac:dyDescent="0.3">
      <c r="A186" s="26" t="s">
        <v>404</v>
      </c>
      <c r="B186" s="4" t="s">
        <v>81</v>
      </c>
      <c r="C186" s="6"/>
      <c r="D186" s="6"/>
      <c r="E186" s="6"/>
      <c r="F186" s="2"/>
      <c r="G186" s="2"/>
      <c r="H186" s="2"/>
      <c r="I186" s="6"/>
    </row>
    <row r="187" spans="1:9" x14ac:dyDescent="0.3">
      <c r="A187" s="26" t="s">
        <v>294</v>
      </c>
      <c r="B187" s="4" t="s">
        <v>76</v>
      </c>
      <c r="C187" s="6"/>
      <c r="D187" s="6"/>
      <c r="E187" s="6"/>
      <c r="F187" s="2"/>
      <c r="G187" s="2"/>
      <c r="H187" s="2"/>
      <c r="I187" s="6"/>
    </row>
    <row r="188" spans="1:9" x14ac:dyDescent="0.3">
      <c r="A188" s="26" t="s">
        <v>317</v>
      </c>
      <c r="B188" s="4" t="s">
        <v>79</v>
      </c>
      <c r="C188" s="6"/>
      <c r="D188" s="6"/>
      <c r="E188" s="6"/>
      <c r="F188" s="2"/>
      <c r="G188" s="2"/>
      <c r="H188" s="2"/>
      <c r="I188" s="6"/>
    </row>
    <row r="189" spans="1:9" x14ac:dyDescent="0.3">
      <c r="A189" s="26" t="s">
        <v>318</v>
      </c>
      <c r="B189" s="4" t="s">
        <v>58</v>
      </c>
      <c r="C189" s="6"/>
      <c r="D189" s="6"/>
      <c r="E189" s="6"/>
      <c r="F189" s="2"/>
      <c r="G189" s="2"/>
      <c r="H189" s="2"/>
      <c r="I189" s="6"/>
    </row>
    <row r="190" spans="1:9" x14ac:dyDescent="0.3">
      <c r="A190" s="26" t="s">
        <v>319</v>
      </c>
      <c r="B190" s="4" t="s">
        <v>60</v>
      </c>
      <c r="C190" s="9" t="s">
        <v>601</v>
      </c>
      <c r="D190" s="9" t="s">
        <v>601</v>
      </c>
      <c r="E190" s="9" t="s">
        <v>601</v>
      </c>
      <c r="F190" s="2"/>
      <c r="G190" s="2"/>
      <c r="H190" s="2"/>
      <c r="I190" s="9" t="s">
        <v>601</v>
      </c>
    </row>
    <row r="191" spans="1:9" x14ac:dyDescent="0.3">
      <c r="A191" s="26" t="s">
        <v>294</v>
      </c>
      <c r="B191" s="4"/>
      <c r="C191" s="6"/>
      <c r="D191" s="6"/>
      <c r="E191" s="6"/>
      <c r="F191" s="2"/>
      <c r="G191" s="2"/>
      <c r="H191" s="2"/>
      <c r="I191" s="6"/>
    </row>
    <row r="192" spans="1:9" x14ac:dyDescent="0.3">
      <c r="A192" s="26" t="s">
        <v>405</v>
      </c>
      <c r="B192" s="78" t="s">
        <v>82</v>
      </c>
      <c r="C192" s="22" t="s">
        <v>241</v>
      </c>
      <c r="D192" s="22" t="s">
        <v>241</v>
      </c>
      <c r="E192" s="22" t="s">
        <v>241</v>
      </c>
      <c r="F192" s="2"/>
      <c r="G192" s="2"/>
      <c r="H192" s="2"/>
      <c r="I192" s="22" t="s">
        <v>241</v>
      </c>
    </row>
    <row r="193" spans="1:9" x14ac:dyDescent="0.3">
      <c r="A193" s="26" t="s">
        <v>406</v>
      </c>
      <c r="B193" s="4" t="s">
        <v>70</v>
      </c>
      <c r="C193" s="23" t="s">
        <v>733</v>
      </c>
      <c r="D193" s="23" t="s">
        <v>733</v>
      </c>
      <c r="E193" s="23" t="s">
        <v>733</v>
      </c>
      <c r="F193" s="2"/>
      <c r="G193" s="2"/>
      <c r="H193" s="2"/>
      <c r="I193" s="23" t="s">
        <v>733</v>
      </c>
    </row>
    <row r="194" spans="1:9" x14ac:dyDescent="0.3">
      <c r="A194" s="26" t="s">
        <v>407</v>
      </c>
      <c r="B194" s="80" t="s">
        <v>72</v>
      </c>
      <c r="C194" s="6">
        <v>0</v>
      </c>
      <c r="D194" s="6">
        <v>0</v>
      </c>
      <c r="E194" s="6">
        <v>0</v>
      </c>
      <c r="F194" s="2"/>
      <c r="G194" s="2"/>
      <c r="H194" s="2"/>
      <c r="I194" s="6">
        <v>0</v>
      </c>
    </row>
    <row r="195" spans="1:9" x14ac:dyDescent="0.3">
      <c r="A195" s="26" t="s">
        <v>408</v>
      </c>
      <c r="B195" s="80" t="s">
        <v>73</v>
      </c>
      <c r="C195" s="6"/>
      <c r="D195" s="6"/>
      <c r="E195" s="6"/>
      <c r="F195" s="2"/>
      <c r="G195" s="2"/>
      <c r="H195" s="2"/>
      <c r="I195" s="6"/>
    </row>
    <row r="196" spans="1:9" x14ac:dyDescent="0.3">
      <c r="A196" s="26" t="s">
        <v>409</v>
      </c>
      <c r="B196" s="80" t="s">
        <v>75</v>
      </c>
      <c r="C196" s="6"/>
      <c r="D196" s="6"/>
      <c r="E196" s="6"/>
      <c r="F196" s="2"/>
      <c r="G196" s="2"/>
      <c r="H196" s="2"/>
      <c r="I196" s="6"/>
    </row>
    <row r="197" spans="1:9" x14ac:dyDescent="0.3">
      <c r="A197" s="26" t="s">
        <v>410</v>
      </c>
      <c r="B197" s="80" t="s">
        <v>74</v>
      </c>
      <c r="C197" s="6"/>
      <c r="D197" s="6"/>
      <c r="E197" s="6"/>
      <c r="F197" s="2"/>
      <c r="G197" s="2"/>
      <c r="H197" s="2"/>
      <c r="I197" s="6"/>
    </row>
    <row r="198" spans="1:9" x14ac:dyDescent="0.3">
      <c r="A198" s="26" t="s">
        <v>411</v>
      </c>
      <c r="B198" s="4" t="s">
        <v>69</v>
      </c>
      <c r="C198" s="6"/>
      <c r="D198" s="6"/>
      <c r="E198" s="6"/>
      <c r="F198" s="2"/>
      <c r="G198" s="2"/>
      <c r="H198" s="2"/>
      <c r="I198" s="6"/>
    </row>
    <row r="199" spans="1:9" x14ac:dyDescent="0.3">
      <c r="A199" s="26" t="s">
        <v>412</v>
      </c>
      <c r="B199" s="4" t="s">
        <v>81</v>
      </c>
      <c r="C199" s="6"/>
      <c r="D199" s="6"/>
      <c r="E199" s="6"/>
      <c r="F199" s="2"/>
      <c r="G199" s="2"/>
      <c r="H199" s="2"/>
      <c r="I199" s="6"/>
    </row>
    <row r="200" spans="1:9" x14ac:dyDescent="0.3">
      <c r="A200" s="26" t="s">
        <v>294</v>
      </c>
      <c r="B200" s="4" t="s">
        <v>76</v>
      </c>
      <c r="C200" s="6"/>
      <c r="D200" s="6"/>
      <c r="E200" s="6"/>
      <c r="F200" s="2"/>
      <c r="G200" s="2"/>
      <c r="H200" s="2"/>
      <c r="I200" s="6"/>
    </row>
    <row r="201" spans="1:9" x14ac:dyDescent="0.3">
      <c r="A201" s="26" t="s">
        <v>321</v>
      </c>
      <c r="B201" s="4" t="s">
        <v>79</v>
      </c>
      <c r="C201" s="6"/>
      <c r="D201" s="6"/>
      <c r="E201" s="6"/>
      <c r="F201" s="2"/>
      <c r="G201" s="2"/>
      <c r="H201" s="2"/>
      <c r="I201" s="6"/>
    </row>
    <row r="202" spans="1:9" x14ac:dyDescent="0.3">
      <c r="A202" s="26" t="s">
        <v>322</v>
      </c>
      <c r="B202" s="4" t="s">
        <v>58</v>
      </c>
      <c r="C202" s="6"/>
      <c r="D202" s="6"/>
      <c r="E202" s="6"/>
      <c r="F202" s="2"/>
      <c r="G202" s="2"/>
      <c r="H202" s="2"/>
      <c r="I202" s="6"/>
    </row>
    <row r="203" spans="1:9" x14ac:dyDescent="0.3">
      <c r="A203" s="26" t="s">
        <v>323</v>
      </c>
      <c r="B203" s="4" t="s">
        <v>60</v>
      </c>
      <c r="C203" s="9" t="s">
        <v>601</v>
      </c>
      <c r="D203" s="9" t="s">
        <v>601</v>
      </c>
      <c r="E203" s="9" t="s">
        <v>601</v>
      </c>
      <c r="F203" s="2"/>
      <c r="G203" s="2"/>
      <c r="H203" s="2"/>
      <c r="I203" s="9" t="s">
        <v>601</v>
      </c>
    </row>
    <row r="204" spans="1:9" x14ac:dyDescent="0.3">
      <c r="A204" s="26" t="s">
        <v>294</v>
      </c>
      <c r="B204" s="4"/>
      <c r="C204" s="6"/>
      <c r="D204" s="6"/>
      <c r="E204" s="6"/>
      <c r="F204" s="2"/>
      <c r="G204" s="2"/>
      <c r="H204" s="2"/>
      <c r="I204" s="6"/>
    </row>
    <row r="205" spans="1:9" x14ac:dyDescent="0.3">
      <c r="A205" s="26" t="s">
        <v>413</v>
      </c>
      <c r="B205" s="78" t="s">
        <v>82</v>
      </c>
      <c r="C205" s="22" t="s">
        <v>242</v>
      </c>
      <c r="D205" s="22" t="s">
        <v>242</v>
      </c>
      <c r="E205" s="22" t="s">
        <v>242</v>
      </c>
      <c r="F205" s="2"/>
      <c r="G205" s="2"/>
      <c r="H205" s="2"/>
      <c r="I205" s="22" t="s">
        <v>242</v>
      </c>
    </row>
    <row r="206" spans="1:9" x14ac:dyDescent="0.3">
      <c r="A206" s="26" t="s">
        <v>414</v>
      </c>
      <c r="B206" s="4" t="s">
        <v>70</v>
      </c>
      <c r="C206" s="23" t="s">
        <v>731</v>
      </c>
      <c r="D206" s="23" t="s">
        <v>731</v>
      </c>
      <c r="E206" s="23" t="s">
        <v>731</v>
      </c>
      <c r="F206" s="2"/>
      <c r="G206" s="2"/>
      <c r="H206" s="2"/>
      <c r="I206" s="23" t="s">
        <v>731</v>
      </c>
    </row>
    <row r="207" spans="1:9" x14ac:dyDescent="0.3">
      <c r="A207" s="26" t="s">
        <v>415</v>
      </c>
      <c r="B207" s="80" t="s">
        <v>72</v>
      </c>
      <c r="C207" s="6">
        <v>0</v>
      </c>
      <c r="D207" s="6">
        <v>0</v>
      </c>
      <c r="E207" s="6">
        <v>0</v>
      </c>
      <c r="F207" s="2"/>
      <c r="G207" s="2"/>
      <c r="H207" s="2"/>
      <c r="I207" s="6">
        <v>0</v>
      </c>
    </row>
    <row r="208" spans="1:9" x14ac:dyDescent="0.3">
      <c r="A208" s="26" t="s">
        <v>416</v>
      </c>
      <c r="B208" s="80" t="s">
        <v>73</v>
      </c>
      <c r="C208" s="6"/>
      <c r="D208" s="6"/>
      <c r="E208" s="6"/>
      <c r="F208" s="2"/>
      <c r="G208" s="2"/>
      <c r="H208" s="2"/>
      <c r="I208" s="6"/>
    </row>
    <row r="209" spans="1:9" x14ac:dyDescent="0.3">
      <c r="A209" s="26" t="s">
        <v>417</v>
      </c>
      <c r="B209" s="80" t="s">
        <v>75</v>
      </c>
      <c r="C209" s="6"/>
      <c r="D209" s="6"/>
      <c r="E209" s="69"/>
      <c r="F209" s="2"/>
      <c r="G209" s="2"/>
      <c r="H209" s="2"/>
      <c r="I209" s="6"/>
    </row>
    <row r="210" spans="1:9" x14ac:dyDescent="0.3">
      <c r="A210" s="26" t="s">
        <v>418</v>
      </c>
      <c r="B210" s="80" t="s">
        <v>74</v>
      </c>
      <c r="C210" s="6"/>
      <c r="D210" s="6"/>
      <c r="E210" s="6"/>
      <c r="F210" s="2"/>
      <c r="G210" s="2"/>
      <c r="H210" s="2"/>
      <c r="I210" s="6"/>
    </row>
    <row r="211" spans="1:9" x14ac:dyDescent="0.3">
      <c r="A211" s="26" t="s">
        <v>419</v>
      </c>
      <c r="B211" s="4" t="s">
        <v>69</v>
      </c>
      <c r="C211" s="6"/>
      <c r="D211" s="6"/>
      <c r="E211" s="6"/>
      <c r="F211" s="2"/>
      <c r="G211" s="2"/>
      <c r="H211" s="2"/>
      <c r="I211" s="6"/>
    </row>
    <row r="212" spans="1:9" x14ac:dyDescent="0.3">
      <c r="A212" s="26" t="s">
        <v>420</v>
      </c>
      <c r="B212" s="4" t="s">
        <v>81</v>
      </c>
      <c r="C212" s="6"/>
      <c r="D212" s="6"/>
      <c r="E212" s="6"/>
      <c r="F212" s="2"/>
      <c r="G212" s="2"/>
      <c r="H212" s="2"/>
      <c r="I212" s="6"/>
    </row>
    <row r="213" spans="1:9" x14ac:dyDescent="0.3">
      <c r="A213" s="26" t="s">
        <v>294</v>
      </c>
      <c r="B213" s="4" t="s">
        <v>76</v>
      </c>
      <c r="C213" s="6"/>
      <c r="D213" s="6"/>
      <c r="E213" s="6"/>
      <c r="F213" s="2"/>
      <c r="G213" s="2"/>
      <c r="H213" s="2"/>
      <c r="I213" s="6"/>
    </row>
    <row r="214" spans="1:9" x14ac:dyDescent="0.3">
      <c r="A214" s="26" t="s">
        <v>325</v>
      </c>
      <c r="B214" s="4" t="s">
        <v>79</v>
      </c>
      <c r="C214" s="6"/>
      <c r="D214" s="6"/>
      <c r="E214" s="6"/>
      <c r="F214" s="2"/>
      <c r="G214" s="2"/>
      <c r="H214" s="2"/>
      <c r="I214" s="6"/>
    </row>
    <row r="215" spans="1:9" x14ac:dyDescent="0.3">
      <c r="A215" s="26" t="s">
        <v>326</v>
      </c>
      <c r="B215" s="4" t="s">
        <v>58</v>
      </c>
      <c r="C215" s="6"/>
      <c r="D215" s="6"/>
      <c r="E215" s="6"/>
      <c r="F215" s="2"/>
      <c r="G215" s="2"/>
      <c r="H215" s="2"/>
      <c r="I215" s="6"/>
    </row>
    <row r="216" spans="1:9" x14ac:dyDescent="0.3">
      <c r="A216" s="26" t="s">
        <v>327</v>
      </c>
      <c r="B216" s="4" t="s">
        <v>60</v>
      </c>
      <c r="C216" s="9" t="s">
        <v>601</v>
      </c>
      <c r="D216" s="9" t="s">
        <v>601</v>
      </c>
      <c r="E216" s="9" t="s">
        <v>601</v>
      </c>
      <c r="F216" s="2"/>
      <c r="G216" s="2"/>
      <c r="H216" s="2"/>
      <c r="I216" s="9" t="s">
        <v>601</v>
      </c>
    </row>
    <row r="217" spans="1:9" x14ac:dyDescent="0.3">
      <c r="A217" s="26" t="s">
        <v>294</v>
      </c>
      <c r="B217" s="4"/>
      <c r="C217" s="6"/>
      <c r="D217" s="6"/>
      <c r="E217" s="6"/>
      <c r="F217" s="2"/>
      <c r="G217" s="2"/>
      <c r="H217" s="2"/>
      <c r="I217" s="6"/>
    </row>
    <row r="218" spans="1:9" x14ac:dyDescent="0.3">
      <c r="A218" s="26" t="s">
        <v>421</v>
      </c>
      <c r="B218" s="78" t="s">
        <v>82</v>
      </c>
      <c r="C218" s="22" t="s">
        <v>243</v>
      </c>
      <c r="D218" s="22" t="s">
        <v>243</v>
      </c>
      <c r="E218" s="22" t="s">
        <v>243</v>
      </c>
      <c r="F218" s="2"/>
      <c r="G218" s="2"/>
      <c r="H218" s="2"/>
      <c r="I218" s="22" t="s">
        <v>243</v>
      </c>
    </row>
    <row r="219" spans="1:9" x14ac:dyDescent="0.3">
      <c r="A219" s="26" t="s">
        <v>422</v>
      </c>
      <c r="B219" s="4" t="s">
        <v>70</v>
      </c>
      <c r="C219" s="23" t="s">
        <v>733</v>
      </c>
      <c r="D219" s="23" t="s">
        <v>733</v>
      </c>
      <c r="E219" s="23" t="s">
        <v>733</v>
      </c>
      <c r="F219" s="2"/>
      <c r="G219" s="2"/>
      <c r="H219" s="2"/>
      <c r="I219" s="23" t="s">
        <v>733</v>
      </c>
    </row>
    <row r="220" spans="1:9" x14ac:dyDescent="0.3">
      <c r="A220" s="26" t="s">
        <v>423</v>
      </c>
      <c r="B220" s="80" t="s">
        <v>72</v>
      </c>
      <c r="C220" s="6">
        <v>0</v>
      </c>
      <c r="D220" s="6">
        <v>0</v>
      </c>
      <c r="E220" s="142">
        <v>0</v>
      </c>
      <c r="F220" s="2"/>
      <c r="G220" s="2"/>
      <c r="H220" s="2"/>
      <c r="I220" s="6">
        <v>0</v>
      </c>
    </row>
    <row r="221" spans="1:9" x14ac:dyDescent="0.3">
      <c r="A221" s="26" t="s">
        <v>424</v>
      </c>
      <c r="B221" s="80" t="s">
        <v>73</v>
      </c>
      <c r="C221" s="6"/>
      <c r="D221" s="6"/>
      <c r="E221" s="6"/>
      <c r="F221" s="2"/>
      <c r="G221" s="2"/>
      <c r="H221" s="2"/>
      <c r="I221" s="6"/>
    </row>
    <row r="222" spans="1:9" x14ac:dyDescent="0.3">
      <c r="A222" s="26" t="s">
        <v>425</v>
      </c>
      <c r="B222" s="80" t="s">
        <v>75</v>
      </c>
      <c r="C222" s="6"/>
      <c r="D222" s="6"/>
      <c r="E222" s="6"/>
      <c r="F222" s="2"/>
      <c r="G222" s="2"/>
      <c r="H222" s="2"/>
      <c r="I222" s="6"/>
    </row>
    <row r="223" spans="1:9" x14ac:dyDescent="0.3">
      <c r="A223" s="26" t="s">
        <v>426</v>
      </c>
      <c r="B223" s="80" t="s">
        <v>74</v>
      </c>
      <c r="C223" s="6"/>
      <c r="D223" s="6"/>
      <c r="E223" s="6"/>
      <c r="F223" s="2"/>
      <c r="G223" s="2"/>
      <c r="H223" s="2"/>
      <c r="I223" s="6"/>
    </row>
    <row r="224" spans="1:9" x14ac:dyDescent="0.3">
      <c r="A224" s="26" t="s">
        <v>427</v>
      </c>
      <c r="B224" s="4" t="s">
        <v>69</v>
      </c>
      <c r="C224" s="6"/>
      <c r="D224" s="6"/>
      <c r="E224" s="6"/>
      <c r="F224" s="2"/>
      <c r="G224" s="2"/>
      <c r="H224" s="2"/>
      <c r="I224" s="6"/>
    </row>
    <row r="225" spans="1:9" x14ac:dyDescent="0.3">
      <c r="A225" s="26" t="s">
        <v>428</v>
      </c>
      <c r="B225" s="4" t="s">
        <v>81</v>
      </c>
      <c r="C225" s="6"/>
      <c r="D225" s="6"/>
      <c r="E225" s="6"/>
      <c r="F225" s="2"/>
      <c r="G225" s="2"/>
      <c r="H225" s="2"/>
      <c r="I225" s="6"/>
    </row>
    <row r="226" spans="1:9" x14ac:dyDescent="0.3">
      <c r="A226" s="26" t="s">
        <v>294</v>
      </c>
      <c r="B226" s="4" t="s">
        <v>76</v>
      </c>
      <c r="C226" s="6"/>
      <c r="D226" s="6"/>
      <c r="E226" s="6"/>
      <c r="F226" s="2"/>
      <c r="G226" s="2"/>
      <c r="H226" s="2"/>
      <c r="I226" s="6"/>
    </row>
    <row r="227" spans="1:9" x14ac:dyDescent="0.3">
      <c r="A227" s="26" t="s">
        <v>329</v>
      </c>
      <c r="B227" s="4" t="s">
        <v>79</v>
      </c>
      <c r="C227" s="6"/>
      <c r="D227" s="6"/>
      <c r="E227" s="6"/>
      <c r="F227" s="2"/>
      <c r="G227" s="2"/>
      <c r="H227" s="2"/>
      <c r="I227" s="6"/>
    </row>
    <row r="228" spans="1:9" x14ac:dyDescent="0.3">
      <c r="A228" s="26" t="s">
        <v>330</v>
      </c>
      <c r="B228" s="4" t="s">
        <v>58</v>
      </c>
      <c r="C228" s="6"/>
      <c r="D228" s="6"/>
      <c r="E228" s="6"/>
      <c r="F228" s="2"/>
      <c r="G228" s="2"/>
      <c r="H228" s="2"/>
      <c r="I228" s="6"/>
    </row>
    <row r="229" spans="1:9" x14ac:dyDescent="0.3">
      <c r="A229" s="26" t="s">
        <v>331</v>
      </c>
      <c r="B229" s="4" t="s">
        <v>60</v>
      </c>
      <c r="C229" s="9" t="s">
        <v>601</v>
      </c>
      <c r="D229" s="9" t="s">
        <v>601</v>
      </c>
      <c r="E229" s="9" t="s">
        <v>601</v>
      </c>
      <c r="F229" s="2"/>
      <c r="G229" s="2"/>
      <c r="H229" s="2"/>
      <c r="I229" s="9" t="s">
        <v>601</v>
      </c>
    </row>
    <row r="230" spans="1:9" x14ac:dyDescent="0.3">
      <c r="A230" s="26" t="s">
        <v>294</v>
      </c>
      <c r="B230" s="4"/>
      <c r="C230" s="6"/>
      <c r="D230" s="6"/>
      <c r="E230" s="6"/>
      <c r="F230" s="2"/>
      <c r="G230" s="2"/>
      <c r="H230" s="2"/>
      <c r="I230" s="6"/>
    </row>
    <row r="231" spans="1:9" x14ac:dyDescent="0.3">
      <c r="A231" s="26" t="s">
        <v>429</v>
      </c>
      <c r="B231" s="78" t="s">
        <v>82</v>
      </c>
      <c r="C231" s="22" t="s">
        <v>244</v>
      </c>
      <c r="D231" s="22" t="s">
        <v>244</v>
      </c>
      <c r="E231" s="22" t="s">
        <v>244</v>
      </c>
      <c r="F231" s="2"/>
      <c r="G231" s="2"/>
      <c r="H231" s="2"/>
      <c r="I231" s="22" t="s">
        <v>244</v>
      </c>
    </row>
    <row r="232" spans="1:9" x14ac:dyDescent="0.3">
      <c r="A232" s="26" t="s">
        <v>430</v>
      </c>
      <c r="B232" s="4" t="s">
        <v>70</v>
      </c>
      <c r="C232" s="23" t="s">
        <v>734</v>
      </c>
      <c r="D232" s="23" t="s">
        <v>734</v>
      </c>
      <c r="E232" s="23" t="s">
        <v>734</v>
      </c>
      <c r="F232" s="2"/>
      <c r="G232" s="2"/>
      <c r="H232" s="2"/>
      <c r="I232" s="23" t="s">
        <v>734</v>
      </c>
    </row>
    <row r="233" spans="1:9" x14ac:dyDescent="0.3">
      <c r="A233" s="26" t="s">
        <v>431</v>
      </c>
      <c r="B233" s="80" t="s">
        <v>72</v>
      </c>
      <c r="C233" s="6">
        <v>0</v>
      </c>
      <c r="D233" s="6">
        <v>0</v>
      </c>
      <c r="E233" s="6">
        <v>0</v>
      </c>
      <c r="F233" s="2"/>
      <c r="G233" s="2"/>
      <c r="H233" s="2"/>
      <c r="I233" s="6">
        <v>0</v>
      </c>
    </row>
    <row r="234" spans="1:9" x14ac:dyDescent="0.3">
      <c r="A234" s="26" t="s">
        <v>432</v>
      </c>
      <c r="B234" s="80" t="s">
        <v>73</v>
      </c>
      <c r="C234" s="6"/>
      <c r="D234" s="6"/>
      <c r="E234" s="6"/>
      <c r="F234" s="2"/>
      <c r="G234" s="2"/>
      <c r="H234" s="2"/>
      <c r="I234" s="6"/>
    </row>
    <row r="235" spans="1:9" x14ac:dyDescent="0.3">
      <c r="A235" s="26" t="s">
        <v>433</v>
      </c>
      <c r="B235" s="80" t="s">
        <v>75</v>
      </c>
      <c r="C235" s="6"/>
      <c r="D235" s="6"/>
      <c r="E235" s="6"/>
      <c r="F235" s="2"/>
      <c r="G235" s="2"/>
      <c r="H235" s="2"/>
      <c r="I235" s="6"/>
    </row>
    <row r="236" spans="1:9" x14ac:dyDescent="0.3">
      <c r="A236" s="26" t="s">
        <v>434</v>
      </c>
      <c r="B236" s="80" t="s">
        <v>74</v>
      </c>
      <c r="C236" s="6"/>
      <c r="D236" s="6"/>
      <c r="E236" s="6"/>
      <c r="F236" s="2"/>
      <c r="G236" s="2"/>
      <c r="H236" s="2"/>
      <c r="I236" s="6"/>
    </row>
    <row r="237" spans="1:9" x14ac:dyDescent="0.3">
      <c r="A237" s="26" t="s">
        <v>435</v>
      </c>
      <c r="B237" s="4" t="s">
        <v>69</v>
      </c>
      <c r="C237" s="6"/>
      <c r="D237" s="6"/>
      <c r="E237" s="6"/>
      <c r="F237" s="2"/>
      <c r="G237" s="2"/>
      <c r="H237" s="2"/>
      <c r="I237" s="6"/>
    </row>
    <row r="238" spans="1:9" x14ac:dyDescent="0.3">
      <c r="A238" s="26" t="s">
        <v>436</v>
      </c>
      <c r="B238" s="4" t="s">
        <v>81</v>
      </c>
      <c r="C238" s="6"/>
      <c r="D238" s="6"/>
      <c r="E238" s="6"/>
      <c r="F238" s="2"/>
      <c r="G238" s="2"/>
      <c r="H238" s="2"/>
      <c r="I238" s="6"/>
    </row>
    <row r="239" spans="1:9" x14ac:dyDescent="0.3">
      <c r="A239" s="26" t="s">
        <v>294</v>
      </c>
      <c r="B239" s="4" t="s">
        <v>76</v>
      </c>
      <c r="C239" s="6"/>
      <c r="D239" s="6"/>
      <c r="E239" s="6"/>
      <c r="F239" s="2"/>
      <c r="G239" s="2"/>
      <c r="H239" s="2"/>
      <c r="I239" s="6"/>
    </row>
    <row r="240" spans="1:9" x14ac:dyDescent="0.3">
      <c r="A240" s="26" t="s">
        <v>333</v>
      </c>
      <c r="B240" s="4" t="s">
        <v>79</v>
      </c>
      <c r="C240" s="6"/>
      <c r="D240" s="6"/>
      <c r="E240" s="6"/>
      <c r="F240" s="2"/>
      <c r="G240" s="2"/>
      <c r="H240" s="2"/>
      <c r="I240" s="6"/>
    </row>
    <row r="241" spans="1:9" x14ac:dyDescent="0.3">
      <c r="A241" s="26" t="s">
        <v>334</v>
      </c>
      <c r="B241" s="4" t="s">
        <v>58</v>
      </c>
      <c r="C241" s="6"/>
      <c r="D241" s="6"/>
      <c r="E241" s="6"/>
      <c r="F241" s="2"/>
      <c r="G241" s="2"/>
      <c r="H241" s="2"/>
      <c r="I241" s="6"/>
    </row>
    <row r="242" spans="1:9" x14ac:dyDescent="0.3">
      <c r="A242" s="26" t="s">
        <v>335</v>
      </c>
      <c r="B242" s="4" t="s">
        <v>60</v>
      </c>
      <c r="C242" s="9" t="s">
        <v>601</v>
      </c>
      <c r="D242" s="9" t="s">
        <v>601</v>
      </c>
      <c r="E242" s="9" t="s">
        <v>601</v>
      </c>
      <c r="F242" s="2"/>
      <c r="G242" s="2"/>
      <c r="H242" s="2"/>
      <c r="I242" s="9" t="s">
        <v>601</v>
      </c>
    </row>
    <row r="243" spans="1:9" x14ac:dyDescent="0.3">
      <c r="A243" s="26" t="s">
        <v>294</v>
      </c>
      <c r="B243" s="4"/>
      <c r="C243" s="6"/>
      <c r="D243" s="6"/>
      <c r="E243" s="6"/>
      <c r="F243" s="2"/>
      <c r="G243" s="2"/>
      <c r="H243" s="2"/>
      <c r="I243" s="6"/>
    </row>
    <row r="244" spans="1:9" x14ac:dyDescent="0.3">
      <c r="A244" s="26" t="s">
        <v>437</v>
      </c>
      <c r="B244" s="78" t="s">
        <v>82</v>
      </c>
      <c r="C244" s="22" t="s">
        <v>245</v>
      </c>
      <c r="D244" s="22" t="s">
        <v>245</v>
      </c>
      <c r="E244" s="2"/>
      <c r="F244" s="2"/>
      <c r="G244" s="2"/>
      <c r="H244" s="2"/>
      <c r="I244" s="22" t="s">
        <v>245</v>
      </c>
    </row>
    <row r="245" spans="1:9" x14ac:dyDescent="0.3">
      <c r="A245" s="26" t="s">
        <v>438</v>
      </c>
      <c r="B245" s="4" t="s">
        <v>70</v>
      </c>
      <c r="C245" s="23" t="s">
        <v>733</v>
      </c>
      <c r="D245" s="23" t="s">
        <v>733</v>
      </c>
      <c r="E245" s="2"/>
      <c r="F245" s="2"/>
      <c r="G245" s="2"/>
      <c r="H245" s="2"/>
      <c r="I245" s="23" t="s">
        <v>733</v>
      </c>
    </row>
    <row r="246" spans="1:9" x14ac:dyDescent="0.3">
      <c r="A246" s="26" t="s">
        <v>439</v>
      </c>
      <c r="B246" s="80" t="s">
        <v>72</v>
      </c>
      <c r="C246" s="142">
        <v>1.5</v>
      </c>
      <c r="D246" s="142">
        <v>1.5</v>
      </c>
      <c r="E246" s="2"/>
      <c r="F246" s="2"/>
      <c r="G246" s="2"/>
      <c r="H246" s="2"/>
      <c r="I246" s="142">
        <v>1.5</v>
      </c>
    </row>
    <row r="247" spans="1:9" x14ac:dyDescent="0.3">
      <c r="A247" s="26" t="s">
        <v>440</v>
      </c>
      <c r="B247" s="80" t="s">
        <v>73</v>
      </c>
      <c r="C247" s="6"/>
      <c r="D247" s="6"/>
      <c r="E247" s="2"/>
      <c r="F247" s="2"/>
      <c r="G247" s="2"/>
      <c r="H247" s="2"/>
      <c r="I247" s="6"/>
    </row>
    <row r="248" spans="1:9" x14ac:dyDescent="0.3">
      <c r="A248" s="26" t="s">
        <v>441</v>
      </c>
      <c r="B248" s="80" t="s">
        <v>75</v>
      </c>
      <c r="E248" s="2"/>
      <c r="F248" s="2"/>
      <c r="G248" s="2"/>
      <c r="H248" s="2"/>
    </row>
    <row r="249" spans="1:9" x14ac:dyDescent="0.3">
      <c r="A249" s="26" t="s">
        <v>442</v>
      </c>
      <c r="B249" s="80" t="s">
        <v>74</v>
      </c>
      <c r="C249" s="6"/>
      <c r="D249" s="6"/>
      <c r="E249" s="2"/>
      <c r="F249" s="2"/>
      <c r="G249" s="2"/>
      <c r="H249" s="2"/>
      <c r="I249" s="6"/>
    </row>
    <row r="250" spans="1:9" x14ac:dyDescent="0.3">
      <c r="A250" s="26" t="s">
        <v>443</v>
      </c>
      <c r="B250" s="4" t="s">
        <v>69</v>
      </c>
      <c r="C250" s="6"/>
      <c r="D250" s="6"/>
      <c r="E250" s="2"/>
      <c r="F250" s="2"/>
      <c r="G250" s="2"/>
      <c r="H250" s="2"/>
      <c r="I250" s="6"/>
    </row>
    <row r="251" spans="1:9" x14ac:dyDescent="0.3">
      <c r="A251" s="26" t="s">
        <v>444</v>
      </c>
      <c r="B251" s="4" t="s">
        <v>81</v>
      </c>
      <c r="C251" s="6"/>
      <c r="D251" s="6"/>
      <c r="E251" s="2"/>
      <c r="F251" s="2"/>
      <c r="G251" s="2"/>
      <c r="H251" s="2"/>
      <c r="I251" s="6"/>
    </row>
    <row r="252" spans="1:9" x14ac:dyDescent="0.3">
      <c r="A252" s="26" t="s">
        <v>294</v>
      </c>
      <c r="B252" s="4" t="s">
        <v>76</v>
      </c>
      <c r="C252" s="6"/>
      <c r="D252" s="6"/>
      <c r="E252" s="2"/>
      <c r="F252" s="2"/>
      <c r="G252" s="2"/>
      <c r="H252" s="2"/>
      <c r="I252" s="6"/>
    </row>
    <row r="253" spans="1:9" x14ac:dyDescent="0.3">
      <c r="A253" s="26" t="s">
        <v>337</v>
      </c>
      <c r="B253" s="4" t="s">
        <v>79</v>
      </c>
      <c r="C253" s="6"/>
      <c r="D253" s="6"/>
      <c r="E253" s="2"/>
      <c r="F253" s="2"/>
      <c r="G253" s="2"/>
      <c r="H253" s="2"/>
      <c r="I253" s="6"/>
    </row>
    <row r="254" spans="1:9" x14ac:dyDescent="0.3">
      <c r="A254" s="26" t="s">
        <v>338</v>
      </c>
      <c r="B254" s="4" t="s">
        <v>58</v>
      </c>
      <c r="C254" s="6"/>
      <c r="D254" s="6"/>
      <c r="E254" s="2"/>
      <c r="F254" s="2"/>
      <c r="G254" s="2"/>
      <c r="H254" s="2"/>
      <c r="I254" s="6"/>
    </row>
    <row r="255" spans="1:9" x14ac:dyDescent="0.3">
      <c r="A255" s="26" t="s">
        <v>339</v>
      </c>
      <c r="B255" s="4" t="s">
        <v>60</v>
      </c>
      <c r="C255" s="9" t="s">
        <v>601</v>
      </c>
      <c r="D255" s="9" t="s">
        <v>601</v>
      </c>
      <c r="E255" s="2"/>
      <c r="F255" s="2"/>
      <c r="G255" s="2"/>
      <c r="H255" s="2"/>
      <c r="I255" s="9" t="s">
        <v>601</v>
      </c>
    </row>
    <row r="256" spans="1:9" x14ac:dyDescent="0.3">
      <c r="A256" s="26" t="s">
        <v>294</v>
      </c>
      <c r="B256" s="4"/>
      <c r="C256" s="6"/>
      <c r="D256" s="6"/>
      <c r="E256" s="6"/>
      <c r="F256" s="2"/>
      <c r="G256" s="2"/>
      <c r="H256" s="2"/>
      <c r="I256" s="6"/>
    </row>
    <row r="257" spans="1:9" x14ac:dyDescent="0.3">
      <c r="A257" s="26" t="s">
        <v>445</v>
      </c>
      <c r="B257" s="78" t="s">
        <v>82</v>
      </c>
      <c r="C257" s="22" t="s">
        <v>246</v>
      </c>
      <c r="D257" s="22" t="s">
        <v>246</v>
      </c>
      <c r="E257" s="22" t="s">
        <v>246</v>
      </c>
      <c r="F257" s="2"/>
      <c r="G257" s="2"/>
      <c r="H257" s="2"/>
      <c r="I257" s="22" t="s">
        <v>246</v>
      </c>
    </row>
    <row r="258" spans="1:9" x14ac:dyDescent="0.3">
      <c r="A258" s="26" t="s">
        <v>446</v>
      </c>
      <c r="B258" s="4" t="s">
        <v>70</v>
      </c>
      <c r="C258" s="23" t="s">
        <v>733</v>
      </c>
      <c r="D258" s="23" t="s">
        <v>733</v>
      </c>
      <c r="E258" s="23" t="s">
        <v>733</v>
      </c>
      <c r="F258" s="2"/>
      <c r="G258" s="2"/>
      <c r="H258" s="2"/>
      <c r="I258" s="23" t="s">
        <v>733</v>
      </c>
    </row>
    <row r="259" spans="1:9" x14ac:dyDescent="0.3">
      <c r="A259" s="26" t="s">
        <v>447</v>
      </c>
      <c r="B259" s="80" t="s">
        <v>72</v>
      </c>
      <c r="C259" s="142">
        <v>3</v>
      </c>
      <c r="D259" s="142">
        <v>3</v>
      </c>
      <c r="E259" s="142">
        <v>0</v>
      </c>
      <c r="F259" s="2"/>
      <c r="G259" s="2"/>
      <c r="H259" s="2"/>
      <c r="I259" s="142">
        <v>3</v>
      </c>
    </row>
    <row r="260" spans="1:9" x14ac:dyDescent="0.3">
      <c r="A260" s="26" t="s">
        <v>448</v>
      </c>
      <c r="B260" s="80" t="s">
        <v>73</v>
      </c>
      <c r="C260" s="6"/>
      <c r="D260" s="6"/>
      <c r="E260" s="6"/>
      <c r="F260" s="2"/>
      <c r="G260" s="2"/>
      <c r="H260" s="2"/>
      <c r="I260" s="6"/>
    </row>
    <row r="261" spans="1:9" x14ac:dyDescent="0.3">
      <c r="A261" s="26" t="s">
        <v>449</v>
      </c>
      <c r="B261" s="80" t="s">
        <v>75</v>
      </c>
      <c r="F261" s="2"/>
      <c r="G261" s="2"/>
      <c r="H261" s="2"/>
    </row>
    <row r="262" spans="1:9" x14ac:dyDescent="0.3">
      <c r="A262" s="26" t="s">
        <v>450</v>
      </c>
      <c r="B262" s="80" t="s">
        <v>74</v>
      </c>
      <c r="C262" s="6"/>
      <c r="D262" s="6"/>
      <c r="E262" s="6"/>
      <c r="F262" s="2"/>
      <c r="G262" s="2"/>
      <c r="H262" s="2"/>
      <c r="I262" s="6"/>
    </row>
    <row r="263" spans="1:9" x14ac:dyDescent="0.3">
      <c r="A263" s="26" t="s">
        <v>451</v>
      </c>
      <c r="B263" s="4" t="s">
        <v>69</v>
      </c>
      <c r="C263" s="6"/>
      <c r="D263" s="6"/>
      <c r="E263" s="6"/>
      <c r="F263" s="2"/>
      <c r="G263" s="2"/>
      <c r="H263" s="2"/>
      <c r="I263" s="6"/>
    </row>
    <row r="264" spans="1:9" x14ac:dyDescent="0.3">
      <c r="A264" s="26" t="s">
        <v>452</v>
      </c>
      <c r="B264" s="4" t="s">
        <v>81</v>
      </c>
      <c r="C264" s="6"/>
      <c r="D264" s="6"/>
      <c r="E264" s="6"/>
      <c r="F264" s="2"/>
      <c r="G264" s="2"/>
      <c r="H264" s="2"/>
      <c r="I264" s="6"/>
    </row>
    <row r="265" spans="1:9" x14ac:dyDescent="0.3">
      <c r="A265" s="26" t="s">
        <v>294</v>
      </c>
      <c r="B265" s="4" t="s">
        <v>76</v>
      </c>
      <c r="C265" s="6"/>
      <c r="D265" s="6"/>
      <c r="E265" s="6"/>
      <c r="F265" s="2"/>
      <c r="G265" s="2"/>
      <c r="H265" s="2"/>
      <c r="I265" s="6"/>
    </row>
    <row r="266" spans="1:9" x14ac:dyDescent="0.3">
      <c r="A266" s="26" t="s">
        <v>341</v>
      </c>
      <c r="B266" s="4" t="s">
        <v>79</v>
      </c>
      <c r="C266" s="6"/>
      <c r="D266" s="6"/>
      <c r="E266" s="6"/>
      <c r="F266" s="2"/>
      <c r="G266" s="2"/>
      <c r="H266" s="2"/>
      <c r="I266" s="6"/>
    </row>
    <row r="267" spans="1:9" x14ac:dyDescent="0.3">
      <c r="A267" s="26" t="s">
        <v>342</v>
      </c>
      <c r="B267" s="4" t="s">
        <v>58</v>
      </c>
      <c r="C267" s="6"/>
      <c r="D267" s="6"/>
      <c r="E267" s="6"/>
      <c r="F267" s="2"/>
      <c r="G267" s="2"/>
      <c r="H267" s="2"/>
      <c r="I267" s="6"/>
    </row>
    <row r="268" spans="1:9" x14ac:dyDescent="0.3">
      <c r="A268" s="26" t="s">
        <v>343</v>
      </c>
      <c r="B268" s="4" t="s">
        <v>60</v>
      </c>
      <c r="C268" s="9" t="s">
        <v>601</v>
      </c>
      <c r="D268" s="9" t="s">
        <v>601</v>
      </c>
      <c r="E268" s="9" t="s">
        <v>601</v>
      </c>
      <c r="F268" s="2"/>
      <c r="G268" s="2"/>
      <c r="H268" s="2"/>
      <c r="I268" s="9" t="s">
        <v>601</v>
      </c>
    </row>
    <row r="269" spans="1:9" x14ac:dyDescent="0.3">
      <c r="A269" s="26" t="s">
        <v>294</v>
      </c>
      <c r="B269" s="4"/>
      <c r="C269" s="6"/>
      <c r="D269" s="6"/>
      <c r="E269" s="6"/>
      <c r="F269" s="2"/>
      <c r="G269" s="2"/>
      <c r="H269" s="2"/>
      <c r="I269" s="6"/>
    </row>
    <row r="270" spans="1:9" x14ac:dyDescent="0.3">
      <c r="A270" s="26" t="s">
        <v>453</v>
      </c>
      <c r="B270" s="78" t="s">
        <v>82</v>
      </c>
      <c r="C270" s="22" t="s">
        <v>247</v>
      </c>
      <c r="D270" s="22" t="s">
        <v>247</v>
      </c>
      <c r="E270" s="22" t="s">
        <v>247</v>
      </c>
      <c r="F270" s="2"/>
      <c r="G270" s="2"/>
      <c r="H270" s="2"/>
      <c r="I270" s="22" t="s">
        <v>247</v>
      </c>
    </row>
    <row r="271" spans="1:9" x14ac:dyDescent="0.3">
      <c r="A271" s="26" t="s">
        <v>454</v>
      </c>
      <c r="B271" s="4" t="s">
        <v>70</v>
      </c>
      <c r="C271" s="23" t="s">
        <v>731</v>
      </c>
      <c r="D271" s="23" t="s">
        <v>731</v>
      </c>
      <c r="E271" s="23" t="s">
        <v>731</v>
      </c>
      <c r="F271" s="2"/>
      <c r="G271" s="2"/>
      <c r="H271" s="2"/>
      <c r="I271" s="23" t="s">
        <v>731</v>
      </c>
    </row>
    <row r="272" spans="1:9" x14ac:dyDescent="0.3">
      <c r="A272" s="26" t="s">
        <v>455</v>
      </c>
      <c r="B272" s="80" t="s">
        <v>72</v>
      </c>
      <c r="C272" s="6">
        <v>0</v>
      </c>
      <c r="D272" s="6">
        <v>0</v>
      </c>
      <c r="E272" s="6">
        <v>0</v>
      </c>
      <c r="F272" s="2"/>
      <c r="G272" s="2"/>
      <c r="H272" s="2"/>
      <c r="I272" s="6">
        <v>0</v>
      </c>
    </row>
    <row r="273" spans="1:9" x14ac:dyDescent="0.3">
      <c r="A273" s="26" t="s">
        <v>456</v>
      </c>
      <c r="B273" s="80" t="s">
        <v>73</v>
      </c>
      <c r="C273" s="6"/>
      <c r="D273" s="6"/>
      <c r="E273" s="6"/>
      <c r="F273" s="2"/>
      <c r="G273" s="2"/>
      <c r="H273" s="2"/>
      <c r="I273" s="6"/>
    </row>
    <row r="274" spans="1:9" x14ac:dyDescent="0.3">
      <c r="A274" s="26" t="s">
        <v>457</v>
      </c>
      <c r="B274" s="80" t="s">
        <v>75</v>
      </c>
      <c r="C274" s="69"/>
      <c r="D274" s="69"/>
      <c r="E274" s="69"/>
      <c r="F274" s="2"/>
      <c r="G274" s="2"/>
      <c r="H274" s="2"/>
      <c r="I274" s="69"/>
    </row>
    <row r="275" spans="1:9" x14ac:dyDescent="0.3">
      <c r="A275" s="26" t="s">
        <v>458</v>
      </c>
      <c r="B275" s="80" t="s">
        <v>74</v>
      </c>
      <c r="C275" s="6"/>
      <c r="D275" s="6"/>
      <c r="E275" s="6"/>
      <c r="F275" s="2"/>
      <c r="G275" s="2"/>
      <c r="H275" s="2"/>
      <c r="I275" s="6"/>
    </row>
    <row r="276" spans="1:9" x14ac:dyDescent="0.3">
      <c r="A276" s="26" t="s">
        <v>459</v>
      </c>
      <c r="B276" s="4" t="s">
        <v>69</v>
      </c>
      <c r="C276" s="6"/>
      <c r="D276" s="6"/>
      <c r="E276" s="6"/>
      <c r="F276" s="2"/>
      <c r="G276" s="2"/>
      <c r="H276" s="2"/>
      <c r="I276" s="6"/>
    </row>
    <row r="277" spans="1:9" x14ac:dyDescent="0.3">
      <c r="A277" s="26" t="s">
        <v>460</v>
      </c>
      <c r="B277" s="4" t="s">
        <v>81</v>
      </c>
      <c r="C277" s="6"/>
      <c r="D277" s="6"/>
      <c r="E277" s="6"/>
      <c r="F277" s="2"/>
      <c r="G277" s="2"/>
      <c r="H277" s="2"/>
      <c r="I277" s="6"/>
    </row>
    <row r="278" spans="1:9" x14ac:dyDescent="0.3">
      <c r="A278" s="26" t="s">
        <v>294</v>
      </c>
      <c r="B278" s="4" t="s">
        <v>76</v>
      </c>
      <c r="C278" s="6"/>
      <c r="D278" s="6"/>
      <c r="E278" s="6"/>
      <c r="F278" s="2"/>
      <c r="G278" s="2"/>
      <c r="H278" s="2"/>
      <c r="I278" s="6"/>
    </row>
    <row r="279" spans="1:9" x14ac:dyDescent="0.3">
      <c r="A279" s="26" t="s">
        <v>345</v>
      </c>
      <c r="B279" s="4" t="s">
        <v>79</v>
      </c>
      <c r="C279" s="6"/>
      <c r="D279" s="6"/>
      <c r="E279" s="6"/>
      <c r="F279" s="2"/>
      <c r="G279" s="2"/>
      <c r="H279" s="2"/>
      <c r="I279" s="6"/>
    </row>
    <row r="280" spans="1:9" x14ac:dyDescent="0.3">
      <c r="A280" s="26" t="s">
        <v>346</v>
      </c>
      <c r="B280" s="4" t="s">
        <v>58</v>
      </c>
      <c r="C280" s="6"/>
      <c r="D280" s="6"/>
      <c r="E280" s="6"/>
      <c r="F280" s="2"/>
      <c r="G280" s="2"/>
      <c r="H280" s="2"/>
      <c r="I280" s="6"/>
    </row>
    <row r="281" spans="1:9" x14ac:dyDescent="0.3">
      <c r="A281" s="26" t="s">
        <v>347</v>
      </c>
      <c r="B281" s="4" t="s">
        <v>60</v>
      </c>
      <c r="C281" s="9" t="s">
        <v>601</v>
      </c>
      <c r="D281" s="9" t="s">
        <v>601</v>
      </c>
      <c r="E281" s="9" t="s">
        <v>601</v>
      </c>
      <c r="F281" s="2"/>
      <c r="G281" s="2"/>
      <c r="H281" s="2"/>
      <c r="I281" s="9" t="s">
        <v>601</v>
      </c>
    </row>
    <row r="282" spans="1:9" x14ac:dyDescent="0.3">
      <c r="A282" s="26" t="s">
        <v>294</v>
      </c>
      <c r="B282" s="4"/>
      <c r="C282" s="6"/>
      <c r="D282" s="6"/>
      <c r="E282" s="6"/>
      <c r="F282" s="2"/>
      <c r="G282" s="2"/>
      <c r="H282" s="2"/>
      <c r="I282" s="6"/>
    </row>
    <row r="283" spans="1:9" x14ac:dyDescent="0.3">
      <c r="A283" s="26" t="s">
        <v>461</v>
      </c>
      <c r="B283" s="78" t="s">
        <v>82</v>
      </c>
      <c r="C283" s="22" t="s">
        <v>248</v>
      </c>
      <c r="D283" s="22" t="s">
        <v>248</v>
      </c>
      <c r="E283" s="22" t="s">
        <v>248</v>
      </c>
      <c r="F283" s="2"/>
      <c r="G283" s="2"/>
      <c r="H283" s="2"/>
      <c r="I283" s="22" t="s">
        <v>248</v>
      </c>
    </row>
    <row r="284" spans="1:9" x14ac:dyDescent="0.3">
      <c r="A284" s="26" t="s">
        <v>462</v>
      </c>
      <c r="B284" s="4" t="s">
        <v>70</v>
      </c>
      <c r="C284" s="23" t="s">
        <v>731</v>
      </c>
      <c r="D284" s="23" t="s">
        <v>731</v>
      </c>
      <c r="E284" s="23" t="s">
        <v>731</v>
      </c>
      <c r="F284" s="2"/>
      <c r="G284" s="2"/>
      <c r="H284" s="2"/>
      <c r="I284" s="23" t="s">
        <v>731</v>
      </c>
    </row>
    <row r="285" spans="1:9" x14ac:dyDescent="0.3">
      <c r="A285" s="26" t="s">
        <v>463</v>
      </c>
      <c r="B285" s="80" t="s">
        <v>72</v>
      </c>
      <c r="C285" s="6">
        <v>0</v>
      </c>
      <c r="D285" s="6">
        <v>0</v>
      </c>
      <c r="E285" s="6">
        <v>0</v>
      </c>
      <c r="F285" s="2"/>
      <c r="G285" s="2"/>
      <c r="H285" s="2"/>
      <c r="I285" s="6">
        <v>0</v>
      </c>
    </row>
    <row r="286" spans="1:9" x14ac:dyDescent="0.3">
      <c r="A286" s="26" t="s">
        <v>464</v>
      </c>
      <c r="B286" s="80" t="s">
        <v>73</v>
      </c>
      <c r="C286" s="6"/>
      <c r="D286" s="6"/>
      <c r="E286" s="6"/>
      <c r="F286" s="2"/>
      <c r="G286" s="2"/>
      <c r="H286" s="2"/>
      <c r="I286" s="6"/>
    </row>
    <row r="287" spans="1:9" x14ac:dyDescent="0.3">
      <c r="A287" s="26" t="s">
        <v>465</v>
      </c>
      <c r="B287" s="80" t="s">
        <v>75</v>
      </c>
      <c r="C287" s="69"/>
      <c r="D287" s="69"/>
      <c r="E287" s="69"/>
      <c r="F287" s="2"/>
      <c r="G287" s="2"/>
      <c r="H287" s="2"/>
      <c r="I287" s="69"/>
    </row>
    <row r="288" spans="1:9" x14ac:dyDescent="0.3">
      <c r="A288" s="26" t="s">
        <v>466</v>
      </c>
      <c r="B288" s="80" t="s">
        <v>74</v>
      </c>
      <c r="C288" s="6"/>
      <c r="D288" s="6"/>
      <c r="E288" s="6"/>
      <c r="F288" s="2"/>
      <c r="G288" s="2"/>
      <c r="H288" s="2"/>
      <c r="I288" s="6"/>
    </row>
    <row r="289" spans="1:9" x14ac:dyDescent="0.3">
      <c r="A289" s="26" t="s">
        <v>467</v>
      </c>
      <c r="B289" s="4" t="s">
        <v>69</v>
      </c>
      <c r="C289" s="6"/>
      <c r="D289" s="6"/>
      <c r="E289" s="6"/>
      <c r="F289" s="2"/>
      <c r="G289" s="2"/>
      <c r="H289" s="2"/>
      <c r="I289" s="6"/>
    </row>
    <row r="290" spans="1:9" x14ac:dyDescent="0.3">
      <c r="A290" s="26" t="s">
        <v>468</v>
      </c>
      <c r="B290" s="4" t="s">
        <v>81</v>
      </c>
      <c r="C290" s="6"/>
      <c r="D290" s="6"/>
      <c r="E290" s="6"/>
      <c r="F290" s="2"/>
      <c r="G290" s="2"/>
      <c r="H290" s="2"/>
      <c r="I290" s="6"/>
    </row>
    <row r="291" spans="1:9" x14ac:dyDescent="0.3">
      <c r="A291" s="26" t="s">
        <v>294</v>
      </c>
      <c r="B291" s="4" t="s">
        <v>76</v>
      </c>
      <c r="C291" s="6"/>
      <c r="D291" s="6"/>
      <c r="E291" s="6"/>
      <c r="F291" s="2"/>
      <c r="G291" s="2"/>
      <c r="H291" s="2"/>
      <c r="I291" s="6"/>
    </row>
    <row r="292" spans="1:9" x14ac:dyDescent="0.3">
      <c r="A292" s="26" t="s">
        <v>349</v>
      </c>
      <c r="B292" s="4" t="s">
        <v>79</v>
      </c>
      <c r="C292" s="6"/>
      <c r="D292" s="6"/>
      <c r="E292" s="6"/>
      <c r="F292" s="2"/>
      <c r="G292" s="2"/>
      <c r="H292" s="2"/>
      <c r="I292" s="6"/>
    </row>
    <row r="293" spans="1:9" x14ac:dyDescent="0.3">
      <c r="A293" s="26" t="s">
        <v>350</v>
      </c>
      <c r="B293" s="4" t="s">
        <v>58</v>
      </c>
      <c r="C293" s="6"/>
      <c r="D293" s="6"/>
      <c r="E293" s="6"/>
      <c r="F293" s="2"/>
      <c r="G293" s="2"/>
      <c r="H293" s="2"/>
      <c r="I293" s="6"/>
    </row>
    <row r="294" spans="1:9" x14ac:dyDescent="0.3">
      <c r="A294" s="26" t="s">
        <v>351</v>
      </c>
      <c r="B294" s="4" t="s">
        <v>60</v>
      </c>
      <c r="C294" s="9" t="s">
        <v>601</v>
      </c>
      <c r="D294" s="9" t="s">
        <v>601</v>
      </c>
      <c r="E294" s="9" t="s">
        <v>601</v>
      </c>
      <c r="F294" s="2"/>
      <c r="G294" s="2"/>
      <c r="H294" s="2"/>
      <c r="I294" s="9" t="s">
        <v>601</v>
      </c>
    </row>
    <row r="295" spans="1:9" x14ac:dyDescent="0.3">
      <c r="A295" s="26" t="s">
        <v>294</v>
      </c>
      <c r="B295" s="4"/>
      <c r="C295" s="6"/>
      <c r="D295" s="6"/>
      <c r="E295" s="6"/>
      <c r="F295" s="2"/>
      <c r="G295" s="2"/>
      <c r="H295" s="2"/>
      <c r="I295" s="6"/>
    </row>
    <row r="296" spans="1:9" x14ac:dyDescent="0.3">
      <c r="A296" s="26" t="s">
        <v>469</v>
      </c>
      <c r="B296" s="78" t="s">
        <v>82</v>
      </c>
      <c r="C296" s="22" t="s">
        <v>249</v>
      </c>
      <c r="D296" s="22" t="s">
        <v>249</v>
      </c>
      <c r="E296" s="22" t="s">
        <v>249</v>
      </c>
      <c r="F296" s="2"/>
      <c r="G296" s="2"/>
      <c r="H296" s="2"/>
      <c r="I296" s="22" t="s">
        <v>249</v>
      </c>
    </row>
    <row r="297" spans="1:9" x14ac:dyDescent="0.3">
      <c r="A297" s="26" t="s">
        <v>470</v>
      </c>
      <c r="B297" s="4" t="s">
        <v>70</v>
      </c>
      <c r="C297" s="23" t="s">
        <v>735</v>
      </c>
      <c r="D297" s="23" t="s">
        <v>735</v>
      </c>
      <c r="E297" s="23" t="s">
        <v>735</v>
      </c>
      <c r="F297" s="2"/>
      <c r="G297" s="2"/>
      <c r="H297" s="2"/>
      <c r="I297" s="23" t="s">
        <v>735</v>
      </c>
    </row>
    <row r="298" spans="1:9" x14ac:dyDescent="0.3">
      <c r="A298" s="26" t="s">
        <v>471</v>
      </c>
      <c r="B298" s="80" t="s">
        <v>72</v>
      </c>
      <c r="C298" s="6">
        <v>0</v>
      </c>
      <c r="D298" s="6">
        <v>0</v>
      </c>
      <c r="E298" s="6">
        <v>0</v>
      </c>
      <c r="F298" s="2"/>
      <c r="G298" s="2"/>
      <c r="H298" s="2"/>
      <c r="I298" s="6">
        <v>0</v>
      </c>
    </row>
    <row r="299" spans="1:9" x14ac:dyDescent="0.3">
      <c r="A299" s="26" t="s">
        <v>472</v>
      </c>
      <c r="B299" s="80" t="s">
        <v>73</v>
      </c>
      <c r="C299" s="6"/>
      <c r="D299" s="6"/>
      <c r="E299" s="6"/>
      <c r="F299" s="2"/>
      <c r="G299" s="2"/>
      <c r="H299" s="2"/>
      <c r="I299" s="6"/>
    </row>
    <row r="300" spans="1:9" x14ac:dyDescent="0.3">
      <c r="A300" s="26" t="s">
        <v>473</v>
      </c>
      <c r="B300" s="80" t="s">
        <v>75</v>
      </c>
      <c r="C300" s="69"/>
      <c r="D300" s="69"/>
      <c r="E300" s="69"/>
      <c r="F300" s="2"/>
      <c r="G300" s="2"/>
      <c r="H300" s="2"/>
      <c r="I300" s="69"/>
    </row>
    <row r="301" spans="1:9" x14ac:dyDescent="0.3">
      <c r="A301" s="26" t="s">
        <v>474</v>
      </c>
      <c r="B301" s="80" t="s">
        <v>74</v>
      </c>
      <c r="C301" s="6"/>
      <c r="D301" s="6"/>
      <c r="E301" s="6"/>
      <c r="F301" s="2"/>
      <c r="G301" s="2"/>
      <c r="H301" s="2"/>
      <c r="I301" s="6"/>
    </row>
    <row r="302" spans="1:9" x14ac:dyDescent="0.3">
      <c r="A302" s="26" t="s">
        <v>475</v>
      </c>
      <c r="B302" s="4" t="s">
        <v>69</v>
      </c>
      <c r="C302" s="6"/>
      <c r="D302" s="6"/>
      <c r="E302" s="6"/>
      <c r="F302" s="2"/>
      <c r="G302" s="2"/>
      <c r="H302" s="2"/>
      <c r="I302" s="6"/>
    </row>
    <row r="303" spans="1:9" x14ac:dyDescent="0.3">
      <c r="A303" s="26" t="s">
        <v>476</v>
      </c>
      <c r="B303" s="4" t="s">
        <v>81</v>
      </c>
      <c r="C303" s="6"/>
      <c r="D303" s="6"/>
      <c r="E303" s="6"/>
      <c r="F303" s="2"/>
      <c r="G303" s="2"/>
      <c r="H303" s="2"/>
      <c r="I303" s="6"/>
    </row>
    <row r="304" spans="1:9" x14ac:dyDescent="0.3">
      <c r="A304" s="26" t="s">
        <v>294</v>
      </c>
      <c r="B304" s="4" t="s">
        <v>76</v>
      </c>
      <c r="C304" s="6"/>
      <c r="D304" s="6"/>
      <c r="E304" s="6"/>
      <c r="F304" s="2"/>
      <c r="G304" s="2"/>
      <c r="H304" s="2"/>
      <c r="I304" s="6"/>
    </row>
    <row r="305" spans="1:9" x14ac:dyDescent="0.3">
      <c r="A305" s="26" t="s">
        <v>353</v>
      </c>
      <c r="B305" s="4" t="s">
        <v>79</v>
      </c>
      <c r="C305" s="6"/>
      <c r="D305" s="6"/>
      <c r="E305" s="6"/>
      <c r="F305" s="2"/>
      <c r="G305" s="2"/>
      <c r="H305" s="2"/>
      <c r="I305" s="6"/>
    </row>
    <row r="306" spans="1:9" x14ac:dyDescent="0.3">
      <c r="A306" s="26" t="s">
        <v>354</v>
      </c>
      <c r="B306" s="4" t="s">
        <v>58</v>
      </c>
      <c r="C306" s="6"/>
      <c r="D306" s="6"/>
      <c r="E306" s="6"/>
      <c r="F306" s="2"/>
      <c r="G306" s="2"/>
      <c r="H306" s="2"/>
      <c r="I306" s="6"/>
    </row>
    <row r="307" spans="1:9" x14ac:dyDescent="0.3">
      <c r="A307" s="26" t="s">
        <v>355</v>
      </c>
      <c r="B307" s="4" t="s">
        <v>60</v>
      </c>
      <c r="C307" s="9" t="s">
        <v>601</v>
      </c>
      <c r="D307" s="9" t="s">
        <v>601</v>
      </c>
      <c r="E307" s="9" t="s">
        <v>601</v>
      </c>
      <c r="F307" s="2"/>
      <c r="G307" s="2"/>
      <c r="H307" s="2"/>
      <c r="I307" s="9" t="s">
        <v>601</v>
      </c>
    </row>
    <row r="308" spans="1:9" x14ac:dyDescent="0.3">
      <c r="A308" s="26" t="s">
        <v>294</v>
      </c>
      <c r="B308" s="4"/>
      <c r="C308" s="6"/>
      <c r="D308" s="6"/>
      <c r="E308" s="6"/>
      <c r="F308" s="2"/>
      <c r="G308" s="2"/>
      <c r="H308" s="2"/>
      <c r="I308" s="6"/>
    </row>
    <row r="309" spans="1:9" x14ac:dyDescent="0.3">
      <c r="A309" s="26" t="s">
        <v>477</v>
      </c>
      <c r="B309" s="78" t="s">
        <v>82</v>
      </c>
      <c r="C309" s="22" t="s">
        <v>250</v>
      </c>
      <c r="D309" s="22" t="s">
        <v>250</v>
      </c>
      <c r="E309" s="22" t="s">
        <v>250</v>
      </c>
      <c r="F309" s="2"/>
      <c r="G309" s="2"/>
      <c r="H309" s="2"/>
      <c r="I309" s="22" t="s">
        <v>250</v>
      </c>
    </row>
    <row r="310" spans="1:9" x14ac:dyDescent="0.3">
      <c r="A310" s="26" t="s">
        <v>478</v>
      </c>
      <c r="B310" s="4" t="s">
        <v>70</v>
      </c>
      <c r="C310" s="23" t="s">
        <v>731</v>
      </c>
      <c r="D310" s="23" t="s">
        <v>731</v>
      </c>
      <c r="E310" s="23" t="s">
        <v>731</v>
      </c>
      <c r="F310" s="2"/>
      <c r="G310" s="2"/>
      <c r="H310" s="2"/>
      <c r="I310" s="23" t="s">
        <v>731</v>
      </c>
    </row>
    <row r="311" spans="1:9" x14ac:dyDescent="0.3">
      <c r="A311" s="26" t="s">
        <v>479</v>
      </c>
      <c r="B311" s="80" t="s">
        <v>72</v>
      </c>
      <c r="C311" s="6"/>
      <c r="D311" s="6"/>
      <c r="E311" s="6"/>
      <c r="F311" s="2"/>
      <c r="G311" s="2"/>
      <c r="H311" s="2"/>
      <c r="I311" s="6"/>
    </row>
    <row r="312" spans="1:9" x14ac:dyDescent="0.3">
      <c r="A312" s="26" t="s">
        <v>480</v>
      </c>
      <c r="B312" s="80" t="s">
        <v>73</v>
      </c>
      <c r="C312" s="126"/>
      <c r="D312" s="126"/>
      <c r="E312" s="126"/>
      <c r="F312" s="2"/>
      <c r="G312" s="2"/>
      <c r="H312" s="2"/>
      <c r="I312" s="126"/>
    </row>
    <row r="313" spans="1:9" x14ac:dyDescent="0.3">
      <c r="A313" s="26" t="s">
        <v>481</v>
      </c>
      <c r="B313" s="80" t="s">
        <v>75</v>
      </c>
      <c r="C313" s="24">
        <v>0.02</v>
      </c>
      <c r="D313" s="126">
        <v>0.02</v>
      </c>
      <c r="E313" s="126">
        <v>0.02</v>
      </c>
      <c r="F313" s="2"/>
      <c r="G313" s="2"/>
      <c r="H313" s="2"/>
      <c r="I313" s="24">
        <v>0.02</v>
      </c>
    </row>
    <row r="314" spans="1:9" x14ac:dyDescent="0.3">
      <c r="A314" s="26" t="s">
        <v>482</v>
      </c>
      <c r="B314" s="80" t="s">
        <v>74</v>
      </c>
      <c r="C314" s="6"/>
      <c r="D314" s="6"/>
      <c r="E314" s="6"/>
      <c r="F314" s="2"/>
      <c r="G314" s="2"/>
      <c r="H314" s="2"/>
      <c r="I314" s="6"/>
    </row>
    <row r="315" spans="1:9" x14ac:dyDescent="0.3">
      <c r="A315" s="26" t="s">
        <v>483</v>
      </c>
      <c r="B315" s="4" t="s">
        <v>69</v>
      </c>
      <c r="C315" s="6"/>
      <c r="D315" s="6"/>
      <c r="E315" s="6"/>
      <c r="F315" s="2"/>
      <c r="G315" s="2"/>
      <c r="H315" s="2"/>
      <c r="I315" s="6"/>
    </row>
    <row r="316" spans="1:9" x14ac:dyDescent="0.3">
      <c r="A316" s="26" t="s">
        <v>484</v>
      </c>
      <c r="B316" s="4" t="s">
        <v>81</v>
      </c>
      <c r="C316" s="6"/>
      <c r="D316" s="6"/>
      <c r="E316" s="6"/>
      <c r="F316" s="2"/>
      <c r="G316" s="2"/>
      <c r="H316" s="2"/>
      <c r="I316" s="6"/>
    </row>
    <row r="317" spans="1:9" x14ac:dyDescent="0.3">
      <c r="A317" s="26" t="s">
        <v>294</v>
      </c>
      <c r="B317" s="4" t="s">
        <v>76</v>
      </c>
      <c r="C317" s="6"/>
      <c r="D317" s="6"/>
      <c r="E317" s="6"/>
      <c r="F317" s="2"/>
      <c r="G317" s="2"/>
      <c r="H317" s="2"/>
      <c r="I317" s="6"/>
    </row>
    <row r="318" spans="1:9" x14ac:dyDescent="0.3">
      <c r="A318" s="26" t="s">
        <v>357</v>
      </c>
      <c r="B318" s="4" t="s">
        <v>79</v>
      </c>
      <c r="C318" s="6"/>
      <c r="D318" s="6"/>
      <c r="E318" s="6"/>
      <c r="F318" s="2"/>
      <c r="G318" s="2"/>
      <c r="H318" s="2"/>
      <c r="I318" s="6"/>
    </row>
    <row r="319" spans="1:9" x14ac:dyDescent="0.3">
      <c r="A319" s="26" t="s">
        <v>358</v>
      </c>
      <c r="B319" s="4" t="s">
        <v>58</v>
      </c>
      <c r="C319" s="6"/>
      <c r="D319" s="6"/>
      <c r="E319" s="6"/>
      <c r="F319" s="2"/>
      <c r="G319" s="2"/>
      <c r="H319" s="2"/>
      <c r="I319" s="6"/>
    </row>
    <row r="320" spans="1:9" x14ac:dyDescent="0.3">
      <c r="A320" s="26" t="s">
        <v>359</v>
      </c>
      <c r="B320" s="4" t="s">
        <v>60</v>
      </c>
      <c r="C320" s="9" t="s">
        <v>601</v>
      </c>
      <c r="D320" s="9" t="s">
        <v>601</v>
      </c>
      <c r="E320" s="9" t="s">
        <v>601</v>
      </c>
      <c r="F320" s="2"/>
      <c r="G320" s="2"/>
      <c r="H320" s="2"/>
      <c r="I320" s="9" t="s">
        <v>601</v>
      </c>
    </row>
    <row r="321" spans="1:9" x14ac:dyDescent="0.3">
      <c r="A321" s="26" t="s">
        <v>294</v>
      </c>
      <c r="B321" s="4"/>
      <c r="C321" s="6"/>
      <c r="D321" s="6"/>
      <c r="E321" s="6"/>
      <c r="F321" s="2"/>
      <c r="G321" s="2"/>
      <c r="H321" s="2"/>
      <c r="I321" s="6"/>
    </row>
    <row r="322" spans="1:9" x14ac:dyDescent="0.3">
      <c r="A322" s="26" t="s">
        <v>485</v>
      </c>
      <c r="B322" s="78" t="s">
        <v>82</v>
      </c>
      <c r="C322" s="22" t="s">
        <v>251</v>
      </c>
      <c r="D322" s="22" t="s">
        <v>251</v>
      </c>
      <c r="E322" s="22" t="s">
        <v>251</v>
      </c>
      <c r="F322" s="2"/>
      <c r="G322" s="2"/>
      <c r="H322" s="2"/>
      <c r="I322" s="22" t="s">
        <v>251</v>
      </c>
    </row>
    <row r="323" spans="1:9" x14ac:dyDescent="0.3">
      <c r="A323" s="26" t="s">
        <v>486</v>
      </c>
      <c r="B323" s="4" t="s">
        <v>70</v>
      </c>
      <c r="C323" s="23" t="s">
        <v>731</v>
      </c>
      <c r="D323" s="23" t="s">
        <v>731</v>
      </c>
      <c r="E323" s="23" t="s">
        <v>731</v>
      </c>
      <c r="F323" s="2"/>
      <c r="G323" s="2"/>
      <c r="H323" s="2"/>
      <c r="I323" s="23" t="s">
        <v>731</v>
      </c>
    </row>
    <row r="324" spans="1:9" x14ac:dyDescent="0.3">
      <c r="A324" s="26" t="s">
        <v>487</v>
      </c>
      <c r="B324" s="80" t="s">
        <v>72</v>
      </c>
      <c r="C324" s="6"/>
      <c r="D324" s="6"/>
      <c r="E324" s="6"/>
      <c r="F324" s="2"/>
      <c r="G324" s="2"/>
      <c r="H324" s="2"/>
      <c r="I324" s="6"/>
    </row>
    <row r="325" spans="1:9" x14ac:dyDescent="0.3">
      <c r="A325" s="26" t="s">
        <v>488</v>
      </c>
      <c r="B325" s="80" t="s">
        <v>73</v>
      </c>
      <c r="C325" s="6"/>
      <c r="D325" s="6"/>
      <c r="E325" s="6"/>
      <c r="F325" s="2"/>
      <c r="G325" s="2"/>
      <c r="H325" s="2"/>
      <c r="I325" s="6"/>
    </row>
    <row r="326" spans="1:9" s="128" customFormat="1" x14ac:dyDescent="0.3">
      <c r="A326" s="124" t="s">
        <v>489</v>
      </c>
      <c r="B326" s="125" t="s">
        <v>75</v>
      </c>
      <c r="C326" s="126">
        <v>2.9499999999999998E-2</v>
      </c>
      <c r="D326" s="126">
        <v>2.9499999999999998E-2</v>
      </c>
      <c r="E326" s="126">
        <v>2.9499999999999998E-2</v>
      </c>
      <c r="F326" s="127"/>
      <c r="G326" s="127"/>
      <c r="H326" s="127"/>
      <c r="I326" s="126">
        <v>2.9499999999999998E-2</v>
      </c>
    </row>
    <row r="327" spans="1:9" x14ac:dyDescent="0.3">
      <c r="A327" s="26" t="s">
        <v>490</v>
      </c>
      <c r="B327" s="80" t="s">
        <v>74</v>
      </c>
      <c r="C327" s="6"/>
      <c r="D327" s="6"/>
      <c r="E327" s="6"/>
      <c r="F327" s="2"/>
      <c r="G327" s="2"/>
      <c r="H327" s="2"/>
      <c r="I327" s="6"/>
    </row>
    <row r="328" spans="1:9" x14ac:dyDescent="0.3">
      <c r="A328" s="26" t="s">
        <v>491</v>
      </c>
      <c r="B328" s="4" t="s">
        <v>69</v>
      </c>
      <c r="C328" s="6"/>
      <c r="D328" s="6"/>
      <c r="E328" s="6"/>
      <c r="F328" s="2"/>
      <c r="G328" s="2"/>
      <c r="H328" s="2"/>
      <c r="I328" s="6"/>
    </row>
    <row r="329" spans="1:9" x14ac:dyDescent="0.3">
      <c r="A329" s="26" t="s">
        <v>492</v>
      </c>
      <c r="B329" s="4" t="s">
        <v>81</v>
      </c>
      <c r="C329" s="6"/>
      <c r="D329" s="6"/>
      <c r="E329" s="6"/>
      <c r="F329" s="2"/>
      <c r="G329" s="2"/>
      <c r="H329" s="2"/>
      <c r="I329" s="6"/>
    </row>
    <row r="330" spans="1:9" x14ac:dyDescent="0.3">
      <c r="A330" s="26" t="s">
        <v>294</v>
      </c>
      <c r="B330" s="4" t="s">
        <v>76</v>
      </c>
      <c r="C330" s="6"/>
      <c r="D330" s="6"/>
      <c r="E330" s="6"/>
      <c r="F330" s="2"/>
      <c r="G330" s="2"/>
      <c r="H330" s="2"/>
      <c r="I330" s="6"/>
    </row>
    <row r="331" spans="1:9" x14ac:dyDescent="0.3">
      <c r="A331" s="26" t="s">
        <v>361</v>
      </c>
      <c r="B331" s="4" t="s">
        <v>79</v>
      </c>
      <c r="C331" s="6"/>
      <c r="D331" s="6"/>
      <c r="E331" s="6"/>
      <c r="F331" s="2"/>
      <c r="G331" s="2"/>
      <c r="H331" s="2"/>
      <c r="I331" s="6"/>
    </row>
    <row r="332" spans="1:9" ht="86.4" x14ac:dyDescent="0.3">
      <c r="A332" s="26" t="s">
        <v>362</v>
      </c>
      <c r="B332" s="4" t="s">
        <v>58</v>
      </c>
      <c r="C332" s="6"/>
      <c r="D332" s="6"/>
      <c r="E332" s="6" t="s">
        <v>235</v>
      </c>
      <c r="F332" s="2"/>
      <c r="G332" s="2"/>
      <c r="H332" s="2"/>
      <c r="I332" s="6"/>
    </row>
    <row r="333" spans="1:9" x14ac:dyDescent="0.3">
      <c r="A333" s="26" t="s">
        <v>363</v>
      </c>
      <c r="B333" s="4" t="s">
        <v>60</v>
      </c>
      <c r="C333" s="9" t="s">
        <v>601</v>
      </c>
      <c r="D333" s="9" t="s">
        <v>601</v>
      </c>
      <c r="E333" s="9" t="s">
        <v>601</v>
      </c>
      <c r="F333" s="2"/>
      <c r="G333" s="2"/>
      <c r="H333" s="2"/>
      <c r="I333" s="9" t="s">
        <v>601</v>
      </c>
    </row>
    <row r="334" spans="1:9" x14ac:dyDescent="0.3">
      <c r="A334" s="26" t="s">
        <v>294</v>
      </c>
      <c r="B334" s="4"/>
      <c r="C334" s="6"/>
      <c r="D334" s="6"/>
      <c r="E334" s="6"/>
      <c r="F334" s="2"/>
      <c r="G334" s="2"/>
      <c r="H334" s="2"/>
      <c r="I334" s="6"/>
    </row>
    <row r="335" spans="1:9" x14ac:dyDescent="0.3">
      <c r="A335" s="26" t="s">
        <v>493</v>
      </c>
      <c r="B335" s="78" t="s">
        <v>82</v>
      </c>
      <c r="C335" s="22" t="s">
        <v>252</v>
      </c>
      <c r="D335" s="22" t="s">
        <v>252</v>
      </c>
      <c r="E335" s="22" t="s">
        <v>252</v>
      </c>
      <c r="F335" s="2"/>
      <c r="G335" s="2"/>
      <c r="H335" s="2"/>
      <c r="I335" s="22" t="s">
        <v>252</v>
      </c>
    </row>
    <row r="336" spans="1:9" x14ac:dyDescent="0.3">
      <c r="A336" s="26" t="s">
        <v>494</v>
      </c>
      <c r="B336" s="4" t="s">
        <v>70</v>
      </c>
      <c r="C336" s="23" t="s">
        <v>735</v>
      </c>
      <c r="D336" s="23" t="s">
        <v>735</v>
      </c>
      <c r="E336" s="23" t="s">
        <v>735</v>
      </c>
      <c r="F336" s="2"/>
      <c r="G336" s="2"/>
      <c r="H336" s="2"/>
      <c r="I336" s="23" t="s">
        <v>735</v>
      </c>
    </row>
    <row r="337" spans="1:9" x14ac:dyDescent="0.3">
      <c r="A337" s="26" t="s">
        <v>495</v>
      </c>
      <c r="B337" s="80" t="s">
        <v>72</v>
      </c>
      <c r="C337" s="142">
        <v>15</v>
      </c>
      <c r="D337" s="142">
        <v>15</v>
      </c>
      <c r="E337" s="142">
        <v>15</v>
      </c>
      <c r="F337" s="2"/>
      <c r="G337" s="2"/>
      <c r="H337" s="2"/>
      <c r="I337" s="142">
        <v>15</v>
      </c>
    </row>
    <row r="338" spans="1:9" x14ac:dyDescent="0.3">
      <c r="A338" s="26" t="s">
        <v>496</v>
      </c>
      <c r="B338" s="80" t="s">
        <v>73</v>
      </c>
      <c r="C338" s="6"/>
      <c r="D338" s="6"/>
      <c r="E338" s="6"/>
      <c r="F338" s="2"/>
      <c r="G338" s="2"/>
      <c r="H338" s="2"/>
      <c r="I338" s="6"/>
    </row>
    <row r="339" spans="1:9" x14ac:dyDescent="0.3">
      <c r="A339" s="26" t="s">
        <v>497</v>
      </c>
      <c r="B339" s="80" t="s">
        <v>75</v>
      </c>
      <c r="F339" s="2"/>
      <c r="G339" s="2"/>
      <c r="H339" s="2"/>
    </row>
    <row r="340" spans="1:9" x14ac:dyDescent="0.3">
      <c r="A340" s="26" t="s">
        <v>498</v>
      </c>
      <c r="B340" s="80" t="s">
        <v>74</v>
      </c>
      <c r="C340" s="6"/>
      <c r="D340" s="6"/>
      <c r="E340" s="6"/>
      <c r="F340" s="2"/>
      <c r="G340" s="2"/>
      <c r="H340" s="2"/>
      <c r="I340" s="6"/>
    </row>
    <row r="341" spans="1:9" x14ac:dyDescent="0.3">
      <c r="A341" s="26" t="s">
        <v>499</v>
      </c>
      <c r="B341" s="4" t="s">
        <v>69</v>
      </c>
      <c r="C341" s="6"/>
      <c r="D341" s="6"/>
      <c r="E341" s="6"/>
      <c r="F341" s="2"/>
      <c r="G341" s="2"/>
      <c r="H341" s="2"/>
      <c r="I341" s="6"/>
    </row>
    <row r="342" spans="1:9" x14ac:dyDescent="0.3">
      <c r="A342" s="26" t="s">
        <v>500</v>
      </c>
      <c r="B342" s="4" t="s">
        <v>81</v>
      </c>
      <c r="C342" s="6"/>
      <c r="D342" s="6"/>
      <c r="E342" s="6"/>
      <c r="F342" s="2"/>
      <c r="G342" s="2"/>
      <c r="H342" s="2"/>
      <c r="I342" s="6"/>
    </row>
    <row r="343" spans="1:9" x14ac:dyDescent="0.3">
      <c r="A343" s="26" t="s">
        <v>294</v>
      </c>
      <c r="B343" s="4" t="s">
        <v>76</v>
      </c>
      <c r="C343" s="6"/>
      <c r="D343" s="6"/>
      <c r="E343" s="6"/>
      <c r="F343" s="2"/>
      <c r="G343" s="2"/>
      <c r="H343" s="2"/>
      <c r="I343" s="6"/>
    </row>
    <row r="344" spans="1:9" x14ac:dyDescent="0.3">
      <c r="A344" s="26" t="s">
        <v>365</v>
      </c>
      <c r="B344" s="4" t="s">
        <v>79</v>
      </c>
      <c r="C344" s="6"/>
      <c r="D344" s="6"/>
      <c r="E344" s="6"/>
      <c r="F344" s="2"/>
      <c r="G344" s="2"/>
      <c r="H344" s="2"/>
      <c r="I344" s="6"/>
    </row>
    <row r="345" spans="1:9" x14ac:dyDescent="0.3">
      <c r="A345" s="26" t="s">
        <v>366</v>
      </c>
      <c r="B345" s="4" t="s">
        <v>58</v>
      </c>
      <c r="C345" s="6"/>
      <c r="D345" s="6"/>
      <c r="E345" s="6"/>
      <c r="F345" s="2"/>
      <c r="G345" s="2"/>
      <c r="H345" s="2"/>
      <c r="I345" s="6"/>
    </row>
    <row r="346" spans="1:9" x14ac:dyDescent="0.3">
      <c r="A346" s="26" t="s">
        <v>367</v>
      </c>
      <c r="B346" s="4" t="s">
        <v>60</v>
      </c>
      <c r="C346" s="9" t="s">
        <v>601</v>
      </c>
      <c r="D346" s="9" t="s">
        <v>601</v>
      </c>
      <c r="E346" s="9" t="s">
        <v>601</v>
      </c>
      <c r="F346" s="2"/>
      <c r="G346" s="2"/>
      <c r="H346" s="2"/>
      <c r="I346" s="9" t="s">
        <v>601</v>
      </c>
    </row>
    <row r="347" spans="1:9" x14ac:dyDescent="0.3">
      <c r="A347" s="26" t="s">
        <v>294</v>
      </c>
      <c r="B347" s="4"/>
      <c r="C347" s="6"/>
      <c r="D347" s="6"/>
      <c r="E347" s="6"/>
      <c r="F347" s="2"/>
      <c r="G347" s="2"/>
      <c r="H347" s="2"/>
      <c r="I347" s="6"/>
    </row>
    <row r="348" spans="1:9" x14ac:dyDescent="0.3">
      <c r="A348" s="26" t="s">
        <v>501</v>
      </c>
      <c r="B348" s="78" t="s">
        <v>82</v>
      </c>
      <c r="C348" s="22" t="s">
        <v>253</v>
      </c>
      <c r="D348" s="22" t="s">
        <v>253</v>
      </c>
      <c r="E348" s="22" t="s">
        <v>253</v>
      </c>
      <c r="F348" s="2"/>
      <c r="G348" s="2"/>
      <c r="H348" s="2"/>
      <c r="I348" s="22" t="s">
        <v>253</v>
      </c>
    </row>
    <row r="349" spans="1:9" x14ac:dyDescent="0.3">
      <c r="A349" s="26" t="s">
        <v>502</v>
      </c>
      <c r="B349" s="4" t="s">
        <v>70</v>
      </c>
      <c r="C349" s="23" t="s">
        <v>735</v>
      </c>
      <c r="D349" s="23" t="s">
        <v>735</v>
      </c>
      <c r="E349" s="23" t="s">
        <v>735</v>
      </c>
      <c r="F349" s="2"/>
      <c r="G349" s="2"/>
      <c r="H349" s="2"/>
      <c r="I349" s="23" t="s">
        <v>735</v>
      </c>
    </row>
    <row r="350" spans="1:9" x14ac:dyDescent="0.3">
      <c r="A350" s="26" t="s">
        <v>503</v>
      </c>
      <c r="B350" s="80" t="s">
        <v>72</v>
      </c>
      <c r="C350" s="6">
        <v>15</v>
      </c>
      <c r="D350" s="6">
        <v>15</v>
      </c>
      <c r="E350" s="6">
        <v>15</v>
      </c>
      <c r="F350" s="2"/>
      <c r="G350" s="2"/>
      <c r="H350" s="2"/>
      <c r="I350" s="6">
        <v>15</v>
      </c>
    </row>
    <row r="351" spans="1:9" x14ac:dyDescent="0.3">
      <c r="A351" s="26" t="s">
        <v>504</v>
      </c>
      <c r="B351" s="80" t="s">
        <v>73</v>
      </c>
      <c r="C351" s="6"/>
      <c r="D351" s="6"/>
      <c r="E351" s="6"/>
      <c r="F351" s="2"/>
      <c r="G351" s="2"/>
      <c r="H351" s="2"/>
      <c r="I351" s="6"/>
    </row>
    <row r="352" spans="1:9" x14ac:dyDescent="0.3">
      <c r="A352" s="26" t="s">
        <v>505</v>
      </c>
      <c r="B352" s="80" t="s">
        <v>75</v>
      </c>
      <c r="C352" s="6"/>
      <c r="D352" s="6"/>
      <c r="E352" s="6"/>
      <c r="F352" s="2"/>
      <c r="G352" s="2"/>
      <c r="H352" s="2"/>
      <c r="I352" s="6"/>
    </row>
    <row r="353" spans="1:9" x14ac:dyDescent="0.3">
      <c r="A353" s="26" t="s">
        <v>506</v>
      </c>
      <c r="B353" s="80" t="s">
        <v>74</v>
      </c>
      <c r="C353" s="6"/>
      <c r="D353" s="6"/>
      <c r="E353" s="6"/>
      <c r="F353" s="2"/>
      <c r="G353" s="2"/>
      <c r="H353" s="2"/>
      <c r="I353" s="6"/>
    </row>
    <row r="354" spans="1:9" x14ac:dyDescent="0.3">
      <c r="A354" s="26" t="s">
        <v>507</v>
      </c>
      <c r="B354" s="4" t="s">
        <v>69</v>
      </c>
      <c r="C354" s="6"/>
      <c r="D354" s="6"/>
      <c r="E354" s="6"/>
      <c r="F354" s="2"/>
      <c r="G354" s="2"/>
      <c r="H354" s="2"/>
      <c r="I354" s="6"/>
    </row>
    <row r="355" spans="1:9" x14ac:dyDescent="0.3">
      <c r="A355" s="26" t="s">
        <v>508</v>
      </c>
      <c r="B355" s="4" t="s">
        <v>81</v>
      </c>
      <c r="C355" s="6"/>
      <c r="D355" s="6"/>
      <c r="E355" s="6"/>
      <c r="F355" s="2"/>
      <c r="G355" s="2"/>
      <c r="H355" s="2"/>
      <c r="I355" s="6"/>
    </row>
    <row r="356" spans="1:9" x14ac:dyDescent="0.3">
      <c r="A356" s="26" t="s">
        <v>294</v>
      </c>
      <c r="B356" s="4" t="s">
        <v>76</v>
      </c>
      <c r="C356" s="6"/>
      <c r="D356" s="6"/>
      <c r="E356" s="6"/>
      <c r="F356" s="2"/>
      <c r="G356" s="2"/>
      <c r="H356" s="2"/>
      <c r="I356" s="6"/>
    </row>
    <row r="357" spans="1:9" x14ac:dyDescent="0.3">
      <c r="A357" s="26" t="s">
        <v>509</v>
      </c>
      <c r="B357" s="4" t="s">
        <v>79</v>
      </c>
      <c r="C357" s="6"/>
      <c r="D357" s="6"/>
      <c r="E357" s="6"/>
      <c r="F357" s="2"/>
      <c r="G357" s="2"/>
      <c r="H357" s="2"/>
      <c r="I357" s="6"/>
    </row>
    <row r="358" spans="1:9" ht="86.4" x14ac:dyDescent="0.3">
      <c r="A358" s="26" t="s">
        <v>510</v>
      </c>
      <c r="B358" s="4" t="s">
        <v>58</v>
      </c>
      <c r="C358" s="6"/>
      <c r="D358" s="6"/>
      <c r="E358" s="6" t="s">
        <v>235</v>
      </c>
      <c r="F358" s="2"/>
      <c r="G358" s="2"/>
      <c r="H358" s="2"/>
      <c r="I358" s="6"/>
    </row>
    <row r="359" spans="1:9" ht="28.8" x14ac:dyDescent="0.3">
      <c r="A359" s="26" t="s">
        <v>511</v>
      </c>
      <c r="B359" s="4" t="s">
        <v>60</v>
      </c>
      <c r="C359" s="6"/>
      <c r="D359" s="6"/>
      <c r="E359" s="9" t="s">
        <v>100</v>
      </c>
      <c r="F359" s="2"/>
      <c r="G359" s="2"/>
      <c r="H359" s="2"/>
      <c r="I359" s="6"/>
    </row>
    <row r="360" spans="1:9" x14ac:dyDescent="0.3">
      <c r="A360" s="26" t="s">
        <v>294</v>
      </c>
      <c r="B360" s="4"/>
      <c r="C360" s="6"/>
      <c r="D360" s="6"/>
      <c r="E360" s="6"/>
      <c r="F360" s="2"/>
      <c r="G360" s="2"/>
      <c r="H360" s="2"/>
      <c r="I360" s="6"/>
    </row>
    <row r="361" spans="1:9" x14ac:dyDescent="0.3">
      <c r="A361" s="26" t="s">
        <v>614</v>
      </c>
      <c r="B361" s="78" t="s">
        <v>82</v>
      </c>
      <c r="C361" s="22" t="s">
        <v>625</v>
      </c>
      <c r="D361" s="22" t="s">
        <v>625</v>
      </c>
      <c r="E361" s="22" t="s">
        <v>625</v>
      </c>
      <c r="F361" s="2"/>
      <c r="G361" s="2"/>
      <c r="H361" s="2"/>
      <c r="I361" s="22" t="s">
        <v>625</v>
      </c>
    </row>
    <row r="362" spans="1:9" x14ac:dyDescent="0.3">
      <c r="A362" s="26" t="s">
        <v>615</v>
      </c>
      <c r="B362" s="4" t="s">
        <v>70</v>
      </c>
      <c r="C362" s="23" t="s">
        <v>735</v>
      </c>
      <c r="D362" s="23" t="s">
        <v>735</v>
      </c>
      <c r="E362" s="23" t="s">
        <v>735</v>
      </c>
      <c r="F362" s="2"/>
      <c r="G362" s="2"/>
      <c r="H362" s="2"/>
      <c r="I362" s="23" t="s">
        <v>735</v>
      </c>
    </row>
    <row r="363" spans="1:9" x14ac:dyDescent="0.3">
      <c r="A363" s="26" t="s">
        <v>616</v>
      </c>
      <c r="B363" s="80" t="s">
        <v>72</v>
      </c>
      <c r="C363" s="6">
        <v>4.5</v>
      </c>
      <c r="D363" s="6">
        <v>4.5</v>
      </c>
      <c r="E363" s="6">
        <v>4.5</v>
      </c>
      <c r="F363" s="2"/>
      <c r="G363" s="2"/>
      <c r="H363" s="2"/>
      <c r="I363" s="6">
        <v>4.5</v>
      </c>
    </row>
    <row r="364" spans="1:9" x14ac:dyDescent="0.3">
      <c r="A364" s="26" t="s">
        <v>617</v>
      </c>
      <c r="B364" s="80" t="s">
        <v>73</v>
      </c>
      <c r="C364" s="6"/>
      <c r="D364" s="6"/>
      <c r="E364" s="6"/>
      <c r="F364" s="2"/>
      <c r="G364" s="2"/>
      <c r="H364" s="2"/>
      <c r="I364" s="6"/>
    </row>
    <row r="365" spans="1:9" x14ac:dyDescent="0.3">
      <c r="A365" s="26" t="s">
        <v>618</v>
      </c>
      <c r="B365" s="80" t="s">
        <v>75</v>
      </c>
      <c r="C365" s="6"/>
      <c r="D365" s="6"/>
      <c r="E365" s="6"/>
      <c r="F365" s="2"/>
      <c r="G365" s="2"/>
      <c r="H365" s="2"/>
      <c r="I365" s="6"/>
    </row>
    <row r="366" spans="1:9" x14ac:dyDescent="0.3">
      <c r="A366" s="26" t="s">
        <v>619</v>
      </c>
      <c r="B366" s="80" t="s">
        <v>74</v>
      </c>
      <c r="C366" s="6"/>
      <c r="D366" s="6"/>
      <c r="E366" s="6"/>
      <c r="F366" s="2"/>
      <c r="G366" s="2"/>
      <c r="H366" s="2"/>
      <c r="I366" s="6"/>
    </row>
    <row r="367" spans="1:9" x14ac:dyDescent="0.3">
      <c r="A367" s="26" t="s">
        <v>620</v>
      </c>
      <c r="B367" s="4" t="s">
        <v>69</v>
      </c>
      <c r="C367" s="6"/>
      <c r="D367" s="6"/>
      <c r="E367" s="6"/>
      <c r="F367" s="2"/>
      <c r="G367" s="2"/>
      <c r="H367" s="2"/>
      <c r="I367" s="6"/>
    </row>
    <row r="368" spans="1:9" x14ac:dyDescent="0.3">
      <c r="A368" s="26" t="s">
        <v>621</v>
      </c>
      <c r="B368" s="4" t="s">
        <v>81</v>
      </c>
      <c r="C368" s="6"/>
      <c r="D368" s="6"/>
      <c r="E368" s="6"/>
      <c r="F368" s="2"/>
      <c r="G368" s="2"/>
      <c r="H368" s="2"/>
      <c r="I368" s="6"/>
    </row>
    <row r="369" spans="1:9" x14ac:dyDescent="0.3">
      <c r="A369" s="26" t="s">
        <v>294</v>
      </c>
      <c r="B369" s="4" t="s">
        <v>76</v>
      </c>
      <c r="C369" s="6"/>
      <c r="D369" s="6"/>
      <c r="E369" s="6"/>
      <c r="F369" s="2"/>
      <c r="G369" s="2"/>
      <c r="H369" s="2"/>
      <c r="I369" s="6"/>
    </row>
    <row r="370" spans="1:9" x14ac:dyDescent="0.3">
      <c r="A370" s="26" t="s">
        <v>622</v>
      </c>
      <c r="B370" s="4" t="s">
        <v>79</v>
      </c>
      <c r="C370" s="6"/>
      <c r="D370" s="6"/>
      <c r="E370" s="6"/>
      <c r="F370" s="2"/>
      <c r="G370" s="2"/>
      <c r="H370" s="2"/>
      <c r="I370" s="6"/>
    </row>
    <row r="371" spans="1:9" ht="86.4" x14ac:dyDescent="0.3">
      <c r="A371" s="26" t="s">
        <v>623</v>
      </c>
      <c r="B371" s="4" t="s">
        <v>58</v>
      </c>
      <c r="C371" s="6"/>
      <c r="D371" s="6"/>
      <c r="E371" s="6" t="s">
        <v>235</v>
      </c>
      <c r="F371" s="2"/>
      <c r="G371" s="2"/>
      <c r="H371" s="2"/>
      <c r="I371" s="6"/>
    </row>
    <row r="372" spans="1:9" x14ac:dyDescent="0.3">
      <c r="A372" s="26" t="s">
        <v>624</v>
      </c>
      <c r="B372" s="4" t="s">
        <v>60</v>
      </c>
      <c r="C372" s="9" t="s">
        <v>601</v>
      </c>
      <c r="D372" s="9" t="s">
        <v>601</v>
      </c>
      <c r="E372" s="9" t="s">
        <v>601</v>
      </c>
      <c r="F372" s="2"/>
      <c r="G372" s="2"/>
      <c r="H372" s="2"/>
      <c r="I372" s="9" t="s">
        <v>601</v>
      </c>
    </row>
    <row r="373" spans="1:9" x14ac:dyDescent="0.3">
      <c r="A373" s="26" t="s">
        <v>294</v>
      </c>
      <c r="B373" s="4"/>
      <c r="C373" s="6"/>
      <c r="D373" s="6"/>
      <c r="E373" s="6"/>
      <c r="F373" s="2"/>
      <c r="G373" s="2"/>
      <c r="H373" s="2"/>
      <c r="I373" s="6"/>
    </row>
    <row r="374" spans="1:9" x14ac:dyDescent="0.3">
      <c r="A374" s="26" t="s">
        <v>627</v>
      </c>
      <c r="B374" s="78" t="s">
        <v>82</v>
      </c>
      <c r="C374" s="22" t="s">
        <v>638</v>
      </c>
      <c r="D374" s="22" t="s">
        <v>638</v>
      </c>
      <c r="E374" s="22" t="s">
        <v>638</v>
      </c>
      <c r="F374" s="2"/>
      <c r="G374" s="2"/>
      <c r="H374" s="2"/>
      <c r="I374" s="22" t="s">
        <v>638</v>
      </c>
    </row>
    <row r="375" spans="1:9" x14ac:dyDescent="0.3">
      <c r="A375" s="26" t="s">
        <v>628</v>
      </c>
      <c r="B375" s="4" t="s">
        <v>70</v>
      </c>
      <c r="C375" s="23" t="s">
        <v>735</v>
      </c>
      <c r="D375" s="23" t="s">
        <v>735</v>
      </c>
      <c r="E375" s="23" t="s">
        <v>735</v>
      </c>
      <c r="F375" s="2"/>
      <c r="G375" s="2"/>
      <c r="H375" s="2"/>
      <c r="I375" s="23" t="s">
        <v>735</v>
      </c>
    </row>
    <row r="376" spans="1:9" x14ac:dyDescent="0.3">
      <c r="A376" s="26" t="s">
        <v>629</v>
      </c>
      <c r="B376" s="80" t="s">
        <v>72</v>
      </c>
      <c r="C376" s="6">
        <v>0</v>
      </c>
      <c r="D376" s="6">
        <v>0</v>
      </c>
      <c r="E376" s="6">
        <v>0</v>
      </c>
      <c r="F376" s="2"/>
      <c r="G376" s="2"/>
      <c r="H376" s="2"/>
      <c r="I376" s="6">
        <v>0</v>
      </c>
    </row>
    <row r="377" spans="1:9" x14ac:dyDescent="0.3">
      <c r="A377" s="26" t="s">
        <v>630</v>
      </c>
      <c r="B377" s="80" t="s">
        <v>73</v>
      </c>
      <c r="C377" s="6"/>
      <c r="D377" s="6"/>
      <c r="E377" s="6"/>
      <c r="F377" s="2"/>
      <c r="G377" s="2"/>
      <c r="H377" s="2"/>
      <c r="I377" s="6"/>
    </row>
    <row r="378" spans="1:9" x14ac:dyDescent="0.3">
      <c r="A378" s="26" t="s">
        <v>631</v>
      </c>
      <c r="B378" s="80" t="s">
        <v>75</v>
      </c>
      <c r="C378" s="6"/>
      <c r="D378" s="6"/>
      <c r="E378" s="6"/>
      <c r="F378" s="2"/>
      <c r="G378" s="2"/>
      <c r="H378" s="2"/>
      <c r="I378" s="6"/>
    </row>
    <row r="379" spans="1:9" x14ac:dyDescent="0.3">
      <c r="A379" s="26" t="s">
        <v>632</v>
      </c>
      <c r="B379" s="80" t="s">
        <v>74</v>
      </c>
      <c r="C379" s="6"/>
      <c r="D379" s="6"/>
      <c r="E379" s="6"/>
      <c r="F379" s="2"/>
      <c r="G379" s="2"/>
      <c r="H379" s="2"/>
      <c r="I379" s="6"/>
    </row>
    <row r="380" spans="1:9" x14ac:dyDescent="0.3">
      <c r="A380" s="26" t="s">
        <v>633</v>
      </c>
      <c r="B380" s="4" t="s">
        <v>69</v>
      </c>
      <c r="C380" s="6"/>
      <c r="D380" s="6"/>
      <c r="E380" s="6"/>
      <c r="F380" s="2"/>
      <c r="G380" s="2"/>
      <c r="H380" s="2"/>
      <c r="I380" s="6"/>
    </row>
    <row r="381" spans="1:9" x14ac:dyDescent="0.3">
      <c r="A381" s="26" t="s">
        <v>634</v>
      </c>
      <c r="B381" s="4" t="s">
        <v>81</v>
      </c>
      <c r="C381" s="6"/>
      <c r="D381" s="6"/>
      <c r="E381" s="6"/>
      <c r="F381" s="2"/>
      <c r="G381" s="2"/>
      <c r="H381" s="2"/>
      <c r="I381" s="6"/>
    </row>
    <row r="382" spans="1:9" x14ac:dyDescent="0.3">
      <c r="A382" s="26" t="s">
        <v>294</v>
      </c>
      <c r="B382" s="4" t="s">
        <v>76</v>
      </c>
      <c r="C382" s="6"/>
      <c r="D382" s="6"/>
      <c r="E382" s="6"/>
      <c r="F382" s="2"/>
      <c r="G382" s="2"/>
      <c r="H382" s="2"/>
      <c r="I382" s="6"/>
    </row>
    <row r="383" spans="1:9" x14ac:dyDescent="0.3">
      <c r="A383" s="26" t="s">
        <v>635</v>
      </c>
      <c r="B383" s="4" t="s">
        <v>79</v>
      </c>
      <c r="C383" s="6"/>
      <c r="D383" s="6"/>
      <c r="E383" s="6"/>
      <c r="F383" s="2"/>
      <c r="G383" s="2"/>
      <c r="H383" s="2"/>
      <c r="I383" s="6"/>
    </row>
    <row r="384" spans="1:9" x14ac:dyDescent="0.3">
      <c r="A384" s="26" t="s">
        <v>636</v>
      </c>
      <c r="B384" s="4" t="s">
        <v>58</v>
      </c>
      <c r="C384" s="6" t="s">
        <v>639</v>
      </c>
      <c r="D384" s="6" t="s">
        <v>639</v>
      </c>
      <c r="E384" s="6" t="s">
        <v>639</v>
      </c>
      <c r="F384" s="2"/>
      <c r="G384" s="2"/>
      <c r="H384" s="2"/>
      <c r="I384" s="6" t="s">
        <v>639</v>
      </c>
    </row>
    <row r="385" spans="1:9" x14ac:dyDescent="0.3">
      <c r="A385" s="26" t="s">
        <v>637</v>
      </c>
      <c r="B385" s="4" t="s">
        <v>60</v>
      </c>
      <c r="C385" s="9" t="s">
        <v>601</v>
      </c>
      <c r="D385" s="9" t="s">
        <v>601</v>
      </c>
      <c r="E385" s="9" t="s">
        <v>601</v>
      </c>
      <c r="F385" s="2"/>
      <c r="G385" s="2"/>
      <c r="H385" s="2"/>
      <c r="I385" s="9" t="s">
        <v>601</v>
      </c>
    </row>
    <row r="386" spans="1:9" x14ac:dyDescent="0.3">
      <c r="A386" s="26" t="s">
        <v>294</v>
      </c>
      <c r="B386" s="6"/>
      <c r="C386" s="6"/>
      <c r="D386" s="6"/>
      <c r="E386" s="6"/>
      <c r="F386" s="6"/>
      <c r="G386" s="6"/>
      <c r="H386" s="6"/>
      <c r="I386" s="6"/>
    </row>
    <row r="387" spans="1:9" x14ac:dyDescent="0.3">
      <c r="A387" s="26" t="s">
        <v>294</v>
      </c>
      <c r="B387" s="3" t="s">
        <v>83</v>
      </c>
      <c r="C387" s="35"/>
      <c r="D387" s="35"/>
      <c r="E387" s="35"/>
      <c r="F387" s="34"/>
      <c r="G387" s="34"/>
      <c r="H387" s="34"/>
      <c r="I387" s="31"/>
    </row>
    <row r="388" spans="1:9" x14ac:dyDescent="0.3">
      <c r="A388" s="26" t="s">
        <v>294</v>
      </c>
      <c r="B388" s="4"/>
      <c r="C388" s="6"/>
      <c r="D388" s="6"/>
      <c r="E388" s="6"/>
      <c r="F388" s="6"/>
      <c r="G388" s="6"/>
      <c r="H388" s="6"/>
      <c r="I388" s="6"/>
    </row>
    <row r="389" spans="1:9" x14ac:dyDescent="0.3">
      <c r="A389" s="36" t="s">
        <v>512</v>
      </c>
      <c r="B389" s="78" t="s">
        <v>52</v>
      </c>
      <c r="C389" s="45"/>
      <c r="D389" s="45"/>
      <c r="E389" s="45"/>
      <c r="F389" s="45" t="s">
        <v>169</v>
      </c>
      <c r="G389" s="45" t="s">
        <v>169</v>
      </c>
      <c r="H389" s="45" t="s">
        <v>169</v>
      </c>
      <c r="I389" s="45" t="s">
        <v>169</v>
      </c>
    </row>
    <row r="390" spans="1:9" x14ac:dyDescent="0.3">
      <c r="A390" s="26" t="s">
        <v>513</v>
      </c>
      <c r="B390" s="4" t="s">
        <v>53</v>
      </c>
      <c r="C390" s="6"/>
      <c r="D390" s="6"/>
      <c r="E390" s="6"/>
      <c r="F390" s="101">
        <v>5.0000000000000001E-4</v>
      </c>
      <c r="G390" s="166">
        <v>1.0999999999999999E-2</v>
      </c>
      <c r="H390" s="101">
        <v>0.01</v>
      </c>
      <c r="I390" s="101">
        <v>1E-4</v>
      </c>
    </row>
    <row r="391" spans="1:9" ht="15.6" x14ac:dyDescent="0.3">
      <c r="A391" s="26" t="s">
        <v>294</v>
      </c>
      <c r="B391" s="4" t="s">
        <v>29</v>
      </c>
      <c r="C391" s="70" t="s">
        <v>265</v>
      </c>
      <c r="D391" s="70" t="s">
        <v>265</v>
      </c>
      <c r="E391" s="70" t="s">
        <v>265</v>
      </c>
      <c r="F391" s="6" t="s">
        <v>27</v>
      </c>
      <c r="G391" s="6" t="s">
        <v>27</v>
      </c>
      <c r="H391" s="6" t="s">
        <v>27</v>
      </c>
      <c r="I391" s="6" t="s">
        <v>27</v>
      </c>
    </row>
    <row r="392" spans="1:9" x14ac:dyDescent="0.3">
      <c r="A392" s="26" t="s">
        <v>514</v>
      </c>
      <c r="B392" s="81" t="s">
        <v>90</v>
      </c>
      <c r="C392" s="18"/>
      <c r="D392" s="18"/>
      <c r="E392" s="18"/>
      <c r="F392" s="18" t="s">
        <v>91</v>
      </c>
      <c r="G392" s="18" t="s">
        <v>91</v>
      </c>
      <c r="H392" s="18" t="s">
        <v>91</v>
      </c>
      <c r="I392" s="18" t="s">
        <v>91</v>
      </c>
    </row>
    <row r="393" spans="1:9" x14ac:dyDescent="0.3">
      <c r="A393" s="26" t="s">
        <v>294</v>
      </c>
      <c r="B393" s="4" t="s">
        <v>28</v>
      </c>
      <c r="C393" s="6"/>
      <c r="D393" s="6"/>
      <c r="E393" s="6"/>
      <c r="F393" s="6" t="s">
        <v>3</v>
      </c>
      <c r="G393" s="6" t="s">
        <v>3</v>
      </c>
      <c r="H393" s="6" t="s">
        <v>3</v>
      </c>
      <c r="I393" s="6" t="s">
        <v>3</v>
      </c>
    </row>
    <row r="394" spans="1:9" x14ac:dyDescent="0.3">
      <c r="A394" s="26" t="s">
        <v>515</v>
      </c>
      <c r="B394" s="81" t="s">
        <v>138</v>
      </c>
      <c r="C394" s="18"/>
      <c r="D394" s="18"/>
      <c r="E394" s="18"/>
      <c r="F394" s="18" t="s">
        <v>89</v>
      </c>
      <c r="G394" s="18" t="s">
        <v>89</v>
      </c>
      <c r="H394" s="18" t="s">
        <v>89</v>
      </c>
      <c r="I394" s="18" t="s">
        <v>89</v>
      </c>
    </row>
    <row r="395" spans="1:9" ht="28.8" x14ac:dyDescent="0.3">
      <c r="A395" s="26" t="s">
        <v>297</v>
      </c>
      <c r="B395" s="4" t="s">
        <v>96</v>
      </c>
      <c r="C395" s="6"/>
      <c r="D395" s="6"/>
      <c r="E395" s="6"/>
      <c r="F395" s="6" t="s">
        <v>174</v>
      </c>
      <c r="G395" s="6"/>
      <c r="H395" s="6"/>
      <c r="I395" s="6"/>
    </row>
    <row r="396" spans="1:9" x14ac:dyDescent="0.3">
      <c r="A396" s="26" t="s">
        <v>298</v>
      </c>
      <c r="B396" s="4" t="s">
        <v>58</v>
      </c>
      <c r="C396" s="6"/>
      <c r="D396" s="6"/>
      <c r="E396" s="6"/>
      <c r="F396" s="6"/>
      <c r="G396" s="6"/>
      <c r="H396" s="6"/>
      <c r="I396" s="6"/>
    </row>
    <row r="397" spans="1:9" x14ac:dyDescent="0.3">
      <c r="A397" s="26" t="s">
        <v>299</v>
      </c>
      <c r="B397" s="4" t="s">
        <v>60</v>
      </c>
      <c r="C397" s="6"/>
      <c r="D397" s="6"/>
      <c r="E397" s="6"/>
      <c r="F397" s="6"/>
      <c r="G397" s="6"/>
      <c r="H397" s="6"/>
      <c r="I397" s="6"/>
    </row>
    <row r="398" spans="1:9" x14ac:dyDescent="0.3">
      <c r="A398" s="26" t="s">
        <v>516</v>
      </c>
      <c r="B398" s="76" t="s">
        <v>30</v>
      </c>
      <c r="C398" s="6"/>
      <c r="D398" s="6"/>
      <c r="E398" s="6"/>
      <c r="F398" s="6"/>
      <c r="G398" s="6"/>
      <c r="H398" s="6"/>
      <c r="I398" s="6"/>
    </row>
    <row r="399" spans="1:9" x14ac:dyDescent="0.3">
      <c r="A399" s="2" t="s">
        <v>373</v>
      </c>
      <c r="B399" s="82" t="s">
        <v>31</v>
      </c>
      <c r="C399" s="33"/>
      <c r="D399" s="33"/>
      <c r="E399" s="33"/>
      <c r="F399" s="33"/>
      <c r="G399" s="33" t="s">
        <v>137</v>
      </c>
      <c r="H399" s="33"/>
      <c r="I399" s="33" t="s">
        <v>137</v>
      </c>
    </row>
    <row r="400" spans="1:9" x14ac:dyDescent="0.3">
      <c r="A400" s="2" t="s">
        <v>517</v>
      </c>
      <c r="B400" s="76" t="s">
        <v>55</v>
      </c>
      <c r="C400" s="23"/>
      <c r="D400" s="23"/>
      <c r="E400" s="23"/>
      <c r="F400" s="23"/>
      <c r="G400" s="23" t="s">
        <v>139</v>
      </c>
      <c r="H400" s="23"/>
      <c r="I400" s="23" t="s">
        <v>139</v>
      </c>
    </row>
    <row r="401" spans="1:9" x14ac:dyDescent="0.3">
      <c r="A401" s="26" t="s">
        <v>518</v>
      </c>
      <c r="B401" s="76" t="s">
        <v>134</v>
      </c>
      <c r="C401" s="6"/>
      <c r="D401" s="6"/>
      <c r="E401" s="6"/>
      <c r="F401" s="6"/>
      <c r="G401" s="6">
        <v>0</v>
      </c>
      <c r="H401" s="6"/>
      <c r="I401" s="6">
        <v>0</v>
      </c>
    </row>
    <row r="402" spans="1:9" x14ac:dyDescent="0.3">
      <c r="A402" s="26" t="s">
        <v>519</v>
      </c>
      <c r="B402" s="76" t="s">
        <v>135</v>
      </c>
      <c r="C402" s="6"/>
      <c r="D402" s="6"/>
      <c r="E402" s="6"/>
      <c r="F402" s="6"/>
      <c r="G402" s="6">
        <v>4999.99</v>
      </c>
      <c r="H402" s="6"/>
      <c r="I402" s="6">
        <v>4999.99</v>
      </c>
    </row>
    <row r="403" spans="1:9" x14ac:dyDescent="0.3">
      <c r="A403" s="26" t="s">
        <v>520</v>
      </c>
      <c r="B403" s="76" t="s">
        <v>136</v>
      </c>
      <c r="C403" s="23"/>
      <c r="D403" s="23"/>
      <c r="E403" s="23"/>
      <c r="F403" s="23"/>
      <c r="G403" s="23" t="s">
        <v>284</v>
      </c>
      <c r="H403" s="23"/>
      <c r="I403" s="23" t="s">
        <v>284</v>
      </c>
    </row>
    <row r="404" spans="1:9" x14ac:dyDescent="0.3">
      <c r="A404" s="99" t="s">
        <v>294</v>
      </c>
      <c r="B404" s="72"/>
    </row>
    <row r="405" spans="1:9" x14ac:dyDescent="0.3">
      <c r="A405" s="36" t="s">
        <v>521</v>
      </c>
      <c r="B405" s="78" t="s">
        <v>52</v>
      </c>
      <c r="C405" s="40"/>
      <c r="D405" s="40"/>
      <c r="E405" s="40"/>
      <c r="F405" s="45" t="s">
        <v>170</v>
      </c>
      <c r="G405" s="45" t="s">
        <v>169</v>
      </c>
      <c r="H405" s="40"/>
      <c r="I405" s="45" t="s">
        <v>169</v>
      </c>
    </row>
    <row r="406" spans="1:9" s="128" customFormat="1" x14ac:dyDescent="0.3">
      <c r="A406" s="124" t="s">
        <v>522</v>
      </c>
      <c r="B406" s="129" t="s">
        <v>53</v>
      </c>
      <c r="C406" s="127"/>
      <c r="D406" s="127"/>
      <c r="E406" s="127"/>
      <c r="F406" s="101">
        <v>1.55E-2</v>
      </c>
      <c r="G406" s="101">
        <v>0.01</v>
      </c>
      <c r="H406" s="127"/>
      <c r="I406" s="101">
        <v>5.4999999999999997E-3</v>
      </c>
    </row>
    <row r="407" spans="1:9" x14ac:dyDescent="0.3">
      <c r="A407" s="26" t="s">
        <v>294</v>
      </c>
      <c r="B407" s="4" t="s">
        <v>29</v>
      </c>
      <c r="C407" s="2"/>
      <c r="D407" s="2"/>
      <c r="E407" s="2"/>
      <c r="F407" s="6" t="s">
        <v>27</v>
      </c>
      <c r="G407" s="6" t="s">
        <v>27</v>
      </c>
      <c r="H407" s="2"/>
      <c r="I407" s="6" t="s">
        <v>27</v>
      </c>
    </row>
    <row r="408" spans="1:9" x14ac:dyDescent="0.3">
      <c r="A408" s="26" t="s">
        <v>523</v>
      </c>
      <c r="B408" s="81" t="s">
        <v>90</v>
      </c>
      <c r="C408" s="2"/>
      <c r="D408" s="2"/>
      <c r="E408" s="2"/>
      <c r="F408" s="18" t="s">
        <v>91</v>
      </c>
      <c r="G408" s="18" t="s">
        <v>91</v>
      </c>
      <c r="H408" s="2"/>
      <c r="I408" s="18" t="s">
        <v>91</v>
      </c>
    </row>
    <row r="409" spans="1:9" x14ac:dyDescent="0.3">
      <c r="A409" s="26" t="s">
        <v>294</v>
      </c>
      <c r="B409" s="4" t="s">
        <v>28</v>
      </c>
      <c r="C409" s="2"/>
      <c r="D409" s="2"/>
      <c r="E409" s="2"/>
      <c r="F409" s="6" t="s">
        <v>3</v>
      </c>
      <c r="G409" s="6" t="s">
        <v>3</v>
      </c>
      <c r="H409" s="2"/>
      <c r="I409" s="6" t="s">
        <v>3</v>
      </c>
    </row>
    <row r="410" spans="1:9" x14ac:dyDescent="0.3">
      <c r="A410" s="26" t="s">
        <v>524</v>
      </c>
      <c r="B410" s="81" t="s">
        <v>138</v>
      </c>
      <c r="C410" s="2"/>
      <c r="D410" s="2"/>
      <c r="E410" s="2"/>
      <c r="F410" s="18" t="s">
        <v>89</v>
      </c>
      <c r="G410" s="18" t="s">
        <v>89</v>
      </c>
      <c r="H410" s="2"/>
      <c r="I410" s="18" t="s">
        <v>89</v>
      </c>
    </row>
    <row r="411" spans="1:9" ht="28.8" x14ac:dyDescent="0.3">
      <c r="A411" s="26" t="s">
        <v>303</v>
      </c>
      <c r="B411" s="4" t="s">
        <v>96</v>
      </c>
      <c r="C411" s="2"/>
      <c r="D411" s="2"/>
      <c r="E411" s="2"/>
      <c r="F411" s="6" t="s">
        <v>174</v>
      </c>
      <c r="G411" s="6"/>
      <c r="H411" s="2"/>
      <c r="I411" s="6"/>
    </row>
    <row r="412" spans="1:9" x14ac:dyDescent="0.3">
      <c r="A412" s="26" t="s">
        <v>304</v>
      </c>
      <c r="B412" s="4" t="s">
        <v>58</v>
      </c>
      <c r="C412" s="2"/>
      <c r="D412" s="2"/>
      <c r="E412" s="2"/>
      <c r="F412" s="6"/>
      <c r="G412" s="6"/>
      <c r="H412" s="2"/>
      <c r="I412" s="6"/>
    </row>
    <row r="413" spans="1:9" x14ac:dyDescent="0.3">
      <c r="A413" s="26" t="s">
        <v>305</v>
      </c>
      <c r="B413" s="4" t="s">
        <v>60</v>
      </c>
      <c r="C413" s="2"/>
      <c r="D413" s="2"/>
      <c r="E413" s="2"/>
      <c r="F413" s="6"/>
      <c r="G413" s="6"/>
      <c r="H413" s="2"/>
      <c r="I413" s="6"/>
    </row>
    <row r="414" spans="1:9" x14ac:dyDescent="0.3">
      <c r="A414" s="26" t="s">
        <v>525</v>
      </c>
      <c r="B414" s="76" t="s">
        <v>30</v>
      </c>
      <c r="C414" s="2"/>
      <c r="D414" s="2"/>
      <c r="E414" s="2"/>
      <c r="F414" s="6"/>
      <c r="G414" s="6"/>
      <c r="H414" s="2"/>
      <c r="I414" s="6"/>
    </row>
    <row r="415" spans="1:9" x14ac:dyDescent="0.3">
      <c r="A415" s="2" t="s">
        <v>381</v>
      </c>
      <c r="B415" s="82" t="s">
        <v>31</v>
      </c>
      <c r="C415" s="2"/>
      <c r="D415" s="2"/>
      <c r="E415" s="2"/>
      <c r="F415" s="33" t="s">
        <v>171</v>
      </c>
      <c r="G415" s="33" t="s">
        <v>283</v>
      </c>
      <c r="H415" s="2"/>
      <c r="I415" s="33" t="s">
        <v>140</v>
      </c>
    </row>
    <row r="416" spans="1:9" x14ac:dyDescent="0.3">
      <c r="A416" s="2" t="s">
        <v>526</v>
      </c>
      <c r="B416" s="76" t="s">
        <v>55</v>
      </c>
      <c r="C416" s="2"/>
      <c r="D416" s="2"/>
      <c r="E416" s="2"/>
      <c r="F416" s="23" t="s">
        <v>139</v>
      </c>
      <c r="G416" s="23" t="s">
        <v>139</v>
      </c>
      <c r="H416" s="2"/>
      <c r="I416" s="23" t="s">
        <v>139</v>
      </c>
    </row>
    <row r="417" spans="1:9" x14ac:dyDescent="0.3">
      <c r="A417" s="26" t="s">
        <v>527</v>
      </c>
      <c r="B417" s="76" t="s">
        <v>134</v>
      </c>
      <c r="C417" s="2"/>
      <c r="D417" s="2"/>
      <c r="E417" s="2"/>
      <c r="F417" s="46">
        <v>1</v>
      </c>
      <c r="G417" s="6">
        <v>5000</v>
      </c>
      <c r="H417" s="2"/>
      <c r="I417" s="6">
        <v>5000</v>
      </c>
    </row>
    <row r="418" spans="1:9" x14ac:dyDescent="0.3">
      <c r="A418" s="26" t="s">
        <v>528</v>
      </c>
      <c r="B418" s="76" t="s">
        <v>135</v>
      </c>
      <c r="C418" s="2"/>
      <c r="D418" s="2"/>
      <c r="E418" s="2"/>
      <c r="F418" s="46">
        <v>100000</v>
      </c>
      <c r="G418" s="24">
        <v>99999999999.990005</v>
      </c>
      <c r="H418" s="2"/>
      <c r="I418" s="6">
        <v>49999.99</v>
      </c>
    </row>
    <row r="419" spans="1:9" x14ac:dyDescent="0.3">
      <c r="A419" s="26" t="s">
        <v>529</v>
      </c>
      <c r="B419" s="76" t="s">
        <v>136</v>
      </c>
      <c r="C419" s="2"/>
      <c r="D419" s="2"/>
      <c r="E419" s="2"/>
      <c r="F419" s="23" t="s">
        <v>173</v>
      </c>
      <c r="G419" s="23" t="s">
        <v>284</v>
      </c>
      <c r="H419" s="2"/>
      <c r="I419" s="23" t="s">
        <v>284</v>
      </c>
    </row>
    <row r="420" spans="1:9" x14ac:dyDescent="0.3">
      <c r="A420" s="99" t="s">
        <v>294</v>
      </c>
      <c r="B420" s="72"/>
    </row>
    <row r="421" spans="1:9" x14ac:dyDescent="0.3">
      <c r="A421" s="26" t="s">
        <v>530</v>
      </c>
      <c r="B421" s="78" t="s">
        <v>52</v>
      </c>
      <c r="C421" s="2"/>
      <c r="D421" s="2"/>
      <c r="E421" s="2"/>
      <c r="H421" s="2"/>
      <c r="I421" s="45" t="s">
        <v>169</v>
      </c>
    </row>
    <row r="422" spans="1:9" s="128" customFormat="1" x14ac:dyDescent="0.3">
      <c r="A422" s="124" t="s">
        <v>531</v>
      </c>
      <c r="B422" s="129" t="s">
        <v>53</v>
      </c>
      <c r="C422" s="127"/>
      <c r="D422" s="127"/>
      <c r="E422" s="127"/>
      <c r="H422" s="127"/>
      <c r="I422" s="101">
        <v>1.15E-2</v>
      </c>
    </row>
    <row r="423" spans="1:9" x14ac:dyDescent="0.3">
      <c r="A423" s="26" t="s">
        <v>294</v>
      </c>
      <c r="B423" s="4" t="s">
        <v>29</v>
      </c>
      <c r="C423" s="2"/>
      <c r="D423" s="2"/>
      <c r="E423" s="2"/>
      <c r="H423" s="2"/>
      <c r="I423" s="6" t="s">
        <v>27</v>
      </c>
    </row>
    <row r="424" spans="1:9" x14ac:dyDescent="0.3">
      <c r="A424" s="26" t="s">
        <v>532</v>
      </c>
      <c r="B424" s="81" t="s">
        <v>90</v>
      </c>
      <c r="C424" s="2"/>
      <c r="D424" s="2"/>
      <c r="E424" s="2"/>
      <c r="H424" s="2"/>
      <c r="I424" s="18" t="s">
        <v>91</v>
      </c>
    </row>
    <row r="425" spans="1:9" x14ac:dyDescent="0.3">
      <c r="A425" s="26" t="s">
        <v>294</v>
      </c>
      <c r="B425" s="4" t="s">
        <v>28</v>
      </c>
      <c r="C425" s="2"/>
      <c r="D425" s="2"/>
      <c r="E425" s="2"/>
      <c r="H425" s="2"/>
      <c r="I425" s="6" t="s">
        <v>3</v>
      </c>
    </row>
    <row r="426" spans="1:9" x14ac:dyDescent="0.3">
      <c r="A426" s="26" t="s">
        <v>533</v>
      </c>
      <c r="B426" s="81" t="s">
        <v>138</v>
      </c>
      <c r="C426" s="2"/>
      <c r="D426" s="2"/>
      <c r="E426" s="2"/>
      <c r="H426" s="2"/>
      <c r="I426" s="18" t="s">
        <v>89</v>
      </c>
    </row>
    <row r="427" spans="1:9" x14ac:dyDescent="0.3">
      <c r="A427" s="26" t="s">
        <v>313</v>
      </c>
      <c r="B427" s="4" t="s">
        <v>96</v>
      </c>
      <c r="C427" s="2"/>
      <c r="D427" s="2"/>
      <c r="E427" s="2"/>
      <c r="H427" s="2"/>
      <c r="I427" s="6"/>
    </row>
    <row r="428" spans="1:9" x14ac:dyDescent="0.3">
      <c r="A428" s="26" t="s">
        <v>314</v>
      </c>
      <c r="B428" s="4" t="s">
        <v>58</v>
      </c>
      <c r="C428" s="2"/>
      <c r="D428" s="2"/>
      <c r="E428" s="2"/>
      <c r="H428" s="2"/>
      <c r="I428" s="6"/>
    </row>
    <row r="429" spans="1:9" x14ac:dyDescent="0.3">
      <c r="A429" s="26" t="s">
        <v>315</v>
      </c>
      <c r="B429" s="4" t="s">
        <v>60</v>
      </c>
      <c r="C429" s="2"/>
      <c r="D429" s="2"/>
      <c r="E429" s="2"/>
      <c r="H429" s="2"/>
      <c r="I429" s="6"/>
    </row>
    <row r="430" spans="1:9" x14ac:dyDescent="0.3">
      <c r="A430" s="26" t="s">
        <v>534</v>
      </c>
      <c r="B430" s="76" t="s">
        <v>30</v>
      </c>
      <c r="C430" s="2"/>
      <c r="D430" s="2"/>
      <c r="E430" s="2"/>
      <c r="H430" s="2"/>
      <c r="I430" s="6"/>
    </row>
    <row r="431" spans="1:9" x14ac:dyDescent="0.3">
      <c r="A431" s="2" t="s">
        <v>389</v>
      </c>
      <c r="B431" s="82" t="s">
        <v>31</v>
      </c>
      <c r="C431" s="2"/>
      <c r="D431" s="2"/>
      <c r="E431" s="2"/>
      <c r="H431" s="2"/>
      <c r="I431" s="33" t="s">
        <v>141</v>
      </c>
    </row>
    <row r="432" spans="1:9" x14ac:dyDescent="0.3">
      <c r="A432" s="2" t="s">
        <v>535</v>
      </c>
      <c r="B432" s="76" t="s">
        <v>55</v>
      </c>
      <c r="C432" s="2"/>
      <c r="D432" s="2"/>
      <c r="E432" s="2"/>
      <c r="H432" s="2"/>
      <c r="I432" s="23" t="s">
        <v>139</v>
      </c>
    </row>
    <row r="433" spans="1:9" x14ac:dyDescent="0.3">
      <c r="A433" s="26" t="s">
        <v>536</v>
      </c>
      <c r="B433" s="76" t="s">
        <v>134</v>
      </c>
      <c r="C433" s="2"/>
      <c r="D433" s="2"/>
      <c r="E433" s="2"/>
      <c r="H433" s="2"/>
      <c r="I433" s="6">
        <v>50000</v>
      </c>
    </row>
    <row r="434" spans="1:9" x14ac:dyDescent="0.3">
      <c r="A434" s="26" t="s">
        <v>537</v>
      </c>
      <c r="B434" s="76" t="s">
        <v>135</v>
      </c>
      <c r="C434" s="2"/>
      <c r="D434" s="2"/>
      <c r="E434" s="2"/>
      <c r="H434" s="2"/>
      <c r="I434" s="6">
        <v>999999999.99000001</v>
      </c>
    </row>
    <row r="435" spans="1:9" x14ac:dyDescent="0.3">
      <c r="A435" s="26" t="s">
        <v>538</v>
      </c>
      <c r="B435" s="76" t="s">
        <v>136</v>
      </c>
      <c r="C435" s="2"/>
      <c r="D435" s="2"/>
      <c r="E435" s="2"/>
      <c r="H435" s="2"/>
      <c r="I435" s="23" t="s">
        <v>284</v>
      </c>
    </row>
    <row r="436" spans="1:9" x14ac:dyDescent="0.3">
      <c r="A436" s="26" t="s">
        <v>294</v>
      </c>
      <c r="B436" s="4"/>
      <c r="C436" s="2"/>
      <c r="D436" s="2"/>
      <c r="E436" s="2"/>
      <c r="H436" s="2"/>
      <c r="I436" s="6"/>
    </row>
  </sheetData>
  <conditionalFormatting sqref="C8:I8">
    <cfRule type="cellIs" dxfId="5" priority="2" operator="lessThan">
      <formula>C6</formula>
    </cfRule>
  </conditionalFormatting>
  <conditionalFormatting sqref="C8:I8">
    <cfRule type="cellIs" dxfId="4" priority="1" operator="lessThan">
      <formula>C6</formula>
    </cfRule>
  </conditionalFormatting>
  <dataValidations count="8">
    <dataValidation type="list" allowBlank="1" showInputMessage="1" showErrorMessage="1" sqref="C113:I113 C108:I108" xr:uid="{A00D3467-70B1-49F3-BDC5-7EA118F6F530}">
      <formula1>"MIN_BALANCE,MAX_BALANCE,OPENING_BALANCE,MAX_LIMIT,MIN_LIMIT"</formula1>
    </dataValidation>
    <dataValidation type="list" allowBlank="1" showInputMessage="1" showErrorMessage="1" sqref="C119:E119 C129:E129 C124:D124 G119 I129 C134:I134" xr:uid="{EA04B4BF-A163-476F-A2C6-8C797B1AAA65}">
      <formula1>"BUSINESS,PENSION_RECIPIENT,MIN_AGE,MAX_AGE,MIN_INCOME,MIN_TURNOVER,STAFF,STUDENT,EMPLOYMENT_STATUS,RESIDENCY_STATUS,NATURAL_PERSON,OTHER"</formula1>
    </dataValidation>
    <dataValidation type="list" allowBlank="1" showInputMessage="1" showErrorMessage="1" sqref="C10:I10" xr:uid="{2A8997E2-ABD3-4EC1-B465-9ED6E7DDB470}">
      <formula1>"FALSE,TRUE"</formula1>
    </dataValidation>
    <dataValidation type="list" allowBlank="1" showInputMessage="1" showErrorMessage="1" sqref="F419:G419 I419 I435 C403:I403" xr:uid="{05B21237-0BC5-4FF4-93C7-5B14E5604F4B}">
      <formula1>"WHOLE_BALANCE,PER_TIER"</formula1>
    </dataValidation>
    <dataValidation type="list" allowBlank="1" showInputMessage="1" showErrorMessage="1" sqref="I416 I432 F416:G416 C400:I400" xr:uid="{541F0BFB-BC81-4062-BE65-5E5F7CAA4001}">
      <formula1>"DOLLAR,PERCENT,MONTH,DAY"</formula1>
    </dataValidation>
    <dataValidation type="list" allowBlank="1" showInputMessage="1" showErrorMessage="1" sqref="F405:G405 C389:I389 I405 I421" xr:uid="{7AA67C8F-A36D-4C8B-80F2-E71AAE35625F}">
      <formula1>"FIXED,BONUS,BUNDLE_BONUS,VARIABLE,INTRODUCTORY,FLOATING,MARKET_LINKED"</formula1>
    </dataValidation>
    <dataValidation type="textLength" allowBlank="1" showInputMessage="1" showErrorMessage="1" promptTitle="Please enter xxxx-xxxx " prompt="This should be the same as the product code structure" sqref="D3:I3" xr:uid="{84CCEF59-80C3-4F06-BFD2-4F96FF475220}">
      <formula1>9</formula1>
      <formula2>9</formula2>
    </dataValidation>
    <dataValidation type="list" allowBlank="1" showInputMessage="1" showErrorMessage="1" sqref="C141:I141 C154:E154 I154 C167:E167 I167 C180:E180 I180 C193:E193 I193 C206:E206 I206 C219:E219 I219 C232:E232 I232 C245:D245 I245 C258:E258 I258 I271 C271:E271 C284:E284 I284 C297:E297 I297 C310:E310 I310 C323:E323 I323 C336:E336 I336 I349 C349:E349 C362:E362 I362 C375:E375 I375" xr:uid="{5636499D-7D2D-4597-9261-EC4CA40D0060}">
      <formula1>"PERIODIC,TRANSACTION,WITHDRAWAL,PAYMENT,PURCHASE,EVENT,UPFRONT,EXIT,DEPOSIT"</formula1>
    </dataValidation>
  </dataValidations>
  <hyperlinks>
    <hyperlink ref="E12" r:id="rId1" xr:uid="{BFB66980-8A98-45C1-98E9-F4FE303D8852}"/>
    <hyperlink ref="E5" r:id="rId2" location="start" display="https://www.cua.com.au/everyday-banking/everyday-accounts/cua-everyday-snap-account - start" xr:uid="{866EFCD0-BA67-4E6F-9258-C4EB67F1D89C}"/>
    <hyperlink ref="I5" r:id="rId3" location="start" xr:uid="{3278CE90-E1B9-48C4-B0FF-2636A7A22A2C}"/>
    <hyperlink ref="I12" r:id="rId4" xr:uid="{FFF874E4-5767-4349-A184-A1A69A75AC2A}"/>
    <hyperlink ref="I19" r:id="rId5" display="www.cua.com.au/__data/assets/image/0018/201708/everyday-50.jpg" xr:uid="{6CBD7772-45DA-4424-BD91-07CFFADE8715}"/>
    <hyperlink ref="H5" r:id="rId6" location="start" display="https://www.cua.com.au/everyday-banking/savings-and-term-deposits/cua-esaver-flexi-account - start" xr:uid="{ADCA2586-2A1F-49B0-AA0E-A625D9C7FF16}"/>
    <hyperlink ref="H12" r:id="rId7" xr:uid="{0879551A-46FE-4017-AFE1-276C8E279786}"/>
    <hyperlink ref="F12" r:id="rId8" xr:uid="{392CCA6B-BDEB-4264-89E2-6A3AA9FCFBAE}"/>
    <hyperlink ref="F5" r:id="rId9" location="start" display="https://www.cua.com.au/everyday-banking/savings-and-term-deposits/esaver-reward - start" xr:uid="{F623D9A7-3B45-44BC-99F2-445D2ED44903}"/>
    <hyperlink ref="F19" r:id="rId10" display="https://www.cua.com.au/__data/assets/file/0023/220856/svg-2-optimised.svg" xr:uid="{A7A16692-7EDA-4A1D-B69F-94338C279B24}"/>
    <hyperlink ref="D5" r:id="rId11" location="start" display="https://www.cua.com.au/everyday-banking/everyday-accounts/cua-everyday-youth-account - start" xr:uid="{B4F3F546-DA19-4E6A-BB18-08CCB264B186}"/>
    <hyperlink ref="D29" r:id="rId12" xr:uid="{7499582E-913D-4FED-BE4C-875890BBEE6C}"/>
    <hyperlink ref="D64" r:id="rId13" display="https://www.cua.com.au/digitalbanking/online-banking" xr:uid="{3294D07D-B33F-4A1A-AA37-9E128AE49243}"/>
    <hyperlink ref="D59" r:id="rId14" xr:uid="{1DB0DA14-15E9-48C9-8D88-BAF298581EB6}"/>
    <hyperlink ref="D49" r:id="rId15" xr:uid="{9644D3FF-100B-4AB7-B377-8AB4220669C0}"/>
    <hyperlink ref="E29" r:id="rId16" xr:uid="{A8292CF6-61F4-4A8A-8CEF-8098F4B11245}"/>
    <hyperlink ref="E64" r:id="rId17" display="https://www.cua.com.au/digitalbanking/online-banking" xr:uid="{29D4D3A9-0667-4AAF-B4D1-18580231770C}"/>
    <hyperlink ref="E59" r:id="rId18" xr:uid="{53A27AED-326D-46D8-87FA-C2D0B6DEC71C}"/>
    <hyperlink ref="E49" r:id="rId19" xr:uid="{8DF01D91-C79A-4B6D-AAFD-0B0315CA4B5D}"/>
    <hyperlink ref="C29" r:id="rId20" xr:uid="{97308635-0CCE-4233-A305-B6E8DB3C0AF6}"/>
    <hyperlink ref="C64" r:id="rId21" display="https://www.cua.com.au/digitalbanking/online-banking" xr:uid="{13537D5B-01C3-4C3D-83CF-000E6DFDABB5}"/>
    <hyperlink ref="C59" r:id="rId22" xr:uid="{70ADB523-4462-46C3-8FA9-E6D0940F303E}"/>
    <hyperlink ref="C49" r:id="rId23" xr:uid="{76CB9700-7336-422A-80EC-F349652B9333}"/>
    <hyperlink ref="C79" r:id="rId24" xr:uid="{15DA7E85-1C71-467A-8E81-09E315A3F8FA}"/>
    <hyperlink ref="E79" r:id="rId25" xr:uid="{76C1BC68-B7A4-4FED-80F7-760BDE4C5141}"/>
    <hyperlink ref="E104" r:id="rId26" xr:uid="{C63B3A56-8E10-4E15-8452-270B24B31276}"/>
    <hyperlink ref="C74" r:id="rId27" xr:uid="{DBF7F097-C6C4-43FC-8C4D-B360EC098161}"/>
    <hyperlink ref="D74" r:id="rId28" xr:uid="{BCF15A77-C29F-4DD3-B1F5-2E5C4EB0A591}"/>
    <hyperlink ref="E74" r:id="rId29" xr:uid="{4A82147E-CDC6-4ED6-B939-4F24B3006B93}"/>
    <hyperlink ref="C99" r:id="rId30" xr:uid="{E3757E05-6B48-4A4A-B78A-77999C70942E}"/>
    <hyperlink ref="D99" r:id="rId31" xr:uid="{38973C4A-679F-4F0C-85AB-51A822E55B1D}"/>
    <hyperlink ref="E99" r:id="rId32" xr:uid="{274E3E6F-ED8F-4E26-9C36-2F29067A2AAA}"/>
    <hyperlink ref="F59" r:id="rId33" xr:uid="{639D5737-0AB9-4019-A60F-7EEC08D90BB2}"/>
    <hyperlink ref="G59" r:id="rId34" xr:uid="{A5BCAEFB-1E6C-4998-8542-BD9AFB739428}"/>
    <hyperlink ref="H59" r:id="rId35" xr:uid="{D04FC778-341B-406C-BCBC-C4287D2C3423}"/>
    <hyperlink ref="F74" r:id="rId36" xr:uid="{5E7BF6D6-EE62-432C-B23F-AF6C5CDA7C2D}"/>
    <hyperlink ref="G74" r:id="rId37" xr:uid="{8B27236D-3D9E-46FC-B8DB-FB47C363F855}"/>
    <hyperlink ref="H74" r:id="rId38" xr:uid="{E0D45EDB-B9A2-44E6-AE76-C83BD45DD807}"/>
    <hyperlink ref="F79" r:id="rId39" xr:uid="{691AC14D-6CEC-45AC-8029-83ECCC00C580}"/>
    <hyperlink ref="G79" r:id="rId40" xr:uid="{BF4C05ED-05AD-4EB5-A874-9A19AA1B44BA}"/>
    <hyperlink ref="H79" r:id="rId41" xr:uid="{09390736-5435-40D6-802A-B6D28714D015}"/>
    <hyperlink ref="I21" r:id="rId42" display="www.cua.com.au/__data/assets/image/0018/201708/everyday-50.jpg" xr:uid="{F921D9BC-F572-4254-9A36-BDEFE1F8C3ED}"/>
    <hyperlink ref="F21" r:id="rId43" display="https://www.cua.com.au/__data/assets/file/0023/220856/svg-2-optimised.svg" xr:uid="{9B8E903A-13D4-455C-80F9-3861DE963BDE}"/>
    <hyperlink ref="C13" r:id="rId44" xr:uid="{371A59B9-EBA2-4938-9363-0B7E77DB67FE}"/>
    <hyperlink ref="D13" r:id="rId45" xr:uid="{FCBFE342-0DB5-42C0-BEFD-0F3CD1907EA4}"/>
    <hyperlink ref="E13" r:id="rId46" xr:uid="{08E919C0-21CF-4354-885B-2F1C9C2EA5A7}"/>
    <hyperlink ref="C15" r:id="rId47" xr:uid="{6F2CD247-7892-4D55-9702-BF6AFB7E589B}"/>
    <hyperlink ref="D15" r:id="rId48" xr:uid="{D4A47275-7122-4FCA-8011-1567F903A7C4}"/>
    <hyperlink ref="E15" r:id="rId49" xr:uid="{F82F7658-E185-48BD-8239-E86BEEE5F75F}"/>
    <hyperlink ref="C34" r:id="rId50" xr:uid="{56214236-D7CB-480D-B9E1-CF12CE93724A}"/>
    <hyperlink ref="D34" r:id="rId51" xr:uid="{1901F6FA-FD1D-4220-BB29-C17CFCD91295}"/>
    <hyperlink ref="E34" r:id="rId52" xr:uid="{08957807-77E3-4A07-8AA4-60D51CAD97D5}"/>
    <hyperlink ref="C39" r:id="rId53" xr:uid="{1921F9FD-F98D-4C61-AAAA-7D22EE29916B}"/>
    <hyperlink ref="D39" r:id="rId54" xr:uid="{91246C9F-020A-48A0-A6D8-9476FBD561FC}"/>
    <hyperlink ref="E39" r:id="rId55" xr:uid="{10BDC320-A73F-4EB5-B7B0-41FBBF56048E}"/>
    <hyperlink ref="C89" r:id="rId56" xr:uid="{2F4FD4B1-1367-4FE6-98F8-AA1D057E952B}"/>
    <hyperlink ref="C151:E151" r:id="rId57" display="https://www.cua.com.au/sof" xr:uid="{5526B480-6EF3-4301-886E-E52B38D62168}"/>
    <hyperlink ref="E359" r:id="rId58" xr:uid="{71516A29-EBB9-4B60-82D5-10357239BC7D}"/>
    <hyperlink ref="C137:E137" r:id="rId59" display="https://www.cua.com.au/gitc" xr:uid="{01BBDB16-D657-489C-A8EE-D8E29BB213F7}"/>
    <hyperlink ref="C385" r:id="rId60" xr:uid="{683279BC-847F-40DC-9225-3020F13A8321}"/>
    <hyperlink ref="D385" r:id="rId61" xr:uid="{C76E4274-B8E7-47FC-B1C2-61052BBE26B9}"/>
    <hyperlink ref="E385" r:id="rId62" xr:uid="{DB51AF8D-BC59-4C48-AD00-0B2815B2596A}"/>
    <hyperlink ref="C177:E177" r:id="rId63" display="https://www.cua.com.au/sof" xr:uid="{3ED4B3AC-09D6-400D-BB54-1E4B98237D79}"/>
    <hyperlink ref="C190:E190" r:id="rId64" display="https://www.cua.com.au/sof" xr:uid="{713D6BEF-B749-43E0-B92E-20F0A421F565}"/>
    <hyperlink ref="C203:E203" r:id="rId65" display="https://www.cua.com.au/sof" xr:uid="{C99FEC66-E913-4C4C-B2E7-377B002659BA}"/>
    <hyperlink ref="C216:E216" r:id="rId66" display="https://www.cua.com.au/sof" xr:uid="{809A46B0-40B0-4BCB-A242-26072A921A60}"/>
    <hyperlink ref="C229:E229" r:id="rId67" display="https://www.cua.com.au/sof" xr:uid="{83D9E990-DEB8-428F-9848-ABCDC15E4B36}"/>
    <hyperlink ref="C242:E242" r:id="rId68" display="https://www.cua.com.au/sof" xr:uid="{890976BF-C31B-41D0-A0F6-E073F3BF23B9}"/>
    <hyperlink ref="C255:D255" r:id="rId69" display="https://www.cua.com.au/sof" xr:uid="{8037F6C3-EDFA-4C82-9134-9B243B2B7126}"/>
    <hyperlink ref="C268:E268" r:id="rId70" display="https://www.cua.com.au/sof" xr:uid="{F5F6F5F9-E0A3-4FD8-B4A9-5C2C64B08E75}"/>
    <hyperlink ref="C281:E281" r:id="rId71" display="https://www.cua.com.au/sof" xr:uid="{3EE7A0E9-E162-42F2-B503-AC3F6A5AD888}"/>
    <hyperlink ref="C294:E294" r:id="rId72" display="https://www.cua.com.au/sof" xr:uid="{F7FD3BDA-4C48-4CCD-8D18-CA561865E88D}"/>
    <hyperlink ref="C307:E307" r:id="rId73" display="https://www.cua.com.au/sof" xr:uid="{E73FF5C3-9E8F-4434-80A0-5EBFB8E1B6B3}"/>
    <hyperlink ref="C320:E320" r:id="rId74" display="https://www.cua.com.au/sof" xr:uid="{AA63FB73-1D65-4340-8B4A-2E6F3F29BBF6}"/>
    <hyperlink ref="C333:E333" r:id="rId75" display="https://www.cua.com.au/sof" xr:uid="{3FD14192-AEFC-4AAE-BD98-100319A30363}"/>
    <hyperlink ref="C346:E346" r:id="rId76" display="https://www.cua.com.au/sof" xr:uid="{841CB571-4AD5-4405-BE34-C1973F87D586}"/>
    <hyperlink ref="C372:E372" r:id="rId77" display="https://www.cua.com.au/sof" xr:uid="{C78777E5-2464-4BD8-A8A6-0F715E5B96D5}"/>
    <hyperlink ref="C127" r:id="rId78" xr:uid="{668E3B90-A6D1-441F-B056-A57DD8918FE8}"/>
    <hyperlink ref="I137" r:id="rId79" xr:uid="{33E5E526-7BA1-4CC6-B98C-8D4980495B13}"/>
    <hyperlink ref="I29" r:id="rId80" xr:uid="{EB10234C-6393-4996-AD9D-54DD1B33BB0B}"/>
    <hyperlink ref="I64" r:id="rId81" display="https://www.cua.com.au/digitalbanking/online-banking" xr:uid="{85711A0A-C57B-4E56-9BBE-3B3A2D4B0A27}"/>
    <hyperlink ref="I59" r:id="rId82" xr:uid="{4466E8E7-7939-454A-8377-0A66D64A920F}"/>
    <hyperlink ref="I49" r:id="rId83" xr:uid="{42EBB2DC-5AC4-43C4-89AA-234FC163A0D7}"/>
    <hyperlink ref="I74" r:id="rId84" xr:uid="{0AFB4AB5-C948-4F3F-B24C-562F6948CDD4}"/>
    <hyperlink ref="I99" r:id="rId85" xr:uid="{5885438F-4C12-41AD-B2FA-B01D3063BAF8}"/>
    <hyperlink ref="I39" r:id="rId86" xr:uid="{500AC3B2-C807-4925-B787-1FE8A97C05A3}"/>
    <hyperlink ref="I13" r:id="rId87" xr:uid="{5BD46630-14C2-4B9A-AE6A-6B789AA28421}"/>
    <hyperlink ref="I15" r:id="rId88" xr:uid="{9CD3C567-2B70-4486-BC1C-8FC81F7B90AB}"/>
    <hyperlink ref="I151" r:id="rId89" xr:uid="{C49D5185-7DDA-4D74-BC9A-DE002A14BC91}"/>
    <hyperlink ref="I385" r:id="rId90" xr:uid="{C1BBCC8B-0653-4682-982B-5F17163075E9}"/>
    <hyperlink ref="I177" r:id="rId91" xr:uid="{CC38C1A1-E083-4D8D-B8F5-BFD4EC078EA3}"/>
    <hyperlink ref="I190" r:id="rId92" xr:uid="{5AFC46F9-46BA-454B-90F3-4DB5A53DA6A4}"/>
    <hyperlink ref="I203" r:id="rId93" xr:uid="{06EE4AB6-FA55-41BD-AE5D-AD34392F7571}"/>
    <hyperlink ref="I216" r:id="rId94" xr:uid="{74DF453C-5B3E-4BE0-A32D-0F0B897AFDBC}"/>
    <hyperlink ref="I229" r:id="rId95" xr:uid="{DCD4F2B8-18C8-4799-8A72-09A3E9355364}"/>
    <hyperlink ref="I242" r:id="rId96" xr:uid="{1DBF1239-ECBA-4864-9FA6-AEFB778675C5}"/>
    <hyperlink ref="I255" r:id="rId97" xr:uid="{85247758-B3DB-4037-A337-DED1DC052863}"/>
    <hyperlink ref="I268" r:id="rId98" xr:uid="{DCF56037-2AF6-485A-91F9-E32A4373AE32}"/>
    <hyperlink ref="I281" r:id="rId99" xr:uid="{C3033CEC-E2A7-495B-B3DF-5456203BE89B}"/>
    <hyperlink ref="I294" r:id="rId100" xr:uid="{9D67E45B-5941-45C3-B955-DEDC4476306E}"/>
    <hyperlink ref="I307" r:id="rId101" xr:uid="{655C7D98-D61C-424C-9B73-6E9CD96C7C46}"/>
    <hyperlink ref="I320" r:id="rId102" xr:uid="{EC2CE4C9-00EE-4D0F-A534-4230ED8EDF19}"/>
    <hyperlink ref="I333" r:id="rId103" xr:uid="{BFFE736A-BA05-4DF6-BC1C-2FF0813EF1C6}"/>
    <hyperlink ref="I346" r:id="rId104" xr:uid="{B93DDC38-D302-4770-A347-25FAC14FDAC3}"/>
    <hyperlink ref="I372" r:id="rId105" xr:uid="{A9B047EE-EACD-4C43-96D7-61C87F3C925B}"/>
    <hyperlink ref="F13" r:id="rId106" xr:uid="{A9D8A811-A689-45D6-A160-D3769AAABB74}"/>
    <hyperlink ref="G13" r:id="rId107" xr:uid="{2217D943-EF93-45A0-A02A-22B26AB13DA5}"/>
    <hyperlink ref="H13" r:id="rId108" xr:uid="{8460B5C9-4EF9-40B9-87E4-973395F58E00}"/>
    <hyperlink ref="F15" r:id="rId109" xr:uid="{9A0E335D-FCF9-46BB-B1DE-3E7D874A3F0A}"/>
    <hyperlink ref="G15" r:id="rId110" xr:uid="{7423EF71-918B-4243-9089-F01CE3D8D9DF}"/>
    <hyperlink ref="H15" r:id="rId111" xr:uid="{DF9C8CB8-2539-4B60-9E56-D758CE4B6761}"/>
    <hyperlink ref="F29" r:id="rId112" xr:uid="{60BB203D-3925-413A-A2B7-06B7F778271F}"/>
    <hyperlink ref="G29" r:id="rId113" xr:uid="{5EC0706A-9CC2-4557-9BD9-2AE1957EA157}"/>
    <hyperlink ref="H29" r:id="rId114" xr:uid="{418FB304-244E-4FE6-9A75-745E6584E3DD}"/>
    <hyperlink ref="I34" r:id="rId115" xr:uid="{AC37A36D-624B-493E-A0BF-B2A5977AEB84}"/>
    <hyperlink ref="F39" r:id="rId116" xr:uid="{86A196CF-F1E0-4A55-B917-A1C2ED42AEFE}"/>
    <hyperlink ref="G39" r:id="rId117" xr:uid="{5855C8BA-ACD6-4D4B-95ED-A5B73BAA0F1D}"/>
    <hyperlink ref="H39" r:id="rId118" xr:uid="{59F75B72-E927-4402-83B0-20CCCB730623}"/>
    <hyperlink ref="F64" r:id="rId119" display="https://www.cua.com.au/digitalbanking/online-banking" xr:uid="{7862C8AA-59A9-4DFD-A3D1-61A16C1E4554}"/>
    <hyperlink ref="G64" r:id="rId120" display="https://www.cua.com.au/digitalbanking/online-banking" xr:uid="{687887DD-9281-4FA4-A342-627AB3B20059}"/>
    <hyperlink ref="H64" r:id="rId121" display="https://www.cua.com.au/digitalbanking/online-banking" xr:uid="{D5502144-782A-4CAE-B7B6-F00AE7AD2F2C}"/>
    <hyperlink ref="I79" r:id="rId122" xr:uid="{4D834F8F-49F0-431C-89F7-CA4493767FF9}"/>
    <hyperlink ref="F137" r:id="rId123" xr:uid="{8E502E85-3A87-4E7F-A282-751DFDDEE5AA}"/>
    <hyperlink ref="G137" r:id="rId124" xr:uid="{82741EF3-90D1-48B4-B05E-D04A4FF00B01}"/>
    <hyperlink ref="H137" r:id="rId125" xr:uid="{F653C973-6CDF-4A0E-B713-3CBCC8EAD93E}"/>
  </hyperlinks>
  <pageMargins left="0.7" right="0.7" top="0.75" bottom="0.75" header="0.3" footer="0.3"/>
  <pageSetup orientation="portrait" r:id="rId126"/>
  <extLst>
    <ext xmlns:x14="http://schemas.microsoft.com/office/spreadsheetml/2009/9/main" uri="{CCE6A557-97BC-4b89-ADB6-D9C93CAAB3DF}">
      <x14:dataValidations xmlns:xm="http://schemas.microsoft.com/office/excel/2006/main" count="1">
        <x14:dataValidation type="list" allowBlank="1" showInputMessage="1" showErrorMessage="1" xr:uid="{3858FEC5-6670-4FB7-A47C-E3286B6BF6AE}">
          <x14:formula1>
            <xm:f>Enumerations!$B$2:$B$24</xm:f>
          </x14:formula1>
          <xm:sqref>C46:E46 C71:I71 C51:E51 C76 E101 C31:I31 C41:E41 C81:E81 C86 C96:E96 C91 C61:I61 C36:I36 C66:I66 C56:I56 I46 I51 I41 I81 I86 I96 C26:I26 I91 E76:I76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058E8-BDDD-4CF7-A8F6-6A18DC8D091F}">
  <sheetPr codeName="Sheet4"/>
  <dimension ref="A1:K248"/>
  <sheetViews>
    <sheetView showGridLines="0" zoomScale="85" zoomScaleNormal="85" workbookViewId="0">
      <pane xSplit="2" ySplit="4" topLeftCell="C5" activePane="bottomRight" state="frozen"/>
      <selection pane="topRight" activeCell="C1" sqref="C1"/>
      <selection pane="bottomLeft" activeCell="A5" sqref="A5"/>
      <selection pane="bottomRight" activeCell="C8" sqref="C8:F8"/>
    </sheetView>
  </sheetViews>
  <sheetFormatPr defaultColWidth="8.88671875" defaultRowHeight="14.4" x14ac:dyDescent="0.3"/>
  <cols>
    <col min="1" max="1" width="12.6640625" style="26" customWidth="1"/>
    <col min="2" max="2" width="39.5546875" style="2" customWidth="1"/>
    <col min="3" max="6" width="50" style="1" customWidth="1"/>
    <col min="7" max="13" width="11.109375" style="2" customWidth="1"/>
    <col min="14" max="16384" width="8.88671875" style="2"/>
  </cols>
  <sheetData>
    <row r="1" spans="1:9" x14ac:dyDescent="0.3">
      <c r="A1" s="26" t="s">
        <v>85</v>
      </c>
      <c r="B1" s="3" t="s">
        <v>126</v>
      </c>
      <c r="C1" s="7"/>
      <c r="D1" s="7"/>
      <c r="E1" s="7"/>
      <c r="F1" s="7"/>
    </row>
    <row r="2" spans="1:9" s="40" customFormat="1" x14ac:dyDescent="0.3">
      <c r="A2" s="36" t="s">
        <v>4</v>
      </c>
      <c r="B2" s="37" t="s">
        <v>24</v>
      </c>
      <c r="C2" s="39" t="s">
        <v>61</v>
      </c>
      <c r="D2" s="39" t="s">
        <v>61</v>
      </c>
      <c r="E2" s="39" t="s">
        <v>61</v>
      </c>
      <c r="F2" s="39" t="s">
        <v>61</v>
      </c>
    </row>
    <row r="3" spans="1:9" s="40" customFormat="1" x14ac:dyDescent="0.3">
      <c r="A3" s="36" t="s">
        <v>104</v>
      </c>
      <c r="B3" s="37" t="s">
        <v>25</v>
      </c>
      <c r="C3" s="39" t="s">
        <v>62</v>
      </c>
      <c r="D3" s="39" t="s">
        <v>287</v>
      </c>
      <c r="E3" s="39" t="s">
        <v>288</v>
      </c>
      <c r="F3" s="39" t="s">
        <v>580</v>
      </c>
    </row>
    <row r="4" spans="1:9" s="40" customFormat="1" x14ac:dyDescent="0.3">
      <c r="A4" s="36" t="s">
        <v>67</v>
      </c>
      <c r="B4" s="37" t="s">
        <v>26</v>
      </c>
      <c r="C4" s="39" t="s">
        <v>591</v>
      </c>
      <c r="D4" s="39" t="s">
        <v>641</v>
      </c>
      <c r="E4" s="39" t="s">
        <v>542</v>
      </c>
      <c r="F4" s="107" t="s">
        <v>642</v>
      </c>
    </row>
    <row r="5" spans="1:9" x14ac:dyDescent="0.3">
      <c r="A5" s="26" t="s">
        <v>102</v>
      </c>
      <c r="B5" s="15" t="s">
        <v>101</v>
      </c>
      <c r="C5" s="94" t="s">
        <v>540</v>
      </c>
      <c r="D5" s="106" t="s">
        <v>577</v>
      </c>
      <c r="E5" s="94" t="s">
        <v>578</v>
      </c>
      <c r="F5" s="106" t="s">
        <v>579</v>
      </c>
    </row>
    <row r="6" spans="1:9" x14ac:dyDescent="0.3">
      <c r="A6" s="26" t="s">
        <v>7</v>
      </c>
      <c r="B6" s="4" t="s">
        <v>11</v>
      </c>
      <c r="C6" s="138">
        <v>43831</v>
      </c>
      <c r="D6" s="138">
        <v>43831</v>
      </c>
      <c r="E6" s="138">
        <v>43831</v>
      </c>
      <c r="F6" s="138">
        <v>43831</v>
      </c>
    </row>
    <row r="7" spans="1:9" x14ac:dyDescent="0.3">
      <c r="A7" s="26" t="s">
        <v>8</v>
      </c>
      <c r="B7" s="4" t="s">
        <v>12</v>
      </c>
      <c r="C7" s="138">
        <v>47848.999988425923</v>
      </c>
      <c r="D7" s="138">
        <v>47848.999988425923</v>
      </c>
      <c r="E7" s="138">
        <v>47848.999988425923</v>
      </c>
      <c r="F7" s="138">
        <v>47848.999988425923</v>
      </c>
    </row>
    <row r="8" spans="1:9" s="72" customFormat="1" x14ac:dyDescent="0.3">
      <c r="A8" s="26" t="s">
        <v>300</v>
      </c>
      <c r="B8" s="77" t="s">
        <v>301</v>
      </c>
      <c r="C8" s="138">
        <v>44048.000011574077</v>
      </c>
      <c r="D8" s="138">
        <v>44048.000011574077</v>
      </c>
      <c r="E8" s="138">
        <v>44048.000011574077</v>
      </c>
      <c r="F8" s="138">
        <v>44048.000011574077</v>
      </c>
      <c r="G8" s="2"/>
      <c r="H8" s="2"/>
      <c r="I8" s="2"/>
    </row>
    <row r="9" spans="1:9" s="10" customFormat="1" ht="100.8" x14ac:dyDescent="0.3">
      <c r="A9" s="27" t="s">
        <v>9</v>
      </c>
      <c r="B9" s="8" t="s">
        <v>10</v>
      </c>
      <c r="C9" s="28" t="s">
        <v>539</v>
      </c>
      <c r="D9" s="139" t="s">
        <v>643</v>
      </c>
      <c r="E9" s="28" t="s">
        <v>644</v>
      </c>
      <c r="F9" s="139" t="s">
        <v>645</v>
      </c>
    </row>
    <row r="10" spans="1:9" x14ac:dyDescent="0.3">
      <c r="A10" s="26" t="s">
        <v>13</v>
      </c>
      <c r="B10" s="15" t="s">
        <v>23</v>
      </c>
      <c r="C10" s="5" t="b">
        <v>0</v>
      </c>
      <c r="D10" s="102" t="b">
        <v>0</v>
      </c>
      <c r="E10" s="5" t="b">
        <v>0</v>
      </c>
      <c r="F10" s="102" t="b">
        <v>0</v>
      </c>
    </row>
    <row r="11" spans="1:9" x14ac:dyDescent="0.3">
      <c r="A11" s="26" t="s">
        <v>14</v>
      </c>
      <c r="B11" s="4" t="s">
        <v>14</v>
      </c>
      <c r="C11" s="154"/>
      <c r="D11" s="154"/>
      <c r="E11" s="154"/>
      <c r="F11" s="154"/>
    </row>
    <row r="12" spans="1:9" x14ac:dyDescent="0.3">
      <c r="A12" s="26" t="s">
        <v>15</v>
      </c>
      <c r="B12" s="4" t="s">
        <v>37</v>
      </c>
    </row>
    <row r="13" spans="1:9" x14ac:dyDescent="0.3">
      <c r="A13" s="26" t="s">
        <v>16</v>
      </c>
      <c r="B13" s="4" t="s">
        <v>36</v>
      </c>
      <c r="C13" s="145" t="s">
        <v>646</v>
      </c>
      <c r="D13" s="145" t="s">
        <v>646</v>
      </c>
      <c r="E13" s="145" t="s">
        <v>646</v>
      </c>
      <c r="F13" s="145" t="s">
        <v>646</v>
      </c>
    </row>
    <row r="14" spans="1:9" x14ac:dyDescent="0.3">
      <c r="A14" s="26" t="s">
        <v>17</v>
      </c>
      <c r="B14" s="4" t="s">
        <v>35</v>
      </c>
      <c r="C14" s="145" t="s">
        <v>647</v>
      </c>
      <c r="D14" s="145" t="s">
        <v>647</v>
      </c>
      <c r="E14" s="145" t="s">
        <v>647</v>
      </c>
      <c r="F14" s="145" t="s">
        <v>647</v>
      </c>
    </row>
    <row r="15" spans="1:9" x14ac:dyDescent="0.3">
      <c r="A15" s="26" t="s">
        <v>18</v>
      </c>
      <c r="B15" s="4" t="s">
        <v>34</v>
      </c>
      <c r="C15" s="145" t="s">
        <v>648</v>
      </c>
      <c r="D15" s="145" t="s">
        <v>648</v>
      </c>
      <c r="E15" s="145" t="s">
        <v>648</v>
      </c>
      <c r="F15" s="145" t="s">
        <v>648</v>
      </c>
    </row>
    <row r="16" spans="1:9" x14ac:dyDescent="0.3">
      <c r="A16" s="26" t="s">
        <v>19</v>
      </c>
      <c r="B16" s="4" t="s">
        <v>33</v>
      </c>
      <c r="C16" s="5"/>
      <c r="D16" s="102"/>
      <c r="E16" s="145" t="s">
        <v>649</v>
      </c>
      <c r="F16" s="145" t="s">
        <v>649</v>
      </c>
    </row>
    <row r="17" spans="1:11" x14ac:dyDescent="0.3">
      <c r="A17" s="26" t="s">
        <v>20</v>
      </c>
      <c r="B17" s="4" t="s">
        <v>32</v>
      </c>
      <c r="C17" s="75"/>
      <c r="D17" s="75"/>
      <c r="E17" s="75"/>
      <c r="F17" s="75"/>
    </row>
    <row r="18" spans="1:11" x14ac:dyDescent="0.3">
      <c r="A18" s="26" t="s">
        <v>306</v>
      </c>
      <c r="B18" s="100" t="s">
        <v>310</v>
      </c>
      <c r="C18" s="5" t="s">
        <v>541</v>
      </c>
      <c r="D18" s="5" t="s">
        <v>650</v>
      </c>
      <c r="E18" s="5" t="s">
        <v>542</v>
      </c>
      <c r="F18" s="102" t="s">
        <v>651</v>
      </c>
    </row>
    <row r="19" spans="1:11" x14ac:dyDescent="0.3">
      <c r="A19" s="26" t="s">
        <v>307</v>
      </c>
      <c r="B19" s="108" t="s">
        <v>543</v>
      </c>
      <c r="C19" s="103" t="s">
        <v>544</v>
      </c>
      <c r="D19" s="103" t="s">
        <v>545</v>
      </c>
      <c r="E19" s="103" t="s">
        <v>546</v>
      </c>
      <c r="F19" s="104" t="s">
        <v>547</v>
      </c>
    </row>
    <row r="20" spans="1:11" x14ac:dyDescent="0.3">
      <c r="A20" s="26" t="s">
        <v>294</v>
      </c>
      <c r="B20" s="4"/>
      <c r="C20" s="5"/>
      <c r="D20" s="102"/>
      <c r="E20" s="5"/>
      <c r="F20" s="102"/>
    </row>
    <row r="21" spans="1:11" x14ac:dyDescent="0.3">
      <c r="A21" s="105" t="s">
        <v>294</v>
      </c>
      <c r="B21" s="72"/>
      <c r="C21" s="72"/>
      <c r="D21" s="109"/>
      <c r="E21" s="72"/>
      <c r="F21" s="109"/>
    </row>
    <row r="22" spans="1:11" x14ac:dyDescent="0.3">
      <c r="A22" s="26" t="s">
        <v>85</v>
      </c>
      <c r="B22" s="3" t="s">
        <v>2</v>
      </c>
      <c r="C22" s="7"/>
      <c r="D22" s="7"/>
      <c r="E22" s="7"/>
      <c r="F22" s="7"/>
    </row>
    <row r="23" spans="1:11" x14ac:dyDescent="0.3">
      <c r="A23" s="26" t="s">
        <v>294</v>
      </c>
      <c r="B23" s="5"/>
      <c r="C23" s="5"/>
      <c r="D23" s="102"/>
      <c r="E23" s="5"/>
      <c r="F23" s="102"/>
    </row>
    <row r="24" spans="1:11" x14ac:dyDescent="0.3">
      <c r="A24" s="26" t="s">
        <v>294</v>
      </c>
      <c r="B24" s="3" t="s">
        <v>259</v>
      </c>
      <c r="C24" s="7"/>
      <c r="D24" s="7"/>
      <c r="E24" s="7"/>
      <c r="F24" s="7"/>
      <c r="K24" s="73"/>
    </row>
    <row r="25" spans="1:11" x14ac:dyDescent="0.3">
      <c r="A25" s="26" t="s">
        <v>296</v>
      </c>
      <c r="B25" s="110" t="s">
        <v>111</v>
      </c>
      <c r="C25" s="45" t="s">
        <v>270</v>
      </c>
      <c r="D25" s="45" t="s">
        <v>270</v>
      </c>
      <c r="E25" s="45" t="s">
        <v>270</v>
      </c>
      <c r="F25" s="45" t="s">
        <v>270</v>
      </c>
    </row>
    <row r="26" spans="1:11" x14ac:dyDescent="0.3">
      <c r="A26" s="26" t="s">
        <v>297</v>
      </c>
      <c r="B26" s="79" t="s">
        <v>107</v>
      </c>
      <c r="C26" s="5">
        <v>9</v>
      </c>
      <c r="D26" s="102">
        <v>9</v>
      </c>
      <c r="E26" s="5">
        <v>9</v>
      </c>
      <c r="F26" s="102">
        <v>9</v>
      </c>
    </row>
    <row r="27" spans="1:11" x14ac:dyDescent="0.3">
      <c r="A27" s="26" t="s">
        <v>298</v>
      </c>
      <c r="B27" s="79" t="s">
        <v>58</v>
      </c>
      <c r="C27" s="112" t="s">
        <v>652</v>
      </c>
      <c r="D27" s="112" t="s">
        <v>548</v>
      </c>
      <c r="E27" s="112" t="s">
        <v>548</v>
      </c>
      <c r="F27" s="112" t="s">
        <v>548</v>
      </c>
    </row>
    <row r="28" spans="1:11" x14ac:dyDescent="0.3">
      <c r="A28" s="26" t="s">
        <v>299</v>
      </c>
      <c r="B28" s="79" t="s">
        <v>60</v>
      </c>
      <c r="C28" s="5"/>
      <c r="D28" s="102"/>
      <c r="E28" s="5"/>
      <c r="F28" s="102"/>
    </row>
    <row r="29" spans="1:11" x14ac:dyDescent="0.3">
      <c r="A29" s="105" t="s">
        <v>294</v>
      </c>
      <c r="B29" s="72"/>
      <c r="C29" s="72"/>
      <c r="D29" s="109"/>
      <c r="E29" s="72"/>
      <c r="F29" s="109"/>
    </row>
    <row r="30" spans="1:11" x14ac:dyDescent="0.3">
      <c r="A30" s="26" t="s">
        <v>302</v>
      </c>
      <c r="B30" s="110" t="s">
        <v>111</v>
      </c>
      <c r="C30" s="45" t="s">
        <v>51</v>
      </c>
      <c r="D30" s="45" t="s">
        <v>51</v>
      </c>
      <c r="E30" s="45" t="s">
        <v>51</v>
      </c>
      <c r="F30" s="45" t="s">
        <v>51</v>
      </c>
    </row>
    <row r="31" spans="1:11" x14ac:dyDescent="0.3">
      <c r="A31" s="26" t="s">
        <v>303</v>
      </c>
      <c r="B31" s="79" t="s">
        <v>107</v>
      </c>
      <c r="C31" s="5" t="s">
        <v>1</v>
      </c>
      <c r="D31" s="102" t="s">
        <v>1</v>
      </c>
      <c r="E31" s="5" t="s">
        <v>1</v>
      </c>
      <c r="F31" s="102" t="s">
        <v>1</v>
      </c>
    </row>
    <row r="32" spans="1:11" x14ac:dyDescent="0.3">
      <c r="A32" s="26" t="s">
        <v>304</v>
      </c>
      <c r="B32" s="79" t="s">
        <v>58</v>
      </c>
      <c r="C32" s="112" t="s">
        <v>59</v>
      </c>
      <c r="D32" s="113" t="s">
        <v>59</v>
      </c>
      <c r="E32" s="112" t="s">
        <v>59</v>
      </c>
      <c r="F32" s="113" t="s">
        <v>59</v>
      </c>
    </row>
    <row r="33" spans="1:9" x14ac:dyDescent="0.3">
      <c r="A33" s="26" t="s">
        <v>305</v>
      </c>
      <c r="B33" s="79" t="s">
        <v>60</v>
      </c>
      <c r="C33" s="5"/>
      <c r="D33" s="102"/>
      <c r="E33" s="5"/>
      <c r="F33" s="102"/>
    </row>
    <row r="34" spans="1:9" s="72" customFormat="1" x14ac:dyDescent="0.3">
      <c r="A34" s="105" t="s">
        <v>294</v>
      </c>
      <c r="D34" s="109"/>
      <c r="F34" s="109"/>
      <c r="G34" s="2"/>
      <c r="H34" s="2"/>
      <c r="I34" s="2"/>
    </row>
    <row r="35" spans="1:9" x14ac:dyDescent="0.3">
      <c r="A35" s="26" t="s">
        <v>312</v>
      </c>
      <c r="B35" s="110" t="s">
        <v>111</v>
      </c>
      <c r="C35" s="45" t="s">
        <v>105</v>
      </c>
      <c r="D35" s="45" t="s">
        <v>105</v>
      </c>
      <c r="E35" s="45" t="s">
        <v>105</v>
      </c>
      <c r="F35" s="45" t="s">
        <v>105</v>
      </c>
    </row>
    <row r="36" spans="1:9" x14ac:dyDescent="0.3">
      <c r="A36" s="26" t="s">
        <v>313</v>
      </c>
      <c r="B36" s="79" t="s">
        <v>107</v>
      </c>
      <c r="C36" s="5" t="s">
        <v>63</v>
      </c>
      <c r="D36" s="102" t="s">
        <v>63</v>
      </c>
      <c r="E36" s="5" t="s">
        <v>63</v>
      </c>
      <c r="F36" s="102" t="s">
        <v>63</v>
      </c>
    </row>
    <row r="37" spans="1:9" x14ac:dyDescent="0.3">
      <c r="A37" s="26" t="s">
        <v>314</v>
      </c>
      <c r="B37" s="79" t="s">
        <v>58</v>
      </c>
      <c r="C37" s="5" t="s">
        <v>64</v>
      </c>
      <c r="D37" s="102" t="s">
        <v>64</v>
      </c>
      <c r="E37" s="5" t="s">
        <v>64</v>
      </c>
      <c r="F37" s="102" t="s">
        <v>64</v>
      </c>
    </row>
    <row r="38" spans="1:9" x14ac:dyDescent="0.3">
      <c r="A38" s="26" t="s">
        <v>315</v>
      </c>
      <c r="B38" s="79" t="s">
        <v>60</v>
      </c>
      <c r="C38" s="5"/>
      <c r="D38" s="102"/>
      <c r="E38" s="5"/>
      <c r="F38" s="102"/>
    </row>
    <row r="39" spans="1:9" s="72" customFormat="1" x14ac:dyDescent="0.3">
      <c r="A39" s="105" t="s">
        <v>294</v>
      </c>
      <c r="D39" s="109"/>
      <c r="F39" s="109"/>
      <c r="G39" s="2"/>
      <c r="H39" s="2"/>
      <c r="I39" s="2"/>
    </row>
    <row r="40" spans="1:9" x14ac:dyDescent="0.3">
      <c r="A40" s="26" t="s">
        <v>316</v>
      </c>
      <c r="B40" s="110" t="s">
        <v>111</v>
      </c>
      <c r="C40" s="45" t="s">
        <v>105</v>
      </c>
      <c r="D40" s="45" t="s">
        <v>105</v>
      </c>
      <c r="E40" s="45" t="s">
        <v>105</v>
      </c>
      <c r="F40" s="45" t="s">
        <v>105</v>
      </c>
    </row>
    <row r="41" spans="1:9" x14ac:dyDescent="0.3">
      <c r="A41" s="26" t="s">
        <v>317</v>
      </c>
      <c r="B41" s="79" t="s">
        <v>107</v>
      </c>
      <c r="C41" s="5" t="s">
        <v>549</v>
      </c>
      <c r="D41" s="5" t="s">
        <v>549</v>
      </c>
      <c r="E41" s="5" t="s">
        <v>549</v>
      </c>
      <c r="F41" s="5" t="s">
        <v>549</v>
      </c>
    </row>
    <row r="42" spans="1:9" x14ac:dyDescent="0.3">
      <c r="A42" s="26" t="s">
        <v>318</v>
      </c>
      <c r="B42" s="79" t="s">
        <v>58</v>
      </c>
      <c r="C42" s="5" t="s">
        <v>550</v>
      </c>
      <c r="D42" s="5" t="s">
        <v>550</v>
      </c>
      <c r="E42" s="5" t="s">
        <v>550</v>
      </c>
      <c r="F42" s="5" t="s">
        <v>550</v>
      </c>
    </row>
    <row r="43" spans="1:9" x14ac:dyDescent="0.3">
      <c r="A43" s="26" t="s">
        <v>319</v>
      </c>
      <c r="B43" s="79" t="s">
        <v>60</v>
      </c>
      <c r="C43" s="21" t="s">
        <v>65</v>
      </c>
      <c r="D43" s="21" t="s">
        <v>65</v>
      </c>
      <c r="E43" s="21" t="s">
        <v>65</v>
      </c>
      <c r="F43" s="21" t="s">
        <v>65</v>
      </c>
    </row>
    <row r="44" spans="1:9" x14ac:dyDescent="0.3">
      <c r="A44" s="105" t="s">
        <v>294</v>
      </c>
      <c r="B44" s="72"/>
      <c r="C44" s="72"/>
      <c r="D44" s="109"/>
      <c r="E44" s="72"/>
      <c r="F44" s="109"/>
    </row>
    <row r="45" spans="1:9" s="72" customFormat="1" x14ac:dyDescent="0.3">
      <c r="A45" s="26" t="s">
        <v>320</v>
      </c>
      <c r="B45" s="110" t="s">
        <v>111</v>
      </c>
      <c r="C45" s="45" t="s">
        <v>276</v>
      </c>
      <c r="D45" s="45" t="s">
        <v>276</v>
      </c>
      <c r="E45" s="45" t="s">
        <v>276</v>
      </c>
      <c r="F45" s="45" t="s">
        <v>276</v>
      </c>
      <c r="G45" s="2"/>
      <c r="H45" s="2"/>
      <c r="I45" s="2"/>
    </row>
    <row r="46" spans="1:9" x14ac:dyDescent="0.3">
      <c r="A46" s="26" t="s">
        <v>321</v>
      </c>
      <c r="B46" s="114" t="s">
        <v>107</v>
      </c>
      <c r="C46" s="81" t="s">
        <v>583</v>
      </c>
      <c r="D46" s="81" t="s">
        <v>583</v>
      </c>
      <c r="E46" s="81" t="s">
        <v>583</v>
      </c>
      <c r="F46" s="81" t="s">
        <v>583</v>
      </c>
    </row>
    <row r="47" spans="1:9" x14ac:dyDescent="0.3">
      <c r="A47" s="26" t="s">
        <v>322</v>
      </c>
      <c r="B47" s="79" t="s">
        <v>58</v>
      </c>
      <c r="C47" s="5" t="s">
        <v>108</v>
      </c>
      <c r="D47" s="102" t="s">
        <v>108</v>
      </c>
      <c r="E47" s="5" t="s">
        <v>108</v>
      </c>
      <c r="F47" s="102" t="s">
        <v>108</v>
      </c>
    </row>
    <row r="48" spans="1:9" x14ac:dyDescent="0.3">
      <c r="A48" s="26" t="s">
        <v>323</v>
      </c>
      <c r="B48" s="79" t="s">
        <v>60</v>
      </c>
      <c r="C48" s="5"/>
      <c r="D48" s="102"/>
      <c r="E48" s="5"/>
      <c r="F48" s="102"/>
    </row>
    <row r="49" spans="1:11" x14ac:dyDescent="0.3">
      <c r="A49" s="105" t="s">
        <v>294</v>
      </c>
      <c r="B49" s="72"/>
      <c r="C49" s="72"/>
      <c r="D49" s="109"/>
      <c r="E49" s="72"/>
      <c r="F49" s="109"/>
    </row>
    <row r="50" spans="1:11" x14ac:dyDescent="0.3">
      <c r="A50" s="26" t="s">
        <v>324</v>
      </c>
      <c r="B50" s="110" t="s">
        <v>111</v>
      </c>
      <c r="C50" s="45" t="s">
        <v>177</v>
      </c>
      <c r="D50" s="45" t="s">
        <v>177</v>
      </c>
      <c r="E50" s="45" t="s">
        <v>177</v>
      </c>
      <c r="F50" s="45" t="s">
        <v>177</v>
      </c>
      <c r="K50" s="73"/>
    </row>
    <row r="51" spans="1:11" collapsed="1" x14ac:dyDescent="0.3">
      <c r="A51" s="26" t="s">
        <v>325</v>
      </c>
      <c r="B51" s="79" t="s">
        <v>107</v>
      </c>
      <c r="C51" s="5" t="s">
        <v>551</v>
      </c>
      <c r="D51" s="5" t="s">
        <v>551</v>
      </c>
      <c r="E51" s="5" t="s">
        <v>551</v>
      </c>
      <c r="F51" s="5" t="s">
        <v>551</v>
      </c>
    </row>
    <row r="52" spans="1:11" ht="115.2" x14ac:dyDescent="0.3">
      <c r="A52" s="26" t="s">
        <v>326</v>
      </c>
      <c r="B52" s="79" t="s">
        <v>58</v>
      </c>
      <c r="C52" s="6" t="s">
        <v>552</v>
      </c>
      <c r="D52" s="6" t="s">
        <v>552</v>
      </c>
      <c r="E52" s="6" t="s">
        <v>552</v>
      </c>
      <c r="F52" s="6" t="s">
        <v>552</v>
      </c>
    </row>
    <row r="53" spans="1:11" x14ac:dyDescent="0.3">
      <c r="A53" s="26" t="s">
        <v>327</v>
      </c>
      <c r="B53" s="79" t="s">
        <v>60</v>
      </c>
      <c r="C53" s="5"/>
      <c r="D53" s="102"/>
      <c r="E53" s="5"/>
      <c r="F53" s="102"/>
    </row>
    <row r="54" spans="1:11" x14ac:dyDescent="0.3">
      <c r="A54" s="105" t="s">
        <v>294</v>
      </c>
      <c r="B54" s="72"/>
      <c r="C54" s="72"/>
      <c r="D54" s="109"/>
      <c r="E54" s="72"/>
      <c r="F54" s="109"/>
    </row>
    <row r="55" spans="1:11" x14ac:dyDescent="0.3">
      <c r="A55" s="26" t="s">
        <v>328</v>
      </c>
      <c r="B55" s="110" t="s">
        <v>111</v>
      </c>
      <c r="C55" s="45"/>
      <c r="D55" s="45"/>
      <c r="E55" s="45" t="s">
        <v>273</v>
      </c>
      <c r="F55" s="45" t="s">
        <v>273</v>
      </c>
    </row>
    <row r="56" spans="1:11" x14ac:dyDescent="0.3">
      <c r="A56" s="26" t="s">
        <v>329</v>
      </c>
      <c r="B56" s="79" t="s">
        <v>107</v>
      </c>
      <c r="C56" s="5"/>
      <c r="D56" s="102"/>
      <c r="E56" s="5" t="s">
        <v>653</v>
      </c>
      <c r="F56" s="5" t="s">
        <v>653</v>
      </c>
    </row>
    <row r="57" spans="1:11" x14ac:dyDescent="0.3">
      <c r="A57" s="26" t="s">
        <v>330</v>
      </c>
      <c r="B57" s="79" t="s">
        <v>58</v>
      </c>
      <c r="C57" s="5"/>
      <c r="D57" s="2"/>
      <c r="E57" s="102" t="s">
        <v>553</v>
      </c>
      <c r="F57" s="102" t="s">
        <v>553</v>
      </c>
    </row>
    <row r="58" spans="1:11" x14ac:dyDescent="0.3">
      <c r="A58" s="26" t="s">
        <v>331</v>
      </c>
      <c r="B58" s="79" t="s">
        <v>60</v>
      </c>
      <c r="C58" s="5"/>
      <c r="D58" s="102"/>
      <c r="E58" s="115" t="s">
        <v>554</v>
      </c>
      <c r="F58" s="116" t="s">
        <v>554</v>
      </c>
    </row>
    <row r="59" spans="1:11" x14ac:dyDescent="0.3">
      <c r="A59" s="105" t="s">
        <v>294</v>
      </c>
      <c r="B59" s="72"/>
      <c r="C59" s="72"/>
      <c r="D59" s="109"/>
      <c r="E59" s="72"/>
      <c r="F59" s="109"/>
    </row>
    <row r="60" spans="1:11" x14ac:dyDescent="0.3">
      <c r="A60" s="26" t="s">
        <v>332</v>
      </c>
      <c r="B60" s="110" t="s">
        <v>111</v>
      </c>
      <c r="C60" s="45"/>
      <c r="D60" s="45"/>
      <c r="E60" s="45" t="s">
        <v>281</v>
      </c>
      <c r="F60" s="45" t="s">
        <v>281</v>
      </c>
    </row>
    <row r="61" spans="1:11" x14ac:dyDescent="0.3">
      <c r="A61" s="26" t="s">
        <v>333</v>
      </c>
      <c r="B61" s="79" t="s">
        <v>107</v>
      </c>
      <c r="C61" s="5"/>
      <c r="D61" s="102"/>
      <c r="E61" s="5"/>
      <c r="F61" s="102" t="s">
        <v>555</v>
      </c>
    </row>
    <row r="62" spans="1:11" x14ac:dyDescent="0.3">
      <c r="A62" s="26" t="s">
        <v>334</v>
      </c>
      <c r="B62" s="79" t="s">
        <v>58</v>
      </c>
      <c r="C62" s="5"/>
      <c r="D62" s="2"/>
      <c r="E62" s="102"/>
      <c r="F62" s="102" t="s">
        <v>654</v>
      </c>
    </row>
    <row r="63" spans="1:11" x14ac:dyDescent="0.3">
      <c r="A63" s="26" t="s">
        <v>335</v>
      </c>
      <c r="B63" s="79" t="s">
        <v>60</v>
      </c>
      <c r="C63" s="5"/>
      <c r="D63" s="102"/>
      <c r="E63" s="5"/>
      <c r="F63" s="102"/>
    </row>
    <row r="64" spans="1:11" x14ac:dyDescent="0.3">
      <c r="A64" s="105" t="s">
        <v>294</v>
      </c>
      <c r="B64" s="72"/>
      <c r="C64" s="72"/>
      <c r="D64" s="109"/>
      <c r="E64" s="72"/>
      <c r="F64" s="109"/>
      <c r="K64" s="73"/>
    </row>
    <row r="65" spans="1:6" collapsed="1" x14ac:dyDescent="0.3">
      <c r="A65" s="26" t="s">
        <v>336</v>
      </c>
      <c r="B65" s="110" t="s">
        <v>111</v>
      </c>
      <c r="C65" s="45" t="s">
        <v>260</v>
      </c>
      <c r="D65" s="45" t="s">
        <v>260</v>
      </c>
      <c r="E65" s="45" t="s">
        <v>260</v>
      </c>
      <c r="F65" s="45" t="s">
        <v>260</v>
      </c>
    </row>
    <row r="66" spans="1:6" x14ac:dyDescent="0.3">
      <c r="A66" s="26" t="s">
        <v>337</v>
      </c>
      <c r="B66" s="79" t="s">
        <v>107</v>
      </c>
      <c r="C66" s="5" t="s">
        <v>556</v>
      </c>
      <c r="D66" s="5" t="s">
        <v>556</v>
      </c>
      <c r="E66" s="5" t="s">
        <v>556</v>
      </c>
      <c r="F66" s="5" t="s">
        <v>556</v>
      </c>
    </row>
    <row r="67" spans="1:6" x14ac:dyDescent="0.3">
      <c r="A67" s="26" t="s">
        <v>338</v>
      </c>
      <c r="B67" s="79" t="s">
        <v>58</v>
      </c>
      <c r="C67" s="5"/>
      <c r="D67" s="102"/>
      <c r="E67" s="5"/>
      <c r="F67" s="102"/>
    </row>
    <row r="68" spans="1:6" x14ac:dyDescent="0.3">
      <c r="A68" s="26" t="s">
        <v>339</v>
      </c>
      <c r="B68" s="79" t="s">
        <v>60</v>
      </c>
      <c r="C68" s="5"/>
      <c r="D68" s="102"/>
      <c r="E68" s="5"/>
      <c r="F68" s="102"/>
    </row>
    <row r="69" spans="1:6" x14ac:dyDescent="0.3">
      <c r="A69" s="26" t="s">
        <v>294</v>
      </c>
      <c r="B69" s="5"/>
      <c r="C69" s="5"/>
      <c r="D69" s="102"/>
      <c r="E69" s="5"/>
      <c r="F69" s="102"/>
    </row>
    <row r="70" spans="1:6" x14ac:dyDescent="0.3">
      <c r="A70" s="26" t="s">
        <v>294</v>
      </c>
      <c r="B70" s="3" t="s">
        <v>257</v>
      </c>
      <c r="C70" s="7"/>
      <c r="D70" s="7"/>
      <c r="E70" s="7"/>
      <c r="F70" s="7"/>
    </row>
    <row r="71" spans="1:6" x14ac:dyDescent="0.3">
      <c r="A71" s="26" t="s">
        <v>294</v>
      </c>
      <c r="B71" s="4"/>
      <c r="C71" s="5"/>
      <c r="D71" s="102"/>
      <c r="E71" s="5"/>
      <c r="F71" s="102"/>
    </row>
    <row r="72" spans="1:6" x14ac:dyDescent="0.3">
      <c r="A72" s="26" t="s">
        <v>368</v>
      </c>
      <c r="B72" s="78" t="s">
        <v>110</v>
      </c>
      <c r="C72" s="111" t="s">
        <v>183</v>
      </c>
      <c r="D72" s="111" t="s">
        <v>183</v>
      </c>
      <c r="E72" s="111" t="s">
        <v>183</v>
      </c>
      <c r="F72" s="111" t="s">
        <v>183</v>
      </c>
    </row>
    <row r="73" spans="1:6" x14ac:dyDescent="0.3">
      <c r="A73" s="26" t="s">
        <v>297</v>
      </c>
      <c r="B73" s="79" t="s">
        <v>107</v>
      </c>
      <c r="C73" s="5">
        <v>500</v>
      </c>
      <c r="D73" s="102">
        <v>500</v>
      </c>
      <c r="E73" s="5">
        <v>5000</v>
      </c>
      <c r="F73" s="102">
        <v>5000</v>
      </c>
    </row>
    <row r="74" spans="1:6" x14ac:dyDescent="0.3">
      <c r="A74" s="26" t="s">
        <v>298</v>
      </c>
      <c r="B74" s="79" t="s">
        <v>58</v>
      </c>
      <c r="C74" s="5"/>
      <c r="D74" s="102"/>
      <c r="E74" s="5"/>
      <c r="F74" s="102"/>
    </row>
    <row r="75" spans="1:6" x14ac:dyDescent="0.3">
      <c r="A75" s="26" t="s">
        <v>299</v>
      </c>
      <c r="B75" s="79" t="s">
        <v>60</v>
      </c>
      <c r="C75" s="102"/>
      <c r="D75" s="102"/>
      <c r="E75" s="5"/>
      <c r="F75" s="102"/>
    </row>
    <row r="76" spans="1:6" x14ac:dyDescent="0.3">
      <c r="A76" s="105" t="s">
        <v>294</v>
      </c>
      <c r="B76" s="72"/>
      <c r="C76" s="72"/>
      <c r="D76" s="109"/>
      <c r="E76" s="72"/>
      <c r="F76" s="109"/>
    </row>
    <row r="77" spans="1:6" x14ac:dyDescent="0.3">
      <c r="A77" s="26" t="s">
        <v>294</v>
      </c>
      <c r="B77" s="3" t="s">
        <v>258</v>
      </c>
      <c r="C77" s="7"/>
      <c r="D77" s="7"/>
      <c r="E77" s="7"/>
      <c r="F77" s="7"/>
    </row>
    <row r="78" spans="1:6" collapsed="1" x14ac:dyDescent="0.3">
      <c r="A78" s="26" t="s">
        <v>294</v>
      </c>
      <c r="B78" s="4"/>
      <c r="C78" s="5"/>
      <c r="D78" s="102"/>
      <c r="E78" s="5"/>
      <c r="F78" s="102"/>
    </row>
    <row r="79" spans="1:6" x14ac:dyDescent="0.3">
      <c r="A79" s="26" t="s">
        <v>370</v>
      </c>
      <c r="B79" s="78" t="s">
        <v>109</v>
      </c>
      <c r="C79" s="111" t="s">
        <v>106</v>
      </c>
      <c r="D79" s="111" t="s">
        <v>106</v>
      </c>
      <c r="E79" s="111" t="s">
        <v>106</v>
      </c>
      <c r="F79" s="111" t="s">
        <v>106</v>
      </c>
    </row>
    <row r="80" spans="1:6" x14ac:dyDescent="0.3">
      <c r="A80" s="26" t="s">
        <v>297</v>
      </c>
      <c r="B80" s="79" t="s">
        <v>107</v>
      </c>
      <c r="C80" s="5">
        <v>18</v>
      </c>
      <c r="D80" s="102">
        <v>18</v>
      </c>
      <c r="E80" s="5">
        <v>18</v>
      </c>
      <c r="F80" s="102">
        <v>18</v>
      </c>
    </row>
    <row r="81" spans="1:9" x14ac:dyDescent="0.3">
      <c r="A81" s="26" t="s">
        <v>298</v>
      </c>
      <c r="B81" s="79" t="s">
        <v>58</v>
      </c>
      <c r="C81" s="5"/>
      <c r="D81" s="102"/>
      <c r="E81" s="5"/>
      <c r="F81" s="102"/>
    </row>
    <row r="82" spans="1:9" x14ac:dyDescent="0.3">
      <c r="A82" s="105" t="s">
        <v>294</v>
      </c>
      <c r="B82" s="72"/>
      <c r="C82" s="72"/>
      <c r="D82" s="109"/>
      <c r="E82" s="72"/>
      <c r="F82" s="109"/>
    </row>
    <row r="83" spans="1:9" x14ac:dyDescent="0.3">
      <c r="A83" s="26" t="s">
        <v>371</v>
      </c>
      <c r="B83" s="78" t="s">
        <v>109</v>
      </c>
      <c r="C83" s="111" t="s">
        <v>557</v>
      </c>
      <c r="D83" s="111" t="s">
        <v>557</v>
      </c>
      <c r="E83" s="111" t="s">
        <v>557</v>
      </c>
      <c r="F83" s="111" t="s">
        <v>557</v>
      </c>
    </row>
    <row r="84" spans="1:9" x14ac:dyDescent="0.3">
      <c r="A84" s="26" t="s">
        <v>303</v>
      </c>
      <c r="B84" s="79" t="s">
        <v>107</v>
      </c>
      <c r="C84" s="5" t="s">
        <v>558</v>
      </c>
      <c r="D84" s="5" t="s">
        <v>558</v>
      </c>
      <c r="E84" s="5" t="s">
        <v>558</v>
      </c>
      <c r="F84" s="5" t="s">
        <v>558</v>
      </c>
    </row>
    <row r="85" spans="1:9" x14ac:dyDescent="0.3">
      <c r="A85" s="26" t="s">
        <v>304</v>
      </c>
      <c r="B85" s="79" t="s">
        <v>58</v>
      </c>
      <c r="C85" s="5"/>
      <c r="D85" s="5"/>
      <c r="E85" s="5"/>
      <c r="F85" s="5"/>
    </row>
    <row r="86" spans="1:9" x14ac:dyDescent="0.3">
      <c r="A86" s="105" t="s">
        <v>294</v>
      </c>
      <c r="B86" s="72"/>
      <c r="C86" s="72"/>
      <c r="D86" s="109"/>
      <c r="E86" s="72"/>
      <c r="F86" s="109"/>
    </row>
    <row r="87" spans="1:9" x14ac:dyDescent="0.3">
      <c r="A87" s="26" t="s">
        <v>372</v>
      </c>
      <c r="B87" s="78" t="s">
        <v>109</v>
      </c>
      <c r="C87" s="111" t="s">
        <v>264</v>
      </c>
      <c r="D87" s="111" t="s">
        <v>264</v>
      </c>
      <c r="E87" s="111" t="s">
        <v>264</v>
      </c>
      <c r="F87" s="111" t="s">
        <v>264</v>
      </c>
    </row>
    <row r="88" spans="1:9" x14ac:dyDescent="0.3">
      <c r="A88" s="26" t="s">
        <v>313</v>
      </c>
      <c r="B88" s="79" t="s">
        <v>107</v>
      </c>
      <c r="C88" s="1" t="s">
        <v>559</v>
      </c>
      <c r="D88" s="1" t="s">
        <v>559</v>
      </c>
      <c r="E88" s="1" t="s">
        <v>559</v>
      </c>
      <c r="F88" s="1" t="s">
        <v>559</v>
      </c>
    </row>
    <row r="89" spans="1:9" x14ac:dyDescent="0.3">
      <c r="A89" s="26" t="s">
        <v>314</v>
      </c>
      <c r="B89" s="79" t="s">
        <v>58</v>
      </c>
      <c r="C89" s="5"/>
      <c r="D89" s="5"/>
      <c r="E89" s="5"/>
      <c r="F89" s="5"/>
    </row>
    <row r="90" spans="1:9" x14ac:dyDescent="0.3">
      <c r="A90" s="105" t="s">
        <v>294</v>
      </c>
      <c r="B90" s="72"/>
      <c r="C90" s="72"/>
      <c r="D90" s="109"/>
      <c r="E90" s="72"/>
      <c r="F90" s="109"/>
    </row>
    <row r="91" spans="1:9" s="72" customFormat="1" x14ac:dyDescent="0.3">
      <c r="A91" s="26" t="s">
        <v>560</v>
      </c>
      <c r="B91" s="78" t="s">
        <v>109</v>
      </c>
      <c r="C91" s="111" t="s">
        <v>177</v>
      </c>
      <c r="D91" s="111" t="s">
        <v>177</v>
      </c>
      <c r="E91" s="111" t="s">
        <v>177</v>
      </c>
      <c r="F91" s="111" t="s">
        <v>177</v>
      </c>
      <c r="G91" s="2"/>
      <c r="H91" s="2"/>
      <c r="I91" s="2"/>
    </row>
    <row r="92" spans="1:9" x14ac:dyDescent="0.3">
      <c r="A92" s="26" t="s">
        <v>317</v>
      </c>
      <c r="B92" s="79" t="s">
        <v>107</v>
      </c>
      <c r="C92" s="1" t="s">
        <v>561</v>
      </c>
      <c r="D92" s="1" t="s">
        <v>561</v>
      </c>
      <c r="E92" s="1" t="s">
        <v>561</v>
      </c>
      <c r="F92" s="1" t="s">
        <v>561</v>
      </c>
    </row>
    <row r="93" spans="1:9" x14ac:dyDescent="0.3">
      <c r="A93" s="26" t="s">
        <v>318</v>
      </c>
      <c r="B93" s="79" t="s">
        <v>58</v>
      </c>
      <c r="C93" s="102" t="s">
        <v>66</v>
      </c>
      <c r="D93" s="102" t="s">
        <v>66</v>
      </c>
      <c r="E93" s="102" t="s">
        <v>66</v>
      </c>
      <c r="F93" s="102" t="s">
        <v>66</v>
      </c>
    </row>
    <row r="94" spans="1:9" x14ac:dyDescent="0.3">
      <c r="A94" s="26" t="s">
        <v>294</v>
      </c>
      <c r="B94" s="5"/>
      <c r="C94" s="5"/>
      <c r="D94" s="102"/>
      <c r="E94" s="5"/>
      <c r="F94" s="102"/>
    </row>
    <row r="95" spans="1:9" x14ac:dyDescent="0.3">
      <c r="A95" s="26" t="s">
        <v>294</v>
      </c>
      <c r="B95" s="3" t="s">
        <v>0</v>
      </c>
      <c r="C95" s="7"/>
      <c r="D95" s="7"/>
      <c r="E95" s="7"/>
      <c r="F95" s="7"/>
    </row>
    <row r="96" spans="1:9" x14ac:dyDescent="0.3">
      <c r="A96" s="26" t="s">
        <v>294</v>
      </c>
      <c r="B96" s="4"/>
      <c r="C96" s="5"/>
      <c r="D96" s="102"/>
      <c r="E96" s="5"/>
      <c r="F96" s="102"/>
    </row>
    <row r="97" spans="1:9" x14ac:dyDescent="0.3">
      <c r="A97" s="26" t="s">
        <v>373</v>
      </c>
      <c r="B97" s="78" t="s">
        <v>82</v>
      </c>
      <c r="C97" s="118" t="s">
        <v>94</v>
      </c>
      <c r="D97" s="118" t="s">
        <v>94</v>
      </c>
      <c r="E97" s="118" t="s">
        <v>94</v>
      </c>
      <c r="F97" s="118" t="s">
        <v>94</v>
      </c>
    </row>
    <row r="98" spans="1:9" s="72" customFormat="1" x14ac:dyDescent="0.3">
      <c r="A98" s="26" t="s">
        <v>374</v>
      </c>
      <c r="B98" s="4" t="s">
        <v>70</v>
      </c>
      <c r="C98" s="23" t="s">
        <v>730</v>
      </c>
      <c r="D98" s="23" t="s">
        <v>730</v>
      </c>
      <c r="E98" s="23" t="s">
        <v>730</v>
      </c>
      <c r="F98" s="23" t="s">
        <v>730</v>
      </c>
      <c r="G98" s="2"/>
      <c r="H98" s="2"/>
      <c r="I98" s="2"/>
    </row>
    <row r="99" spans="1:9" x14ac:dyDescent="0.3">
      <c r="A99" s="26" t="s">
        <v>375</v>
      </c>
      <c r="B99" s="80" t="s">
        <v>72</v>
      </c>
      <c r="C99" s="147">
        <v>49</v>
      </c>
      <c r="D99" s="102">
        <v>0</v>
      </c>
      <c r="E99" s="146">
        <v>149</v>
      </c>
      <c r="F99" s="146">
        <v>149</v>
      </c>
    </row>
    <row r="100" spans="1:9" x14ac:dyDescent="0.3">
      <c r="A100" s="26" t="s">
        <v>376</v>
      </c>
      <c r="B100" s="80" t="s">
        <v>73</v>
      </c>
      <c r="C100" s="5"/>
      <c r="D100" s="102"/>
      <c r="E100" s="5"/>
      <c r="F100" s="102"/>
    </row>
    <row r="101" spans="1:9" x14ac:dyDescent="0.3">
      <c r="A101" s="26" t="s">
        <v>377</v>
      </c>
      <c r="B101" s="80" t="s">
        <v>75</v>
      </c>
      <c r="C101" s="5"/>
      <c r="D101" s="102"/>
      <c r="E101" s="5"/>
      <c r="F101" s="102"/>
    </row>
    <row r="102" spans="1:9" x14ac:dyDescent="0.3">
      <c r="A102" s="26" t="s">
        <v>378</v>
      </c>
      <c r="B102" s="80" t="s">
        <v>74</v>
      </c>
      <c r="C102" s="5"/>
      <c r="D102" s="102"/>
      <c r="E102" s="5"/>
      <c r="F102" s="102"/>
    </row>
    <row r="103" spans="1:9" x14ac:dyDescent="0.3">
      <c r="A103" s="26" t="s">
        <v>379</v>
      </c>
      <c r="B103" s="4" t="s">
        <v>71</v>
      </c>
      <c r="C103" s="5"/>
      <c r="D103" s="102"/>
      <c r="E103" s="5"/>
      <c r="F103" s="102"/>
    </row>
    <row r="104" spans="1:9" x14ac:dyDescent="0.3">
      <c r="A104" s="26" t="s">
        <v>380</v>
      </c>
      <c r="B104" s="4" t="s">
        <v>81</v>
      </c>
      <c r="C104" s="5" t="s">
        <v>80</v>
      </c>
      <c r="D104" s="102" t="s">
        <v>80</v>
      </c>
      <c r="E104" s="5" t="s">
        <v>80</v>
      </c>
      <c r="F104" s="102" t="s">
        <v>80</v>
      </c>
    </row>
    <row r="105" spans="1:9" x14ac:dyDescent="0.3">
      <c r="A105" s="26" t="s">
        <v>294</v>
      </c>
      <c r="B105" s="4" t="s">
        <v>76</v>
      </c>
      <c r="C105" s="5" t="s">
        <v>77</v>
      </c>
      <c r="D105" s="102" t="s">
        <v>77</v>
      </c>
      <c r="E105" s="5" t="s">
        <v>77</v>
      </c>
      <c r="F105" s="102" t="s">
        <v>77</v>
      </c>
    </row>
    <row r="106" spans="1:9" x14ac:dyDescent="0.3">
      <c r="A106" s="26" t="s">
        <v>297</v>
      </c>
      <c r="B106" s="4" t="s">
        <v>79</v>
      </c>
      <c r="C106" s="81" t="s">
        <v>78</v>
      </c>
      <c r="D106" s="81" t="s">
        <v>78</v>
      </c>
      <c r="E106" s="81" t="s">
        <v>78</v>
      </c>
      <c r="F106" s="81" t="s">
        <v>78</v>
      </c>
    </row>
    <row r="107" spans="1:9" x14ac:dyDescent="0.3">
      <c r="A107" s="26" t="s">
        <v>298</v>
      </c>
      <c r="B107" s="4" t="s">
        <v>58</v>
      </c>
      <c r="C107" s="102" t="s">
        <v>562</v>
      </c>
      <c r="D107" s="102" t="s">
        <v>563</v>
      </c>
      <c r="E107" s="102" t="s">
        <v>564</v>
      </c>
      <c r="F107" s="102" t="s">
        <v>564</v>
      </c>
    </row>
    <row r="108" spans="1:9" x14ac:dyDescent="0.3">
      <c r="A108" s="26" t="s">
        <v>299</v>
      </c>
      <c r="B108" s="4" t="s">
        <v>60</v>
      </c>
      <c r="C108" s="5"/>
      <c r="D108" s="102"/>
      <c r="E108" s="5"/>
      <c r="F108" s="102"/>
    </row>
    <row r="109" spans="1:9" x14ac:dyDescent="0.3">
      <c r="A109" s="105" t="s">
        <v>294</v>
      </c>
      <c r="B109" s="72"/>
      <c r="C109" s="72"/>
      <c r="D109" s="109"/>
      <c r="E109" s="72"/>
      <c r="F109" s="109"/>
    </row>
    <row r="110" spans="1:9" x14ac:dyDescent="0.3">
      <c r="A110" s="26" t="s">
        <v>381</v>
      </c>
      <c r="B110" s="78" t="s">
        <v>82</v>
      </c>
      <c r="C110" s="118" t="s">
        <v>565</v>
      </c>
      <c r="D110" s="118" t="s">
        <v>565</v>
      </c>
      <c r="E110" s="118" t="s">
        <v>565</v>
      </c>
      <c r="F110" s="118" t="s">
        <v>565</v>
      </c>
    </row>
    <row r="111" spans="1:9" s="72" customFormat="1" x14ac:dyDescent="0.3">
      <c r="A111" s="26" t="s">
        <v>382</v>
      </c>
      <c r="B111" s="4" t="s">
        <v>70</v>
      </c>
      <c r="C111" s="23" t="s">
        <v>733</v>
      </c>
      <c r="D111" s="23" t="s">
        <v>733</v>
      </c>
      <c r="E111" s="23" t="s">
        <v>733</v>
      </c>
      <c r="F111" s="23" t="s">
        <v>733</v>
      </c>
      <c r="G111" s="2"/>
      <c r="H111" s="2"/>
      <c r="I111" s="2"/>
    </row>
    <row r="112" spans="1:9" x14ac:dyDescent="0.3">
      <c r="A112" s="26" t="s">
        <v>383</v>
      </c>
      <c r="B112" s="80" t="s">
        <v>72</v>
      </c>
      <c r="C112" s="5"/>
      <c r="D112" s="5"/>
      <c r="E112" s="5"/>
      <c r="F112" s="5"/>
    </row>
    <row r="113" spans="1:9" x14ac:dyDescent="0.3">
      <c r="A113" s="26" t="s">
        <v>384</v>
      </c>
      <c r="B113" s="80" t="s">
        <v>73</v>
      </c>
      <c r="C113" s="5"/>
      <c r="D113" s="5"/>
      <c r="E113" s="5"/>
      <c r="F113" s="5"/>
    </row>
    <row r="114" spans="1:9" x14ac:dyDescent="0.3">
      <c r="A114" s="26" t="s">
        <v>385</v>
      </c>
      <c r="B114" s="80" t="s">
        <v>75</v>
      </c>
      <c r="C114" s="5">
        <v>0.02</v>
      </c>
      <c r="D114" s="5">
        <v>0.02</v>
      </c>
      <c r="E114" s="5">
        <v>0.02</v>
      </c>
      <c r="F114" s="5">
        <v>0.02</v>
      </c>
    </row>
    <row r="115" spans="1:9" x14ac:dyDescent="0.3">
      <c r="A115" s="26" t="s">
        <v>386</v>
      </c>
      <c r="B115" s="80" t="s">
        <v>74</v>
      </c>
      <c r="C115" s="5"/>
      <c r="D115" s="5"/>
      <c r="E115" s="5"/>
      <c r="F115" s="5"/>
    </row>
    <row r="116" spans="1:9" x14ac:dyDescent="0.3">
      <c r="A116" s="26" t="s">
        <v>387</v>
      </c>
      <c r="B116" s="4" t="s">
        <v>69</v>
      </c>
      <c r="C116" s="5"/>
      <c r="D116" s="5"/>
      <c r="E116" s="5"/>
      <c r="F116" s="5"/>
    </row>
    <row r="117" spans="1:9" x14ac:dyDescent="0.3">
      <c r="A117" s="26" t="s">
        <v>388</v>
      </c>
      <c r="B117" s="4" t="s">
        <v>81</v>
      </c>
      <c r="C117" s="5" t="s">
        <v>80</v>
      </c>
      <c r="D117" s="5" t="s">
        <v>80</v>
      </c>
      <c r="E117" s="5" t="s">
        <v>80</v>
      </c>
      <c r="F117" s="5" t="s">
        <v>80</v>
      </c>
    </row>
    <row r="118" spans="1:9" x14ac:dyDescent="0.3">
      <c r="A118" s="26" t="s">
        <v>294</v>
      </c>
      <c r="B118" s="4" t="s">
        <v>76</v>
      </c>
      <c r="C118" s="5"/>
      <c r="D118" s="5"/>
      <c r="E118" s="5"/>
      <c r="F118" s="5"/>
    </row>
    <row r="119" spans="1:9" x14ac:dyDescent="0.3">
      <c r="A119" s="26" t="s">
        <v>303</v>
      </c>
      <c r="B119" s="4" t="s">
        <v>79</v>
      </c>
      <c r="C119" s="5"/>
      <c r="D119" s="5"/>
      <c r="E119" s="5"/>
      <c r="F119" s="5"/>
    </row>
    <row r="120" spans="1:9" x14ac:dyDescent="0.3">
      <c r="A120" s="26" t="s">
        <v>304</v>
      </c>
      <c r="B120" s="4" t="s">
        <v>58</v>
      </c>
      <c r="C120" s="112" t="s">
        <v>566</v>
      </c>
      <c r="D120" s="112" t="s">
        <v>567</v>
      </c>
      <c r="E120" s="112" t="s">
        <v>567</v>
      </c>
      <c r="F120" s="112" t="s">
        <v>567</v>
      </c>
    </row>
    <row r="121" spans="1:9" x14ac:dyDescent="0.3">
      <c r="A121" s="26" t="s">
        <v>305</v>
      </c>
      <c r="B121" s="4" t="s">
        <v>60</v>
      </c>
      <c r="C121" s="5"/>
      <c r="D121" s="102"/>
      <c r="E121" s="5"/>
      <c r="F121" s="102"/>
    </row>
    <row r="122" spans="1:9" x14ac:dyDescent="0.3">
      <c r="A122" s="105" t="s">
        <v>294</v>
      </c>
      <c r="B122" s="72"/>
      <c r="C122" s="72"/>
      <c r="D122" s="109"/>
      <c r="E122" s="72"/>
      <c r="F122" s="109"/>
    </row>
    <row r="123" spans="1:9" x14ac:dyDescent="0.3">
      <c r="A123" s="26" t="s">
        <v>389</v>
      </c>
      <c r="B123" s="78" t="s">
        <v>82</v>
      </c>
      <c r="C123" s="118" t="s">
        <v>568</v>
      </c>
      <c r="D123" s="118" t="s">
        <v>568</v>
      </c>
      <c r="E123" s="118" t="s">
        <v>568</v>
      </c>
      <c r="F123" s="118" t="s">
        <v>568</v>
      </c>
    </row>
    <row r="124" spans="1:9" s="72" customFormat="1" x14ac:dyDescent="0.3">
      <c r="A124" s="26" t="s">
        <v>390</v>
      </c>
      <c r="B124" s="4" t="s">
        <v>70</v>
      </c>
      <c r="C124" s="23" t="s">
        <v>731</v>
      </c>
      <c r="D124" s="23" t="s">
        <v>731</v>
      </c>
      <c r="E124" s="23" t="s">
        <v>731</v>
      </c>
      <c r="F124" s="23" t="s">
        <v>731</v>
      </c>
      <c r="G124" s="2"/>
      <c r="H124" s="2"/>
      <c r="I124" s="2"/>
    </row>
    <row r="125" spans="1:9" x14ac:dyDescent="0.3">
      <c r="A125" s="26" t="s">
        <v>391</v>
      </c>
      <c r="B125" s="80" t="s">
        <v>72</v>
      </c>
      <c r="C125" s="5"/>
      <c r="D125" s="5"/>
      <c r="E125" s="5"/>
      <c r="F125" s="5"/>
    </row>
    <row r="126" spans="1:9" x14ac:dyDescent="0.3">
      <c r="A126" s="26" t="s">
        <v>392</v>
      </c>
      <c r="B126" s="80" t="s">
        <v>73</v>
      </c>
      <c r="C126" s="5"/>
      <c r="D126" s="5"/>
      <c r="E126" s="5"/>
      <c r="F126" s="5"/>
    </row>
    <row r="127" spans="1:9" x14ac:dyDescent="0.3">
      <c r="A127" s="26" t="s">
        <v>393</v>
      </c>
      <c r="B127" s="80" t="s">
        <v>75</v>
      </c>
      <c r="C127" s="5">
        <v>3.4000000000000002E-2</v>
      </c>
      <c r="D127" s="5">
        <v>3.4000000000000002E-2</v>
      </c>
      <c r="E127" s="5">
        <v>0</v>
      </c>
      <c r="F127" s="5">
        <v>0</v>
      </c>
    </row>
    <row r="128" spans="1:9" x14ac:dyDescent="0.3">
      <c r="A128" s="26" t="s">
        <v>394</v>
      </c>
      <c r="B128" s="80" t="s">
        <v>74</v>
      </c>
      <c r="C128" s="5"/>
      <c r="D128" s="102"/>
      <c r="E128" s="5"/>
      <c r="F128" s="102"/>
    </row>
    <row r="129" spans="1:9" x14ac:dyDescent="0.3">
      <c r="A129" s="26" t="s">
        <v>395</v>
      </c>
      <c r="B129" s="4" t="s">
        <v>69</v>
      </c>
      <c r="C129" s="5"/>
      <c r="D129" s="102"/>
      <c r="E129" s="5"/>
      <c r="F129" s="102"/>
    </row>
    <row r="130" spans="1:9" x14ac:dyDescent="0.3">
      <c r="A130" s="26" t="s">
        <v>396</v>
      </c>
      <c r="B130" s="4" t="s">
        <v>81</v>
      </c>
      <c r="C130" s="5" t="s">
        <v>80</v>
      </c>
      <c r="D130" s="102" t="s">
        <v>80</v>
      </c>
      <c r="E130" s="5" t="s">
        <v>80</v>
      </c>
      <c r="F130" s="102" t="s">
        <v>80</v>
      </c>
    </row>
    <row r="131" spans="1:9" x14ac:dyDescent="0.3">
      <c r="A131" s="26" t="s">
        <v>294</v>
      </c>
      <c r="B131" s="4" t="s">
        <v>76</v>
      </c>
      <c r="C131" s="5"/>
      <c r="D131" s="102"/>
      <c r="E131" s="5"/>
      <c r="F131" s="102"/>
    </row>
    <row r="132" spans="1:9" x14ac:dyDescent="0.3">
      <c r="A132" s="26" t="s">
        <v>313</v>
      </c>
      <c r="B132" s="4" t="s">
        <v>79</v>
      </c>
      <c r="C132" s="5"/>
      <c r="D132" s="102"/>
      <c r="E132" s="5"/>
      <c r="F132" s="102"/>
    </row>
    <row r="133" spans="1:9" x14ac:dyDescent="0.3">
      <c r="A133" s="26" t="s">
        <v>314</v>
      </c>
      <c r="B133" s="4" t="s">
        <v>58</v>
      </c>
      <c r="C133" s="112" t="s">
        <v>569</v>
      </c>
      <c r="D133" s="112" t="s">
        <v>569</v>
      </c>
      <c r="E133" s="112"/>
      <c r="F133" s="113"/>
    </row>
    <row r="134" spans="1:9" x14ac:dyDescent="0.3">
      <c r="A134" s="26" t="s">
        <v>315</v>
      </c>
      <c r="B134" s="4" t="s">
        <v>60</v>
      </c>
      <c r="C134" s="5"/>
      <c r="D134" s="102"/>
      <c r="E134" s="5"/>
      <c r="F134" s="102"/>
    </row>
    <row r="135" spans="1:9" x14ac:dyDescent="0.3">
      <c r="A135" s="105" t="s">
        <v>294</v>
      </c>
      <c r="B135" s="72"/>
      <c r="C135" s="72"/>
      <c r="D135" s="109"/>
      <c r="E135" s="72"/>
      <c r="F135" s="109"/>
    </row>
    <row r="136" spans="1:9" x14ac:dyDescent="0.3">
      <c r="A136" s="26" t="s">
        <v>397</v>
      </c>
      <c r="B136" s="78" t="s">
        <v>82</v>
      </c>
      <c r="C136" s="118" t="s">
        <v>93</v>
      </c>
      <c r="D136" s="118" t="s">
        <v>93</v>
      </c>
      <c r="E136" s="118" t="s">
        <v>93</v>
      </c>
      <c r="F136" s="118" t="s">
        <v>93</v>
      </c>
    </row>
    <row r="137" spans="1:9" s="72" customFormat="1" x14ac:dyDescent="0.3">
      <c r="A137" s="26" t="s">
        <v>398</v>
      </c>
      <c r="B137" s="4" t="s">
        <v>70</v>
      </c>
      <c r="C137" s="23" t="s">
        <v>735</v>
      </c>
      <c r="D137" s="23" t="s">
        <v>735</v>
      </c>
      <c r="E137" s="23" t="s">
        <v>735</v>
      </c>
      <c r="F137" s="23" t="s">
        <v>735</v>
      </c>
      <c r="G137" s="2"/>
      <c r="H137" s="2"/>
      <c r="I137" s="2"/>
    </row>
    <row r="138" spans="1:9" x14ac:dyDescent="0.3">
      <c r="A138" s="26" t="s">
        <v>399</v>
      </c>
      <c r="B138" s="80" t="s">
        <v>72</v>
      </c>
      <c r="C138" s="5">
        <v>12.5</v>
      </c>
      <c r="D138" s="102">
        <v>12.5</v>
      </c>
      <c r="E138" s="5">
        <v>12.5</v>
      </c>
      <c r="F138" s="102">
        <v>12.5</v>
      </c>
    </row>
    <row r="139" spans="1:9" x14ac:dyDescent="0.3">
      <c r="A139" s="26" t="s">
        <v>400</v>
      </c>
      <c r="B139" s="80" t="s">
        <v>73</v>
      </c>
      <c r="C139" s="5"/>
      <c r="D139" s="102"/>
      <c r="E139" s="5"/>
      <c r="F139" s="102"/>
    </row>
    <row r="140" spans="1:9" x14ac:dyDescent="0.3">
      <c r="A140" s="26" t="s">
        <v>401</v>
      </c>
      <c r="B140" s="80" t="s">
        <v>75</v>
      </c>
      <c r="C140" s="5"/>
      <c r="D140" s="102"/>
      <c r="E140" s="5"/>
      <c r="F140" s="102"/>
    </row>
    <row r="141" spans="1:9" x14ac:dyDescent="0.3">
      <c r="A141" s="26" t="s">
        <v>402</v>
      </c>
      <c r="B141" s="80" t="s">
        <v>74</v>
      </c>
      <c r="C141" s="5"/>
      <c r="D141" s="102"/>
      <c r="E141" s="5"/>
      <c r="F141" s="102"/>
    </row>
    <row r="142" spans="1:9" x14ac:dyDescent="0.3">
      <c r="A142" s="26" t="s">
        <v>403</v>
      </c>
      <c r="B142" s="4" t="s">
        <v>69</v>
      </c>
      <c r="C142" s="5"/>
      <c r="D142" s="102"/>
      <c r="E142" s="5"/>
      <c r="F142" s="102"/>
    </row>
    <row r="143" spans="1:9" x14ac:dyDescent="0.3">
      <c r="A143" s="26" t="s">
        <v>404</v>
      </c>
      <c r="B143" s="4" t="s">
        <v>81</v>
      </c>
      <c r="C143" s="5" t="s">
        <v>80</v>
      </c>
      <c r="D143" s="102" t="s">
        <v>80</v>
      </c>
      <c r="E143" s="5" t="s">
        <v>80</v>
      </c>
      <c r="F143" s="102" t="s">
        <v>80</v>
      </c>
    </row>
    <row r="144" spans="1:9" x14ac:dyDescent="0.3">
      <c r="A144" s="26" t="s">
        <v>294</v>
      </c>
      <c r="B144" s="4" t="s">
        <v>76</v>
      </c>
      <c r="C144" s="5" t="s">
        <v>3</v>
      </c>
      <c r="D144" s="5" t="s">
        <v>3</v>
      </c>
      <c r="E144" s="5" t="s">
        <v>3</v>
      </c>
      <c r="F144" s="5" t="s">
        <v>3</v>
      </c>
    </row>
    <row r="145" spans="1:9" x14ac:dyDescent="0.3">
      <c r="A145" s="26" t="s">
        <v>317</v>
      </c>
      <c r="B145" s="4" t="s">
        <v>79</v>
      </c>
      <c r="C145" s="81" t="s">
        <v>89</v>
      </c>
      <c r="D145" s="81" t="s">
        <v>89</v>
      </c>
      <c r="E145" s="81" t="s">
        <v>89</v>
      </c>
      <c r="F145" s="81" t="s">
        <v>89</v>
      </c>
    </row>
    <row r="146" spans="1:9" x14ac:dyDescent="0.3">
      <c r="A146" s="26" t="s">
        <v>318</v>
      </c>
      <c r="B146" s="4" t="s">
        <v>58</v>
      </c>
      <c r="C146" s="112" t="s">
        <v>570</v>
      </c>
      <c r="D146" s="112" t="s">
        <v>570</v>
      </c>
      <c r="E146" s="112" t="s">
        <v>570</v>
      </c>
      <c r="F146" s="112" t="s">
        <v>570</v>
      </c>
    </row>
    <row r="147" spans="1:9" x14ac:dyDescent="0.3">
      <c r="A147" s="26" t="s">
        <v>319</v>
      </c>
      <c r="B147" s="4" t="s">
        <v>60</v>
      </c>
      <c r="C147" s="5"/>
      <c r="D147" s="102"/>
      <c r="E147" s="5"/>
      <c r="F147" s="102"/>
    </row>
    <row r="148" spans="1:9" x14ac:dyDescent="0.3">
      <c r="A148" s="105" t="s">
        <v>294</v>
      </c>
      <c r="B148" s="72"/>
      <c r="C148" s="72"/>
      <c r="D148" s="109"/>
      <c r="E148" s="72"/>
      <c r="F148" s="109"/>
    </row>
    <row r="149" spans="1:9" x14ac:dyDescent="0.3">
      <c r="A149" s="26" t="s">
        <v>405</v>
      </c>
      <c r="B149" s="78" t="s">
        <v>82</v>
      </c>
      <c r="C149" s="118"/>
      <c r="D149" s="118"/>
      <c r="E149" s="118"/>
      <c r="F149" s="118"/>
    </row>
    <row r="150" spans="1:9" s="72" customFormat="1" x14ac:dyDescent="0.3">
      <c r="A150" s="26" t="s">
        <v>406</v>
      </c>
      <c r="B150" s="4" t="s">
        <v>70</v>
      </c>
      <c r="C150" s="117"/>
      <c r="D150" s="117"/>
      <c r="E150" s="117"/>
      <c r="F150" s="117"/>
      <c r="G150" s="2"/>
      <c r="H150" s="2"/>
      <c r="I150" s="2"/>
    </row>
    <row r="151" spans="1:9" s="72" customFormat="1" x14ac:dyDescent="0.3">
      <c r="A151" s="26" t="s">
        <v>407</v>
      </c>
      <c r="B151" s="80" t="s">
        <v>72</v>
      </c>
      <c r="C151" s="119"/>
      <c r="D151" s="119"/>
      <c r="E151" s="119"/>
      <c r="F151" s="119"/>
      <c r="G151" s="2"/>
      <c r="H151" s="2"/>
      <c r="I151" s="2"/>
    </row>
    <row r="152" spans="1:9" x14ac:dyDescent="0.3">
      <c r="A152" s="26" t="s">
        <v>408</v>
      </c>
      <c r="B152" s="80" t="s">
        <v>73</v>
      </c>
      <c r="C152" s="5"/>
      <c r="D152" s="5"/>
      <c r="E152" s="5"/>
      <c r="F152" s="5"/>
    </row>
    <row r="153" spans="1:9" x14ac:dyDescent="0.3">
      <c r="A153" s="26" t="s">
        <v>409</v>
      </c>
      <c r="B153" s="80" t="s">
        <v>75</v>
      </c>
      <c r="C153" s="5"/>
      <c r="D153" s="5"/>
      <c r="E153" s="5"/>
      <c r="F153" s="5"/>
    </row>
    <row r="154" spans="1:9" x14ac:dyDescent="0.3">
      <c r="A154" s="26" t="s">
        <v>410</v>
      </c>
      <c r="B154" s="80" t="s">
        <v>74</v>
      </c>
      <c r="C154" s="5"/>
      <c r="D154" s="5"/>
      <c r="E154" s="5"/>
      <c r="F154" s="5"/>
    </row>
    <row r="155" spans="1:9" x14ac:dyDescent="0.3">
      <c r="A155" s="26" t="s">
        <v>411</v>
      </c>
      <c r="B155" s="4" t="s">
        <v>69</v>
      </c>
      <c r="C155" s="5"/>
      <c r="D155" s="5"/>
      <c r="E155" s="5"/>
      <c r="F155" s="5"/>
    </row>
    <row r="156" spans="1:9" x14ac:dyDescent="0.3">
      <c r="A156" s="26" t="s">
        <v>412</v>
      </c>
      <c r="B156" s="4" t="s">
        <v>81</v>
      </c>
      <c r="C156" s="5"/>
      <c r="D156" s="5"/>
      <c r="E156" s="5"/>
      <c r="F156" s="5"/>
    </row>
    <row r="157" spans="1:9" x14ac:dyDescent="0.3">
      <c r="A157" s="26" t="s">
        <v>294</v>
      </c>
      <c r="B157" s="4" t="s">
        <v>76</v>
      </c>
      <c r="C157" s="5"/>
      <c r="D157" s="5"/>
      <c r="E157" s="5"/>
      <c r="F157" s="5"/>
    </row>
    <row r="158" spans="1:9" x14ac:dyDescent="0.3">
      <c r="A158" s="26" t="s">
        <v>321</v>
      </c>
      <c r="B158" s="4" t="s">
        <v>79</v>
      </c>
      <c r="C158" s="5"/>
      <c r="D158" s="5"/>
      <c r="E158" s="5"/>
      <c r="F158" s="5"/>
    </row>
    <row r="159" spans="1:9" x14ac:dyDescent="0.3">
      <c r="A159" s="26" t="s">
        <v>322</v>
      </c>
      <c r="B159" s="4" t="s">
        <v>58</v>
      </c>
      <c r="C159" s="112"/>
      <c r="D159" s="112"/>
      <c r="E159" s="112"/>
      <c r="F159" s="112"/>
    </row>
    <row r="160" spans="1:9" x14ac:dyDescent="0.3">
      <c r="A160" s="26" t="s">
        <v>323</v>
      </c>
      <c r="B160" s="4" t="s">
        <v>60</v>
      </c>
      <c r="C160" s="5"/>
      <c r="D160" s="102"/>
      <c r="E160" s="5"/>
      <c r="F160" s="102"/>
    </row>
    <row r="161" spans="1:6" x14ac:dyDescent="0.3">
      <c r="A161" s="105" t="s">
        <v>294</v>
      </c>
      <c r="B161" s="72"/>
      <c r="C161" s="72"/>
      <c r="D161" s="109"/>
      <c r="E161" s="72"/>
      <c r="F161" s="109"/>
    </row>
    <row r="162" spans="1:6" x14ac:dyDescent="0.3">
      <c r="A162" s="26" t="s">
        <v>413</v>
      </c>
      <c r="B162" s="4" t="s">
        <v>82</v>
      </c>
      <c r="C162" s="118"/>
      <c r="D162" s="118"/>
      <c r="E162" s="118"/>
      <c r="F162" s="118"/>
    </row>
    <row r="163" spans="1:6" x14ac:dyDescent="0.3">
      <c r="A163" s="26" t="s">
        <v>414</v>
      </c>
      <c r="B163" s="4" t="s">
        <v>70</v>
      </c>
      <c r="C163" s="117"/>
      <c r="D163" s="117"/>
      <c r="E163" s="117"/>
      <c r="F163" s="117"/>
    </row>
    <row r="164" spans="1:6" s="72" customFormat="1" x14ac:dyDescent="0.3">
      <c r="A164" s="26" t="s">
        <v>415</v>
      </c>
      <c r="B164" s="80" t="s">
        <v>72</v>
      </c>
      <c r="C164" s="119"/>
      <c r="D164" s="119"/>
      <c r="E164" s="119"/>
      <c r="F164" s="119"/>
    </row>
    <row r="165" spans="1:6" x14ac:dyDescent="0.3">
      <c r="A165" s="26" t="s">
        <v>416</v>
      </c>
      <c r="B165" s="80" t="s">
        <v>73</v>
      </c>
      <c r="C165" s="5"/>
      <c r="D165" s="5"/>
      <c r="E165" s="5"/>
      <c r="F165" s="5"/>
    </row>
    <row r="166" spans="1:6" x14ac:dyDescent="0.3">
      <c r="A166" s="26" t="s">
        <v>417</v>
      </c>
      <c r="B166" s="80" t="s">
        <v>75</v>
      </c>
      <c r="C166" s="5"/>
      <c r="D166" s="5"/>
      <c r="E166" s="5"/>
      <c r="F166" s="5"/>
    </row>
    <row r="167" spans="1:6" x14ac:dyDescent="0.3">
      <c r="A167" s="26" t="s">
        <v>418</v>
      </c>
      <c r="B167" s="80" t="s">
        <v>74</v>
      </c>
      <c r="C167" s="5"/>
      <c r="D167" s="5"/>
      <c r="E167" s="5"/>
      <c r="F167" s="5"/>
    </row>
    <row r="168" spans="1:6" x14ac:dyDescent="0.3">
      <c r="A168" s="26" t="s">
        <v>419</v>
      </c>
      <c r="B168" s="4" t="s">
        <v>69</v>
      </c>
      <c r="C168" s="5"/>
      <c r="D168" s="5"/>
      <c r="E168" s="5"/>
      <c r="F168" s="5"/>
    </row>
    <row r="169" spans="1:6" x14ac:dyDescent="0.3">
      <c r="A169" s="26" t="s">
        <v>420</v>
      </c>
      <c r="B169" s="4" t="s">
        <v>81</v>
      </c>
      <c r="C169" s="5"/>
      <c r="D169" s="5"/>
      <c r="E169" s="5"/>
      <c r="F169" s="5"/>
    </row>
    <row r="170" spans="1:6" x14ac:dyDescent="0.3">
      <c r="A170" s="26" t="s">
        <v>294</v>
      </c>
      <c r="B170" s="4" t="s">
        <v>76</v>
      </c>
      <c r="C170" s="5"/>
      <c r="D170" s="5"/>
      <c r="E170" s="5"/>
      <c r="F170" s="5"/>
    </row>
    <row r="171" spans="1:6" x14ac:dyDescent="0.3">
      <c r="A171" s="26" t="s">
        <v>325</v>
      </c>
      <c r="B171" s="4" t="s">
        <v>79</v>
      </c>
      <c r="C171" s="5"/>
      <c r="D171" s="5"/>
      <c r="E171" s="5"/>
      <c r="F171" s="5"/>
    </row>
    <row r="172" spans="1:6" x14ac:dyDescent="0.3">
      <c r="A172" s="26" t="s">
        <v>326</v>
      </c>
      <c r="B172" s="4" t="s">
        <v>58</v>
      </c>
      <c r="C172" s="5"/>
      <c r="D172" s="5"/>
      <c r="E172" s="5"/>
      <c r="F172" s="5"/>
    </row>
    <row r="173" spans="1:6" x14ac:dyDescent="0.3">
      <c r="A173" s="26" t="s">
        <v>327</v>
      </c>
      <c r="B173" s="4" t="s">
        <v>60</v>
      </c>
      <c r="C173" s="5"/>
      <c r="D173" s="102"/>
      <c r="E173" s="5"/>
      <c r="F173" s="102"/>
    </row>
    <row r="174" spans="1:6" x14ac:dyDescent="0.3">
      <c r="A174" s="105" t="s">
        <v>294</v>
      </c>
      <c r="B174" s="72"/>
      <c r="C174" s="72"/>
      <c r="D174" s="109"/>
      <c r="E174" s="72"/>
      <c r="F174" s="109"/>
    </row>
    <row r="175" spans="1:6" s="72" customFormat="1" x14ac:dyDescent="0.3">
      <c r="A175" s="26" t="s">
        <v>421</v>
      </c>
      <c r="B175" s="4" t="s">
        <v>82</v>
      </c>
      <c r="C175" s="118"/>
      <c r="D175" s="118"/>
      <c r="E175" s="118"/>
      <c r="F175" s="118"/>
    </row>
    <row r="176" spans="1:6" x14ac:dyDescent="0.3">
      <c r="A176" s="26" t="s">
        <v>422</v>
      </c>
      <c r="B176" s="4" t="s">
        <v>70</v>
      </c>
      <c r="C176" s="117"/>
      <c r="D176" s="117"/>
      <c r="E176" s="117"/>
      <c r="F176" s="117"/>
    </row>
    <row r="177" spans="1:6" x14ac:dyDescent="0.3">
      <c r="A177" s="26" t="s">
        <v>423</v>
      </c>
      <c r="B177" s="80" t="s">
        <v>72</v>
      </c>
      <c r="C177" s="119"/>
      <c r="D177" s="119"/>
      <c r="E177" s="119"/>
      <c r="F177" s="119"/>
    </row>
    <row r="178" spans="1:6" x14ac:dyDescent="0.3">
      <c r="A178" s="26" t="s">
        <v>424</v>
      </c>
      <c r="B178" s="80" t="s">
        <v>73</v>
      </c>
      <c r="C178" s="5"/>
      <c r="D178" s="5"/>
      <c r="E178" s="5"/>
      <c r="F178" s="5"/>
    </row>
    <row r="179" spans="1:6" x14ac:dyDescent="0.3">
      <c r="A179" s="26" t="s">
        <v>425</v>
      </c>
      <c r="B179" s="80" t="s">
        <v>75</v>
      </c>
      <c r="C179" s="5"/>
      <c r="D179" s="5"/>
      <c r="E179" s="5"/>
      <c r="F179" s="5"/>
    </row>
    <row r="180" spans="1:6" x14ac:dyDescent="0.3">
      <c r="A180" s="26" t="s">
        <v>426</v>
      </c>
      <c r="B180" s="80" t="s">
        <v>74</v>
      </c>
      <c r="C180" s="5"/>
      <c r="D180" s="5"/>
      <c r="E180" s="5"/>
      <c r="F180" s="5"/>
    </row>
    <row r="181" spans="1:6" x14ac:dyDescent="0.3">
      <c r="A181" s="26" t="s">
        <v>427</v>
      </c>
      <c r="B181" s="4" t="s">
        <v>69</v>
      </c>
      <c r="C181" s="5"/>
      <c r="D181" s="5"/>
      <c r="E181" s="5"/>
      <c r="F181" s="5"/>
    </row>
    <row r="182" spans="1:6" x14ac:dyDescent="0.3">
      <c r="A182" s="26" t="s">
        <v>428</v>
      </c>
      <c r="B182" s="4" t="s">
        <v>81</v>
      </c>
      <c r="C182" s="5"/>
      <c r="D182" s="5"/>
      <c r="E182" s="5"/>
      <c r="F182" s="5"/>
    </row>
    <row r="183" spans="1:6" x14ac:dyDescent="0.3">
      <c r="A183" s="26" t="s">
        <v>294</v>
      </c>
      <c r="B183" s="4" t="s">
        <v>76</v>
      </c>
      <c r="C183" s="5"/>
      <c r="D183" s="5"/>
      <c r="E183" s="5"/>
      <c r="F183" s="5"/>
    </row>
    <row r="184" spans="1:6" x14ac:dyDescent="0.3">
      <c r="A184" s="26" t="s">
        <v>329</v>
      </c>
      <c r="B184" s="4" t="s">
        <v>79</v>
      </c>
      <c r="C184" s="5"/>
      <c r="D184" s="5"/>
      <c r="E184" s="5"/>
      <c r="F184" s="5"/>
    </row>
    <row r="185" spans="1:6" x14ac:dyDescent="0.3">
      <c r="A185" s="26" t="s">
        <v>330</v>
      </c>
      <c r="B185" s="4" t="s">
        <v>58</v>
      </c>
      <c r="C185" s="5"/>
      <c r="D185" s="5"/>
      <c r="E185" s="5"/>
      <c r="F185" s="5"/>
    </row>
    <row r="186" spans="1:6" s="72" customFormat="1" x14ac:dyDescent="0.3">
      <c r="A186" s="26" t="s">
        <v>331</v>
      </c>
      <c r="B186" s="4" t="s">
        <v>60</v>
      </c>
      <c r="C186" s="5"/>
      <c r="D186" s="102"/>
      <c r="E186" s="5"/>
      <c r="F186" s="102"/>
    </row>
    <row r="187" spans="1:6" s="72" customFormat="1" x14ac:dyDescent="0.3">
      <c r="A187" s="105" t="s">
        <v>294</v>
      </c>
      <c r="D187" s="109"/>
      <c r="F187" s="109"/>
    </row>
    <row r="188" spans="1:6" s="72" customFormat="1" x14ac:dyDescent="0.3">
      <c r="A188" s="26" t="s">
        <v>421</v>
      </c>
      <c r="B188" s="4" t="s">
        <v>82</v>
      </c>
      <c r="C188" s="118"/>
      <c r="D188" s="118"/>
      <c r="E188" s="118"/>
      <c r="F188" s="118"/>
    </row>
    <row r="189" spans="1:6" s="72" customFormat="1" x14ac:dyDescent="0.3">
      <c r="A189" s="26" t="s">
        <v>422</v>
      </c>
      <c r="B189" s="4" t="s">
        <v>70</v>
      </c>
      <c r="C189" s="117"/>
      <c r="D189" s="117"/>
      <c r="E189" s="117"/>
      <c r="F189" s="117"/>
    </row>
    <row r="190" spans="1:6" s="72" customFormat="1" x14ac:dyDescent="0.3">
      <c r="A190" s="26" t="s">
        <v>423</v>
      </c>
      <c r="B190" s="80" t="s">
        <v>72</v>
      </c>
      <c r="C190" s="119"/>
      <c r="D190" s="119"/>
      <c r="E190" s="119"/>
      <c r="F190" s="119"/>
    </row>
    <row r="191" spans="1:6" s="72" customFormat="1" x14ac:dyDescent="0.3">
      <c r="A191" s="26" t="s">
        <v>424</v>
      </c>
      <c r="B191" s="80" t="s">
        <v>73</v>
      </c>
      <c r="C191" s="5"/>
      <c r="D191" s="5"/>
      <c r="E191" s="5"/>
      <c r="F191" s="5"/>
    </row>
    <row r="192" spans="1:6" s="72" customFormat="1" x14ac:dyDescent="0.3">
      <c r="A192" s="26" t="s">
        <v>425</v>
      </c>
      <c r="B192" s="80" t="s">
        <v>75</v>
      </c>
      <c r="C192" s="5"/>
      <c r="D192" s="5"/>
      <c r="E192" s="5"/>
      <c r="F192" s="5"/>
    </row>
    <row r="193" spans="1:6" s="72" customFormat="1" x14ac:dyDescent="0.3">
      <c r="A193" s="26" t="s">
        <v>426</v>
      </c>
      <c r="B193" s="80" t="s">
        <v>74</v>
      </c>
      <c r="C193" s="5"/>
      <c r="D193" s="5"/>
      <c r="E193" s="5"/>
      <c r="F193" s="5"/>
    </row>
    <row r="194" spans="1:6" s="72" customFormat="1" x14ac:dyDescent="0.3">
      <c r="A194" s="26" t="s">
        <v>427</v>
      </c>
      <c r="B194" s="4" t="s">
        <v>69</v>
      </c>
      <c r="C194" s="5"/>
      <c r="D194" s="5"/>
      <c r="E194" s="5"/>
      <c r="F194" s="5"/>
    </row>
    <row r="195" spans="1:6" s="72" customFormat="1" x14ac:dyDescent="0.3">
      <c r="A195" s="26" t="s">
        <v>428</v>
      </c>
      <c r="B195" s="4" t="s">
        <v>81</v>
      </c>
      <c r="C195" s="5"/>
      <c r="D195" s="5"/>
      <c r="E195" s="5"/>
      <c r="F195" s="5"/>
    </row>
    <row r="196" spans="1:6" s="72" customFormat="1" x14ac:dyDescent="0.3">
      <c r="A196" s="26" t="s">
        <v>294</v>
      </c>
      <c r="B196" s="4" t="s">
        <v>76</v>
      </c>
      <c r="C196" s="5"/>
      <c r="D196" s="5"/>
      <c r="E196" s="5"/>
      <c r="F196" s="5"/>
    </row>
    <row r="197" spans="1:6" s="72" customFormat="1" x14ac:dyDescent="0.3">
      <c r="A197" s="26" t="s">
        <v>329</v>
      </c>
      <c r="B197" s="4" t="s">
        <v>79</v>
      </c>
      <c r="C197" s="5"/>
      <c r="D197" s="5"/>
      <c r="E197" s="5"/>
      <c r="F197" s="5"/>
    </row>
    <row r="198" spans="1:6" s="72" customFormat="1" x14ac:dyDescent="0.3">
      <c r="A198" s="26" t="s">
        <v>330</v>
      </c>
      <c r="B198" s="4" t="s">
        <v>58</v>
      </c>
      <c r="C198" s="5"/>
      <c r="D198" s="5"/>
      <c r="E198" s="5"/>
      <c r="F198" s="5"/>
    </row>
    <row r="199" spans="1:6" x14ac:dyDescent="0.3">
      <c r="A199" s="26" t="s">
        <v>331</v>
      </c>
      <c r="B199" s="4" t="s">
        <v>60</v>
      </c>
      <c r="C199" s="5"/>
      <c r="D199" s="102"/>
      <c r="E199" s="5"/>
      <c r="F199" s="102"/>
    </row>
    <row r="200" spans="1:6" x14ac:dyDescent="0.3">
      <c r="A200" s="105" t="s">
        <v>294</v>
      </c>
      <c r="B200" s="72"/>
      <c r="C200" s="72"/>
      <c r="D200" s="109"/>
      <c r="E200" s="72"/>
      <c r="F200" s="109"/>
    </row>
    <row r="201" spans="1:6" x14ac:dyDescent="0.3">
      <c r="A201" s="26" t="s">
        <v>429</v>
      </c>
      <c r="B201" s="4" t="s">
        <v>82</v>
      </c>
      <c r="C201" s="118"/>
      <c r="D201" s="118"/>
      <c r="E201" s="118"/>
      <c r="F201" s="118"/>
    </row>
    <row r="202" spans="1:6" x14ac:dyDescent="0.3">
      <c r="A202" s="26" t="s">
        <v>430</v>
      </c>
      <c r="B202" s="4" t="s">
        <v>70</v>
      </c>
      <c r="C202" s="117"/>
      <c r="D202" s="117"/>
      <c r="E202" s="117"/>
      <c r="F202" s="117"/>
    </row>
    <row r="203" spans="1:6" x14ac:dyDescent="0.3">
      <c r="A203" s="26" t="s">
        <v>431</v>
      </c>
      <c r="B203" s="80" t="s">
        <v>72</v>
      </c>
      <c r="C203" s="119"/>
      <c r="D203" s="119"/>
      <c r="E203" s="119"/>
      <c r="F203" s="119"/>
    </row>
    <row r="204" spans="1:6" x14ac:dyDescent="0.3">
      <c r="A204" s="26" t="s">
        <v>432</v>
      </c>
      <c r="B204" s="80" t="s">
        <v>73</v>
      </c>
      <c r="C204" s="5"/>
      <c r="D204" s="5"/>
      <c r="E204" s="5"/>
      <c r="F204" s="5"/>
    </row>
    <row r="205" spans="1:6" x14ac:dyDescent="0.3">
      <c r="A205" s="26" t="s">
        <v>433</v>
      </c>
      <c r="B205" s="80" t="s">
        <v>75</v>
      </c>
      <c r="C205" s="5"/>
      <c r="D205" s="5"/>
      <c r="E205" s="5"/>
      <c r="F205" s="5"/>
    </row>
    <row r="206" spans="1:6" x14ac:dyDescent="0.3">
      <c r="A206" s="26" t="s">
        <v>434</v>
      </c>
      <c r="B206" s="80" t="s">
        <v>74</v>
      </c>
      <c r="C206" s="5"/>
      <c r="D206" s="5"/>
      <c r="E206" s="5"/>
      <c r="F206" s="5"/>
    </row>
    <row r="207" spans="1:6" x14ac:dyDescent="0.3">
      <c r="A207" s="26" t="s">
        <v>435</v>
      </c>
      <c r="B207" s="4" t="s">
        <v>69</v>
      </c>
      <c r="C207" s="5"/>
      <c r="D207" s="5"/>
      <c r="E207" s="5"/>
      <c r="F207" s="5"/>
    </row>
    <row r="208" spans="1:6" x14ac:dyDescent="0.3">
      <c r="A208" s="26" t="s">
        <v>436</v>
      </c>
      <c r="B208" s="4" t="s">
        <v>81</v>
      </c>
      <c r="C208" s="5"/>
      <c r="D208" s="5"/>
      <c r="E208" s="5"/>
      <c r="F208" s="5"/>
    </row>
    <row r="209" spans="1:6" x14ac:dyDescent="0.3">
      <c r="A209" s="26" t="s">
        <v>294</v>
      </c>
      <c r="B209" s="4" t="s">
        <v>76</v>
      </c>
      <c r="C209" s="5"/>
      <c r="D209" s="5"/>
      <c r="E209" s="5"/>
      <c r="F209" s="5"/>
    </row>
    <row r="210" spans="1:6" x14ac:dyDescent="0.3">
      <c r="A210" s="26" t="s">
        <v>333</v>
      </c>
      <c r="B210" s="4" t="s">
        <v>79</v>
      </c>
      <c r="C210" s="5"/>
      <c r="D210" s="5"/>
      <c r="E210" s="5"/>
      <c r="F210" s="5"/>
    </row>
    <row r="211" spans="1:6" x14ac:dyDescent="0.3">
      <c r="A211" s="26" t="s">
        <v>334</v>
      </c>
      <c r="B211" s="4" t="s">
        <v>58</v>
      </c>
      <c r="C211" s="5"/>
      <c r="D211" s="5"/>
      <c r="E211" s="5"/>
      <c r="F211" s="5"/>
    </row>
    <row r="212" spans="1:6" x14ac:dyDescent="0.3">
      <c r="A212" s="26" t="s">
        <v>335</v>
      </c>
      <c r="B212" s="4" t="s">
        <v>60</v>
      </c>
      <c r="C212" s="5"/>
      <c r="D212" s="5"/>
      <c r="E212" s="5"/>
      <c r="F212" s="5"/>
    </row>
    <row r="213" spans="1:6" x14ac:dyDescent="0.3">
      <c r="A213" s="105" t="s">
        <v>294</v>
      </c>
      <c r="B213" s="72"/>
      <c r="C213" s="72"/>
      <c r="D213" s="109" t="str">
        <f>UPPER(C213)</f>
        <v/>
      </c>
      <c r="E213" s="72"/>
      <c r="F213" s="109"/>
    </row>
    <row r="214" spans="1:6" x14ac:dyDescent="0.3">
      <c r="A214" s="26" t="s">
        <v>294</v>
      </c>
      <c r="B214" s="72"/>
      <c r="C214" s="72"/>
      <c r="D214" s="109"/>
      <c r="E214" s="72"/>
      <c r="F214" s="109"/>
    </row>
    <row r="215" spans="1:6" x14ac:dyDescent="0.3">
      <c r="A215" s="26" t="s">
        <v>289</v>
      </c>
      <c r="B215" s="3" t="s">
        <v>84</v>
      </c>
      <c r="C215" s="19"/>
      <c r="D215" s="19"/>
      <c r="E215" s="19"/>
      <c r="F215" s="19"/>
    </row>
    <row r="216" spans="1:6" x14ac:dyDescent="0.3">
      <c r="A216" s="26" t="s">
        <v>294</v>
      </c>
      <c r="B216" s="4"/>
      <c r="C216" s="5"/>
      <c r="D216" s="102"/>
      <c r="E216" s="5"/>
      <c r="F216" s="102"/>
    </row>
    <row r="217" spans="1:6" x14ac:dyDescent="0.3">
      <c r="A217" s="26" t="s">
        <v>571</v>
      </c>
      <c r="B217" s="78" t="s">
        <v>52</v>
      </c>
      <c r="C217" s="117" t="s">
        <v>736</v>
      </c>
      <c r="D217" s="117" t="s">
        <v>736</v>
      </c>
      <c r="E217" s="117" t="s">
        <v>736</v>
      </c>
      <c r="F217" s="117" t="s">
        <v>736</v>
      </c>
    </row>
    <row r="218" spans="1:6" s="127" customFormat="1" x14ac:dyDescent="0.3">
      <c r="A218" s="124" t="s">
        <v>513</v>
      </c>
      <c r="B218" s="130" t="s">
        <v>53</v>
      </c>
      <c r="C218" s="131">
        <v>0.21740000000000001</v>
      </c>
      <c r="D218" s="132">
        <v>0.21740000000000001</v>
      </c>
      <c r="E218" s="131">
        <v>0.21740000000000001</v>
      </c>
      <c r="F218" s="132">
        <v>0.21740000000000001</v>
      </c>
    </row>
    <row r="219" spans="1:6" x14ac:dyDescent="0.3">
      <c r="A219" s="26" t="s">
        <v>572</v>
      </c>
      <c r="B219" s="4" t="s">
        <v>290</v>
      </c>
      <c r="C219" s="120"/>
      <c r="D219" s="121"/>
      <c r="E219" s="120"/>
      <c r="F219" s="121"/>
    </row>
    <row r="220" spans="1:6" x14ac:dyDescent="0.3">
      <c r="A220" s="26" t="s">
        <v>294</v>
      </c>
      <c r="B220" s="4" t="s">
        <v>29</v>
      </c>
      <c r="C220" s="5" t="s">
        <v>27</v>
      </c>
      <c r="D220" s="102" t="s">
        <v>27</v>
      </c>
      <c r="E220" s="5" t="s">
        <v>27</v>
      </c>
      <c r="F220" s="102" t="s">
        <v>27</v>
      </c>
    </row>
    <row r="221" spans="1:6" x14ac:dyDescent="0.3">
      <c r="A221" s="26" t="s">
        <v>514</v>
      </c>
      <c r="B221" s="4" t="s">
        <v>90</v>
      </c>
      <c r="C221" s="81" t="s">
        <v>91</v>
      </c>
      <c r="D221" s="81" t="s">
        <v>91</v>
      </c>
      <c r="E221" s="81" t="s">
        <v>91</v>
      </c>
      <c r="F221" s="81" t="s">
        <v>91</v>
      </c>
    </row>
    <row r="222" spans="1:6" x14ac:dyDescent="0.3">
      <c r="A222" s="26" t="s">
        <v>294</v>
      </c>
      <c r="B222" s="4" t="s">
        <v>28</v>
      </c>
      <c r="C222" s="5" t="s">
        <v>3</v>
      </c>
      <c r="D222" s="102" t="s">
        <v>3</v>
      </c>
      <c r="E222" s="5" t="s">
        <v>3</v>
      </c>
      <c r="F222" s="102" t="s">
        <v>3</v>
      </c>
    </row>
    <row r="223" spans="1:6" x14ac:dyDescent="0.3">
      <c r="A223" s="26" t="s">
        <v>515</v>
      </c>
      <c r="B223" s="4" t="s">
        <v>54</v>
      </c>
      <c r="C223" s="81" t="s">
        <v>89</v>
      </c>
      <c r="D223" s="81" t="s">
        <v>89</v>
      </c>
      <c r="E223" s="81" t="s">
        <v>89</v>
      </c>
      <c r="F223" s="81" t="s">
        <v>89</v>
      </c>
    </row>
    <row r="224" spans="1:6" x14ac:dyDescent="0.3">
      <c r="A224" s="26" t="s">
        <v>297</v>
      </c>
      <c r="B224" s="4" t="s">
        <v>96</v>
      </c>
      <c r="C224" s="5" t="s">
        <v>97</v>
      </c>
      <c r="D224" s="102" t="s">
        <v>97</v>
      </c>
      <c r="E224" s="5" t="s">
        <v>97</v>
      </c>
      <c r="F224" s="102" t="s">
        <v>97</v>
      </c>
    </row>
    <row r="225" spans="1:6" x14ac:dyDescent="0.3">
      <c r="A225" s="26" t="s">
        <v>298</v>
      </c>
      <c r="B225" s="4" t="s">
        <v>58</v>
      </c>
      <c r="C225" s="5"/>
      <c r="D225" s="102"/>
      <c r="E225" s="5"/>
      <c r="F225" s="102"/>
    </row>
    <row r="226" spans="1:6" x14ac:dyDescent="0.3">
      <c r="A226" s="26" t="s">
        <v>299</v>
      </c>
      <c r="B226" s="4" t="s">
        <v>60</v>
      </c>
      <c r="C226" s="5"/>
      <c r="D226" s="102"/>
      <c r="E226" s="5"/>
      <c r="F226" s="102"/>
    </row>
    <row r="227" spans="1:6" x14ac:dyDescent="0.3">
      <c r="A227" s="105" t="s">
        <v>294</v>
      </c>
      <c r="B227" s="72"/>
      <c r="C227" s="72"/>
      <c r="D227" s="109"/>
      <c r="E227" s="72"/>
      <c r="F227" s="109"/>
    </row>
    <row r="228" spans="1:6" x14ac:dyDescent="0.3">
      <c r="A228" s="26" t="s">
        <v>573</v>
      </c>
      <c r="B228" s="78" t="s">
        <v>52</v>
      </c>
      <c r="C228" s="117" t="s">
        <v>732</v>
      </c>
      <c r="D228" s="117" t="s">
        <v>732</v>
      </c>
      <c r="E228" s="117" t="s">
        <v>732</v>
      </c>
      <c r="F228" s="117" t="s">
        <v>732</v>
      </c>
    </row>
    <row r="229" spans="1:6" s="127" customFormat="1" x14ac:dyDescent="0.3">
      <c r="A229" s="124" t="s">
        <v>522</v>
      </c>
      <c r="B229" s="130" t="s">
        <v>53</v>
      </c>
      <c r="C229" s="131">
        <v>0.11990000000000001</v>
      </c>
      <c r="D229" s="132">
        <v>0.11990000000000001</v>
      </c>
      <c r="E229" s="131">
        <v>0.19989999999999999</v>
      </c>
      <c r="F229" s="132">
        <v>0.19989999999999999</v>
      </c>
    </row>
    <row r="230" spans="1:6" x14ac:dyDescent="0.3">
      <c r="A230" s="26" t="s">
        <v>574</v>
      </c>
      <c r="B230" s="4" t="s">
        <v>290</v>
      </c>
      <c r="C230" s="120"/>
      <c r="D230" s="121"/>
      <c r="E230" s="120"/>
      <c r="F230" s="121"/>
    </row>
    <row r="231" spans="1:6" x14ac:dyDescent="0.3">
      <c r="A231" s="26" t="s">
        <v>294</v>
      </c>
      <c r="B231" s="4" t="s">
        <v>29</v>
      </c>
      <c r="C231" s="5" t="s">
        <v>27</v>
      </c>
      <c r="D231" s="102" t="s">
        <v>27</v>
      </c>
      <c r="E231" s="5" t="s">
        <v>27</v>
      </c>
      <c r="F231" s="102" t="s">
        <v>27</v>
      </c>
    </row>
    <row r="232" spans="1:6" x14ac:dyDescent="0.3">
      <c r="A232" s="26" t="s">
        <v>523</v>
      </c>
      <c r="B232" s="114" t="s">
        <v>90</v>
      </c>
      <c r="C232" s="81" t="s">
        <v>91</v>
      </c>
      <c r="D232" s="81" t="s">
        <v>91</v>
      </c>
      <c r="E232" s="81" t="s">
        <v>91</v>
      </c>
      <c r="F232" s="81" t="s">
        <v>91</v>
      </c>
    </row>
    <row r="233" spans="1:6" x14ac:dyDescent="0.3">
      <c r="A233" s="26" t="s">
        <v>294</v>
      </c>
      <c r="B233" s="4" t="s">
        <v>28</v>
      </c>
      <c r="C233" s="5" t="s">
        <v>3</v>
      </c>
      <c r="D233" s="102" t="s">
        <v>3</v>
      </c>
      <c r="E233" s="5" t="s">
        <v>3</v>
      </c>
      <c r="F233" s="102" t="s">
        <v>3</v>
      </c>
    </row>
    <row r="234" spans="1:6" x14ac:dyDescent="0.3">
      <c r="A234" s="26" t="s">
        <v>524</v>
      </c>
      <c r="B234" s="114" t="s">
        <v>54</v>
      </c>
      <c r="C234" s="81" t="s">
        <v>89</v>
      </c>
      <c r="D234" s="81" t="s">
        <v>89</v>
      </c>
      <c r="E234" s="81" t="s">
        <v>89</v>
      </c>
      <c r="F234" s="81" t="s">
        <v>89</v>
      </c>
    </row>
    <row r="235" spans="1:6" x14ac:dyDescent="0.3">
      <c r="A235" s="26" t="s">
        <v>303</v>
      </c>
      <c r="B235" s="4" t="s">
        <v>96</v>
      </c>
      <c r="C235" s="5" t="s">
        <v>95</v>
      </c>
      <c r="D235" s="102" t="s">
        <v>95</v>
      </c>
      <c r="E235" s="5" t="s">
        <v>95</v>
      </c>
      <c r="F235" s="102" t="s">
        <v>95</v>
      </c>
    </row>
    <row r="236" spans="1:6" x14ac:dyDescent="0.3">
      <c r="A236" s="26" t="s">
        <v>304</v>
      </c>
      <c r="B236" s="4" t="s">
        <v>58</v>
      </c>
      <c r="C236" s="5"/>
      <c r="D236" s="102"/>
      <c r="E236" s="5"/>
      <c r="F236" s="102"/>
    </row>
    <row r="237" spans="1:6" x14ac:dyDescent="0.3">
      <c r="A237" s="26" t="s">
        <v>305</v>
      </c>
      <c r="B237" s="4" t="s">
        <v>60</v>
      </c>
      <c r="C237" s="5"/>
      <c r="D237" s="102"/>
      <c r="E237" s="5"/>
      <c r="F237" s="102"/>
    </row>
    <row r="238" spans="1:6" x14ac:dyDescent="0.3">
      <c r="A238" s="105" t="s">
        <v>294</v>
      </c>
      <c r="B238" s="72"/>
      <c r="C238" s="72"/>
      <c r="D238" s="109"/>
      <c r="E238" s="72"/>
      <c r="F238" s="109"/>
    </row>
    <row r="239" spans="1:6" x14ac:dyDescent="0.3">
      <c r="A239" s="26" t="s">
        <v>575</v>
      </c>
      <c r="B239" s="78" t="s">
        <v>52</v>
      </c>
      <c r="C239" s="117" t="s">
        <v>737</v>
      </c>
      <c r="D239" s="117" t="s">
        <v>737</v>
      </c>
      <c r="E239" s="117" t="s">
        <v>737</v>
      </c>
      <c r="F239" s="117" t="s">
        <v>737</v>
      </c>
    </row>
    <row r="240" spans="1:6" s="127" customFormat="1" x14ac:dyDescent="0.3">
      <c r="A240" s="124" t="s">
        <v>531</v>
      </c>
      <c r="B240" s="130" t="s">
        <v>53</v>
      </c>
      <c r="C240" s="148">
        <v>0</v>
      </c>
      <c r="D240" s="149">
        <v>0</v>
      </c>
      <c r="E240" s="148">
        <v>0</v>
      </c>
      <c r="F240" s="149">
        <v>0</v>
      </c>
    </row>
    <row r="241" spans="1:6" x14ac:dyDescent="0.3">
      <c r="A241" s="26" t="s">
        <v>576</v>
      </c>
      <c r="B241" s="4" t="s">
        <v>290</v>
      </c>
      <c r="C241" s="150"/>
      <c r="D241" s="151"/>
      <c r="E241" s="150"/>
      <c r="F241" s="151"/>
    </row>
    <row r="242" spans="1:6" x14ac:dyDescent="0.3">
      <c r="A242" s="26" t="s">
        <v>294</v>
      </c>
      <c r="B242" s="4" t="s">
        <v>29</v>
      </c>
      <c r="C242" s="152" t="s">
        <v>27</v>
      </c>
      <c r="D242" s="153" t="s">
        <v>27</v>
      </c>
      <c r="E242" s="152" t="s">
        <v>27</v>
      </c>
      <c r="F242" s="153" t="s">
        <v>27</v>
      </c>
    </row>
    <row r="243" spans="1:6" x14ac:dyDescent="0.3">
      <c r="A243" s="26" t="s">
        <v>532</v>
      </c>
      <c r="B243" s="114" t="s">
        <v>90</v>
      </c>
      <c r="C243" s="81" t="s">
        <v>91</v>
      </c>
      <c r="D243" s="81" t="s">
        <v>91</v>
      </c>
      <c r="E243" s="81" t="s">
        <v>91</v>
      </c>
      <c r="F243" s="81" t="s">
        <v>91</v>
      </c>
    </row>
    <row r="244" spans="1:6" x14ac:dyDescent="0.3">
      <c r="A244" s="26" t="s">
        <v>294</v>
      </c>
      <c r="B244" s="4" t="s">
        <v>28</v>
      </c>
      <c r="C244" s="152" t="s">
        <v>3</v>
      </c>
      <c r="D244" s="153" t="s">
        <v>3</v>
      </c>
      <c r="E244" s="152" t="s">
        <v>3</v>
      </c>
      <c r="F244" s="153" t="s">
        <v>3</v>
      </c>
    </row>
    <row r="245" spans="1:6" x14ac:dyDescent="0.3">
      <c r="A245" s="26" t="s">
        <v>533</v>
      </c>
      <c r="B245" s="114" t="s">
        <v>54</v>
      </c>
      <c r="C245" s="81" t="s">
        <v>655</v>
      </c>
      <c r="D245" s="81" t="s">
        <v>655</v>
      </c>
      <c r="E245" s="81" t="s">
        <v>655</v>
      </c>
      <c r="F245" s="81" t="s">
        <v>655</v>
      </c>
    </row>
    <row r="246" spans="1:6" x14ac:dyDescent="0.3">
      <c r="A246" s="26" t="s">
        <v>313</v>
      </c>
      <c r="B246" s="4" t="s">
        <v>96</v>
      </c>
      <c r="C246" s="152" t="s">
        <v>92</v>
      </c>
      <c r="D246" s="153" t="s">
        <v>92</v>
      </c>
      <c r="E246" s="152" t="s">
        <v>92</v>
      </c>
      <c r="F246" s="153" t="s">
        <v>92</v>
      </c>
    </row>
    <row r="247" spans="1:6" x14ac:dyDescent="0.3">
      <c r="A247" s="26" t="s">
        <v>314</v>
      </c>
      <c r="B247" s="4" t="s">
        <v>58</v>
      </c>
      <c r="C247" s="122"/>
      <c r="D247" s="122"/>
      <c r="E247" s="122"/>
      <c r="F247" s="122"/>
    </row>
    <row r="248" spans="1:6" x14ac:dyDescent="0.3">
      <c r="A248" s="26" t="s">
        <v>315</v>
      </c>
      <c r="B248" s="4" t="s">
        <v>60</v>
      </c>
      <c r="C248" s="122"/>
      <c r="D248" s="123"/>
      <c r="E248" s="122"/>
      <c r="F248" s="123"/>
    </row>
  </sheetData>
  <conditionalFormatting sqref="C8:F8">
    <cfRule type="cellIs" dxfId="3" priority="2" operator="lessThan">
      <formula>C6</formula>
    </cfRule>
  </conditionalFormatting>
  <conditionalFormatting sqref="C8:F8">
    <cfRule type="cellIs" dxfId="2" priority="1" operator="lessThan">
      <formula>C6</formula>
    </cfRule>
  </conditionalFormatting>
  <dataValidations count="6">
    <dataValidation type="list" allowBlank="1" showInputMessage="1" showErrorMessage="1" sqref="C202:F202 C189:F189 C163:F163 C150:F150 C176:F176" xr:uid="{4ABB27C4-CDEC-4357-BA1C-28B23D5C5C48}">
      <formula1>"Periodic,Transaction,Withdrawal,Payment,Purchase,Event,Upfront,Exit"</formula1>
    </dataValidation>
    <dataValidation type="list" allowBlank="1" showInputMessage="1" showErrorMessage="1" sqref="C79:F79 C91:F91 C83:F83 C87:F87" xr:uid="{5B9E6FFD-4792-4F81-8D48-C2642EC726F2}">
      <formula1>"BUSINESS,PENSION_RECIPIENT,MIN_AGE,MAX_AGE,MIN_INCOME,MIN_TURNOVER,STAFF,STUDENT,EMPLOYMENT_STATUS,RESIDENCY_STATUS,NATURAL_PERSON,OTHER"</formula1>
    </dataValidation>
    <dataValidation type="list" allowBlank="1" showInputMessage="1" showErrorMessage="1" sqref="C72:F72" xr:uid="{412C3B8F-A757-4D1F-8CB4-4E82D9E1E6C7}">
      <formula1>"MIN_BALANCE,MAX_BALANCE,OPENING_BALANCE,MAX_LIMIT,MIN_LIMIT"</formula1>
    </dataValidation>
    <dataValidation type="textLength" allowBlank="1" showInputMessage="1" showErrorMessage="1" promptTitle="Please enter xxxx-xxxx " prompt="This should be the same as the product code structure" sqref="C3:F3" xr:uid="{DA433709-5701-44BD-90AE-403F2EB8DD7D}">
      <formula1>9</formula1>
      <formula2>9</formula2>
    </dataValidation>
    <dataValidation type="list" allowBlank="1" showInputMessage="1" showErrorMessage="1" sqref="C98:F98 C111:F111 C124:F124 C137:F137" xr:uid="{1D3A7A5B-CC86-4C4C-9FFC-D790FC5F0283}">
      <formula1>"PERIODIC,TRANSACTION,WITHDRAWAL,PAYMENT,PURCHASE,EVENT,UPFRONT,EXIT,DEPOSIT"</formula1>
    </dataValidation>
    <dataValidation type="list" allowBlank="1" showInputMessage="1" showErrorMessage="1" sqref="C217:F217 C228:F228 C239:F239" xr:uid="{65A40414-266B-4901-A9C1-44A53EA4F8BC}">
      <formula1>"FIXED,VARIABLE,INTRODUCTORY,DISCOUNT,CASH_ADVANCE,PURCHASE,IN_ARREARS,IN_ADVANCE"</formula1>
    </dataValidation>
  </dataValidations>
  <hyperlinks>
    <hyperlink ref="C43" r:id="rId1" xr:uid="{04F17AC4-9792-47D6-A837-7F3D41D30378}"/>
    <hyperlink ref="D43" r:id="rId2" xr:uid="{4703B2DF-4151-4C38-B1F7-851F3BDD8267}"/>
    <hyperlink ref="E43" r:id="rId3" xr:uid="{7A9406DE-CDF1-4824-8499-17F0A6C2A0DE}"/>
    <hyperlink ref="F43" r:id="rId4" xr:uid="{CC115C28-47D6-41EA-A4F1-77E6A6F015F7}"/>
    <hyperlink ref="C5" r:id="rId5" display="https://apply.cua.com.au/integatecus/frmIntegate.aspx?company=CUA&amp;merchant=250&amp;operator=WEB&amp;Product=CC&amp;ccProductId=1&amp;ccCardDesign=1&amp;ccPromoCode=&amp;encp=3PbPtkh51DQ5EnhM38OwPPF6jX0oem/KmPj0zQrDv80=a1RV/y24aquBKZoqpcE8gLiWGIMvYN6z&amp;_ga=2.254825608.1831365382.1589507317-1700330922.1589507317" xr:uid="{1627A0B0-7ACB-486F-947B-9535CA8636E5}"/>
    <hyperlink ref="E5" r:id="rId6" display="https://apply.cua.com.au/integatecus/frmIntegate.aspx?company=CUA&amp;merchant=250&amp;operator=WEB&amp;Product=CC&amp;ccProductId=2&amp;ccCardDesign=1&amp;ccPromoCode=&amp;encp=3PbPtkh51DQ5EnhM38OwPPF6jX0oem/KmPj0zQrDv80=a1RV/y24aquBKZoqpcE8gLiWGIMvYN6z&amp;_ga=2.47881511.1831365382.1589507317-1700330922.1589507317" xr:uid="{CF71223B-B27B-481F-A8A5-D5D2D4762117}"/>
    <hyperlink ref="F5" r:id="rId7" display="https://apply.cua.com.au/integatecus/frmIntegate.aspx?company=CUA&amp;merchant=250&amp;operator=WEB&amp;Product=CC&amp;ccProductId=2&amp;ccCardDesign=2&amp;ccPromoCode=&amp;encp=3PbPtkh51DQ5EnhM38OwPPF6jX0oem/KmPj0zQrDv80=a1RV/y24aquBKZoqpcE8gLiWGIMvYN6z&amp;_ga=2.47881511.1831365382.1589507317-1700330922.1589507317" xr:uid="{9557F210-F70A-4AD5-9F96-44016FF7B5F7}"/>
    <hyperlink ref="C19" r:id="rId8" xr:uid="{6156275F-48CE-41F1-AB02-BAC6D426BC4C}"/>
    <hyperlink ref="D19" r:id="rId9" xr:uid="{17A1A217-8311-4099-BF90-E09D97BF880D}"/>
    <hyperlink ref="E19" r:id="rId10" xr:uid="{9F54C188-0FC1-47E5-8BF3-798ACE99E590}"/>
    <hyperlink ref="F19" r:id="rId11" xr:uid="{17644654-F27C-4B7C-8A58-2C0CB9AC370A}"/>
    <hyperlink ref="C13" r:id="rId12" xr:uid="{1E4D4E6E-CFA0-4C66-B074-5314A3A86D1A}"/>
    <hyperlink ref="D13" r:id="rId13" xr:uid="{1E2BA8FB-F5D6-4FB5-AD28-D3574808CF9F}"/>
    <hyperlink ref="E13" r:id="rId14" xr:uid="{7732D5D1-D1D2-4D7D-9B1F-7962E6E6FC5D}"/>
    <hyperlink ref="F13" r:id="rId15" xr:uid="{62846211-8D5A-4111-9C32-34F4921849D2}"/>
    <hyperlink ref="C15" r:id="rId16" xr:uid="{E2F90753-E60B-4409-9E76-0B8530977586}"/>
    <hyperlink ref="D15" r:id="rId17" xr:uid="{92F29260-6CD7-40CB-9FE8-C3D97B2CC135}"/>
    <hyperlink ref="E15" r:id="rId18" xr:uid="{6C1BA653-B411-409A-9B3E-782CF7471CC4}"/>
    <hyperlink ref="F15" r:id="rId19" xr:uid="{A823C0CA-1112-402F-8893-49EF82B640C5}"/>
    <hyperlink ref="C14" r:id="rId20" xr:uid="{49B0FEB3-4D8E-4B3D-A33D-057EA2861983}"/>
    <hyperlink ref="D14" r:id="rId21" xr:uid="{D9FB11E3-5E59-4132-8BA2-6742335DEF7D}"/>
    <hyperlink ref="E14" r:id="rId22" xr:uid="{6BD9B731-9345-4E12-B50D-94A98505828C}"/>
    <hyperlink ref="F14" r:id="rId23" xr:uid="{2EF1A832-BF33-4839-9398-9B7037B15B4E}"/>
    <hyperlink ref="E16" r:id="rId24" xr:uid="{7123C579-5293-410F-84A9-C48FA7FEFBA1}"/>
    <hyperlink ref="F16" r:id="rId25" xr:uid="{B580159A-49B9-4078-A4B6-8A36E00459B7}"/>
    <hyperlink ref="E58" r:id="rId26" xr:uid="{274391B0-8EEA-4BA5-9FF8-5E3CD8909A05}"/>
    <hyperlink ref="F58" r:id="rId27" xr:uid="{E01CBCD7-17C8-4EFD-A5B5-57498C504112}"/>
  </hyperlinks>
  <pageMargins left="0.70866141732283472" right="0.70866141732283472" top="0.74803149606299213" bottom="0.74803149606299213" header="0.31496062992125984" footer="0.31496062992125984"/>
  <pageSetup paperSize="8" fitToHeight="4" orientation="landscape" r:id="rId28"/>
  <extLst>
    <ext xmlns:x14="http://schemas.microsoft.com/office/spreadsheetml/2009/9/main" uri="{CCE6A557-97BC-4b89-ADB6-D9C93CAAB3DF}">
      <x14:dataValidations xmlns:xm="http://schemas.microsoft.com/office/excel/2006/main" count="1">
        <x14:dataValidation type="list" allowBlank="1" showInputMessage="1" showErrorMessage="1" xr:uid="{6C79B59A-13D3-4895-B266-7615BB0DADB1}">
          <x14:formula1>
            <xm:f>Enumerations!$B$2:$B$24</xm:f>
          </x14:formula1>
          <xm:sqref>C25:F25 C30:F30 C35:F35 C40:F40 C45:F45 C50:F50 C55:F55 C60:F60 C65:F65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dimension ref="A1:D163"/>
  <sheetViews>
    <sheetView showGridLines="0" zoomScale="90" zoomScaleNormal="90" workbookViewId="0">
      <pane xSplit="2" ySplit="4" topLeftCell="C68" activePane="bottomRight" state="frozen"/>
      <selection pane="topRight" activeCell="C1" sqref="C1"/>
      <selection pane="bottomLeft" activeCell="A5" sqref="A5"/>
      <selection pane="bottomRight" activeCell="C56" sqref="C56"/>
    </sheetView>
  </sheetViews>
  <sheetFormatPr defaultColWidth="8.88671875" defaultRowHeight="14.4" x14ac:dyDescent="0.3"/>
  <cols>
    <col min="1" max="1" width="22.33203125" style="26" bestFit="1" customWidth="1"/>
    <col min="2" max="2" width="35.44140625" style="2" bestFit="1" customWidth="1"/>
    <col min="3" max="3" width="54.33203125" style="1" customWidth="1"/>
    <col min="4" max="4" width="58.33203125" style="2" customWidth="1"/>
    <col min="5" max="10" width="11.109375" style="2" customWidth="1"/>
    <col min="11" max="16384" width="8.88671875" style="2"/>
  </cols>
  <sheetData>
    <row r="1" spans="1:4" x14ac:dyDescent="0.3">
      <c r="A1" s="26" t="s">
        <v>85</v>
      </c>
      <c r="B1" s="3" t="s">
        <v>126</v>
      </c>
      <c r="C1" s="7"/>
      <c r="D1" s="89"/>
    </row>
    <row r="2" spans="1:4" s="40" customFormat="1" x14ac:dyDescent="0.3">
      <c r="A2" s="36" t="s">
        <v>4</v>
      </c>
      <c r="B2" s="37" t="s">
        <v>24</v>
      </c>
      <c r="C2" s="39" t="s">
        <v>5</v>
      </c>
      <c r="D2" s="39" t="s">
        <v>5</v>
      </c>
    </row>
    <row r="3" spans="1:4" s="40" customFormat="1" x14ac:dyDescent="0.3">
      <c r="A3" s="36" t="s">
        <v>104</v>
      </c>
      <c r="B3" s="37" t="s">
        <v>25</v>
      </c>
      <c r="C3" s="39" t="s">
        <v>659</v>
      </c>
      <c r="D3" s="39" t="s">
        <v>658</v>
      </c>
    </row>
    <row r="4" spans="1:4" s="40" customFormat="1" ht="18" x14ac:dyDescent="0.3">
      <c r="A4" s="41" t="s">
        <v>67</v>
      </c>
      <c r="B4" s="37" t="s">
        <v>26</v>
      </c>
      <c r="C4" s="39" t="s">
        <v>592</v>
      </c>
      <c r="D4" s="39" t="s">
        <v>593</v>
      </c>
    </row>
    <row r="5" spans="1:4" s="73" customFormat="1" x14ac:dyDescent="0.3">
      <c r="A5" s="95" t="s">
        <v>102</v>
      </c>
      <c r="B5" s="77" t="s">
        <v>101</v>
      </c>
      <c r="C5" s="94" t="s">
        <v>6</v>
      </c>
      <c r="D5" s="94" t="s">
        <v>6</v>
      </c>
    </row>
    <row r="6" spans="1:4" s="10" customFormat="1" x14ac:dyDescent="0.3">
      <c r="A6" s="27" t="s">
        <v>7</v>
      </c>
      <c r="B6" s="8" t="s">
        <v>11</v>
      </c>
      <c r="C6" s="138">
        <v>43831</v>
      </c>
      <c r="D6" s="138">
        <v>43831</v>
      </c>
    </row>
    <row r="7" spans="1:4" x14ac:dyDescent="0.3">
      <c r="A7" s="26" t="s">
        <v>8</v>
      </c>
      <c r="B7" s="8" t="s">
        <v>12</v>
      </c>
      <c r="C7" s="138">
        <v>47848.999988425923</v>
      </c>
      <c r="D7" s="138">
        <v>47848.999988425923</v>
      </c>
    </row>
    <row r="8" spans="1:4" customFormat="1" x14ac:dyDescent="0.3">
      <c r="A8" s="26" t="s">
        <v>300</v>
      </c>
      <c r="B8" s="77" t="s">
        <v>301</v>
      </c>
      <c r="C8" s="164">
        <v>44068.000011574077</v>
      </c>
      <c r="D8" s="164">
        <v>44068.000011574077</v>
      </c>
    </row>
    <row r="9" spans="1:4" ht="28.8" x14ac:dyDescent="0.3">
      <c r="A9" s="26" t="s">
        <v>9</v>
      </c>
      <c r="B9" s="8" t="s">
        <v>10</v>
      </c>
      <c r="C9" s="165" t="s">
        <v>741</v>
      </c>
      <c r="D9" s="6" t="s">
        <v>660</v>
      </c>
    </row>
    <row r="10" spans="1:4" x14ac:dyDescent="0.3">
      <c r="A10" s="26" t="s">
        <v>13</v>
      </c>
      <c r="B10" s="14" t="s">
        <v>23</v>
      </c>
      <c r="C10" s="5" t="b">
        <v>0</v>
      </c>
      <c r="D10" s="5" t="b">
        <v>0</v>
      </c>
    </row>
    <row r="11" spans="1:4" s="32" customFormat="1" x14ac:dyDescent="0.3">
      <c r="A11" s="97" t="s">
        <v>14</v>
      </c>
      <c r="B11" s="96" t="s">
        <v>14</v>
      </c>
      <c r="C11" s="155"/>
      <c r="D11" s="155"/>
    </row>
    <row r="12" spans="1:4" x14ac:dyDescent="0.3">
      <c r="A12" s="26" t="s">
        <v>15</v>
      </c>
      <c r="B12" s="8" t="s">
        <v>37</v>
      </c>
      <c r="C12" s="145" t="s">
        <v>6</v>
      </c>
      <c r="D12" s="145" t="s">
        <v>6</v>
      </c>
    </row>
    <row r="13" spans="1:4" x14ac:dyDescent="0.3">
      <c r="A13" s="26" t="s">
        <v>16</v>
      </c>
      <c r="B13" s="8" t="s">
        <v>36</v>
      </c>
      <c r="C13" s="20" t="s">
        <v>600</v>
      </c>
      <c r="D13" s="20" t="s">
        <v>600</v>
      </c>
    </row>
    <row r="14" spans="1:4" x14ac:dyDescent="0.3">
      <c r="A14" s="26" t="s">
        <v>17</v>
      </c>
      <c r="B14" s="8" t="s">
        <v>35</v>
      </c>
      <c r="C14" s="5"/>
      <c r="D14" s="5"/>
    </row>
    <row r="15" spans="1:4" x14ac:dyDescent="0.3">
      <c r="A15" s="26" t="s">
        <v>18</v>
      </c>
      <c r="B15" s="8" t="s">
        <v>34</v>
      </c>
      <c r="C15" s="5"/>
      <c r="D15" s="5"/>
    </row>
    <row r="16" spans="1:4" x14ac:dyDescent="0.3">
      <c r="A16" s="26" t="s">
        <v>19</v>
      </c>
      <c r="B16" s="8" t="s">
        <v>33</v>
      </c>
      <c r="C16" s="5"/>
      <c r="D16" s="5"/>
    </row>
    <row r="17" spans="1:4" x14ac:dyDescent="0.3">
      <c r="A17" s="26" t="s">
        <v>20</v>
      </c>
      <c r="B17" s="17" t="s">
        <v>32</v>
      </c>
      <c r="C17" s="5"/>
      <c r="D17" s="5"/>
    </row>
    <row r="18" spans="1:4" x14ac:dyDescent="0.3">
      <c r="A18" s="26" t="s">
        <v>21</v>
      </c>
      <c r="B18" s="16" t="s">
        <v>21</v>
      </c>
      <c r="D18" s="5"/>
    </row>
    <row r="19" spans="1:4" x14ac:dyDescent="0.3">
      <c r="A19" s="26" t="s">
        <v>22</v>
      </c>
      <c r="B19" s="108" t="s">
        <v>543</v>
      </c>
      <c r="C19" s="5"/>
      <c r="D19" s="5"/>
    </row>
    <row r="20" spans="1:4" x14ac:dyDescent="0.3">
      <c r="A20" s="26" t="s">
        <v>294</v>
      </c>
      <c r="B20" s="8"/>
      <c r="C20" s="5"/>
      <c r="D20" s="5"/>
    </row>
    <row r="21" spans="1:4" x14ac:dyDescent="0.3">
      <c r="A21" s="26" t="s">
        <v>85</v>
      </c>
      <c r="B21" s="3" t="s">
        <v>2</v>
      </c>
      <c r="C21" s="7"/>
      <c r="D21" s="7"/>
    </row>
    <row r="22" spans="1:4" x14ac:dyDescent="0.3">
      <c r="A22" s="26" t="s">
        <v>294</v>
      </c>
      <c r="B22" s="5"/>
      <c r="C22" s="5"/>
      <c r="D22" s="5"/>
    </row>
    <row r="23" spans="1:4" x14ac:dyDescent="0.3">
      <c r="A23" s="26" t="s">
        <v>294</v>
      </c>
      <c r="B23" s="3" t="s">
        <v>259</v>
      </c>
      <c r="C23" s="7"/>
      <c r="D23" s="30"/>
    </row>
    <row r="24" spans="1:4" x14ac:dyDescent="0.3">
      <c r="A24" s="26" t="s">
        <v>294</v>
      </c>
      <c r="B24" s="8"/>
      <c r="C24" s="5"/>
      <c r="D24" s="5"/>
    </row>
    <row r="25" spans="1:4" s="10" customFormat="1" x14ac:dyDescent="0.3">
      <c r="A25" s="26" t="s">
        <v>296</v>
      </c>
      <c r="B25" s="11" t="s">
        <v>111</v>
      </c>
      <c r="C25" s="23"/>
      <c r="D25" s="23" t="s">
        <v>118</v>
      </c>
    </row>
    <row r="26" spans="1:4" s="10" customFormat="1" x14ac:dyDescent="0.3">
      <c r="A26" s="26" t="s">
        <v>297</v>
      </c>
      <c r="B26" s="25" t="s">
        <v>107</v>
      </c>
      <c r="C26" s="6"/>
      <c r="D26" s="6" t="s">
        <v>727</v>
      </c>
    </row>
    <row r="27" spans="1:4" s="10" customFormat="1" ht="57.6" x14ac:dyDescent="0.3">
      <c r="A27" s="26" t="s">
        <v>298</v>
      </c>
      <c r="B27" s="25" t="s">
        <v>58</v>
      </c>
      <c r="C27" s="6"/>
      <c r="D27" s="6" t="s">
        <v>216</v>
      </c>
    </row>
    <row r="28" spans="1:4" s="10" customFormat="1" x14ac:dyDescent="0.3">
      <c r="A28" s="26" t="s">
        <v>299</v>
      </c>
      <c r="B28" s="25" t="s">
        <v>60</v>
      </c>
      <c r="C28" s="6"/>
      <c r="D28" s="6"/>
    </row>
    <row r="29" spans="1:4" customFormat="1" x14ac:dyDescent="0.3">
      <c r="A29" s="26" t="s">
        <v>294</v>
      </c>
    </row>
    <row r="30" spans="1:4" s="10" customFormat="1" x14ac:dyDescent="0.3">
      <c r="A30" s="26" t="s">
        <v>302</v>
      </c>
      <c r="B30" s="11" t="s">
        <v>111</v>
      </c>
      <c r="C30" s="23"/>
      <c r="D30" s="23"/>
    </row>
    <row r="31" spans="1:4" s="10" customFormat="1" x14ac:dyDescent="0.3">
      <c r="A31" s="26" t="s">
        <v>303</v>
      </c>
      <c r="B31" s="25" t="s">
        <v>107</v>
      </c>
      <c r="C31" s="6"/>
      <c r="D31" s="6"/>
    </row>
    <row r="32" spans="1:4" s="10" customFormat="1" x14ac:dyDescent="0.3">
      <c r="A32" s="26" t="s">
        <v>304</v>
      </c>
      <c r="B32" s="25" t="s">
        <v>58</v>
      </c>
      <c r="C32" s="6"/>
      <c r="D32" s="6"/>
    </row>
    <row r="33" spans="1:4" s="10" customFormat="1" x14ac:dyDescent="0.3">
      <c r="A33" s="26" t="s">
        <v>305</v>
      </c>
      <c r="B33" s="25" t="s">
        <v>60</v>
      </c>
      <c r="C33" s="6"/>
      <c r="D33" s="6"/>
    </row>
    <row r="34" spans="1:4" customFormat="1" x14ac:dyDescent="0.3">
      <c r="A34" s="26" t="s">
        <v>294</v>
      </c>
    </row>
    <row r="35" spans="1:4" s="10" customFormat="1" x14ac:dyDescent="0.3">
      <c r="A35" s="26" t="s">
        <v>312</v>
      </c>
      <c r="B35" s="11" t="s">
        <v>111</v>
      </c>
      <c r="C35" s="23"/>
      <c r="D35" s="23"/>
    </row>
    <row r="36" spans="1:4" s="10" customFormat="1" x14ac:dyDescent="0.3">
      <c r="A36" s="26" t="s">
        <v>313</v>
      </c>
      <c r="B36" s="25" t="s">
        <v>107</v>
      </c>
      <c r="C36" s="6"/>
      <c r="D36" s="6"/>
    </row>
    <row r="37" spans="1:4" s="10" customFormat="1" x14ac:dyDescent="0.3">
      <c r="A37" s="26" t="s">
        <v>314</v>
      </c>
      <c r="B37" s="25" t="s">
        <v>58</v>
      </c>
      <c r="C37" s="6"/>
      <c r="D37" s="6"/>
    </row>
    <row r="38" spans="1:4" s="10" customFormat="1" x14ac:dyDescent="0.3">
      <c r="A38" s="26" t="s">
        <v>315</v>
      </c>
      <c r="B38" s="25" t="s">
        <v>60</v>
      </c>
      <c r="C38" s="6"/>
      <c r="D38" s="6"/>
    </row>
    <row r="39" spans="1:4" customFormat="1" x14ac:dyDescent="0.3">
      <c r="A39" s="26" t="s">
        <v>294</v>
      </c>
    </row>
    <row r="40" spans="1:4" s="10" customFormat="1" x14ac:dyDescent="0.3">
      <c r="A40" s="26" t="s">
        <v>294</v>
      </c>
      <c r="B40" s="3" t="s">
        <v>257</v>
      </c>
      <c r="C40" s="7"/>
      <c r="D40" s="30"/>
    </row>
    <row r="41" spans="1:4" customFormat="1" x14ac:dyDescent="0.3">
      <c r="A41" s="26" t="s">
        <v>294</v>
      </c>
    </row>
    <row r="42" spans="1:4" s="10" customFormat="1" x14ac:dyDescent="0.3">
      <c r="A42" s="27" t="s">
        <v>368</v>
      </c>
      <c r="B42" s="11" t="s">
        <v>110</v>
      </c>
      <c r="C42" s="23" t="s">
        <v>183</v>
      </c>
      <c r="D42" s="23" t="s">
        <v>183</v>
      </c>
    </row>
    <row r="43" spans="1:4" s="10" customFormat="1" x14ac:dyDescent="0.3">
      <c r="A43" s="27" t="s">
        <v>297</v>
      </c>
      <c r="B43" s="25" t="s">
        <v>107</v>
      </c>
      <c r="C43" s="165">
        <v>50000</v>
      </c>
      <c r="D43" s="6">
        <v>5000</v>
      </c>
    </row>
    <row r="44" spans="1:4" s="10" customFormat="1" x14ac:dyDescent="0.3">
      <c r="A44" s="26" t="s">
        <v>298</v>
      </c>
      <c r="B44" s="25" t="s">
        <v>58</v>
      </c>
      <c r="C44" s="6" t="s">
        <v>57</v>
      </c>
      <c r="D44" s="6" t="s">
        <v>57</v>
      </c>
    </row>
    <row r="45" spans="1:4" s="10" customFormat="1" x14ac:dyDescent="0.3">
      <c r="A45" s="27" t="s">
        <v>299</v>
      </c>
      <c r="B45" s="25" t="s">
        <v>60</v>
      </c>
      <c r="C45" s="6"/>
      <c r="D45" s="6"/>
    </row>
    <row r="46" spans="1:4" customFormat="1" x14ac:dyDescent="0.3">
      <c r="A46" s="26" t="s">
        <v>294</v>
      </c>
    </row>
    <row r="47" spans="1:4" s="10" customFormat="1" x14ac:dyDescent="0.3">
      <c r="A47" s="27" t="s">
        <v>369</v>
      </c>
      <c r="B47" s="11" t="s">
        <v>110</v>
      </c>
      <c r="C47" s="23"/>
      <c r="D47" s="23"/>
    </row>
    <row r="48" spans="1:4" s="10" customFormat="1" x14ac:dyDescent="0.3">
      <c r="A48" s="27" t="s">
        <v>303</v>
      </c>
      <c r="B48" s="25" t="s">
        <v>107</v>
      </c>
      <c r="C48" s="6"/>
      <c r="D48" s="6"/>
    </row>
    <row r="49" spans="1:4" s="10" customFormat="1" x14ac:dyDescent="0.3">
      <c r="A49" s="26" t="s">
        <v>304</v>
      </c>
      <c r="B49" s="25" t="s">
        <v>58</v>
      </c>
      <c r="C49" s="6"/>
      <c r="D49" s="6"/>
    </row>
    <row r="50" spans="1:4" s="10" customFormat="1" x14ac:dyDescent="0.3">
      <c r="A50" s="27" t="s">
        <v>305</v>
      </c>
      <c r="B50" s="25" t="s">
        <v>60</v>
      </c>
      <c r="C50" s="6"/>
      <c r="D50" s="6"/>
    </row>
    <row r="51" spans="1:4" customFormat="1" x14ac:dyDescent="0.3">
      <c r="A51" s="26" t="s">
        <v>294</v>
      </c>
    </row>
    <row r="52" spans="1:4" customFormat="1" x14ac:dyDescent="0.3">
      <c r="A52" s="26" t="s">
        <v>294</v>
      </c>
    </row>
    <row r="53" spans="1:4" s="10" customFormat="1" x14ac:dyDescent="0.3">
      <c r="A53" s="26" t="s">
        <v>294</v>
      </c>
      <c r="B53" s="3" t="s">
        <v>258</v>
      </c>
      <c r="C53" s="7"/>
      <c r="D53" s="30"/>
    </row>
    <row r="54" spans="1:4" s="10" customFormat="1" x14ac:dyDescent="0.3">
      <c r="A54" s="26" t="s">
        <v>294</v>
      </c>
      <c r="B54" s="4"/>
      <c r="C54" s="6"/>
      <c r="D54" s="6"/>
    </row>
    <row r="55" spans="1:4" s="10" customFormat="1" x14ac:dyDescent="0.3">
      <c r="A55" s="27" t="s">
        <v>370</v>
      </c>
      <c r="B55" s="11" t="s">
        <v>109</v>
      </c>
      <c r="C55" s="23" t="s">
        <v>106</v>
      </c>
      <c r="D55" s="23" t="s">
        <v>106</v>
      </c>
    </row>
    <row r="56" spans="1:4" s="10" customFormat="1" x14ac:dyDescent="0.3">
      <c r="A56" s="27" t="s">
        <v>297</v>
      </c>
      <c r="B56" s="25" t="s">
        <v>107</v>
      </c>
      <c r="C56" s="165">
        <v>19</v>
      </c>
      <c r="D56" s="6">
        <v>18</v>
      </c>
    </row>
    <row r="57" spans="1:4" s="10" customFormat="1" x14ac:dyDescent="0.3">
      <c r="A57" s="27" t="s">
        <v>298</v>
      </c>
      <c r="B57" s="25" t="s">
        <v>58</v>
      </c>
      <c r="C57" s="6"/>
      <c r="D57" s="6"/>
    </row>
    <row r="58" spans="1:4" s="10" customFormat="1" x14ac:dyDescent="0.3">
      <c r="A58" s="27" t="s">
        <v>299</v>
      </c>
      <c r="B58" s="25" t="s">
        <v>60</v>
      </c>
      <c r="C58" s="6"/>
      <c r="D58" s="6"/>
    </row>
    <row r="59" spans="1:4" s="10" customFormat="1" x14ac:dyDescent="0.3">
      <c r="A59" s="26" t="s">
        <v>294</v>
      </c>
      <c r="B59" s="16"/>
      <c r="C59" s="6"/>
      <c r="D59" s="6"/>
    </row>
    <row r="60" spans="1:4" customFormat="1" x14ac:dyDescent="0.3">
      <c r="A60" s="26" t="s">
        <v>294</v>
      </c>
    </row>
    <row r="61" spans="1:4" x14ac:dyDescent="0.3">
      <c r="A61" s="26" t="s">
        <v>294</v>
      </c>
      <c r="B61" s="3" t="s">
        <v>0</v>
      </c>
      <c r="C61" s="7"/>
      <c r="D61" s="7"/>
    </row>
    <row r="62" spans="1:4" x14ac:dyDescent="0.3">
      <c r="A62" s="26" t="s">
        <v>294</v>
      </c>
      <c r="B62" s="8"/>
      <c r="C62" s="6" t="s">
        <v>291</v>
      </c>
      <c r="D62" s="6" t="s">
        <v>291</v>
      </c>
    </row>
    <row r="63" spans="1:4" s="10" customFormat="1" x14ac:dyDescent="0.3">
      <c r="A63" s="26" t="s">
        <v>294</v>
      </c>
      <c r="B63" s="8"/>
      <c r="C63" s="6"/>
      <c r="D63" s="6"/>
    </row>
    <row r="64" spans="1:4" x14ac:dyDescent="0.3">
      <c r="A64" s="26" t="s">
        <v>294</v>
      </c>
      <c r="B64" s="3" t="s">
        <v>83</v>
      </c>
      <c r="C64" s="19" t="s">
        <v>56</v>
      </c>
      <c r="D64" s="19" t="s">
        <v>56</v>
      </c>
    </row>
    <row r="65" spans="1:4" s="10" customFormat="1" x14ac:dyDescent="0.3">
      <c r="A65" s="26" t="s">
        <v>294</v>
      </c>
      <c r="B65" s="8"/>
      <c r="C65" s="6"/>
      <c r="D65" s="6"/>
    </row>
    <row r="66" spans="1:4" x14ac:dyDescent="0.3">
      <c r="A66" s="27"/>
    </row>
    <row r="67" spans="1:4" x14ac:dyDescent="0.3">
      <c r="A67" s="27"/>
    </row>
    <row r="68" spans="1:4" x14ac:dyDescent="0.3">
      <c r="A68" s="27"/>
    </row>
    <row r="69" spans="1:4" x14ac:dyDescent="0.3">
      <c r="A69" s="27"/>
    </row>
    <row r="70" spans="1:4" x14ac:dyDescent="0.3">
      <c r="A70" s="27"/>
    </row>
    <row r="71" spans="1:4" x14ac:dyDescent="0.3">
      <c r="A71" s="27"/>
    </row>
    <row r="72" spans="1:4" x14ac:dyDescent="0.3">
      <c r="A72" s="27"/>
    </row>
    <row r="73" spans="1:4" x14ac:dyDescent="0.3">
      <c r="A73" s="27"/>
    </row>
    <row r="74" spans="1:4" x14ac:dyDescent="0.3">
      <c r="A74" s="27"/>
    </row>
    <row r="75" spans="1:4" x14ac:dyDescent="0.3">
      <c r="A75" s="27"/>
    </row>
    <row r="76" spans="1:4" x14ac:dyDescent="0.3">
      <c r="A76" s="27"/>
    </row>
    <row r="78" spans="1:4" x14ac:dyDescent="0.3">
      <c r="A78" s="27"/>
    </row>
    <row r="79" spans="1:4" x14ac:dyDescent="0.3">
      <c r="A79" s="27"/>
    </row>
    <row r="80" spans="1:4" x14ac:dyDescent="0.3">
      <c r="A80" s="27"/>
    </row>
    <row r="81" spans="1:1" x14ac:dyDescent="0.3">
      <c r="A81" s="27"/>
    </row>
    <row r="82" spans="1:1" x14ac:dyDescent="0.3">
      <c r="A82" s="27"/>
    </row>
    <row r="83" spans="1:1" x14ac:dyDescent="0.3">
      <c r="A83" s="27"/>
    </row>
    <row r="84" spans="1:1" x14ac:dyDescent="0.3">
      <c r="A84" s="27"/>
    </row>
    <row r="85" spans="1:1" x14ac:dyDescent="0.3">
      <c r="A85" s="27"/>
    </row>
    <row r="86" spans="1:1" x14ac:dyDescent="0.3">
      <c r="A86" s="27"/>
    </row>
    <row r="87" spans="1:1" x14ac:dyDescent="0.3">
      <c r="A87" s="27"/>
    </row>
    <row r="88" spans="1:1" x14ac:dyDescent="0.3">
      <c r="A88" s="27"/>
    </row>
    <row r="89" spans="1:1" x14ac:dyDescent="0.3">
      <c r="A89" s="27"/>
    </row>
    <row r="90" spans="1:1" x14ac:dyDescent="0.3">
      <c r="A90" s="27"/>
    </row>
    <row r="102" spans="1:1" x14ac:dyDescent="0.3">
      <c r="A102" s="27"/>
    </row>
    <row r="103" spans="1:1" x14ac:dyDescent="0.3">
      <c r="A103" s="27"/>
    </row>
    <row r="120" spans="1:1" x14ac:dyDescent="0.3">
      <c r="A120" s="36"/>
    </row>
    <row r="130" spans="1:1" x14ac:dyDescent="0.3">
      <c r="A130" s="2"/>
    </row>
    <row r="131" spans="1:1" x14ac:dyDescent="0.3">
      <c r="A131" s="2"/>
    </row>
    <row r="136" spans="1:1" x14ac:dyDescent="0.3">
      <c r="A136" s="36"/>
    </row>
    <row r="146" spans="1:1" x14ac:dyDescent="0.3">
      <c r="A146" s="2"/>
    </row>
    <row r="147" spans="1:1" x14ac:dyDescent="0.3">
      <c r="A147" s="2"/>
    </row>
    <row r="162" spans="1:1" x14ac:dyDescent="0.3">
      <c r="A162" s="2"/>
    </row>
    <row r="163" spans="1:1" x14ac:dyDescent="0.3">
      <c r="A163" s="2"/>
    </row>
  </sheetData>
  <conditionalFormatting sqref="C8:D8">
    <cfRule type="cellIs" dxfId="1" priority="2" operator="lessThan">
      <formula>C6</formula>
    </cfRule>
  </conditionalFormatting>
  <conditionalFormatting sqref="C8:D8">
    <cfRule type="cellIs" dxfId="0" priority="1" operator="lessThan">
      <formula>C6</formula>
    </cfRule>
  </conditionalFormatting>
  <dataValidations disablePrompts="1" count="3">
    <dataValidation type="list" allowBlank="1" showInputMessage="1" showErrorMessage="1" sqref="C30:D30 C35:D35 C25:D25" xr:uid="{D6FC5E92-B03A-41F7-BA27-F540C96C34BB}">
      <formula1>"UNLIMITED_TXNS,FREE_TXNS,OFFSET,INSURANCE,DIGITAL_WALLET,DIGITAL_BANKING,NPP_PAYID,NPP_ENABLED,BILL_PAYMENT,NOTIFICATIONS,OTHER "</formula1>
    </dataValidation>
    <dataValidation type="list" allowBlank="1" showInputMessage="1" showErrorMessage="1" sqref="C47:D47 C42:D42" xr:uid="{5A477A47-C074-405A-B6A5-F12057308931}">
      <formula1>"MIN_BALANCE,MAX_BALANCE,OPENING_BALANCE,MAX_LIMIT,MIN_LIMIT"</formula1>
    </dataValidation>
    <dataValidation type="textLength" allowBlank="1" showInputMessage="1" showErrorMessage="1" promptTitle="Please enter xxxx-xxxx " prompt="This should be the same as the product code structure" sqref="C3" xr:uid="{85B435C2-F83A-4C03-BBBF-6BD64C2C01D0}">
      <formula1>9</formula1>
      <formula2>9</formula2>
    </dataValidation>
  </dataValidations>
  <hyperlinks>
    <hyperlink ref="C64" location="TERM_DEPOSITS_RATES!A1" display="SEE  TAB LABELLED TERM_DEPOSITS_RATES FOR ALTERNATIVE LAYOUT" xr:uid="{0581AF30-ADF7-4CAD-B96E-CE9DEC3BD80F}"/>
    <hyperlink ref="D64" location="TERM_DEPOSITS_RATES!A1" display="SEE  TAB LABELLED TERM_DEPOSITS_RATES FOR ALTERNATIVE LAYOUT" xr:uid="{A787EC91-A065-439E-833B-0D87C0184953}"/>
    <hyperlink ref="C12" r:id="rId1" xr:uid="{C3454CD0-83AD-4F34-B572-4CFF99D60232}"/>
    <hyperlink ref="D12" r:id="rId2" xr:uid="{C3A8ACBE-C978-416C-926C-3107A3B0DE23}"/>
    <hyperlink ref="C13" r:id="rId3" xr:uid="{713AD9D8-FCA8-4C16-91BC-430CCE6803D6}"/>
    <hyperlink ref="D13" r:id="rId4" xr:uid="{EB32E627-ECE8-4987-ACB4-FDCD426E5BA6}"/>
  </hyperlinks>
  <pageMargins left="0.70866141732283472" right="0.70866141732283472" top="0.74803149606299213" bottom="0.74803149606299213" header="0.31496062992125984" footer="0.31496062992125984"/>
  <pageSetup paperSize="8" fitToHeight="4" orientation="landscape"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5179F-7403-491B-99A8-120D9C50D2A6}">
  <sheetPr codeName="Sheet6"/>
  <dimension ref="A1:BD42"/>
  <sheetViews>
    <sheetView showGridLines="0" topLeftCell="A4" zoomScale="85" zoomScaleNormal="85" workbookViewId="0">
      <pane xSplit="3" topLeftCell="D1" activePane="topRight" state="frozen"/>
      <selection pane="topRight" activeCell="A18" sqref="A18"/>
    </sheetView>
  </sheetViews>
  <sheetFormatPr defaultColWidth="8.88671875" defaultRowHeight="14.4" x14ac:dyDescent="0.3"/>
  <cols>
    <col min="1" max="1" width="22.109375" style="2" bestFit="1" customWidth="1"/>
    <col min="2" max="2" width="51" style="2" bestFit="1" customWidth="1"/>
    <col min="3" max="3" width="27" style="1" bestFit="1" customWidth="1"/>
    <col min="4" max="17" width="15.33203125" style="2" customWidth="1"/>
    <col min="18" max="29" width="15.5546875" style="2" customWidth="1"/>
    <col min="30" max="30" width="15.5546875" style="1" customWidth="1"/>
    <col min="31" max="44" width="15.33203125" style="2" customWidth="1"/>
    <col min="45" max="55" width="15.5546875" style="2" customWidth="1"/>
    <col min="56" max="16384" width="8.88671875" style="2"/>
  </cols>
  <sheetData>
    <row r="1" spans="1:56" s="86" customFormat="1" ht="18" x14ac:dyDescent="0.3">
      <c r="A1" s="26" t="s">
        <v>294</v>
      </c>
      <c r="B1" s="87" t="s">
        <v>285</v>
      </c>
      <c r="C1" s="88"/>
      <c r="D1" s="88"/>
      <c r="E1" s="88"/>
      <c r="F1" s="88"/>
      <c r="G1" s="88"/>
      <c r="H1" s="88"/>
      <c r="I1" s="88"/>
      <c r="J1" s="88"/>
      <c r="K1" s="88"/>
      <c r="L1" s="88"/>
      <c r="M1" s="88"/>
      <c r="N1" s="88"/>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c r="AP1" s="88"/>
      <c r="AQ1" s="88"/>
      <c r="AR1" s="88"/>
      <c r="AS1" s="88"/>
      <c r="AT1" s="88"/>
      <c r="AU1" s="88"/>
      <c r="AV1" s="88"/>
      <c r="AW1" s="88"/>
      <c r="AX1" s="88"/>
      <c r="AY1" s="88"/>
      <c r="AZ1" s="88"/>
      <c r="BA1" s="88"/>
      <c r="BB1" s="88"/>
      <c r="BC1" s="88"/>
    </row>
    <row r="2" spans="1:56" s="40" customFormat="1" x14ac:dyDescent="0.3">
      <c r="A2" s="36" t="s">
        <v>104</v>
      </c>
      <c r="B2" s="37" t="s">
        <v>25</v>
      </c>
      <c r="C2" s="85" t="str">
        <f>TERM_DEPOSITS!C3</f>
        <v>1000-0500</v>
      </c>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row>
    <row r="3" spans="1:56" s="40" customFormat="1" x14ac:dyDescent="0.3">
      <c r="A3" s="26" t="s">
        <v>294</v>
      </c>
      <c r="B3" s="140" t="s">
        <v>301</v>
      </c>
      <c r="C3" s="141">
        <f>HLOOKUP(C2,TERM_DEPOSITS!$C$3:$J$8,6,0)</f>
        <v>44068.000011574077</v>
      </c>
      <c r="D3" s="38"/>
      <c r="E3" s="38"/>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row>
    <row r="4" spans="1:56" s="10" customFormat="1" x14ac:dyDescent="0.3">
      <c r="A4" s="26" t="s">
        <v>294</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row>
    <row r="5" spans="1:56" x14ac:dyDescent="0.3">
      <c r="A5" s="26" t="s">
        <v>294</v>
      </c>
      <c r="B5" s="3" t="s">
        <v>38</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row>
    <row r="6" spans="1:56" s="10" customFormat="1" x14ac:dyDescent="0.3">
      <c r="A6" s="26" t="s">
        <v>294</v>
      </c>
      <c r="B6" s="8" t="s">
        <v>670</v>
      </c>
      <c r="C6" s="6" t="s">
        <v>671</v>
      </c>
      <c r="D6" s="6" t="s">
        <v>672</v>
      </c>
      <c r="E6" s="6" t="s">
        <v>673</v>
      </c>
      <c r="F6" s="6" t="s">
        <v>674</v>
      </c>
      <c r="G6" s="6" t="s">
        <v>675</v>
      </c>
      <c r="H6" s="6" t="s">
        <v>676</v>
      </c>
      <c r="I6" s="6" t="s">
        <v>677</v>
      </c>
      <c r="J6" s="6" t="s">
        <v>678</v>
      </c>
      <c r="K6" s="6" t="s">
        <v>679</v>
      </c>
      <c r="L6" s="6" t="s">
        <v>680</v>
      </c>
      <c r="M6" s="6" t="s">
        <v>681</v>
      </c>
      <c r="N6" s="6" t="s">
        <v>682</v>
      </c>
      <c r="O6" s="6" t="s">
        <v>683</v>
      </c>
      <c r="P6" s="6" t="s">
        <v>684</v>
      </c>
      <c r="Q6" s="6" t="s">
        <v>685</v>
      </c>
      <c r="R6" s="6" t="s">
        <v>686</v>
      </c>
      <c r="S6" s="6" t="s">
        <v>687</v>
      </c>
      <c r="T6" s="6" t="s">
        <v>688</v>
      </c>
      <c r="U6" s="6" t="s">
        <v>689</v>
      </c>
      <c r="V6" s="6" t="s">
        <v>690</v>
      </c>
      <c r="W6" s="6" t="s">
        <v>691</v>
      </c>
      <c r="X6" s="6" t="s">
        <v>692</v>
      </c>
      <c r="Y6" s="6" t="s">
        <v>693</v>
      </c>
      <c r="Z6" s="6" t="s">
        <v>694</v>
      </c>
      <c r="AA6" s="6" t="s">
        <v>695</v>
      </c>
      <c r="AB6" s="6" t="s">
        <v>696</v>
      </c>
      <c r="AC6" s="6" t="s">
        <v>697</v>
      </c>
      <c r="AD6" s="6" t="s">
        <v>698</v>
      </c>
      <c r="AE6" s="6" t="s">
        <v>699</v>
      </c>
      <c r="AF6" s="6" t="s">
        <v>700</v>
      </c>
      <c r="AG6" s="6" t="s">
        <v>701</v>
      </c>
      <c r="AH6" s="6" t="s">
        <v>702</v>
      </c>
      <c r="AI6" s="6" t="s">
        <v>703</v>
      </c>
      <c r="AJ6" s="6" t="s">
        <v>704</v>
      </c>
      <c r="AK6" s="6" t="s">
        <v>705</v>
      </c>
      <c r="AL6" s="6" t="s">
        <v>706</v>
      </c>
      <c r="AM6" s="6" t="s">
        <v>707</v>
      </c>
      <c r="AN6" s="6" t="s">
        <v>708</v>
      </c>
      <c r="AO6" s="6" t="s">
        <v>709</v>
      </c>
      <c r="AP6" s="6" t="s">
        <v>710</v>
      </c>
      <c r="AQ6" s="6" t="s">
        <v>711</v>
      </c>
      <c r="AR6" s="6" t="s">
        <v>712</v>
      </c>
      <c r="AS6" s="6" t="s">
        <v>713</v>
      </c>
      <c r="AT6" s="6" t="s">
        <v>714</v>
      </c>
      <c r="AU6" s="6" t="s">
        <v>715</v>
      </c>
      <c r="AV6" s="6" t="s">
        <v>716</v>
      </c>
      <c r="AW6" s="6" t="s">
        <v>717</v>
      </c>
      <c r="AX6" s="6" t="s">
        <v>718</v>
      </c>
      <c r="AY6" s="6" t="s">
        <v>719</v>
      </c>
      <c r="AZ6" s="6" t="s">
        <v>720</v>
      </c>
      <c r="BA6" s="6" t="s">
        <v>721</v>
      </c>
      <c r="BB6" s="6" t="s">
        <v>722</v>
      </c>
      <c r="BC6" s="6" t="s">
        <v>723</v>
      </c>
      <c r="BD6" s="165" t="s">
        <v>742</v>
      </c>
    </row>
    <row r="7" spans="1:56" s="10" customFormat="1" x14ac:dyDescent="0.3">
      <c r="A7" s="26" t="s">
        <v>125</v>
      </c>
      <c r="B7" s="4" t="s">
        <v>52</v>
      </c>
      <c r="C7" s="23" t="s">
        <v>729</v>
      </c>
      <c r="D7" s="23" t="s">
        <v>729</v>
      </c>
      <c r="E7" s="23" t="s">
        <v>729</v>
      </c>
      <c r="F7" s="23" t="s">
        <v>729</v>
      </c>
      <c r="G7" s="23" t="s">
        <v>729</v>
      </c>
      <c r="H7" s="23" t="s">
        <v>729</v>
      </c>
      <c r="I7" s="23" t="s">
        <v>729</v>
      </c>
      <c r="J7" s="23" t="s">
        <v>729</v>
      </c>
      <c r="K7" s="23" t="s">
        <v>729</v>
      </c>
      <c r="L7" s="23" t="s">
        <v>729</v>
      </c>
      <c r="M7" s="23" t="s">
        <v>729</v>
      </c>
      <c r="N7" s="23" t="s">
        <v>729</v>
      </c>
      <c r="O7" s="23" t="s">
        <v>729</v>
      </c>
      <c r="P7" s="23" t="s">
        <v>729</v>
      </c>
      <c r="Q7" s="23" t="s">
        <v>729</v>
      </c>
      <c r="R7" s="23" t="s">
        <v>729</v>
      </c>
      <c r="S7" s="23" t="s">
        <v>729</v>
      </c>
      <c r="T7" s="23" t="s">
        <v>729</v>
      </c>
      <c r="U7" s="23" t="s">
        <v>729</v>
      </c>
      <c r="V7" s="23" t="s">
        <v>729</v>
      </c>
      <c r="W7" s="23" t="s">
        <v>729</v>
      </c>
      <c r="X7" s="23" t="s">
        <v>729</v>
      </c>
      <c r="Y7" s="23" t="s">
        <v>729</v>
      </c>
      <c r="Z7" s="23" t="s">
        <v>729</v>
      </c>
      <c r="AA7" s="23" t="s">
        <v>729</v>
      </c>
      <c r="AB7" s="23" t="s">
        <v>729</v>
      </c>
      <c r="AC7" s="23" t="s">
        <v>729</v>
      </c>
      <c r="AD7" s="23" t="s">
        <v>729</v>
      </c>
      <c r="AE7" s="23" t="s">
        <v>729</v>
      </c>
      <c r="AF7" s="23" t="s">
        <v>729</v>
      </c>
      <c r="AG7" s="23" t="s">
        <v>729</v>
      </c>
      <c r="AH7" s="23" t="s">
        <v>729</v>
      </c>
      <c r="AI7" s="23" t="s">
        <v>729</v>
      </c>
      <c r="AJ7" s="23" t="s">
        <v>729</v>
      </c>
      <c r="AK7" s="23" t="s">
        <v>729</v>
      </c>
      <c r="AL7" s="23" t="s">
        <v>729</v>
      </c>
      <c r="AM7" s="23" t="s">
        <v>729</v>
      </c>
      <c r="AN7" s="23" t="s">
        <v>729</v>
      </c>
      <c r="AO7" s="23" t="s">
        <v>729</v>
      </c>
      <c r="AP7" s="23" t="s">
        <v>729</v>
      </c>
      <c r="AQ7" s="23" t="s">
        <v>729</v>
      </c>
      <c r="AR7" s="23" t="s">
        <v>729</v>
      </c>
      <c r="AS7" s="23" t="s">
        <v>729</v>
      </c>
      <c r="AT7" s="23" t="s">
        <v>729</v>
      </c>
      <c r="AU7" s="23" t="s">
        <v>729</v>
      </c>
      <c r="AV7" s="23" t="s">
        <v>729</v>
      </c>
      <c r="AW7" s="23" t="s">
        <v>729</v>
      </c>
      <c r="AX7" s="23" t="s">
        <v>729</v>
      </c>
      <c r="AY7" s="23" t="s">
        <v>729</v>
      </c>
      <c r="AZ7" s="23" t="s">
        <v>729</v>
      </c>
      <c r="BA7" s="23" t="s">
        <v>729</v>
      </c>
      <c r="BB7" s="23" t="s">
        <v>729</v>
      </c>
      <c r="BC7" s="23" t="s">
        <v>729</v>
      </c>
      <c r="BD7" s="165" t="s">
        <v>729</v>
      </c>
    </row>
    <row r="8" spans="1:56" s="133" customFormat="1" x14ac:dyDescent="0.3">
      <c r="A8" s="124" t="s">
        <v>86</v>
      </c>
      <c r="B8" s="129" t="s">
        <v>53</v>
      </c>
      <c r="C8" s="166">
        <v>0.10100000000000001</v>
      </c>
      <c r="D8" s="166">
        <v>0.10199999999999999</v>
      </c>
      <c r="E8" s="166">
        <v>0.10299999999999999</v>
      </c>
      <c r="F8" s="166">
        <v>0.104</v>
      </c>
      <c r="G8" s="101">
        <v>7.0000000000000001E-3</v>
      </c>
      <c r="H8" s="101">
        <v>6.4999999999999988E-3</v>
      </c>
      <c r="I8" s="101">
        <v>7.0000000000000001E-3</v>
      </c>
      <c r="J8" s="101">
        <v>7.0000000000000001E-3</v>
      </c>
      <c r="K8" s="101">
        <v>7.0000000000000001E-3</v>
      </c>
      <c r="L8" s="101">
        <v>8.5000000000000006E-3</v>
      </c>
      <c r="M8" s="101">
        <v>7.0000000000000001E-3</v>
      </c>
      <c r="N8" s="101">
        <v>8.0000000000000002E-3</v>
      </c>
      <c r="O8" s="101">
        <v>8.0000000000000002E-3</v>
      </c>
      <c r="P8" s="101">
        <v>8.0000000000000002E-3</v>
      </c>
      <c r="Q8" s="101">
        <v>8.0000000000000002E-3</v>
      </c>
      <c r="R8" s="101">
        <v>8.0000000000000002E-3</v>
      </c>
      <c r="S8" s="101">
        <v>8.0000000000000002E-3</v>
      </c>
      <c r="T8" s="101">
        <v>8.0000000000000002E-3</v>
      </c>
      <c r="U8" s="101">
        <v>8.0000000000000002E-3</v>
      </c>
      <c r="V8" s="101">
        <v>8.0000000000000002E-3</v>
      </c>
      <c r="W8" s="101">
        <v>8.0000000000000002E-3</v>
      </c>
      <c r="X8" s="101">
        <v>8.0000000000000002E-3</v>
      </c>
      <c r="Y8" s="101">
        <v>8.0000000000000002E-3</v>
      </c>
      <c r="Z8" s="101">
        <v>8.9999999999999993E-3</v>
      </c>
      <c r="AA8" s="101">
        <v>8.9999999999999993E-3</v>
      </c>
      <c r="AB8" s="101">
        <v>8.9999999999999993E-3</v>
      </c>
      <c r="AC8" s="101">
        <v>8.9999999999999993E-3</v>
      </c>
      <c r="AD8" s="101">
        <v>2E-3</v>
      </c>
      <c r="AE8" s="101">
        <v>6.0000000000000001E-3</v>
      </c>
      <c r="AF8" s="101">
        <v>6.0000000000000001E-3</v>
      </c>
      <c r="AG8" s="101">
        <v>6.0000000000000001E-3</v>
      </c>
      <c r="AH8" s="101">
        <v>5.4999999999999997E-3</v>
      </c>
      <c r="AI8" s="101">
        <v>6.0000000000000001E-3</v>
      </c>
      <c r="AJ8" s="101">
        <v>6.0000000000000001E-3</v>
      </c>
      <c r="AK8" s="101">
        <v>6.000000000000001E-3</v>
      </c>
      <c r="AL8" s="101">
        <v>7.5000000000000006E-3</v>
      </c>
      <c r="AM8" s="101">
        <v>6.0000000000000001E-3</v>
      </c>
      <c r="AN8" s="101">
        <v>7.000000000000001E-3</v>
      </c>
      <c r="AO8" s="101">
        <v>7.000000000000001E-3</v>
      </c>
      <c r="AP8" s="101">
        <v>7.000000000000001E-3</v>
      </c>
      <c r="AQ8" s="101">
        <v>7.000000000000001E-3</v>
      </c>
      <c r="AR8" s="101">
        <v>7.000000000000001E-3</v>
      </c>
      <c r="AS8" s="101">
        <v>7.000000000000001E-3</v>
      </c>
      <c r="AT8" s="101">
        <v>7.000000000000001E-3</v>
      </c>
      <c r="AU8" s="101">
        <v>7.000000000000001E-3</v>
      </c>
      <c r="AV8" s="101">
        <v>7.000000000000001E-3</v>
      </c>
      <c r="AW8" s="101">
        <v>7.000000000000001E-3</v>
      </c>
      <c r="AX8" s="101">
        <v>7.000000000000001E-3</v>
      </c>
      <c r="AY8" s="101">
        <v>7.000000000000001E-3</v>
      </c>
      <c r="AZ8" s="101">
        <v>8.0000000000000002E-3</v>
      </c>
      <c r="BA8" s="101">
        <v>8.0000000000000002E-3</v>
      </c>
      <c r="BB8" s="101">
        <v>8.0000000000000002E-3</v>
      </c>
      <c r="BC8" s="101">
        <v>8.0000000000000002E-3</v>
      </c>
      <c r="BD8" s="166">
        <v>4.4999999999999998E-2</v>
      </c>
    </row>
    <row r="9" spans="1:56" s="10" customFormat="1" x14ac:dyDescent="0.3">
      <c r="A9" s="26" t="s">
        <v>294</v>
      </c>
      <c r="B9" s="4" t="s">
        <v>29</v>
      </c>
      <c r="C9" s="6" t="s">
        <v>27</v>
      </c>
      <c r="D9" s="6" t="s">
        <v>27</v>
      </c>
      <c r="E9" s="6" t="s">
        <v>27</v>
      </c>
      <c r="F9" s="6" t="s">
        <v>27</v>
      </c>
      <c r="G9" s="6" t="s">
        <v>27</v>
      </c>
      <c r="H9" s="6" t="s">
        <v>27</v>
      </c>
      <c r="I9" s="6" t="s">
        <v>27</v>
      </c>
      <c r="J9" s="6" t="s">
        <v>27</v>
      </c>
      <c r="K9" s="6" t="s">
        <v>27</v>
      </c>
      <c r="L9" s="6" t="s">
        <v>27</v>
      </c>
      <c r="M9" s="6" t="s">
        <v>27</v>
      </c>
      <c r="N9" s="6" t="s">
        <v>27</v>
      </c>
      <c r="O9" s="6" t="s">
        <v>27</v>
      </c>
      <c r="P9" s="6" t="s">
        <v>27</v>
      </c>
      <c r="Q9" s="6" t="s">
        <v>27</v>
      </c>
      <c r="R9" s="6" t="s">
        <v>27</v>
      </c>
      <c r="S9" s="6" t="s">
        <v>27</v>
      </c>
      <c r="T9" s="6" t="s">
        <v>27</v>
      </c>
      <c r="U9" s="6" t="s">
        <v>27</v>
      </c>
      <c r="V9" s="6" t="s">
        <v>27</v>
      </c>
      <c r="W9" s="6" t="s">
        <v>27</v>
      </c>
      <c r="X9" s="6" t="s">
        <v>27</v>
      </c>
      <c r="Y9" s="6" t="s">
        <v>27</v>
      </c>
      <c r="Z9" s="6" t="s">
        <v>27</v>
      </c>
      <c r="AA9" s="6" t="s">
        <v>27</v>
      </c>
      <c r="AB9" s="6" t="s">
        <v>27</v>
      </c>
      <c r="AC9" s="6" t="s">
        <v>27</v>
      </c>
      <c r="AD9" s="6" t="s">
        <v>27</v>
      </c>
      <c r="AE9" s="6" t="s">
        <v>27</v>
      </c>
      <c r="AF9" s="6" t="s">
        <v>27</v>
      </c>
      <c r="AG9" s="6" t="s">
        <v>27</v>
      </c>
      <c r="AH9" s="6" t="s">
        <v>27</v>
      </c>
      <c r="AI9" s="6" t="s">
        <v>27</v>
      </c>
      <c r="AJ9" s="6" t="s">
        <v>27</v>
      </c>
      <c r="AK9" s="6" t="s">
        <v>27</v>
      </c>
      <c r="AL9" s="6" t="s">
        <v>27</v>
      </c>
      <c r="AM9" s="6" t="s">
        <v>27</v>
      </c>
      <c r="AN9" s="6" t="s">
        <v>27</v>
      </c>
      <c r="AO9" s="6" t="s">
        <v>27</v>
      </c>
      <c r="AP9" s="6" t="s">
        <v>27</v>
      </c>
      <c r="AQ9" s="6" t="s">
        <v>27</v>
      </c>
      <c r="AR9" s="6" t="s">
        <v>27</v>
      </c>
      <c r="AS9" s="6" t="s">
        <v>27</v>
      </c>
      <c r="AT9" s="6" t="s">
        <v>27</v>
      </c>
      <c r="AU9" s="6" t="s">
        <v>27</v>
      </c>
      <c r="AV9" s="6" t="s">
        <v>27</v>
      </c>
      <c r="AW9" s="6" t="s">
        <v>27</v>
      </c>
      <c r="AX9" s="6" t="s">
        <v>27</v>
      </c>
      <c r="AY9" s="6" t="s">
        <v>27</v>
      </c>
      <c r="AZ9" s="6" t="s">
        <v>27</v>
      </c>
      <c r="BA9" s="6" t="s">
        <v>27</v>
      </c>
      <c r="BB9" s="6" t="s">
        <v>27</v>
      </c>
      <c r="BC9" s="6" t="s">
        <v>27</v>
      </c>
      <c r="BD9" s="165" t="s">
        <v>27</v>
      </c>
    </row>
    <row r="10" spans="1:56" s="10" customFormat="1" x14ac:dyDescent="0.3">
      <c r="A10" s="26" t="s">
        <v>87</v>
      </c>
      <c r="B10" s="18" t="s">
        <v>90</v>
      </c>
      <c r="C10" s="18" t="s">
        <v>91</v>
      </c>
      <c r="D10" s="18" t="s">
        <v>91</v>
      </c>
      <c r="E10" s="18" t="s">
        <v>91</v>
      </c>
      <c r="F10" s="18" t="s">
        <v>91</v>
      </c>
      <c r="G10" s="18" t="s">
        <v>91</v>
      </c>
      <c r="H10" s="18" t="s">
        <v>91</v>
      </c>
      <c r="I10" s="18" t="s">
        <v>91</v>
      </c>
      <c r="J10" s="18" t="s">
        <v>91</v>
      </c>
      <c r="K10" s="18" t="s">
        <v>91</v>
      </c>
      <c r="L10" s="18" t="s">
        <v>91</v>
      </c>
      <c r="M10" s="18" t="s">
        <v>91</v>
      </c>
      <c r="N10" s="18" t="s">
        <v>91</v>
      </c>
      <c r="O10" s="18" t="s">
        <v>91</v>
      </c>
      <c r="P10" s="18" t="s">
        <v>91</v>
      </c>
      <c r="Q10" s="18" t="s">
        <v>91</v>
      </c>
      <c r="R10" s="18" t="s">
        <v>91</v>
      </c>
      <c r="S10" s="18" t="s">
        <v>91</v>
      </c>
      <c r="T10" s="18" t="s">
        <v>91</v>
      </c>
      <c r="U10" s="18" t="s">
        <v>91</v>
      </c>
      <c r="V10" s="18" t="s">
        <v>91</v>
      </c>
      <c r="W10" s="18" t="s">
        <v>91</v>
      </c>
      <c r="X10" s="18" t="s">
        <v>91</v>
      </c>
      <c r="Y10" s="18" t="s">
        <v>91</v>
      </c>
      <c r="Z10" s="18" t="s">
        <v>91</v>
      </c>
      <c r="AA10" s="18" t="s">
        <v>91</v>
      </c>
      <c r="AB10" s="18" t="s">
        <v>91</v>
      </c>
      <c r="AC10" s="18" t="s">
        <v>91</v>
      </c>
      <c r="AD10" s="18" t="s">
        <v>91</v>
      </c>
      <c r="AE10" s="18" t="s">
        <v>91</v>
      </c>
      <c r="AF10" s="18" t="s">
        <v>91</v>
      </c>
      <c r="AG10" s="18" t="s">
        <v>91</v>
      </c>
      <c r="AH10" s="18" t="s">
        <v>91</v>
      </c>
      <c r="AI10" s="18" t="s">
        <v>91</v>
      </c>
      <c r="AJ10" s="18" t="s">
        <v>91</v>
      </c>
      <c r="AK10" s="18" t="s">
        <v>91</v>
      </c>
      <c r="AL10" s="18" t="s">
        <v>91</v>
      </c>
      <c r="AM10" s="18" t="s">
        <v>91</v>
      </c>
      <c r="AN10" s="18" t="s">
        <v>91</v>
      </c>
      <c r="AO10" s="18" t="s">
        <v>91</v>
      </c>
      <c r="AP10" s="18" t="s">
        <v>91</v>
      </c>
      <c r="AQ10" s="18" t="s">
        <v>91</v>
      </c>
      <c r="AR10" s="18" t="s">
        <v>91</v>
      </c>
      <c r="AS10" s="18" t="s">
        <v>91</v>
      </c>
      <c r="AT10" s="18" t="s">
        <v>91</v>
      </c>
      <c r="AU10" s="18" t="s">
        <v>91</v>
      </c>
      <c r="AV10" s="18" t="s">
        <v>91</v>
      </c>
      <c r="AW10" s="18" t="s">
        <v>91</v>
      </c>
      <c r="AX10" s="18" t="s">
        <v>91</v>
      </c>
      <c r="AY10" s="18" t="s">
        <v>91</v>
      </c>
      <c r="AZ10" s="18" t="s">
        <v>91</v>
      </c>
      <c r="BA10" s="18" t="s">
        <v>91</v>
      </c>
      <c r="BB10" s="18" t="s">
        <v>91</v>
      </c>
      <c r="BC10" s="18" t="s">
        <v>91</v>
      </c>
      <c r="BD10" s="167" t="s">
        <v>91</v>
      </c>
    </row>
    <row r="11" spans="1:56" s="10" customFormat="1" x14ac:dyDescent="0.3">
      <c r="A11" s="26" t="s">
        <v>294</v>
      </c>
      <c r="B11" s="4" t="s">
        <v>28</v>
      </c>
      <c r="C11" s="6" t="s">
        <v>662</v>
      </c>
      <c r="D11" s="6" t="s">
        <v>662</v>
      </c>
      <c r="E11" s="6" t="s">
        <v>662</v>
      </c>
      <c r="F11" s="6" t="s">
        <v>662</v>
      </c>
      <c r="G11" s="6" t="s">
        <v>662</v>
      </c>
      <c r="H11" s="6" t="s">
        <v>662</v>
      </c>
      <c r="I11" s="6" t="s">
        <v>662</v>
      </c>
      <c r="J11" s="6" t="s">
        <v>662</v>
      </c>
      <c r="K11" s="6" t="s">
        <v>662</v>
      </c>
      <c r="L11" s="6" t="s">
        <v>662</v>
      </c>
      <c r="M11" s="6" t="s">
        <v>662</v>
      </c>
      <c r="N11" s="6" t="s">
        <v>662</v>
      </c>
      <c r="O11" s="6" t="s">
        <v>77</v>
      </c>
      <c r="P11" s="6" t="s">
        <v>77</v>
      </c>
      <c r="Q11" s="6" t="s">
        <v>77</v>
      </c>
      <c r="R11" s="6" t="s">
        <v>77</v>
      </c>
      <c r="S11" s="6" t="s">
        <v>77</v>
      </c>
      <c r="T11" s="6" t="s">
        <v>77</v>
      </c>
      <c r="U11" s="6" t="s">
        <v>77</v>
      </c>
      <c r="V11" s="6" t="s">
        <v>77</v>
      </c>
      <c r="W11" s="6" t="s">
        <v>77</v>
      </c>
      <c r="X11" s="6" t="s">
        <v>77</v>
      </c>
      <c r="Y11" s="6" t="s">
        <v>77</v>
      </c>
      <c r="Z11" s="6" t="s">
        <v>77</v>
      </c>
      <c r="AA11" s="6" t="s">
        <v>77</v>
      </c>
      <c r="AB11" s="6" t="s">
        <v>77</v>
      </c>
      <c r="AC11" s="6" t="s">
        <v>77</v>
      </c>
      <c r="AD11" s="6" t="s">
        <v>3</v>
      </c>
      <c r="AE11" s="6" t="s">
        <v>3</v>
      </c>
      <c r="AF11" s="6" t="s">
        <v>3</v>
      </c>
      <c r="AG11" s="6" t="s">
        <v>3</v>
      </c>
      <c r="AH11" s="6" t="s">
        <v>3</v>
      </c>
      <c r="AI11" s="6" t="s">
        <v>3</v>
      </c>
      <c r="AJ11" s="6" t="s">
        <v>3</v>
      </c>
      <c r="AK11" s="6" t="s">
        <v>3</v>
      </c>
      <c r="AL11" s="6" t="s">
        <v>3</v>
      </c>
      <c r="AM11" s="6" t="s">
        <v>3</v>
      </c>
      <c r="AN11" s="6" t="s">
        <v>3</v>
      </c>
      <c r="AO11" s="6" t="s">
        <v>3</v>
      </c>
      <c r="AP11" s="6" t="s">
        <v>3</v>
      </c>
      <c r="AQ11" s="6" t="s">
        <v>3</v>
      </c>
      <c r="AR11" s="6" t="s">
        <v>3</v>
      </c>
      <c r="AS11" s="6" t="s">
        <v>3</v>
      </c>
      <c r="AT11" s="6" t="s">
        <v>3</v>
      </c>
      <c r="AU11" s="6" t="s">
        <v>3</v>
      </c>
      <c r="AV11" s="6" t="s">
        <v>3</v>
      </c>
      <c r="AW11" s="6" t="s">
        <v>3</v>
      </c>
      <c r="AX11" s="6" t="s">
        <v>3</v>
      </c>
      <c r="AY11" s="6" t="s">
        <v>3</v>
      </c>
      <c r="AZ11" s="6" t="s">
        <v>3</v>
      </c>
      <c r="BA11" s="6" t="s">
        <v>3</v>
      </c>
      <c r="BB11" s="6" t="s">
        <v>3</v>
      </c>
      <c r="BC11" s="6" t="s">
        <v>3</v>
      </c>
      <c r="BD11" s="165" t="s">
        <v>3</v>
      </c>
    </row>
    <row r="12" spans="1:56" s="10" customFormat="1" x14ac:dyDescent="0.3">
      <c r="A12" s="26" t="s">
        <v>88</v>
      </c>
      <c r="B12" s="18" t="s">
        <v>54</v>
      </c>
      <c r="C12" s="18" t="str">
        <f>IF(OR(C11="Annually",C11="At Maturity"),"P1Y",IF(C11="Monthly","P1M","Error"))</f>
        <v>P1Y</v>
      </c>
      <c r="D12" s="18" t="str">
        <f t="shared" ref="D12:BC12" si="0">IF(OR(D11="Annually",D11="At Maturity"),"P1Y",IF(D11="Monthly","P1M","Error"))</f>
        <v>P1Y</v>
      </c>
      <c r="E12" s="18" t="str">
        <f t="shared" si="0"/>
        <v>P1Y</v>
      </c>
      <c r="F12" s="18" t="str">
        <f t="shared" si="0"/>
        <v>P1Y</v>
      </c>
      <c r="G12" s="18" t="str">
        <f t="shared" si="0"/>
        <v>P1Y</v>
      </c>
      <c r="H12" s="18" t="str">
        <f t="shared" si="0"/>
        <v>P1Y</v>
      </c>
      <c r="I12" s="18" t="str">
        <f t="shared" si="0"/>
        <v>P1Y</v>
      </c>
      <c r="J12" s="18" t="str">
        <f t="shared" si="0"/>
        <v>P1Y</v>
      </c>
      <c r="K12" s="18" t="str">
        <f t="shared" si="0"/>
        <v>P1Y</v>
      </c>
      <c r="L12" s="18" t="str">
        <f t="shared" si="0"/>
        <v>P1Y</v>
      </c>
      <c r="M12" s="18" t="str">
        <f t="shared" si="0"/>
        <v>P1Y</v>
      </c>
      <c r="N12" s="18" t="str">
        <f t="shared" si="0"/>
        <v>P1Y</v>
      </c>
      <c r="O12" s="18" t="str">
        <f t="shared" si="0"/>
        <v>P1Y</v>
      </c>
      <c r="P12" s="18" t="str">
        <f t="shared" si="0"/>
        <v>P1Y</v>
      </c>
      <c r="Q12" s="18" t="str">
        <f t="shared" si="0"/>
        <v>P1Y</v>
      </c>
      <c r="R12" s="18" t="str">
        <f t="shared" si="0"/>
        <v>P1Y</v>
      </c>
      <c r="S12" s="18" t="str">
        <f t="shared" si="0"/>
        <v>P1Y</v>
      </c>
      <c r="T12" s="18" t="str">
        <f t="shared" si="0"/>
        <v>P1Y</v>
      </c>
      <c r="U12" s="18" t="str">
        <f t="shared" si="0"/>
        <v>P1Y</v>
      </c>
      <c r="V12" s="18" t="str">
        <f t="shared" si="0"/>
        <v>P1Y</v>
      </c>
      <c r="W12" s="18" t="str">
        <f t="shared" si="0"/>
        <v>P1Y</v>
      </c>
      <c r="X12" s="18" t="str">
        <f t="shared" si="0"/>
        <v>P1Y</v>
      </c>
      <c r="Y12" s="18" t="str">
        <f t="shared" si="0"/>
        <v>P1Y</v>
      </c>
      <c r="Z12" s="18" t="str">
        <f t="shared" si="0"/>
        <v>P1Y</v>
      </c>
      <c r="AA12" s="18" t="str">
        <f t="shared" si="0"/>
        <v>P1Y</v>
      </c>
      <c r="AB12" s="18" t="str">
        <f t="shared" si="0"/>
        <v>P1Y</v>
      </c>
      <c r="AC12" s="18" t="str">
        <f t="shared" si="0"/>
        <v>P1Y</v>
      </c>
      <c r="AD12" s="18" t="str">
        <f t="shared" si="0"/>
        <v>P1M</v>
      </c>
      <c r="AE12" s="18" t="str">
        <f t="shared" si="0"/>
        <v>P1M</v>
      </c>
      <c r="AF12" s="18" t="str">
        <f t="shared" si="0"/>
        <v>P1M</v>
      </c>
      <c r="AG12" s="18" t="str">
        <f t="shared" si="0"/>
        <v>P1M</v>
      </c>
      <c r="AH12" s="18" t="str">
        <f t="shared" si="0"/>
        <v>P1M</v>
      </c>
      <c r="AI12" s="18" t="str">
        <f t="shared" si="0"/>
        <v>P1M</v>
      </c>
      <c r="AJ12" s="18" t="str">
        <f t="shared" si="0"/>
        <v>P1M</v>
      </c>
      <c r="AK12" s="18" t="str">
        <f t="shared" si="0"/>
        <v>P1M</v>
      </c>
      <c r="AL12" s="18" t="str">
        <f t="shared" si="0"/>
        <v>P1M</v>
      </c>
      <c r="AM12" s="18" t="str">
        <f t="shared" si="0"/>
        <v>P1M</v>
      </c>
      <c r="AN12" s="18" t="str">
        <f t="shared" si="0"/>
        <v>P1M</v>
      </c>
      <c r="AO12" s="18" t="str">
        <f t="shared" si="0"/>
        <v>P1M</v>
      </c>
      <c r="AP12" s="18" t="str">
        <f t="shared" si="0"/>
        <v>P1M</v>
      </c>
      <c r="AQ12" s="18" t="str">
        <f t="shared" si="0"/>
        <v>P1M</v>
      </c>
      <c r="AR12" s="18" t="str">
        <f t="shared" si="0"/>
        <v>P1M</v>
      </c>
      <c r="AS12" s="18" t="str">
        <f t="shared" si="0"/>
        <v>P1M</v>
      </c>
      <c r="AT12" s="18" t="str">
        <f t="shared" si="0"/>
        <v>P1M</v>
      </c>
      <c r="AU12" s="18" t="str">
        <f t="shared" si="0"/>
        <v>P1M</v>
      </c>
      <c r="AV12" s="18" t="str">
        <f t="shared" si="0"/>
        <v>P1M</v>
      </c>
      <c r="AW12" s="18" t="str">
        <f t="shared" si="0"/>
        <v>P1M</v>
      </c>
      <c r="AX12" s="18" t="str">
        <f t="shared" si="0"/>
        <v>P1M</v>
      </c>
      <c r="AY12" s="18" t="str">
        <f t="shared" si="0"/>
        <v>P1M</v>
      </c>
      <c r="AZ12" s="18" t="str">
        <f t="shared" si="0"/>
        <v>P1M</v>
      </c>
      <c r="BA12" s="18" t="str">
        <f t="shared" si="0"/>
        <v>P1M</v>
      </c>
      <c r="BB12" s="18" t="str">
        <f t="shared" si="0"/>
        <v>P1M</v>
      </c>
      <c r="BC12" s="18" t="str">
        <f t="shared" si="0"/>
        <v>P1M</v>
      </c>
      <c r="BD12" s="167" t="str">
        <f t="shared" ref="BD12" si="1">IF(OR(BD11="Annually",BD11="At Maturity"),"P1Y",IF(BD11="Monthly","P1M","Error"))</f>
        <v>P1M</v>
      </c>
    </row>
    <row r="13" spans="1:56" s="10" customFormat="1" x14ac:dyDescent="0.3">
      <c r="A13" s="26" t="s">
        <v>132</v>
      </c>
      <c r="B13" s="16" t="s">
        <v>30</v>
      </c>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68"/>
    </row>
    <row r="14" spans="1:56" s="10" customFormat="1" ht="28.8" x14ac:dyDescent="0.3">
      <c r="A14" s="26" t="s">
        <v>67</v>
      </c>
      <c r="B14" s="16" t="s">
        <v>31</v>
      </c>
      <c r="C14" s="6" t="s">
        <v>39</v>
      </c>
      <c r="D14" s="6" t="s">
        <v>40</v>
      </c>
      <c r="E14" s="6" t="s">
        <v>41</v>
      </c>
      <c r="F14" s="6" t="s">
        <v>42</v>
      </c>
      <c r="G14" s="6" t="s">
        <v>43</v>
      </c>
      <c r="H14" s="6" t="s">
        <v>44</v>
      </c>
      <c r="I14" s="6" t="s">
        <v>45</v>
      </c>
      <c r="J14" s="6" t="s">
        <v>46</v>
      </c>
      <c r="K14" s="6" t="s">
        <v>47</v>
      </c>
      <c r="L14" s="6" t="s">
        <v>151</v>
      </c>
      <c r="M14" s="6" t="s">
        <v>152</v>
      </c>
      <c r="N14" s="6" t="s">
        <v>153</v>
      </c>
      <c r="O14" s="6" t="s">
        <v>154</v>
      </c>
      <c r="P14" s="6" t="s">
        <v>155</v>
      </c>
      <c r="Q14" s="6" t="s">
        <v>156</v>
      </c>
      <c r="R14" s="6" t="s">
        <v>157</v>
      </c>
      <c r="S14" s="6" t="s">
        <v>158</v>
      </c>
      <c r="T14" s="6" t="s">
        <v>159</v>
      </c>
      <c r="U14" s="6" t="s">
        <v>160</v>
      </c>
      <c r="V14" s="6" t="s">
        <v>161</v>
      </c>
      <c r="W14" s="6" t="s">
        <v>162</v>
      </c>
      <c r="X14" s="6" t="s">
        <v>163</v>
      </c>
      <c r="Y14" s="6" t="s">
        <v>164</v>
      </c>
      <c r="Z14" s="6" t="s">
        <v>165</v>
      </c>
      <c r="AA14" s="6" t="s">
        <v>166</v>
      </c>
      <c r="AB14" s="6" t="s">
        <v>167</v>
      </c>
      <c r="AC14" s="6" t="s">
        <v>168</v>
      </c>
      <c r="AD14" s="6" t="s">
        <v>40</v>
      </c>
      <c r="AE14" s="6" t="s">
        <v>41</v>
      </c>
      <c r="AF14" s="6" t="s">
        <v>42</v>
      </c>
      <c r="AG14" s="6" t="s">
        <v>43</v>
      </c>
      <c r="AH14" s="6" t="s">
        <v>44</v>
      </c>
      <c r="AI14" s="6" t="s">
        <v>45</v>
      </c>
      <c r="AJ14" s="6" t="s">
        <v>46</v>
      </c>
      <c r="AK14" s="6" t="s">
        <v>47</v>
      </c>
      <c r="AL14" s="6" t="s">
        <v>151</v>
      </c>
      <c r="AM14" s="6" t="s">
        <v>152</v>
      </c>
      <c r="AN14" s="6" t="s">
        <v>153</v>
      </c>
      <c r="AO14" s="6" t="s">
        <v>154</v>
      </c>
      <c r="AP14" s="6" t="s">
        <v>155</v>
      </c>
      <c r="AQ14" s="6" t="s">
        <v>156</v>
      </c>
      <c r="AR14" s="6" t="s">
        <v>157</v>
      </c>
      <c r="AS14" s="6" t="s">
        <v>158</v>
      </c>
      <c r="AT14" s="6" t="s">
        <v>159</v>
      </c>
      <c r="AU14" s="6" t="s">
        <v>160</v>
      </c>
      <c r="AV14" s="6" t="s">
        <v>161</v>
      </c>
      <c r="AW14" s="6" t="s">
        <v>162</v>
      </c>
      <c r="AX14" s="6" t="s">
        <v>163</v>
      </c>
      <c r="AY14" s="6" t="s">
        <v>164</v>
      </c>
      <c r="AZ14" s="6" t="s">
        <v>165</v>
      </c>
      <c r="BA14" s="6" t="s">
        <v>166</v>
      </c>
      <c r="BB14" s="6" t="s">
        <v>167</v>
      </c>
      <c r="BC14" s="6" t="s">
        <v>168</v>
      </c>
      <c r="BD14" s="165" t="s">
        <v>743</v>
      </c>
    </row>
    <row r="15" spans="1:56" s="10" customFormat="1" x14ac:dyDescent="0.3">
      <c r="A15" s="26" t="s">
        <v>133</v>
      </c>
      <c r="B15" s="16" t="s">
        <v>55</v>
      </c>
      <c r="C15" s="23" t="s">
        <v>172</v>
      </c>
      <c r="D15" s="23" t="s">
        <v>172</v>
      </c>
      <c r="E15" s="23" t="s">
        <v>172</v>
      </c>
      <c r="F15" s="23" t="s">
        <v>172</v>
      </c>
      <c r="G15" s="23" t="s">
        <v>172</v>
      </c>
      <c r="H15" s="23" t="s">
        <v>172</v>
      </c>
      <c r="I15" s="23" t="s">
        <v>172</v>
      </c>
      <c r="J15" s="23" t="s">
        <v>172</v>
      </c>
      <c r="K15" s="23" t="s">
        <v>172</v>
      </c>
      <c r="L15" s="23" t="s">
        <v>172</v>
      </c>
      <c r="M15" s="23" t="s">
        <v>172</v>
      </c>
      <c r="N15" s="23" t="s">
        <v>172</v>
      </c>
      <c r="O15" s="23" t="s">
        <v>172</v>
      </c>
      <c r="P15" s="23" t="s">
        <v>172</v>
      </c>
      <c r="Q15" s="23" t="s">
        <v>172</v>
      </c>
      <c r="R15" s="23" t="s">
        <v>172</v>
      </c>
      <c r="S15" s="23" t="s">
        <v>172</v>
      </c>
      <c r="T15" s="23" t="s">
        <v>172</v>
      </c>
      <c r="U15" s="23" t="s">
        <v>172</v>
      </c>
      <c r="V15" s="23" t="s">
        <v>172</v>
      </c>
      <c r="W15" s="23" t="s">
        <v>172</v>
      </c>
      <c r="X15" s="23" t="s">
        <v>172</v>
      </c>
      <c r="Y15" s="23" t="s">
        <v>172</v>
      </c>
      <c r="Z15" s="23" t="s">
        <v>172</v>
      </c>
      <c r="AA15" s="23" t="s">
        <v>172</v>
      </c>
      <c r="AB15" s="23" t="s">
        <v>172</v>
      </c>
      <c r="AC15" s="23" t="s">
        <v>172</v>
      </c>
      <c r="AD15" s="23" t="s">
        <v>172</v>
      </c>
      <c r="AE15" s="23" t="s">
        <v>172</v>
      </c>
      <c r="AF15" s="23" t="s">
        <v>172</v>
      </c>
      <c r="AG15" s="23" t="s">
        <v>172</v>
      </c>
      <c r="AH15" s="23" t="s">
        <v>172</v>
      </c>
      <c r="AI15" s="23" t="s">
        <v>172</v>
      </c>
      <c r="AJ15" s="23" t="s">
        <v>172</v>
      </c>
      <c r="AK15" s="23" t="s">
        <v>172</v>
      </c>
      <c r="AL15" s="23" t="s">
        <v>172</v>
      </c>
      <c r="AM15" s="23" t="s">
        <v>172</v>
      </c>
      <c r="AN15" s="23" t="s">
        <v>172</v>
      </c>
      <c r="AO15" s="23" t="s">
        <v>172</v>
      </c>
      <c r="AP15" s="23" t="s">
        <v>172</v>
      </c>
      <c r="AQ15" s="23" t="s">
        <v>172</v>
      </c>
      <c r="AR15" s="23" t="s">
        <v>172</v>
      </c>
      <c r="AS15" s="23" t="s">
        <v>172</v>
      </c>
      <c r="AT15" s="23" t="s">
        <v>172</v>
      </c>
      <c r="AU15" s="23" t="s">
        <v>172</v>
      </c>
      <c r="AV15" s="23" t="s">
        <v>172</v>
      </c>
      <c r="AW15" s="23" t="s">
        <v>172</v>
      </c>
      <c r="AX15" s="23" t="s">
        <v>172</v>
      </c>
      <c r="AY15" s="23" t="s">
        <v>172</v>
      </c>
      <c r="AZ15" s="23" t="s">
        <v>172</v>
      </c>
      <c r="BA15" s="23" t="s">
        <v>172</v>
      </c>
      <c r="BB15" s="23" t="s">
        <v>172</v>
      </c>
      <c r="BC15" s="23" t="s">
        <v>172</v>
      </c>
      <c r="BD15" s="165" t="s">
        <v>172</v>
      </c>
    </row>
    <row r="16" spans="1:56" s="10" customFormat="1" x14ac:dyDescent="0.3">
      <c r="A16" s="26" t="s">
        <v>48</v>
      </c>
      <c r="B16" s="16" t="s">
        <v>48</v>
      </c>
      <c r="C16" s="6">
        <v>1</v>
      </c>
      <c r="D16" s="6">
        <f>+C17</f>
        <v>2</v>
      </c>
      <c r="E16" s="6">
        <f t="shared" ref="E16:L16" si="2">+D17</f>
        <v>3</v>
      </c>
      <c r="F16" s="6">
        <f t="shared" si="2"/>
        <v>4</v>
      </c>
      <c r="G16" s="6">
        <f t="shared" si="2"/>
        <v>5</v>
      </c>
      <c r="H16" s="6">
        <f t="shared" si="2"/>
        <v>6</v>
      </c>
      <c r="I16" s="6">
        <f t="shared" si="2"/>
        <v>7</v>
      </c>
      <c r="J16" s="6">
        <f t="shared" si="2"/>
        <v>8</v>
      </c>
      <c r="K16" s="6">
        <f t="shared" si="2"/>
        <v>9</v>
      </c>
      <c r="L16" s="6">
        <f t="shared" si="2"/>
        <v>10</v>
      </c>
      <c r="M16" s="6">
        <f t="shared" ref="M16:X16" si="3">+L17</f>
        <v>11</v>
      </c>
      <c r="N16" s="6">
        <f t="shared" si="3"/>
        <v>12</v>
      </c>
      <c r="O16" s="6">
        <f t="shared" si="3"/>
        <v>13</v>
      </c>
      <c r="P16" s="6">
        <f t="shared" si="3"/>
        <v>14</v>
      </c>
      <c r="Q16" s="6">
        <f t="shared" si="3"/>
        <v>15</v>
      </c>
      <c r="R16" s="6">
        <f t="shared" si="3"/>
        <v>16</v>
      </c>
      <c r="S16" s="6">
        <f t="shared" si="3"/>
        <v>17</v>
      </c>
      <c r="T16" s="6">
        <f t="shared" si="3"/>
        <v>18</v>
      </c>
      <c r="U16" s="6">
        <f t="shared" si="3"/>
        <v>19</v>
      </c>
      <c r="V16" s="6">
        <f t="shared" si="3"/>
        <v>20</v>
      </c>
      <c r="W16" s="6">
        <f t="shared" si="3"/>
        <v>21</v>
      </c>
      <c r="X16" s="6">
        <f t="shared" si="3"/>
        <v>22</v>
      </c>
      <c r="Y16" s="6">
        <f t="shared" ref="Y16" si="4">+X17</f>
        <v>23</v>
      </c>
      <c r="Z16" s="6">
        <f t="shared" ref="Z16:AA16" si="5">+Y17</f>
        <v>24</v>
      </c>
      <c r="AA16" s="6">
        <f t="shared" si="5"/>
        <v>36</v>
      </c>
      <c r="AB16" s="6">
        <f>AA17</f>
        <v>48</v>
      </c>
      <c r="AC16" s="6">
        <f>AB17</f>
        <v>60</v>
      </c>
      <c r="AD16" s="6">
        <v>2</v>
      </c>
      <c r="AE16" s="6">
        <f t="shared" ref="AE16" si="6">+AD17</f>
        <v>3</v>
      </c>
      <c r="AF16" s="6">
        <f t="shared" ref="AF16" si="7">+AE17</f>
        <v>4</v>
      </c>
      <c r="AG16" s="6">
        <f t="shared" ref="AG16" si="8">+AF17</f>
        <v>5</v>
      </c>
      <c r="AH16" s="6">
        <f t="shared" ref="AH16" si="9">+AG17</f>
        <v>6</v>
      </c>
      <c r="AI16" s="6">
        <f t="shared" ref="AI16" si="10">+AH17</f>
        <v>7</v>
      </c>
      <c r="AJ16" s="6">
        <f t="shared" ref="AJ16" si="11">+AI17</f>
        <v>8</v>
      </c>
      <c r="AK16" s="6">
        <f t="shared" ref="AK16" si="12">+AJ17</f>
        <v>9</v>
      </c>
      <c r="AL16" s="6">
        <f t="shared" ref="AL16" si="13">+AK17</f>
        <v>10</v>
      </c>
      <c r="AM16" s="6">
        <f t="shared" ref="AM16" si="14">+AL17</f>
        <v>11</v>
      </c>
      <c r="AN16" s="6">
        <f t="shared" ref="AN16" si="15">+AM17</f>
        <v>12</v>
      </c>
      <c r="AO16" s="6">
        <f t="shared" ref="AO16" si="16">+AN17</f>
        <v>13</v>
      </c>
      <c r="AP16" s="6">
        <f t="shared" ref="AP16" si="17">+AO17</f>
        <v>14</v>
      </c>
      <c r="AQ16" s="6">
        <f t="shared" ref="AQ16" si="18">+AP17</f>
        <v>15</v>
      </c>
      <c r="AR16" s="6">
        <f t="shared" ref="AR16" si="19">+AQ17</f>
        <v>16</v>
      </c>
      <c r="AS16" s="6">
        <f t="shared" ref="AS16" si="20">+AR17</f>
        <v>17</v>
      </c>
      <c r="AT16" s="6">
        <f t="shared" ref="AT16" si="21">+AS17</f>
        <v>18</v>
      </c>
      <c r="AU16" s="6">
        <f t="shared" ref="AU16" si="22">+AT17</f>
        <v>19</v>
      </c>
      <c r="AV16" s="6">
        <f t="shared" ref="AV16" si="23">+AU17</f>
        <v>20</v>
      </c>
      <c r="AW16" s="6">
        <f t="shared" ref="AW16" si="24">+AV17</f>
        <v>21</v>
      </c>
      <c r="AX16" s="6">
        <f t="shared" ref="AX16" si="25">+AW17</f>
        <v>22</v>
      </c>
      <c r="AY16" s="6">
        <f t="shared" ref="AY16" si="26">+AX17</f>
        <v>23</v>
      </c>
      <c r="AZ16" s="6">
        <f t="shared" ref="AZ16" si="27">+AY17</f>
        <v>24</v>
      </c>
      <c r="BA16" s="6">
        <f t="shared" ref="BA16" si="28">+AZ17</f>
        <v>36</v>
      </c>
      <c r="BB16" s="6">
        <f>BA17</f>
        <v>48</v>
      </c>
      <c r="BC16" s="6">
        <f>BB17</f>
        <v>60</v>
      </c>
      <c r="BD16" s="165">
        <f>BC17</f>
        <v>60</v>
      </c>
    </row>
    <row r="17" spans="1:56" s="10" customFormat="1" x14ac:dyDescent="0.3">
      <c r="A17" s="26" t="s">
        <v>49</v>
      </c>
      <c r="B17" s="16" t="s">
        <v>49</v>
      </c>
      <c r="C17" s="6">
        <v>2</v>
      </c>
      <c r="D17" s="6">
        <f>+D16+1</f>
        <v>3</v>
      </c>
      <c r="E17" s="6">
        <f t="shared" ref="E17:K17" si="29">+E16+1</f>
        <v>4</v>
      </c>
      <c r="F17" s="6">
        <f t="shared" si="29"/>
        <v>5</v>
      </c>
      <c r="G17" s="6">
        <f t="shared" si="29"/>
        <v>6</v>
      </c>
      <c r="H17" s="6">
        <f t="shared" si="29"/>
        <v>7</v>
      </c>
      <c r="I17" s="6">
        <f t="shared" si="29"/>
        <v>8</v>
      </c>
      <c r="J17" s="6">
        <f t="shared" si="29"/>
        <v>9</v>
      </c>
      <c r="K17" s="6">
        <f t="shared" si="29"/>
        <v>10</v>
      </c>
      <c r="L17" s="6">
        <f t="shared" ref="L17" si="30">+L16+1</f>
        <v>11</v>
      </c>
      <c r="M17" s="6">
        <f t="shared" ref="M17:Y17" si="31">+M16+1</f>
        <v>12</v>
      </c>
      <c r="N17" s="6">
        <f t="shared" si="31"/>
        <v>13</v>
      </c>
      <c r="O17" s="6">
        <f t="shared" si="31"/>
        <v>14</v>
      </c>
      <c r="P17" s="6">
        <f t="shared" si="31"/>
        <v>15</v>
      </c>
      <c r="Q17" s="6">
        <f t="shared" si="31"/>
        <v>16</v>
      </c>
      <c r="R17" s="6">
        <f t="shared" si="31"/>
        <v>17</v>
      </c>
      <c r="S17" s="6">
        <f t="shared" si="31"/>
        <v>18</v>
      </c>
      <c r="T17" s="6">
        <f t="shared" si="31"/>
        <v>19</v>
      </c>
      <c r="U17" s="6">
        <f t="shared" si="31"/>
        <v>20</v>
      </c>
      <c r="V17" s="6">
        <f t="shared" si="31"/>
        <v>21</v>
      </c>
      <c r="W17" s="6">
        <f t="shared" si="31"/>
        <v>22</v>
      </c>
      <c r="X17" s="6">
        <f t="shared" si="31"/>
        <v>23</v>
      </c>
      <c r="Y17" s="6">
        <f t="shared" si="31"/>
        <v>24</v>
      </c>
      <c r="Z17" s="6">
        <v>36</v>
      </c>
      <c r="AA17" s="6">
        <v>48</v>
      </c>
      <c r="AB17" s="6">
        <v>60</v>
      </c>
      <c r="AC17" s="6">
        <v>60</v>
      </c>
      <c r="AD17" s="6">
        <f>+AD16+1</f>
        <v>3</v>
      </c>
      <c r="AE17" s="6">
        <f t="shared" ref="AE17:AY17" si="32">+AE16+1</f>
        <v>4</v>
      </c>
      <c r="AF17" s="6">
        <f t="shared" si="32"/>
        <v>5</v>
      </c>
      <c r="AG17" s="6">
        <f t="shared" si="32"/>
        <v>6</v>
      </c>
      <c r="AH17" s="6">
        <f t="shared" si="32"/>
        <v>7</v>
      </c>
      <c r="AI17" s="6">
        <f t="shared" si="32"/>
        <v>8</v>
      </c>
      <c r="AJ17" s="6">
        <f t="shared" si="32"/>
        <v>9</v>
      </c>
      <c r="AK17" s="6">
        <f t="shared" si="32"/>
        <v>10</v>
      </c>
      <c r="AL17" s="6">
        <f t="shared" si="32"/>
        <v>11</v>
      </c>
      <c r="AM17" s="6">
        <f t="shared" si="32"/>
        <v>12</v>
      </c>
      <c r="AN17" s="6">
        <f t="shared" si="32"/>
        <v>13</v>
      </c>
      <c r="AO17" s="6">
        <f t="shared" si="32"/>
        <v>14</v>
      </c>
      <c r="AP17" s="6">
        <f t="shared" si="32"/>
        <v>15</v>
      </c>
      <c r="AQ17" s="6">
        <f t="shared" si="32"/>
        <v>16</v>
      </c>
      <c r="AR17" s="6">
        <f t="shared" si="32"/>
        <v>17</v>
      </c>
      <c r="AS17" s="6">
        <f t="shared" si="32"/>
        <v>18</v>
      </c>
      <c r="AT17" s="6">
        <f t="shared" si="32"/>
        <v>19</v>
      </c>
      <c r="AU17" s="6">
        <f t="shared" si="32"/>
        <v>20</v>
      </c>
      <c r="AV17" s="6">
        <f t="shared" si="32"/>
        <v>21</v>
      </c>
      <c r="AW17" s="6">
        <f t="shared" si="32"/>
        <v>22</v>
      </c>
      <c r="AX17" s="6">
        <f t="shared" si="32"/>
        <v>23</v>
      </c>
      <c r="AY17" s="6">
        <f t="shared" si="32"/>
        <v>24</v>
      </c>
      <c r="AZ17" s="6">
        <v>36</v>
      </c>
      <c r="BA17" s="6">
        <v>48</v>
      </c>
      <c r="BB17" s="6">
        <v>60</v>
      </c>
      <c r="BC17" s="6">
        <v>60</v>
      </c>
      <c r="BD17" s="165">
        <v>60</v>
      </c>
    </row>
    <row r="18" spans="1:56" s="10" customFormat="1" x14ac:dyDescent="0.3">
      <c r="A18" s="26" t="s">
        <v>50</v>
      </c>
      <c r="B18" s="16" t="s">
        <v>136</v>
      </c>
      <c r="C18" s="163" t="s">
        <v>173</v>
      </c>
      <c r="D18" s="163" t="s">
        <v>173</v>
      </c>
      <c r="E18" s="163" t="s">
        <v>173</v>
      </c>
      <c r="F18" s="163" t="s">
        <v>173</v>
      </c>
      <c r="G18" s="163" t="s">
        <v>173</v>
      </c>
      <c r="H18" s="163" t="s">
        <v>173</v>
      </c>
      <c r="I18" s="163" t="s">
        <v>173</v>
      </c>
      <c r="J18" s="163" t="s">
        <v>173</v>
      </c>
      <c r="K18" s="163" t="s">
        <v>173</v>
      </c>
      <c r="L18" s="163" t="s">
        <v>173</v>
      </c>
      <c r="M18" s="163" t="s">
        <v>173</v>
      </c>
      <c r="N18" s="163" t="s">
        <v>173</v>
      </c>
      <c r="O18" s="163" t="s">
        <v>173</v>
      </c>
      <c r="P18" s="163" t="s">
        <v>173</v>
      </c>
      <c r="Q18" s="163" t="s">
        <v>173</v>
      </c>
      <c r="R18" s="163" t="s">
        <v>173</v>
      </c>
      <c r="S18" s="163" t="s">
        <v>173</v>
      </c>
      <c r="T18" s="163" t="s">
        <v>173</v>
      </c>
      <c r="U18" s="163" t="s">
        <v>173</v>
      </c>
      <c r="V18" s="163" t="s">
        <v>173</v>
      </c>
      <c r="W18" s="163" t="s">
        <v>173</v>
      </c>
      <c r="X18" s="163" t="s">
        <v>173</v>
      </c>
      <c r="Y18" s="163" t="s">
        <v>173</v>
      </c>
      <c r="Z18" s="163" t="s">
        <v>173</v>
      </c>
      <c r="AA18" s="163" t="s">
        <v>173</v>
      </c>
      <c r="AB18" s="163" t="s">
        <v>173</v>
      </c>
      <c r="AC18" s="163" t="s">
        <v>173</v>
      </c>
      <c r="AD18" s="163" t="s">
        <v>173</v>
      </c>
      <c r="AE18" s="163" t="s">
        <v>173</v>
      </c>
      <c r="AF18" s="163" t="s">
        <v>173</v>
      </c>
      <c r="AG18" s="163" t="s">
        <v>173</v>
      </c>
      <c r="AH18" s="163" t="s">
        <v>173</v>
      </c>
      <c r="AI18" s="163" t="s">
        <v>173</v>
      </c>
      <c r="AJ18" s="163" t="s">
        <v>173</v>
      </c>
      <c r="AK18" s="163" t="s">
        <v>173</v>
      </c>
      <c r="AL18" s="163" t="s">
        <v>173</v>
      </c>
      <c r="AM18" s="163" t="s">
        <v>173</v>
      </c>
      <c r="AN18" s="163" t="s">
        <v>173</v>
      </c>
      <c r="AO18" s="163" t="s">
        <v>173</v>
      </c>
      <c r="AP18" s="163" t="s">
        <v>173</v>
      </c>
      <c r="AQ18" s="163" t="s">
        <v>173</v>
      </c>
      <c r="AR18" s="163" t="s">
        <v>173</v>
      </c>
      <c r="AS18" s="163" t="s">
        <v>173</v>
      </c>
      <c r="AT18" s="163" t="s">
        <v>173</v>
      </c>
      <c r="AU18" s="163" t="s">
        <v>173</v>
      </c>
      <c r="AV18" s="163" t="s">
        <v>173</v>
      </c>
      <c r="AW18" s="163" t="s">
        <v>173</v>
      </c>
      <c r="AX18" s="163" t="s">
        <v>173</v>
      </c>
      <c r="AY18" s="163" t="s">
        <v>173</v>
      </c>
      <c r="AZ18" s="163" t="s">
        <v>173</v>
      </c>
      <c r="BA18" s="163" t="s">
        <v>173</v>
      </c>
      <c r="BB18" s="163" t="s">
        <v>173</v>
      </c>
      <c r="BC18" s="163" t="s">
        <v>173</v>
      </c>
      <c r="BD18" s="169" t="s">
        <v>173</v>
      </c>
    </row>
    <row r="19" spans="1:56" x14ac:dyDescent="0.3">
      <c r="A19" s="26" t="s">
        <v>68</v>
      </c>
      <c r="B19" s="16" t="s">
        <v>96</v>
      </c>
      <c r="C19" s="6" t="str">
        <f>"P"&amp;C16&amp;"M"</f>
        <v>P1M</v>
      </c>
      <c r="D19" s="6" t="str">
        <f t="shared" ref="D19:BC19" si="33">"P"&amp;D16&amp;"M"</f>
        <v>P2M</v>
      </c>
      <c r="E19" s="6" t="str">
        <f t="shared" si="33"/>
        <v>P3M</v>
      </c>
      <c r="F19" s="6" t="str">
        <f t="shared" si="33"/>
        <v>P4M</v>
      </c>
      <c r="G19" s="6" t="str">
        <f t="shared" si="33"/>
        <v>P5M</v>
      </c>
      <c r="H19" s="6" t="str">
        <f t="shared" si="33"/>
        <v>P6M</v>
      </c>
      <c r="I19" s="6" t="str">
        <f t="shared" si="33"/>
        <v>P7M</v>
      </c>
      <c r="J19" s="6" t="str">
        <f t="shared" si="33"/>
        <v>P8M</v>
      </c>
      <c r="K19" s="6" t="str">
        <f t="shared" si="33"/>
        <v>P9M</v>
      </c>
      <c r="L19" s="6" t="str">
        <f t="shared" si="33"/>
        <v>P10M</v>
      </c>
      <c r="M19" s="6" t="str">
        <f t="shared" si="33"/>
        <v>P11M</v>
      </c>
      <c r="N19" s="6" t="str">
        <f t="shared" si="33"/>
        <v>P12M</v>
      </c>
      <c r="O19" s="6" t="str">
        <f t="shared" si="33"/>
        <v>P13M</v>
      </c>
      <c r="P19" s="6" t="str">
        <f t="shared" si="33"/>
        <v>P14M</v>
      </c>
      <c r="Q19" s="6" t="str">
        <f t="shared" si="33"/>
        <v>P15M</v>
      </c>
      <c r="R19" s="6" t="str">
        <f t="shared" si="33"/>
        <v>P16M</v>
      </c>
      <c r="S19" s="6" t="str">
        <f t="shared" si="33"/>
        <v>P17M</v>
      </c>
      <c r="T19" s="6" t="str">
        <f t="shared" si="33"/>
        <v>P18M</v>
      </c>
      <c r="U19" s="6" t="str">
        <f t="shared" si="33"/>
        <v>P19M</v>
      </c>
      <c r="V19" s="6" t="str">
        <f t="shared" si="33"/>
        <v>P20M</v>
      </c>
      <c r="W19" s="6" t="str">
        <f t="shared" si="33"/>
        <v>P21M</v>
      </c>
      <c r="X19" s="6" t="str">
        <f t="shared" si="33"/>
        <v>P22M</v>
      </c>
      <c r="Y19" s="6" t="str">
        <f t="shared" si="33"/>
        <v>P23M</v>
      </c>
      <c r="Z19" s="6" t="str">
        <f t="shared" si="33"/>
        <v>P24M</v>
      </c>
      <c r="AA19" s="6" t="str">
        <f t="shared" si="33"/>
        <v>P36M</v>
      </c>
      <c r="AB19" s="6" t="str">
        <f t="shared" si="33"/>
        <v>P48M</v>
      </c>
      <c r="AC19" s="6" t="str">
        <f t="shared" si="33"/>
        <v>P60M</v>
      </c>
      <c r="AD19" s="6" t="str">
        <f t="shared" si="33"/>
        <v>P2M</v>
      </c>
      <c r="AE19" s="6" t="str">
        <f t="shared" si="33"/>
        <v>P3M</v>
      </c>
      <c r="AF19" s="6" t="str">
        <f t="shared" si="33"/>
        <v>P4M</v>
      </c>
      <c r="AG19" s="6" t="str">
        <f t="shared" si="33"/>
        <v>P5M</v>
      </c>
      <c r="AH19" s="6" t="str">
        <f t="shared" si="33"/>
        <v>P6M</v>
      </c>
      <c r="AI19" s="6" t="str">
        <f t="shared" si="33"/>
        <v>P7M</v>
      </c>
      <c r="AJ19" s="6" t="str">
        <f t="shared" si="33"/>
        <v>P8M</v>
      </c>
      <c r="AK19" s="6" t="str">
        <f t="shared" si="33"/>
        <v>P9M</v>
      </c>
      <c r="AL19" s="6" t="str">
        <f t="shared" si="33"/>
        <v>P10M</v>
      </c>
      <c r="AM19" s="6" t="str">
        <f t="shared" si="33"/>
        <v>P11M</v>
      </c>
      <c r="AN19" s="6" t="str">
        <f t="shared" si="33"/>
        <v>P12M</v>
      </c>
      <c r="AO19" s="6" t="str">
        <f t="shared" si="33"/>
        <v>P13M</v>
      </c>
      <c r="AP19" s="6" t="str">
        <f t="shared" si="33"/>
        <v>P14M</v>
      </c>
      <c r="AQ19" s="6" t="str">
        <f t="shared" si="33"/>
        <v>P15M</v>
      </c>
      <c r="AR19" s="6" t="str">
        <f t="shared" si="33"/>
        <v>P16M</v>
      </c>
      <c r="AS19" s="6" t="str">
        <f t="shared" si="33"/>
        <v>P17M</v>
      </c>
      <c r="AT19" s="6" t="str">
        <f t="shared" si="33"/>
        <v>P18M</v>
      </c>
      <c r="AU19" s="6" t="str">
        <f t="shared" si="33"/>
        <v>P19M</v>
      </c>
      <c r="AV19" s="6" t="str">
        <f t="shared" si="33"/>
        <v>P20M</v>
      </c>
      <c r="AW19" s="6" t="str">
        <f t="shared" si="33"/>
        <v>P21M</v>
      </c>
      <c r="AX19" s="6" t="str">
        <f t="shared" si="33"/>
        <v>P22M</v>
      </c>
      <c r="AY19" s="6" t="str">
        <f t="shared" si="33"/>
        <v>P23M</v>
      </c>
      <c r="AZ19" s="6" t="str">
        <f t="shared" si="33"/>
        <v>P24M</v>
      </c>
      <c r="BA19" s="6" t="str">
        <f t="shared" si="33"/>
        <v>P36M</v>
      </c>
      <c r="BB19" s="6" t="str">
        <f t="shared" si="33"/>
        <v>P48M</v>
      </c>
      <c r="BC19" s="6" t="str">
        <f t="shared" si="33"/>
        <v>P60M</v>
      </c>
      <c r="BD19" s="165" t="str">
        <f t="shared" ref="BD19" si="34">"P"&amp;BD16&amp;"M"</f>
        <v>P60M</v>
      </c>
    </row>
    <row r="20" spans="1:56" customFormat="1" x14ac:dyDescent="0.3">
      <c r="A20" s="26" t="s">
        <v>294</v>
      </c>
    </row>
    <row r="21" spans="1:56" x14ac:dyDescent="0.3">
      <c r="A21" s="26" t="s">
        <v>294</v>
      </c>
      <c r="B21" s="84"/>
      <c r="C21" s="84"/>
      <c r="D21" s="84"/>
      <c r="E21" s="84"/>
      <c r="F21" s="84"/>
      <c r="G21" s="84"/>
      <c r="H21" s="84"/>
      <c r="I21" s="84"/>
      <c r="J21" s="84"/>
      <c r="K21" s="84"/>
      <c r="L21" s="84"/>
      <c r="M21" s="84"/>
      <c r="N21" s="84"/>
      <c r="O21" s="84"/>
      <c r="P21" s="84"/>
      <c r="Q21" s="84"/>
      <c r="R21" s="84"/>
      <c r="S21" s="84"/>
      <c r="T21" s="84"/>
      <c r="U21" s="84"/>
      <c r="V21" s="84"/>
      <c r="W21" s="84"/>
      <c r="X21" s="84"/>
      <c r="Y21" s="84"/>
      <c r="Z21" s="84"/>
      <c r="AA21" s="84"/>
      <c r="AB21" s="84"/>
      <c r="AC21" s="84"/>
      <c r="AD21" s="84"/>
      <c r="AE21" s="84"/>
      <c r="AF21" s="84"/>
      <c r="AG21" s="84"/>
      <c r="AH21" s="84"/>
      <c r="AI21" s="84"/>
      <c r="AJ21" s="84"/>
      <c r="AK21" s="84"/>
      <c r="AL21" s="84"/>
      <c r="AM21" s="84"/>
      <c r="AN21" s="84"/>
      <c r="AO21" s="84"/>
      <c r="AP21" s="84"/>
      <c r="AQ21" s="84"/>
      <c r="AR21" s="84"/>
      <c r="AS21" s="84"/>
      <c r="AT21" s="84"/>
      <c r="AU21" s="84"/>
      <c r="AV21" s="84"/>
      <c r="AW21" s="84"/>
      <c r="AX21" s="84"/>
      <c r="AY21" s="84"/>
      <c r="AZ21" s="84"/>
      <c r="BA21" s="84"/>
      <c r="BB21" s="84"/>
      <c r="BC21" s="84"/>
    </row>
    <row r="22" spans="1:56" s="86" customFormat="1" ht="18" x14ac:dyDescent="0.3">
      <c r="A22" s="26" t="s">
        <v>294</v>
      </c>
      <c r="B22" s="91" t="s">
        <v>286</v>
      </c>
      <c r="C22" s="92"/>
      <c r="D22" s="92"/>
      <c r="E22" s="92"/>
      <c r="F22" s="92"/>
      <c r="G22" s="92"/>
      <c r="H22" s="92"/>
      <c r="I22" s="92"/>
      <c r="J22" s="92"/>
      <c r="K22" s="92"/>
      <c r="L22" s="92"/>
      <c r="M22" s="92"/>
      <c r="N22" s="92"/>
      <c r="O22" s="92"/>
      <c r="P22" s="92"/>
      <c r="Q22" s="92"/>
      <c r="R22" s="92"/>
      <c r="S22" s="92"/>
      <c r="T22" s="92"/>
      <c r="U22" s="92"/>
      <c r="V22" s="92"/>
      <c r="W22" s="92"/>
      <c r="X22" s="92"/>
      <c r="Y22" s="92"/>
      <c r="Z22" s="92"/>
      <c r="AA22" s="92"/>
      <c r="AB22" s="92"/>
      <c r="AC22" s="92"/>
      <c r="AD22" s="92"/>
      <c r="AE22" s="92"/>
      <c r="AF22" s="92"/>
      <c r="AG22" s="92"/>
      <c r="AH22" s="92"/>
      <c r="AI22" s="92"/>
      <c r="AJ22" s="92"/>
      <c r="AK22" s="92"/>
      <c r="AL22" s="92"/>
      <c r="AM22" s="92"/>
      <c r="AN22" s="92"/>
      <c r="AO22" s="92"/>
      <c r="AP22" s="92"/>
      <c r="AQ22" s="92"/>
      <c r="AR22" s="92"/>
      <c r="AS22" s="92"/>
      <c r="AT22" s="92"/>
      <c r="AU22" s="92"/>
      <c r="AV22" s="92"/>
      <c r="AW22" s="92"/>
      <c r="AX22" s="92"/>
      <c r="AY22" s="92"/>
      <c r="AZ22" s="92"/>
      <c r="BA22" s="92"/>
      <c r="BB22" s="92"/>
      <c r="BC22" s="92"/>
    </row>
    <row r="23" spans="1:56" x14ac:dyDescent="0.3">
      <c r="A23" s="26" t="s">
        <v>294</v>
      </c>
      <c r="B23" s="83"/>
      <c r="C23" s="84"/>
      <c r="D23" s="84"/>
      <c r="E23" s="84"/>
      <c r="F23" s="84"/>
      <c r="G23" s="84"/>
      <c r="H23" s="84"/>
      <c r="I23" s="84"/>
      <c r="J23" s="84"/>
      <c r="K23" s="84"/>
      <c r="L23" s="84"/>
      <c r="M23" s="84"/>
      <c r="N23" s="84"/>
      <c r="O23" s="84"/>
      <c r="P23" s="84"/>
      <c r="Q23" s="84"/>
      <c r="R23" s="84"/>
      <c r="S23" s="84"/>
      <c r="T23" s="84"/>
      <c r="U23" s="84"/>
      <c r="V23" s="84"/>
      <c r="W23" s="84"/>
      <c r="X23" s="84"/>
      <c r="Y23" s="84"/>
      <c r="Z23" s="84"/>
      <c r="AA23" s="84"/>
      <c r="AB23" s="84"/>
      <c r="AC23" s="84"/>
      <c r="AD23" s="84"/>
      <c r="AE23" s="84"/>
      <c r="AF23" s="84"/>
      <c r="AG23" s="84"/>
      <c r="AH23" s="84"/>
      <c r="AI23" s="84"/>
      <c r="AJ23" s="84"/>
      <c r="AK23" s="84"/>
      <c r="AL23" s="84"/>
      <c r="AM23" s="84"/>
      <c r="AN23" s="84"/>
      <c r="AO23" s="84"/>
      <c r="AP23" s="84"/>
      <c r="AQ23" s="84"/>
      <c r="AR23" s="84"/>
      <c r="AS23" s="84"/>
      <c r="AT23" s="84"/>
      <c r="AU23" s="84"/>
      <c r="AV23" s="84"/>
      <c r="AW23" s="84"/>
      <c r="AX23" s="84"/>
      <c r="AY23" s="84"/>
      <c r="AZ23" s="84"/>
      <c r="BA23" s="84"/>
      <c r="BB23" s="84"/>
      <c r="BC23" s="84"/>
    </row>
    <row r="24" spans="1:56" s="40" customFormat="1" x14ac:dyDescent="0.3">
      <c r="A24" s="36" t="s">
        <v>104</v>
      </c>
      <c r="B24" s="37" t="s">
        <v>25</v>
      </c>
      <c r="C24" s="85" t="str">
        <f>TERM_DEPOSITS!D3</f>
        <v>1000-0600</v>
      </c>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row>
    <row r="25" spans="1:56" s="40" customFormat="1" x14ac:dyDescent="0.3">
      <c r="A25" s="26" t="s">
        <v>294</v>
      </c>
      <c r="B25" s="140" t="s">
        <v>301</v>
      </c>
      <c r="C25" s="141">
        <f>HLOOKUP(C24,TERM_DEPOSITS!$C$3:$J$8,6,0)</f>
        <v>44068.000011574077</v>
      </c>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row>
    <row r="26" spans="1:56" s="10" customFormat="1" x14ac:dyDescent="0.3">
      <c r="A26" s="26" t="s">
        <v>294</v>
      </c>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row>
    <row r="27" spans="1:56" ht="15.6" x14ac:dyDescent="0.3">
      <c r="A27" s="26" t="s">
        <v>294</v>
      </c>
      <c r="B27" s="90" t="s">
        <v>38</v>
      </c>
      <c r="C27" s="89"/>
      <c r="D27" s="89"/>
      <c r="E27" s="89"/>
      <c r="F27" s="89"/>
      <c r="G27" s="89"/>
      <c r="H27" s="89"/>
      <c r="I27" s="89"/>
      <c r="J27" s="89"/>
      <c r="K27" s="89"/>
      <c r="L27" s="89"/>
      <c r="M27" s="89"/>
      <c r="N27" s="89"/>
      <c r="O27" s="89"/>
      <c r="P27" s="89"/>
      <c r="Q27" s="89"/>
      <c r="R27" s="89"/>
      <c r="S27" s="89"/>
      <c r="T27" s="89"/>
      <c r="U27" s="89"/>
      <c r="V27" s="89"/>
      <c r="W27" s="89"/>
      <c r="X27" s="89"/>
      <c r="Y27" s="89"/>
      <c r="Z27" s="89"/>
      <c r="AA27" s="89"/>
      <c r="AB27" s="89"/>
      <c r="AC27" s="89"/>
      <c r="AD27" s="89"/>
      <c r="AE27" s="89"/>
      <c r="AF27" s="89"/>
      <c r="AG27" s="89"/>
      <c r="AH27" s="89"/>
      <c r="AI27" s="89"/>
      <c r="AJ27" s="89"/>
      <c r="AK27" s="89"/>
      <c r="AL27" s="89"/>
      <c r="AM27" s="89"/>
      <c r="AN27" s="89"/>
      <c r="AO27" s="89"/>
      <c r="AP27" s="89"/>
      <c r="AQ27" s="89"/>
      <c r="AR27" s="89"/>
      <c r="AS27" s="89"/>
      <c r="AT27" s="89"/>
      <c r="AU27" s="89"/>
      <c r="AV27" s="89"/>
      <c r="AW27" s="89"/>
      <c r="AX27" s="89"/>
      <c r="AY27" s="89"/>
      <c r="AZ27" s="89"/>
      <c r="BA27" s="89"/>
      <c r="BB27" s="89"/>
      <c r="BC27" s="89"/>
    </row>
    <row r="28" spans="1:56" s="10" customFormat="1" x14ac:dyDescent="0.3">
      <c r="A28" s="26" t="s">
        <v>294</v>
      </c>
      <c r="B28" s="8" t="s">
        <v>670</v>
      </c>
      <c r="C28" s="6" t="s">
        <v>671</v>
      </c>
      <c r="D28" s="6" t="s">
        <v>672</v>
      </c>
      <c r="E28" s="6" t="s">
        <v>673</v>
      </c>
      <c r="F28" s="6" t="s">
        <v>674</v>
      </c>
      <c r="G28" s="6" t="s">
        <v>675</v>
      </c>
      <c r="H28" s="6" t="s">
        <v>676</v>
      </c>
      <c r="I28" s="6" t="s">
        <v>677</v>
      </c>
      <c r="J28" s="6" t="s">
        <v>678</v>
      </c>
      <c r="K28" s="6" t="s">
        <v>679</v>
      </c>
      <c r="L28" s="6" t="s">
        <v>680</v>
      </c>
      <c r="M28" s="6" t="s">
        <v>681</v>
      </c>
      <c r="N28" s="6" t="s">
        <v>682</v>
      </c>
      <c r="O28" s="6" t="s">
        <v>683</v>
      </c>
      <c r="P28" s="6" t="s">
        <v>684</v>
      </c>
      <c r="Q28" s="6" t="s">
        <v>685</v>
      </c>
      <c r="R28" s="6" t="s">
        <v>686</v>
      </c>
      <c r="S28" s="6" t="s">
        <v>687</v>
      </c>
      <c r="T28" s="6" t="s">
        <v>688</v>
      </c>
      <c r="U28" s="6" t="s">
        <v>689</v>
      </c>
      <c r="V28" s="6" t="s">
        <v>690</v>
      </c>
      <c r="W28" s="6" t="s">
        <v>691</v>
      </c>
      <c r="X28" s="6" t="s">
        <v>692</v>
      </c>
      <c r="Y28" s="6" t="s">
        <v>693</v>
      </c>
      <c r="Z28" s="6" t="s">
        <v>694</v>
      </c>
      <c r="AA28" s="6" t="s">
        <v>695</v>
      </c>
      <c r="AB28" s="6" t="s">
        <v>696</v>
      </c>
      <c r="AC28" s="6" t="s">
        <v>697</v>
      </c>
      <c r="AD28" s="6" t="s">
        <v>698</v>
      </c>
      <c r="AE28" s="6" t="s">
        <v>699</v>
      </c>
      <c r="AF28" s="6" t="s">
        <v>700</v>
      </c>
      <c r="AG28" s="6" t="s">
        <v>701</v>
      </c>
      <c r="AH28" s="6" t="s">
        <v>702</v>
      </c>
      <c r="AI28" s="6"/>
      <c r="AJ28" s="6"/>
      <c r="AK28" s="6"/>
      <c r="AL28" s="6"/>
      <c r="AM28" s="6"/>
      <c r="AN28" s="6"/>
      <c r="AO28" s="6"/>
      <c r="AP28" s="6"/>
      <c r="AQ28" s="6"/>
      <c r="AR28" s="6"/>
      <c r="AS28" s="6"/>
      <c r="AT28" s="6"/>
      <c r="AU28" s="6"/>
      <c r="AV28" s="6"/>
      <c r="AW28" s="6"/>
      <c r="AX28" s="6"/>
      <c r="AY28" s="6"/>
      <c r="AZ28" s="6"/>
      <c r="BA28" s="6"/>
      <c r="BB28" s="6"/>
      <c r="BC28" s="6"/>
    </row>
    <row r="29" spans="1:56" s="10" customFormat="1" x14ac:dyDescent="0.3">
      <c r="A29" s="26" t="s">
        <v>125</v>
      </c>
      <c r="B29" s="4" t="s">
        <v>52</v>
      </c>
      <c r="C29" s="23" t="s">
        <v>729</v>
      </c>
      <c r="D29" s="23" t="s">
        <v>729</v>
      </c>
      <c r="E29" s="23" t="s">
        <v>729</v>
      </c>
      <c r="F29" s="23" t="s">
        <v>729</v>
      </c>
      <c r="G29" s="23" t="s">
        <v>729</v>
      </c>
      <c r="H29" s="23" t="s">
        <v>729</v>
      </c>
      <c r="I29" s="23" t="s">
        <v>729</v>
      </c>
      <c r="J29" s="23" t="s">
        <v>729</v>
      </c>
      <c r="K29" s="23" t="s">
        <v>729</v>
      </c>
      <c r="L29" s="23" t="s">
        <v>729</v>
      </c>
      <c r="M29" s="23" t="s">
        <v>729</v>
      </c>
      <c r="N29" s="23" t="s">
        <v>729</v>
      </c>
      <c r="O29" s="23" t="s">
        <v>729</v>
      </c>
      <c r="P29" s="23" t="s">
        <v>729</v>
      </c>
      <c r="Q29" s="23" t="s">
        <v>729</v>
      </c>
      <c r="R29" s="23" t="s">
        <v>729</v>
      </c>
      <c r="S29" s="23" t="s">
        <v>729</v>
      </c>
      <c r="T29" s="23" t="s">
        <v>729</v>
      </c>
      <c r="U29" s="23" t="s">
        <v>729</v>
      </c>
      <c r="V29" s="23" t="s">
        <v>729</v>
      </c>
      <c r="W29" s="23" t="s">
        <v>729</v>
      </c>
      <c r="X29" s="23" t="s">
        <v>729</v>
      </c>
      <c r="Y29" s="23" t="s">
        <v>729</v>
      </c>
      <c r="Z29" s="23" t="s">
        <v>729</v>
      </c>
      <c r="AA29" s="23" t="s">
        <v>729</v>
      </c>
      <c r="AB29" s="23" t="s">
        <v>729</v>
      </c>
      <c r="AC29" s="23" t="s">
        <v>729</v>
      </c>
      <c r="AD29" s="23" t="s">
        <v>729</v>
      </c>
      <c r="AE29" s="23" t="s">
        <v>729</v>
      </c>
      <c r="AF29" s="23" t="s">
        <v>729</v>
      </c>
      <c r="AG29" s="23" t="s">
        <v>729</v>
      </c>
      <c r="AH29" s="23" t="s">
        <v>729</v>
      </c>
    </row>
    <row r="30" spans="1:56" s="133" customFormat="1" x14ac:dyDescent="0.3">
      <c r="A30" s="124" t="s">
        <v>86</v>
      </c>
      <c r="B30" s="129" t="s">
        <v>53</v>
      </c>
      <c r="C30" s="101">
        <v>8.9999999999999993E-3</v>
      </c>
      <c r="D30" s="101">
        <v>8.9999999999999993E-3</v>
      </c>
      <c r="E30" s="101">
        <v>8.9999999999999993E-3</v>
      </c>
      <c r="F30" s="101">
        <v>8.9999999999999993E-3</v>
      </c>
      <c r="G30" s="101">
        <v>8.9999999999999993E-3</v>
      </c>
      <c r="H30" s="101">
        <v>8.9999999999999993E-3</v>
      </c>
      <c r="I30" s="101">
        <v>8.9999999999999993E-3</v>
      </c>
      <c r="J30" s="101">
        <v>8.9999999999999993E-3</v>
      </c>
      <c r="K30" s="101">
        <v>8.9999999999999993E-3</v>
      </c>
      <c r="L30" s="101">
        <v>8.9999999999999993E-3</v>
      </c>
      <c r="M30" s="101">
        <v>8.9999999999999993E-3</v>
      </c>
      <c r="N30" s="101">
        <v>8.9999999999999993E-3</v>
      </c>
      <c r="O30" s="101">
        <v>0.01</v>
      </c>
      <c r="P30" s="101">
        <v>0.01</v>
      </c>
      <c r="Q30" s="101">
        <v>0.01</v>
      </c>
      <c r="R30" s="101">
        <v>0.01</v>
      </c>
      <c r="S30" s="101">
        <v>8.0000000000000002E-3</v>
      </c>
      <c r="T30" s="101">
        <v>8.0000000000000002E-3</v>
      </c>
      <c r="U30" s="101">
        <v>8.0000000000000002E-3</v>
      </c>
      <c r="V30" s="101">
        <v>8.0000000000000002E-3</v>
      </c>
      <c r="W30" s="101">
        <v>8.0000000000000002E-3</v>
      </c>
      <c r="X30" s="101">
        <v>8.0000000000000002E-3</v>
      </c>
      <c r="Y30" s="101">
        <v>8.0000000000000002E-3</v>
      </c>
      <c r="Z30" s="101">
        <v>8.0000000000000002E-3</v>
      </c>
      <c r="AA30" s="101">
        <v>8.0000000000000002E-3</v>
      </c>
      <c r="AB30" s="101">
        <v>8.0000000000000002E-3</v>
      </c>
      <c r="AC30" s="101">
        <v>8.0000000000000002E-3</v>
      </c>
      <c r="AD30" s="101">
        <v>8.0000000000000002E-3</v>
      </c>
      <c r="AE30" s="101">
        <v>8.9999999999999993E-3</v>
      </c>
      <c r="AF30" s="101">
        <v>8.9999999999999993E-3</v>
      </c>
      <c r="AG30" s="101">
        <v>8.9999999999999993E-3</v>
      </c>
      <c r="AH30" s="101">
        <v>8.9999999999999993E-3</v>
      </c>
    </row>
    <row r="31" spans="1:56" s="10" customFormat="1" x14ac:dyDescent="0.3">
      <c r="A31" s="26" t="s">
        <v>294</v>
      </c>
      <c r="B31" s="4" t="s">
        <v>29</v>
      </c>
      <c r="C31" s="6" t="s">
        <v>27</v>
      </c>
      <c r="D31" s="6" t="s">
        <v>27</v>
      </c>
      <c r="E31" s="6" t="s">
        <v>27</v>
      </c>
      <c r="F31" s="6" t="s">
        <v>27</v>
      </c>
      <c r="G31" s="6" t="s">
        <v>27</v>
      </c>
      <c r="H31" s="6" t="s">
        <v>27</v>
      </c>
      <c r="I31" s="6" t="s">
        <v>27</v>
      </c>
      <c r="J31" s="6" t="s">
        <v>27</v>
      </c>
      <c r="K31" s="6" t="s">
        <v>27</v>
      </c>
      <c r="L31" s="6" t="s">
        <v>27</v>
      </c>
      <c r="M31" s="6" t="s">
        <v>27</v>
      </c>
      <c r="N31" s="6" t="s">
        <v>27</v>
      </c>
      <c r="O31" s="6" t="s">
        <v>27</v>
      </c>
      <c r="P31" s="6" t="s">
        <v>27</v>
      </c>
      <c r="Q31" s="6" t="s">
        <v>27</v>
      </c>
      <c r="R31" s="6" t="s">
        <v>27</v>
      </c>
      <c r="S31" s="6" t="s">
        <v>27</v>
      </c>
      <c r="T31" s="6" t="s">
        <v>27</v>
      </c>
      <c r="U31" s="6" t="s">
        <v>27</v>
      </c>
      <c r="V31" s="6" t="s">
        <v>27</v>
      </c>
      <c r="W31" s="6" t="s">
        <v>27</v>
      </c>
      <c r="X31" s="6" t="s">
        <v>27</v>
      </c>
      <c r="Y31" s="6" t="s">
        <v>27</v>
      </c>
      <c r="Z31" s="6" t="s">
        <v>27</v>
      </c>
      <c r="AA31" s="6" t="s">
        <v>27</v>
      </c>
      <c r="AB31" s="6" t="s">
        <v>27</v>
      </c>
      <c r="AC31" s="6" t="s">
        <v>27</v>
      </c>
      <c r="AD31" s="6" t="s">
        <v>27</v>
      </c>
      <c r="AE31" s="6" t="s">
        <v>27</v>
      </c>
      <c r="AF31" s="6" t="s">
        <v>27</v>
      </c>
      <c r="AG31" s="6" t="s">
        <v>27</v>
      </c>
      <c r="AH31" s="6" t="s">
        <v>27</v>
      </c>
    </row>
    <row r="32" spans="1:56" s="10" customFormat="1" x14ac:dyDescent="0.3">
      <c r="A32" s="26" t="s">
        <v>87</v>
      </c>
      <c r="B32" s="18" t="s">
        <v>90</v>
      </c>
      <c r="C32" s="18" t="s">
        <v>91</v>
      </c>
      <c r="D32" s="18" t="s">
        <v>91</v>
      </c>
      <c r="E32" s="18" t="s">
        <v>91</v>
      </c>
      <c r="F32" s="18" t="s">
        <v>91</v>
      </c>
      <c r="G32" s="18" t="s">
        <v>91</v>
      </c>
      <c r="H32" s="18" t="s">
        <v>91</v>
      </c>
      <c r="I32" s="18" t="s">
        <v>91</v>
      </c>
      <c r="J32" s="18" t="s">
        <v>91</v>
      </c>
      <c r="K32" s="18" t="s">
        <v>91</v>
      </c>
      <c r="L32" s="18" t="s">
        <v>91</v>
      </c>
      <c r="M32" s="18" t="s">
        <v>91</v>
      </c>
      <c r="N32" s="18" t="s">
        <v>91</v>
      </c>
      <c r="O32" s="18" t="s">
        <v>91</v>
      </c>
      <c r="P32" s="18" t="s">
        <v>91</v>
      </c>
      <c r="Q32" s="18" t="s">
        <v>91</v>
      </c>
      <c r="R32" s="18" t="s">
        <v>91</v>
      </c>
      <c r="S32" s="18" t="s">
        <v>91</v>
      </c>
      <c r="T32" s="18" t="s">
        <v>91</v>
      </c>
      <c r="U32" s="18" t="s">
        <v>91</v>
      </c>
      <c r="V32" s="18" t="s">
        <v>91</v>
      </c>
      <c r="W32" s="18" t="s">
        <v>91</v>
      </c>
      <c r="X32" s="18" t="s">
        <v>91</v>
      </c>
      <c r="Y32" s="18" t="s">
        <v>91</v>
      </c>
      <c r="Z32" s="18" t="s">
        <v>91</v>
      </c>
      <c r="AA32" s="18" t="s">
        <v>91</v>
      </c>
      <c r="AB32" s="18" t="s">
        <v>91</v>
      </c>
      <c r="AC32" s="18" t="s">
        <v>91</v>
      </c>
      <c r="AD32" s="18" t="s">
        <v>91</v>
      </c>
      <c r="AE32" s="18" t="s">
        <v>91</v>
      </c>
      <c r="AF32" s="18" t="s">
        <v>91</v>
      </c>
      <c r="AG32" s="18" t="s">
        <v>91</v>
      </c>
      <c r="AH32" s="18" t="s">
        <v>91</v>
      </c>
    </row>
    <row r="33" spans="1:55" s="10" customFormat="1" x14ac:dyDescent="0.3">
      <c r="A33" s="26" t="s">
        <v>294</v>
      </c>
      <c r="B33" s="4" t="s">
        <v>28</v>
      </c>
      <c r="C33" s="6" t="s">
        <v>662</v>
      </c>
      <c r="D33" s="6" t="s">
        <v>77</v>
      </c>
      <c r="E33" s="6" t="s">
        <v>77</v>
      </c>
      <c r="F33" s="6" t="s">
        <v>77</v>
      </c>
      <c r="G33" s="6" t="s">
        <v>77</v>
      </c>
      <c r="H33" s="6" t="s">
        <v>77</v>
      </c>
      <c r="I33" s="6" t="s">
        <v>77</v>
      </c>
      <c r="J33" s="6" t="s">
        <v>77</v>
      </c>
      <c r="K33" s="6" t="s">
        <v>77</v>
      </c>
      <c r="L33" s="6" t="s">
        <v>77</v>
      </c>
      <c r="M33" s="6" t="s">
        <v>77</v>
      </c>
      <c r="N33" s="6" t="s">
        <v>77</v>
      </c>
      <c r="O33" s="6" t="s">
        <v>77</v>
      </c>
      <c r="P33" s="6" t="s">
        <v>77</v>
      </c>
      <c r="Q33" s="6" t="s">
        <v>77</v>
      </c>
      <c r="R33" s="6" t="s">
        <v>77</v>
      </c>
      <c r="S33" s="6" t="s">
        <v>3</v>
      </c>
      <c r="T33" s="6" t="s">
        <v>3</v>
      </c>
      <c r="U33" s="6" t="s">
        <v>3</v>
      </c>
      <c r="V33" s="6" t="s">
        <v>3</v>
      </c>
      <c r="W33" s="6" t="s">
        <v>3</v>
      </c>
      <c r="X33" s="6" t="s">
        <v>3</v>
      </c>
      <c r="Y33" s="6" t="s">
        <v>3</v>
      </c>
      <c r="Z33" s="6" t="s">
        <v>3</v>
      </c>
      <c r="AA33" s="6" t="s">
        <v>3</v>
      </c>
      <c r="AB33" s="6" t="s">
        <v>3</v>
      </c>
      <c r="AC33" s="6" t="s">
        <v>3</v>
      </c>
      <c r="AD33" s="6" t="s">
        <v>3</v>
      </c>
      <c r="AE33" s="6" t="s">
        <v>3</v>
      </c>
      <c r="AF33" s="6" t="s">
        <v>3</v>
      </c>
      <c r="AG33" s="6" t="s">
        <v>3</v>
      </c>
      <c r="AH33" s="6" t="s">
        <v>3</v>
      </c>
    </row>
    <row r="34" spans="1:55" s="10" customFormat="1" x14ac:dyDescent="0.3">
      <c r="A34" s="26" t="s">
        <v>88</v>
      </c>
      <c r="B34" s="18" t="s">
        <v>54</v>
      </c>
      <c r="C34" s="18" t="str">
        <f t="shared" ref="C34:AH34" si="35">IF(OR(C33="Annually",C33="At Maturity"),"P1Y",IF(C33="Monthly","P1M","Error"))</f>
        <v>P1Y</v>
      </c>
      <c r="D34" s="18" t="str">
        <f t="shared" si="35"/>
        <v>P1Y</v>
      </c>
      <c r="E34" s="18" t="str">
        <f t="shared" si="35"/>
        <v>P1Y</v>
      </c>
      <c r="F34" s="18" t="str">
        <f t="shared" si="35"/>
        <v>P1Y</v>
      </c>
      <c r="G34" s="18" t="str">
        <f t="shared" si="35"/>
        <v>P1Y</v>
      </c>
      <c r="H34" s="18" t="str">
        <f t="shared" si="35"/>
        <v>P1Y</v>
      </c>
      <c r="I34" s="18" t="str">
        <f t="shared" si="35"/>
        <v>P1Y</v>
      </c>
      <c r="J34" s="18" t="str">
        <f t="shared" si="35"/>
        <v>P1Y</v>
      </c>
      <c r="K34" s="18" t="str">
        <f t="shared" si="35"/>
        <v>P1Y</v>
      </c>
      <c r="L34" s="18" t="str">
        <f t="shared" si="35"/>
        <v>P1Y</v>
      </c>
      <c r="M34" s="18" t="str">
        <f t="shared" si="35"/>
        <v>P1Y</v>
      </c>
      <c r="N34" s="18" t="str">
        <f t="shared" si="35"/>
        <v>P1Y</v>
      </c>
      <c r="O34" s="18" t="str">
        <f t="shared" si="35"/>
        <v>P1Y</v>
      </c>
      <c r="P34" s="18" t="str">
        <f t="shared" si="35"/>
        <v>P1Y</v>
      </c>
      <c r="Q34" s="18" t="str">
        <f t="shared" si="35"/>
        <v>P1Y</v>
      </c>
      <c r="R34" s="18" t="str">
        <f t="shared" si="35"/>
        <v>P1Y</v>
      </c>
      <c r="S34" s="18" t="str">
        <f t="shared" si="35"/>
        <v>P1M</v>
      </c>
      <c r="T34" s="18" t="str">
        <f t="shared" si="35"/>
        <v>P1M</v>
      </c>
      <c r="U34" s="18" t="str">
        <f t="shared" si="35"/>
        <v>P1M</v>
      </c>
      <c r="V34" s="18" t="str">
        <f t="shared" si="35"/>
        <v>P1M</v>
      </c>
      <c r="W34" s="18" t="str">
        <f t="shared" si="35"/>
        <v>P1M</v>
      </c>
      <c r="X34" s="18" t="str">
        <f t="shared" si="35"/>
        <v>P1M</v>
      </c>
      <c r="Y34" s="18" t="str">
        <f t="shared" si="35"/>
        <v>P1M</v>
      </c>
      <c r="Z34" s="18" t="str">
        <f t="shared" si="35"/>
        <v>P1M</v>
      </c>
      <c r="AA34" s="18" t="str">
        <f t="shared" si="35"/>
        <v>P1M</v>
      </c>
      <c r="AB34" s="18" t="str">
        <f t="shared" si="35"/>
        <v>P1M</v>
      </c>
      <c r="AC34" s="18" t="str">
        <f t="shared" si="35"/>
        <v>P1M</v>
      </c>
      <c r="AD34" s="18" t="str">
        <f t="shared" si="35"/>
        <v>P1M</v>
      </c>
      <c r="AE34" s="18" t="str">
        <f t="shared" si="35"/>
        <v>P1M</v>
      </c>
      <c r="AF34" s="18" t="str">
        <f t="shared" si="35"/>
        <v>P1M</v>
      </c>
      <c r="AG34" s="18" t="str">
        <f t="shared" si="35"/>
        <v>P1M</v>
      </c>
      <c r="AH34" s="18" t="str">
        <f t="shared" si="35"/>
        <v>P1M</v>
      </c>
    </row>
    <row r="35" spans="1:55" s="10" customFormat="1" x14ac:dyDescent="0.3">
      <c r="A35" s="26" t="s">
        <v>132</v>
      </c>
      <c r="B35" s="16" t="s">
        <v>30</v>
      </c>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row>
    <row r="36" spans="1:55" s="10" customFormat="1" ht="28.8" x14ac:dyDescent="0.3">
      <c r="A36" s="26" t="s">
        <v>67</v>
      </c>
      <c r="B36" s="16" t="s">
        <v>31</v>
      </c>
      <c r="C36" s="6" t="s">
        <v>153</v>
      </c>
      <c r="D36" s="6" t="s">
        <v>154</v>
      </c>
      <c r="E36" s="6" t="s">
        <v>155</v>
      </c>
      <c r="F36" s="6" t="s">
        <v>156</v>
      </c>
      <c r="G36" s="6" t="s">
        <v>157</v>
      </c>
      <c r="H36" s="6" t="s">
        <v>158</v>
      </c>
      <c r="I36" s="6" t="s">
        <v>159</v>
      </c>
      <c r="J36" s="6" t="s">
        <v>160</v>
      </c>
      <c r="K36" s="6" t="s">
        <v>161</v>
      </c>
      <c r="L36" s="6" t="s">
        <v>162</v>
      </c>
      <c r="M36" s="6" t="s">
        <v>163</v>
      </c>
      <c r="N36" s="6" t="s">
        <v>164</v>
      </c>
      <c r="O36" s="6" t="s">
        <v>165</v>
      </c>
      <c r="P36" s="6" t="s">
        <v>166</v>
      </c>
      <c r="Q36" s="6" t="s">
        <v>167</v>
      </c>
      <c r="R36" s="6" t="s">
        <v>168</v>
      </c>
      <c r="S36" s="6" t="s">
        <v>153</v>
      </c>
      <c r="T36" s="6" t="s">
        <v>154</v>
      </c>
      <c r="U36" s="6" t="s">
        <v>155</v>
      </c>
      <c r="V36" s="6" t="s">
        <v>156</v>
      </c>
      <c r="W36" s="6" t="s">
        <v>157</v>
      </c>
      <c r="X36" s="6" t="s">
        <v>158</v>
      </c>
      <c r="Y36" s="6" t="s">
        <v>159</v>
      </c>
      <c r="Z36" s="6" t="s">
        <v>160</v>
      </c>
      <c r="AA36" s="6" t="s">
        <v>161</v>
      </c>
      <c r="AB36" s="6" t="s">
        <v>162</v>
      </c>
      <c r="AC36" s="6" t="s">
        <v>163</v>
      </c>
      <c r="AD36" s="6" t="s">
        <v>164</v>
      </c>
      <c r="AE36" s="6" t="s">
        <v>165</v>
      </c>
      <c r="AF36" s="6" t="s">
        <v>166</v>
      </c>
      <c r="AG36" s="6" t="s">
        <v>167</v>
      </c>
      <c r="AH36" s="6" t="s">
        <v>168</v>
      </c>
    </row>
    <row r="37" spans="1:55" s="10" customFormat="1" x14ac:dyDescent="0.3">
      <c r="A37" s="26" t="s">
        <v>133</v>
      </c>
      <c r="B37" s="16" t="s">
        <v>55</v>
      </c>
      <c r="C37" s="23" t="s">
        <v>172</v>
      </c>
      <c r="D37" s="23" t="s">
        <v>172</v>
      </c>
      <c r="E37" s="23" t="s">
        <v>172</v>
      </c>
      <c r="F37" s="23" t="s">
        <v>172</v>
      </c>
      <c r="G37" s="23" t="s">
        <v>172</v>
      </c>
      <c r="H37" s="23" t="s">
        <v>172</v>
      </c>
      <c r="I37" s="23" t="s">
        <v>172</v>
      </c>
      <c r="J37" s="23" t="s">
        <v>172</v>
      </c>
      <c r="K37" s="23" t="s">
        <v>172</v>
      </c>
      <c r="L37" s="23" t="s">
        <v>172</v>
      </c>
      <c r="M37" s="23" t="s">
        <v>172</v>
      </c>
      <c r="N37" s="23" t="s">
        <v>172</v>
      </c>
      <c r="O37" s="23" t="s">
        <v>172</v>
      </c>
      <c r="P37" s="23" t="s">
        <v>172</v>
      </c>
      <c r="Q37" s="23" t="s">
        <v>172</v>
      </c>
      <c r="R37" s="23" t="s">
        <v>172</v>
      </c>
      <c r="S37" s="23" t="s">
        <v>172</v>
      </c>
      <c r="T37" s="23" t="s">
        <v>172</v>
      </c>
      <c r="U37" s="23" t="s">
        <v>172</v>
      </c>
      <c r="V37" s="23" t="s">
        <v>172</v>
      </c>
      <c r="W37" s="23" t="s">
        <v>172</v>
      </c>
      <c r="X37" s="23" t="s">
        <v>172</v>
      </c>
      <c r="Y37" s="23" t="s">
        <v>172</v>
      </c>
      <c r="Z37" s="23" t="s">
        <v>172</v>
      </c>
      <c r="AA37" s="23" t="s">
        <v>172</v>
      </c>
      <c r="AB37" s="23" t="s">
        <v>172</v>
      </c>
      <c r="AC37" s="23" t="s">
        <v>172</v>
      </c>
      <c r="AD37" s="23" t="s">
        <v>172</v>
      </c>
      <c r="AE37" s="23" t="s">
        <v>172</v>
      </c>
      <c r="AF37" s="23" t="s">
        <v>172</v>
      </c>
      <c r="AG37" s="23" t="s">
        <v>172</v>
      </c>
      <c r="AH37" s="23" t="s">
        <v>172</v>
      </c>
    </row>
    <row r="38" spans="1:55" s="10" customFormat="1" x14ac:dyDescent="0.3">
      <c r="A38" s="26" t="s">
        <v>48</v>
      </c>
      <c r="B38" s="16" t="s">
        <v>48</v>
      </c>
      <c r="C38" s="6">
        <v>12</v>
      </c>
      <c r="D38" s="6">
        <f t="shared" ref="D38" si="36">+C39</f>
        <v>13</v>
      </c>
      <c r="E38" s="6">
        <f t="shared" ref="E38" si="37">+D39</f>
        <v>14</v>
      </c>
      <c r="F38" s="6">
        <f t="shared" ref="F38" si="38">+E39</f>
        <v>15</v>
      </c>
      <c r="G38" s="6">
        <f t="shared" ref="G38" si="39">+F39</f>
        <v>16</v>
      </c>
      <c r="H38" s="6">
        <f t="shared" ref="H38" si="40">+G39</f>
        <v>17</v>
      </c>
      <c r="I38" s="6">
        <f t="shared" ref="I38" si="41">+H39</f>
        <v>18</v>
      </c>
      <c r="J38" s="6">
        <f t="shared" ref="J38" si="42">+I39</f>
        <v>19</v>
      </c>
      <c r="K38" s="6">
        <f t="shared" ref="K38" si="43">+J39</f>
        <v>20</v>
      </c>
      <c r="L38" s="6">
        <f t="shared" ref="L38" si="44">+K39</f>
        <v>21</v>
      </c>
      <c r="M38" s="6">
        <f t="shared" ref="M38" si="45">+L39</f>
        <v>22</v>
      </c>
      <c r="N38" s="6">
        <f t="shared" ref="N38" si="46">+M39</f>
        <v>23</v>
      </c>
      <c r="O38" s="6">
        <f t="shared" ref="O38" si="47">+N39</f>
        <v>24</v>
      </c>
      <c r="P38" s="6">
        <v>36</v>
      </c>
      <c r="Q38" s="6">
        <v>48</v>
      </c>
      <c r="R38" s="6">
        <v>60</v>
      </c>
      <c r="S38" s="6">
        <v>12</v>
      </c>
      <c r="T38" s="6">
        <f t="shared" ref="T38" si="48">+S39</f>
        <v>13</v>
      </c>
      <c r="U38" s="6">
        <f t="shared" ref="U38" si="49">+T39</f>
        <v>14</v>
      </c>
      <c r="V38" s="6">
        <f t="shared" ref="V38" si="50">+U39</f>
        <v>15</v>
      </c>
      <c r="W38" s="6">
        <f t="shared" ref="W38" si="51">+V39</f>
        <v>16</v>
      </c>
      <c r="X38" s="6">
        <f t="shared" ref="X38" si="52">+W39</f>
        <v>17</v>
      </c>
      <c r="Y38" s="6">
        <f t="shared" ref="Y38" si="53">+X39</f>
        <v>18</v>
      </c>
      <c r="Z38" s="6">
        <f t="shared" ref="Z38" si="54">+Y39</f>
        <v>19</v>
      </c>
      <c r="AA38" s="6">
        <f t="shared" ref="AA38" si="55">+Z39</f>
        <v>20</v>
      </c>
      <c r="AB38" s="6">
        <f t="shared" ref="AB38" si="56">+AA39</f>
        <v>21</v>
      </c>
      <c r="AC38" s="6">
        <f t="shared" ref="AC38" si="57">+AB39</f>
        <v>22</v>
      </c>
      <c r="AD38" s="6">
        <f t="shared" ref="AD38" si="58">+AC39</f>
        <v>23</v>
      </c>
      <c r="AE38" s="6">
        <f t="shared" ref="AE38" si="59">+AD39</f>
        <v>24</v>
      </c>
      <c r="AF38" s="6">
        <v>36</v>
      </c>
      <c r="AG38" s="6">
        <v>48</v>
      </c>
      <c r="AH38" s="6">
        <v>60</v>
      </c>
    </row>
    <row r="39" spans="1:55" s="10" customFormat="1" x14ac:dyDescent="0.3">
      <c r="A39" s="26" t="s">
        <v>49</v>
      </c>
      <c r="B39" s="16" t="s">
        <v>49</v>
      </c>
      <c r="C39" s="6">
        <f t="shared" ref="C39:N39" si="60">+C38+1</f>
        <v>13</v>
      </c>
      <c r="D39" s="6">
        <f t="shared" si="60"/>
        <v>14</v>
      </c>
      <c r="E39" s="6">
        <f t="shared" si="60"/>
        <v>15</v>
      </c>
      <c r="F39" s="6">
        <f t="shared" si="60"/>
        <v>16</v>
      </c>
      <c r="G39" s="6">
        <f t="shared" si="60"/>
        <v>17</v>
      </c>
      <c r="H39" s="6">
        <f t="shared" si="60"/>
        <v>18</v>
      </c>
      <c r="I39" s="6">
        <f t="shared" si="60"/>
        <v>19</v>
      </c>
      <c r="J39" s="6">
        <f t="shared" si="60"/>
        <v>20</v>
      </c>
      <c r="K39" s="6">
        <f t="shared" si="60"/>
        <v>21</v>
      </c>
      <c r="L39" s="6">
        <f t="shared" si="60"/>
        <v>22</v>
      </c>
      <c r="M39" s="6">
        <f t="shared" si="60"/>
        <v>23</v>
      </c>
      <c r="N39" s="6">
        <f t="shared" si="60"/>
        <v>24</v>
      </c>
      <c r="O39" s="6">
        <v>36</v>
      </c>
      <c r="P39" s="6">
        <v>48</v>
      </c>
      <c r="Q39" s="6">
        <v>60</v>
      </c>
      <c r="R39" s="6">
        <v>60</v>
      </c>
      <c r="S39" s="6">
        <f t="shared" ref="S39:AD39" si="61">+S38+1</f>
        <v>13</v>
      </c>
      <c r="T39" s="6">
        <f t="shared" si="61"/>
        <v>14</v>
      </c>
      <c r="U39" s="6">
        <f t="shared" si="61"/>
        <v>15</v>
      </c>
      <c r="V39" s="6">
        <f t="shared" si="61"/>
        <v>16</v>
      </c>
      <c r="W39" s="6">
        <f t="shared" si="61"/>
        <v>17</v>
      </c>
      <c r="X39" s="6">
        <f t="shared" si="61"/>
        <v>18</v>
      </c>
      <c r="Y39" s="6">
        <f t="shared" si="61"/>
        <v>19</v>
      </c>
      <c r="Z39" s="6">
        <f t="shared" si="61"/>
        <v>20</v>
      </c>
      <c r="AA39" s="6">
        <f t="shared" si="61"/>
        <v>21</v>
      </c>
      <c r="AB39" s="6">
        <f t="shared" si="61"/>
        <v>22</v>
      </c>
      <c r="AC39" s="6">
        <f t="shared" si="61"/>
        <v>23</v>
      </c>
      <c r="AD39" s="6">
        <f t="shared" si="61"/>
        <v>24</v>
      </c>
      <c r="AE39" s="6">
        <v>36</v>
      </c>
      <c r="AF39" s="6">
        <v>48</v>
      </c>
      <c r="AG39" s="6">
        <v>60</v>
      </c>
      <c r="AH39" s="6">
        <v>60</v>
      </c>
    </row>
    <row r="40" spans="1:55" s="10" customFormat="1" x14ac:dyDescent="0.3">
      <c r="A40" s="26" t="s">
        <v>50</v>
      </c>
      <c r="B40" s="16" t="s">
        <v>136</v>
      </c>
      <c r="C40" s="163" t="s">
        <v>173</v>
      </c>
      <c r="D40" s="163" t="s">
        <v>173</v>
      </c>
      <c r="E40" s="163" t="s">
        <v>173</v>
      </c>
      <c r="F40" s="163" t="s">
        <v>173</v>
      </c>
      <c r="G40" s="163" t="s">
        <v>173</v>
      </c>
      <c r="H40" s="163" t="s">
        <v>173</v>
      </c>
      <c r="I40" s="163" t="s">
        <v>173</v>
      </c>
      <c r="J40" s="163" t="s">
        <v>173</v>
      </c>
      <c r="K40" s="163" t="s">
        <v>173</v>
      </c>
      <c r="L40" s="163" t="s">
        <v>173</v>
      </c>
      <c r="M40" s="163" t="s">
        <v>173</v>
      </c>
      <c r="N40" s="163" t="s">
        <v>173</v>
      </c>
      <c r="O40" s="163" t="s">
        <v>173</v>
      </c>
      <c r="P40" s="163" t="s">
        <v>173</v>
      </c>
      <c r="Q40" s="163" t="s">
        <v>173</v>
      </c>
      <c r="R40" s="163" t="s">
        <v>173</v>
      </c>
      <c r="S40" s="163" t="s">
        <v>173</v>
      </c>
      <c r="T40" s="163" t="s">
        <v>173</v>
      </c>
      <c r="U40" s="163" t="s">
        <v>173</v>
      </c>
      <c r="V40" s="163" t="s">
        <v>173</v>
      </c>
      <c r="W40" s="163" t="s">
        <v>173</v>
      </c>
      <c r="X40" s="163" t="s">
        <v>173</v>
      </c>
      <c r="Y40" s="163" t="s">
        <v>173</v>
      </c>
      <c r="Z40" s="163" t="s">
        <v>173</v>
      </c>
      <c r="AA40" s="163" t="s">
        <v>173</v>
      </c>
      <c r="AB40" s="163" t="s">
        <v>173</v>
      </c>
      <c r="AC40" s="163" t="s">
        <v>173</v>
      </c>
      <c r="AD40" s="163" t="s">
        <v>173</v>
      </c>
      <c r="AE40" s="163" t="s">
        <v>173</v>
      </c>
      <c r="AF40" s="163" t="s">
        <v>173</v>
      </c>
      <c r="AG40" s="163" t="s">
        <v>173</v>
      </c>
      <c r="AH40" s="163" t="s">
        <v>173</v>
      </c>
    </row>
    <row r="41" spans="1:55" x14ac:dyDescent="0.3">
      <c r="A41" s="26" t="s">
        <v>68</v>
      </c>
      <c r="B41" s="16" t="s">
        <v>96</v>
      </c>
      <c r="C41" s="6" t="str">
        <f>"P"&amp;C38&amp;"M"</f>
        <v>P12M</v>
      </c>
      <c r="D41" s="6" t="str">
        <f t="shared" ref="D41:AH41" si="62">"P"&amp;D38&amp;"M"</f>
        <v>P13M</v>
      </c>
      <c r="E41" s="6" t="str">
        <f t="shared" si="62"/>
        <v>P14M</v>
      </c>
      <c r="F41" s="6" t="str">
        <f t="shared" si="62"/>
        <v>P15M</v>
      </c>
      <c r="G41" s="6" t="str">
        <f t="shared" si="62"/>
        <v>P16M</v>
      </c>
      <c r="H41" s="6" t="str">
        <f t="shared" si="62"/>
        <v>P17M</v>
      </c>
      <c r="I41" s="6" t="str">
        <f t="shared" si="62"/>
        <v>P18M</v>
      </c>
      <c r="J41" s="6" t="str">
        <f t="shared" si="62"/>
        <v>P19M</v>
      </c>
      <c r="K41" s="6" t="str">
        <f t="shared" si="62"/>
        <v>P20M</v>
      </c>
      <c r="L41" s="6" t="str">
        <f t="shared" si="62"/>
        <v>P21M</v>
      </c>
      <c r="M41" s="6" t="str">
        <f t="shared" si="62"/>
        <v>P22M</v>
      </c>
      <c r="N41" s="6" t="str">
        <f t="shared" si="62"/>
        <v>P23M</v>
      </c>
      <c r="O41" s="6" t="str">
        <f t="shared" si="62"/>
        <v>P24M</v>
      </c>
      <c r="P41" s="6" t="str">
        <f t="shared" si="62"/>
        <v>P36M</v>
      </c>
      <c r="Q41" s="6" t="str">
        <f t="shared" si="62"/>
        <v>P48M</v>
      </c>
      <c r="R41" s="6" t="str">
        <f t="shared" si="62"/>
        <v>P60M</v>
      </c>
      <c r="S41" s="6" t="str">
        <f t="shared" si="62"/>
        <v>P12M</v>
      </c>
      <c r="T41" s="6" t="str">
        <f t="shared" si="62"/>
        <v>P13M</v>
      </c>
      <c r="U41" s="6" t="str">
        <f t="shared" si="62"/>
        <v>P14M</v>
      </c>
      <c r="V41" s="6" t="str">
        <f t="shared" si="62"/>
        <v>P15M</v>
      </c>
      <c r="W41" s="6" t="str">
        <f t="shared" si="62"/>
        <v>P16M</v>
      </c>
      <c r="X41" s="6" t="str">
        <f t="shared" si="62"/>
        <v>P17M</v>
      </c>
      <c r="Y41" s="6" t="str">
        <f t="shared" si="62"/>
        <v>P18M</v>
      </c>
      <c r="Z41" s="6" t="str">
        <f t="shared" si="62"/>
        <v>P19M</v>
      </c>
      <c r="AA41" s="6" t="str">
        <f t="shared" si="62"/>
        <v>P20M</v>
      </c>
      <c r="AB41" s="6" t="str">
        <f t="shared" si="62"/>
        <v>P21M</v>
      </c>
      <c r="AC41" s="6" t="str">
        <f t="shared" si="62"/>
        <v>P22M</v>
      </c>
      <c r="AD41" s="6" t="str">
        <f t="shared" si="62"/>
        <v>P23M</v>
      </c>
      <c r="AE41" s="6" t="str">
        <f t="shared" si="62"/>
        <v>P24M</v>
      </c>
      <c r="AF41" s="6" t="str">
        <f t="shared" si="62"/>
        <v>P36M</v>
      </c>
      <c r="AG41" s="6" t="str">
        <f t="shared" si="62"/>
        <v>P48M</v>
      </c>
      <c r="AH41" s="6" t="str">
        <f t="shared" si="62"/>
        <v>P60M</v>
      </c>
      <c r="AI41" s="6"/>
      <c r="AJ41" s="6"/>
      <c r="AK41" s="6"/>
      <c r="AL41" s="6"/>
      <c r="AM41" s="6"/>
      <c r="AN41" s="6"/>
      <c r="AO41" s="6"/>
      <c r="AP41" s="6"/>
      <c r="AQ41" s="6"/>
      <c r="AR41" s="6"/>
      <c r="AS41" s="6"/>
      <c r="AT41" s="6"/>
      <c r="AU41" s="6"/>
      <c r="AV41" s="6"/>
      <c r="AW41" s="6"/>
      <c r="AX41" s="6"/>
      <c r="AY41" s="6"/>
      <c r="AZ41" s="6"/>
      <c r="BA41" s="6"/>
      <c r="BB41" s="6"/>
      <c r="BC41" s="6"/>
    </row>
    <row r="42" spans="1:55" x14ac:dyDescent="0.3">
      <c r="A42" s="26" t="s">
        <v>294</v>
      </c>
    </row>
  </sheetData>
  <phoneticPr fontId="25" type="noConversion"/>
  <dataValidations count="3">
    <dataValidation type="list" allowBlank="1" showInputMessage="1" showErrorMessage="1" sqref="C15:BD15 C37:AH37" xr:uid="{747A6799-0CF6-4CE7-B51F-41A0805AE684}">
      <formula1>"DOLLAR,PERCENT,MONTH,DAY"</formula1>
    </dataValidation>
    <dataValidation type="list" allowBlank="1" showInputMessage="1" showErrorMessage="1" sqref="C18:BD18 C40:AH40" xr:uid="{271D1261-35A9-460C-9061-4BDD72626015}">
      <formula1>"WHOLE_BALANCE,PER_TIER"</formula1>
    </dataValidation>
    <dataValidation type="list" allowBlank="1" showInputMessage="1" showErrorMessage="1" sqref="C29:AH29 C7:BD7" xr:uid="{6F6804F0-B7C4-4C56-8115-7AF7742DFB86}">
      <formula1>"FIXED,VARIABLE"</formula1>
    </dataValidation>
  </dataValidations>
  <pageMargins left="0.70866141732283472" right="0.70866141732283472" top="0.74803149606299213" bottom="0.74803149606299213" header="0.31496062992125984" footer="0.31496062992125984"/>
  <pageSetup paperSize="8" fitToHeight="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14A71-606A-423A-ADA2-43D8DAEC7C95}">
  <sheetPr codeName="Sheet9"/>
  <dimension ref="B1:B24"/>
  <sheetViews>
    <sheetView showGridLines="0" workbookViewId="0">
      <selection activeCell="B24" sqref="B24"/>
    </sheetView>
  </sheetViews>
  <sheetFormatPr defaultRowHeight="14.4" x14ac:dyDescent="0.3"/>
  <cols>
    <col min="2" max="2" width="38.44140625" bestFit="1" customWidth="1"/>
  </cols>
  <sheetData>
    <row r="1" spans="2:2" x14ac:dyDescent="0.3">
      <c r="B1" s="98" t="s">
        <v>269</v>
      </c>
    </row>
    <row r="2" spans="2:2" x14ac:dyDescent="0.3">
      <c r="B2" t="s">
        <v>182</v>
      </c>
    </row>
    <row r="3" spans="2:2" x14ac:dyDescent="0.3">
      <c r="B3" t="s">
        <v>270</v>
      </c>
    </row>
    <row r="4" spans="2:2" x14ac:dyDescent="0.3">
      <c r="B4" t="s">
        <v>116</v>
      </c>
    </row>
    <row r="5" spans="2:2" x14ac:dyDescent="0.3">
      <c r="B5" t="s">
        <v>271</v>
      </c>
    </row>
    <row r="6" spans="2:2" x14ac:dyDescent="0.3">
      <c r="B6" t="s">
        <v>272</v>
      </c>
    </row>
    <row r="7" spans="2:2" x14ac:dyDescent="0.3">
      <c r="B7" t="s">
        <v>273</v>
      </c>
    </row>
    <row r="8" spans="2:2" x14ac:dyDescent="0.3">
      <c r="B8" t="s">
        <v>179</v>
      </c>
    </row>
    <row r="9" spans="2:2" x14ac:dyDescent="0.3">
      <c r="B9" t="s">
        <v>181</v>
      </c>
    </row>
    <row r="10" spans="2:2" x14ac:dyDescent="0.3">
      <c r="B10" t="s">
        <v>176</v>
      </c>
    </row>
    <row r="11" spans="2:2" x14ac:dyDescent="0.3">
      <c r="B11" t="s">
        <v>274</v>
      </c>
    </row>
    <row r="12" spans="2:2" x14ac:dyDescent="0.3">
      <c r="B12" t="s">
        <v>275</v>
      </c>
    </row>
    <row r="13" spans="2:2" x14ac:dyDescent="0.3">
      <c r="B13" t="s">
        <v>276</v>
      </c>
    </row>
    <row r="14" spans="2:2" x14ac:dyDescent="0.3">
      <c r="B14" t="s">
        <v>277</v>
      </c>
    </row>
    <row r="15" spans="2:2" x14ac:dyDescent="0.3">
      <c r="B15" t="s">
        <v>105</v>
      </c>
    </row>
    <row r="16" spans="2:2" x14ac:dyDescent="0.3">
      <c r="B16" t="s">
        <v>51</v>
      </c>
    </row>
    <row r="17" spans="2:2" x14ac:dyDescent="0.3">
      <c r="B17" t="s">
        <v>117</v>
      </c>
    </row>
    <row r="18" spans="2:2" x14ac:dyDescent="0.3">
      <c r="B18" t="s">
        <v>112</v>
      </c>
    </row>
    <row r="19" spans="2:2" x14ac:dyDescent="0.3">
      <c r="B19" t="s">
        <v>278</v>
      </c>
    </row>
    <row r="20" spans="2:2" x14ac:dyDescent="0.3">
      <c r="B20" t="s">
        <v>279</v>
      </c>
    </row>
    <row r="21" spans="2:2" x14ac:dyDescent="0.3">
      <c r="B21" t="s">
        <v>280</v>
      </c>
    </row>
    <row r="22" spans="2:2" x14ac:dyDescent="0.3">
      <c r="B22" t="s">
        <v>281</v>
      </c>
    </row>
    <row r="23" spans="2:2" x14ac:dyDescent="0.3">
      <c r="B23" t="s">
        <v>260</v>
      </c>
    </row>
    <row r="24" spans="2:2" x14ac:dyDescent="0.3">
      <c r="B24" t="s">
        <v>177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929D8E4A88383429E976FA09137E530" ma:contentTypeVersion="10" ma:contentTypeDescription="Create a new document." ma:contentTypeScope="" ma:versionID="902b9aebe1feccb6608fe64ec20b71d6">
  <xsd:schema xmlns:xsd="http://www.w3.org/2001/XMLSchema" xmlns:xs="http://www.w3.org/2001/XMLSchema" xmlns:p="http://schemas.microsoft.com/office/2006/metadata/properties" xmlns:ns2="6f666990-9b7d-4a55-8761-1953396028c7" xmlns:ns3="029ad30d-4301-4ac6-81c3-2d2071cae7f1" targetNamespace="http://schemas.microsoft.com/office/2006/metadata/properties" ma:root="true" ma:fieldsID="e8365eec58b17d35bc258566d63a82ca" ns2:_="" ns3:_="">
    <xsd:import namespace="6f666990-9b7d-4a55-8761-1953396028c7"/>
    <xsd:import namespace="029ad30d-4301-4ac6-81c3-2d2071cae7f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3:SharedWithUsers" minOccurs="0"/>
                <xsd:element ref="ns3:SharedWithDetails" minOccurs="0"/>
                <xsd:element ref="ns2:MediaServiceOCR"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666990-9b7d-4a55-8761-1953396028c7"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Location" ma:index="12"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9ad30d-4301-4ac6-81c3-2d2071cae7f1" elementFormDefault="qualified">
    <xsd:import namespace="http://schemas.microsoft.com/office/2006/documentManagement/types"/>
    <xsd:import namespace="http://schemas.microsoft.com/office/infopath/2007/PartnerControls"/>
    <xsd:element name="SharedWithUsers" ma:index="1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36FD785-46E8-451B-9B43-2F962F073783}">
  <ds:schemaRefs>
    <ds:schemaRef ds:uri="http://schemas.microsoft.com/sharepoint/v3/contenttype/forms"/>
  </ds:schemaRefs>
</ds:datastoreItem>
</file>

<file path=customXml/itemProps2.xml><?xml version="1.0" encoding="utf-8"?>
<ds:datastoreItem xmlns:ds="http://schemas.openxmlformats.org/officeDocument/2006/customXml" ds:itemID="{BCBCCEBE-13E3-4EE8-AB24-2B9161C24C5F}">
  <ds:schemaRefs>
    <ds:schemaRef ds:uri="http://schemas.openxmlformats.org/package/2006/metadata/core-properties"/>
    <ds:schemaRef ds:uri="http://schemas.microsoft.com/office/2006/documentManagement/types"/>
    <ds:schemaRef ds:uri="http://purl.org/dc/elements/1.1/"/>
    <ds:schemaRef ds:uri="http://schemas.microsoft.com/office/2006/metadata/properties"/>
    <ds:schemaRef ds:uri="029ad30d-4301-4ac6-81c3-2d2071cae7f1"/>
    <ds:schemaRef ds:uri="http://schemas.microsoft.com/office/infopath/2007/PartnerControls"/>
    <ds:schemaRef ds:uri="http://purl.org/dc/terms/"/>
    <ds:schemaRef ds:uri="6f666990-9b7d-4a55-8761-1953396028c7"/>
    <ds:schemaRef ds:uri="http://www.w3.org/XML/1998/namespace"/>
    <ds:schemaRef ds:uri="http://purl.org/dc/dcmitype/"/>
  </ds:schemaRefs>
</ds:datastoreItem>
</file>

<file path=customXml/itemProps3.xml><?xml version="1.0" encoding="utf-8"?>
<ds:datastoreItem xmlns:ds="http://schemas.openxmlformats.org/officeDocument/2006/customXml" ds:itemID="{EC455EDB-735A-4240-9F21-E241F0946EF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666990-9b7d-4a55-8761-1953396028c7"/>
    <ds:schemaRef ds:uri="029ad30d-4301-4ac6-81c3-2d2071cae7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VERSION CONTROL</vt:lpstr>
      <vt:lpstr>Product Category Desc</vt:lpstr>
      <vt:lpstr>Comments and Overview</vt:lpstr>
      <vt:lpstr>TRANS_AND_SAVINGS_ACCOUNTS</vt:lpstr>
      <vt:lpstr>CRED_AND_CHRG_CARDS</vt:lpstr>
      <vt:lpstr>TERM_DEPOSITS</vt:lpstr>
      <vt:lpstr>TERM_DEPOSITS_RATES</vt:lpstr>
      <vt:lpstr>Enumerations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dc:creator>
  <cp:lastModifiedBy>Jecko</cp:lastModifiedBy>
  <cp:lastPrinted>2020-02-27T01:34:35Z</cp:lastPrinted>
  <dcterms:created xsi:type="dcterms:W3CDTF">2015-05-21T03:54:41Z</dcterms:created>
  <dcterms:modified xsi:type="dcterms:W3CDTF">2020-08-26T05:37:49Z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0x0101002929D8E4A88383429E976FA09137E530</vt:lpwstr>
  </property>
</Properties>
</file>