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7" i="2"/>
  <c r="L6" i="2"/>
</calcChain>
</file>

<file path=xl/sharedStrings.xml><?xml version="1.0" encoding="utf-8"?>
<sst xmlns="http://schemas.openxmlformats.org/spreadsheetml/2006/main" count="36" uniqueCount="19">
  <si>
    <t>1</t>
  </si>
  <si>
    <t>2</t>
  </si>
  <si>
    <t>3</t>
  </si>
  <si>
    <t>4</t>
  </si>
  <si>
    <t>5</t>
  </si>
  <si>
    <t>6</t>
  </si>
  <si>
    <t>7</t>
  </si>
  <si>
    <t>8</t>
  </si>
  <si>
    <t>1 узел</t>
  </si>
  <si>
    <t>2 узла</t>
  </si>
  <si>
    <t>3 узла</t>
  </si>
  <si>
    <t>4 узла</t>
  </si>
  <si>
    <t>5 узлов</t>
  </si>
  <si>
    <t>6 узлов</t>
  </si>
  <si>
    <t>7 узлов</t>
  </si>
  <si>
    <t>8 узлов</t>
  </si>
  <si>
    <t>Latency</t>
  </si>
  <si>
    <t>Throughput</t>
  </si>
  <si>
    <t>Количество пакетов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</si>
</sst>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3F3F3F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0" fontId="1" fillId="2" borderId="2" xfId="1" applyFont="1" applyFill="1" applyBorder="1"/>
    <xf numFmtId="0" fontId="1" fillId="2" borderId="2" xfId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количества </a:t>
            </a:r>
            <a:r>
              <a:rPr lang="ru-RU" sz="900" b="0" i="0" u="none" strike="noStrike" baseline="0">
                <a:effectLst/>
              </a:rPr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="0" i="0" u="none" strike="noStrike" baseline="0">
                <a:effectLst/>
              </a:rPr>
              <a:t> пакетов данных </a:t>
            </a:r>
            <a:r>
              <a:rPr lang="ru-RU" sz="900" b="0" i="0" baseline="0">
                <a:effectLst/>
              </a:rPr>
              <a:t>для разного количества узлов</a:t>
            </a:r>
            <a:r>
              <a:rPr lang="en-US" sz="900" b="0" i="0" baseline="0">
                <a:effectLst/>
              </a:rPr>
              <a:t> </a:t>
            </a:r>
            <a:r>
              <a:rPr lang="ru-RU" sz="900" b="0" i="0" baseline="0">
                <a:effectLst/>
              </a:rPr>
              <a:t>при </a:t>
            </a:r>
            <a:r>
              <a:rPr lang="en-US" sz="900" b="0" i="0" baseline="0">
                <a:effectLst/>
              </a:rPr>
              <a:t>volatile </a:t>
            </a:r>
            <a:r>
              <a:rPr lang="ru-RU" sz="900" b="0" i="0" baseline="0">
                <a:effectLst/>
              </a:rPr>
              <a:t>хранении</a:t>
            </a:r>
            <a:endParaRPr lang="ru-RU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C-451A-ACD4-8758D1F35855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1085</c:v>
                </c:pt>
                <c:pt idx="1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C-451A-ACD4-8758D1F35855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265</c:v>
                </c:pt>
                <c:pt idx="1">
                  <c:v>621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C-451A-ACD4-8758D1F35855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285</c:v>
                </c:pt>
                <c:pt idx="1">
                  <c:v>495</c:v>
                </c:pt>
                <c:pt idx="2">
                  <c:v>532</c:v>
                </c:pt>
                <c:pt idx="3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C-451A-ACD4-8758D1F35855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507</c:v>
                </c:pt>
                <c:pt idx="1">
                  <c:v>690</c:v>
                </c:pt>
                <c:pt idx="2">
                  <c:v>943</c:v>
                </c:pt>
                <c:pt idx="3">
                  <c:v>373</c:v>
                </c:pt>
                <c:pt idx="4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C-451A-ACD4-8758D1F35855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309</c:v>
                </c:pt>
                <c:pt idx="1">
                  <c:v>618</c:v>
                </c:pt>
                <c:pt idx="2">
                  <c:v>372</c:v>
                </c:pt>
                <c:pt idx="3">
                  <c:v>918</c:v>
                </c:pt>
                <c:pt idx="4">
                  <c:v>390</c:v>
                </c:pt>
                <c:pt idx="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3C-451A-ACD4-8758D1F35855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96</c:v>
                </c:pt>
                <c:pt idx="1">
                  <c:v>273</c:v>
                </c:pt>
                <c:pt idx="2">
                  <c:v>259</c:v>
                </c:pt>
                <c:pt idx="3">
                  <c:v>25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23C-451A-ACD4-8758D1F3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C-451A-ACD4-8758D1F358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3C-451A-ACD4-8758D1F35855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способность, пакет/мс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C-4210-A46B-E7CF7CFC61B8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1085</c:v>
                </c:pt>
                <c:pt idx="1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C-4210-A46B-E7CF7CFC61B8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265</c:v>
                </c:pt>
                <c:pt idx="1">
                  <c:v>621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C-4210-A46B-E7CF7CFC61B8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285</c:v>
                </c:pt>
                <c:pt idx="1">
                  <c:v>495</c:v>
                </c:pt>
                <c:pt idx="2">
                  <c:v>532</c:v>
                </c:pt>
                <c:pt idx="3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C-4210-A46B-E7CF7CFC61B8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507</c:v>
                </c:pt>
                <c:pt idx="1">
                  <c:v>690</c:v>
                </c:pt>
                <c:pt idx="2">
                  <c:v>943</c:v>
                </c:pt>
                <c:pt idx="3">
                  <c:v>373</c:v>
                </c:pt>
                <c:pt idx="4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C-4210-A46B-E7CF7CFC61B8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309</c:v>
                </c:pt>
                <c:pt idx="1">
                  <c:v>618</c:v>
                </c:pt>
                <c:pt idx="2">
                  <c:v>372</c:v>
                </c:pt>
                <c:pt idx="3">
                  <c:v>918</c:v>
                </c:pt>
                <c:pt idx="4">
                  <c:v>390</c:v>
                </c:pt>
                <c:pt idx="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C-4210-A46B-E7CF7CFC61B8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96</c:v>
                </c:pt>
                <c:pt idx="1">
                  <c:v>273</c:v>
                </c:pt>
                <c:pt idx="2">
                  <c:v>259</c:v>
                </c:pt>
                <c:pt idx="3">
                  <c:v>25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1C-4210-A46B-E7CF7CFC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E1C-4210-A46B-E7CF7CFC61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1C-4210-A46B-E7CF7CFC61B8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78C-B6F9-41BB5E75A39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1085</c:v>
                </c:pt>
                <c:pt idx="1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78C-B6F9-41BB5E75A39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265</c:v>
                </c:pt>
                <c:pt idx="1">
                  <c:v>621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78C-B6F9-41BB5E75A39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285</c:v>
                </c:pt>
                <c:pt idx="1">
                  <c:v>495</c:v>
                </c:pt>
                <c:pt idx="2">
                  <c:v>532</c:v>
                </c:pt>
                <c:pt idx="3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478C-B6F9-41BB5E75A39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507</c:v>
                </c:pt>
                <c:pt idx="1">
                  <c:v>690</c:v>
                </c:pt>
                <c:pt idx="2">
                  <c:v>943</c:v>
                </c:pt>
                <c:pt idx="3">
                  <c:v>373</c:v>
                </c:pt>
                <c:pt idx="4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478C-B6F9-41BB5E75A39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309</c:v>
                </c:pt>
                <c:pt idx="1">
                  <c:v>618</c:v>
                </c:pt>
                <c:pt idx="2">
                  <c:v>372</c:v>
                </c:pt>
                <c:pt idx="3">
                  <c:v>918</c:v>
                </c:pt>
                <c:pt idx="4">
                  <c:v>390</c:v>
                </c:pt>
                <c:pt idx="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A-478C-B6F9-41BB5E75A39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96</c:v>
                </c:pt>
                <c:pt idx="1">
                  <c:v>273</c:v>
                </c:pt>
                <c:pt idx="2">
                  <c:v>259</c:v>
                </c:pt>
                <c:pt idx="3">
                  <c:v>25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478C-B6F9-41BB5E75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32A-478C-B6F9-41BB5E75A3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2A-478C-B6F9-41BB5E75A39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477B-B836-41210176A93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1085</c:v>
                </c:pt>
                <c:pt idx="1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A-477B-B836-41210176A93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265</c:v>
                </c:pt>
                <c:pt idx="1">
                  <c:v>621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A-477B-B836-41210176A93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285</c:v>
                </c:pt>
                <c:pt idx="1">
                  <c:v>495</c:v>
                </c:pt>
                <c:pt idx="2">
                  <c:v>532</c:v>
                </c:pt>
                <c:pt idx="3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A-477B-B836-41210176A93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507</c:v>
                </c:pt>
                <c:pt idx="1">
                  <c:v>690</c:v>
                </c:pt>
                <c:pt idx="2">
                  <c:v>943</c:v>
                </c:pt>
                <c:pt idx="3">
                  <c:v>373</c:v>
                </c:pt>
                <c:pt idx="4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A-477B-B836-41210176A93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309</c:v>
                </c:pt>
                <c:pt idx="1">
                  <c:v>618</c:v>
                </c:pt>
                <c:pt idx="2">
                  <c:v>372</c:v>
                </c:pt>
                <c:pt idx="3">
                  <c:v>918</c:v>
                </c:pt>
                <c:pt idx="4">
                  <c:v>390</c:v>
                </c:pt>
                <c:pt idx="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A-477B-B836-41210176A93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96</c:v>
                </c:pt>
                <c:pt idx="1">
                  <c:v>273</c:v>
                </c:pt>
                <c:pt idx="2">
                  <c:v>259</c:v>
                </c:pt>
                <c:pt idx="3">
                  <c:v>25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EA-477B-B836-41210176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9EA-477B-B836-41210176A9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EA-477B-B836-41210176A93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средней задержки </a:t>
            </a:r>
            <a:r>
              <a:rPr lang="ru-RU" sz="900" baseline="0"/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aseline="0"/>
              <a:t> пакетов данных для разного количества узлов</a:t>
            </a:r>
            <a:r>
              <a:rPr lang="en-US" sz="900" baseline="0"/>
              <a:t>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1 узел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4-40FD-9DBE-EF9C9E574827}"/>
            </c:ext>
          </c:extLst>
        </c:ser>
        <c:ser>
          <c:idx val="1"/>
          <c:order val="1"/>
          <c:tx>
            <c:strRef>
              <c:f>Лист2!$B$6</c:f>
              <c:strCache>
                <c:ptCount val="1"/>
                <c:pt idx="0">
                  <c:v>2 узла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Лист2!$C$6:$J$6</c:f>
              <c:numCache>
                <c:formatCode>General</c:formatCode>
                <c:ptCount val="8"/>
                <c:pt idx="0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4-40FD-9DBE-EF9C9E574827}"/>
            </c:ext>
          </c:extLst>
        </c:ser>
        <c:ser>
          <c:idx val="2"/>
          <c:order val="2"/>
          <c:tx>
            <c:strRef>
              <c:f>Лист2!$B$7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Лист2!$C$7:$J$7</c:f>
              <c:numCache>
                <c:formatCode>General</c:formatCode>
                <c:ptCount val="8"/>
                <c:pt idx="0">
                  <c:v>307</c:v>
                </c:pt>
                <c:pt idx="1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0FD-9DBE-EF9C9E574827}"/>
            </c:ext>
          </c:extLst>
        </c:ser>
        <c:ser>
          <c:idx val="3"/>
          <c:order val="3"/>
          <c:tx>
            <c:strRef>
              <c:f>Лист2!$B$8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Лист2!$C$8:$J$8</c:f>
              <c:numCache>
                <c:formatCode>General</c:formatCode>
                <c:ptCount val="8"/>
                <c:pt idx="0">
                  <c:v>192</c:v>
                </c:pt>
                <c:pt idx="1">
                  <c:v>250</c:v>
                </c:pt>
                <c:pt idx="2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0FD-9DBE-EF9C9E574827}"/>
            </c:ext>
          </c:extLst>
        </c:ser>
        <c:ser>
          <c:idx val="4"/>
          <c:order val="4"/>
          <c:tx>
            <c:strRef>
              <c:f>Лист2!$B$9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Лист2!$C$9:$J$9</c:f>
              <c:numCache>
                <c:formatCode>General</c:formatCode>
                <c:ptCount val="8"/>
                <c:pt idx="0">
                  <c:v>700</c:v>
                </c:pt>
                <c:pt idx="1">
                  <c:v>778</c:v>
                </c:pt>
                <c:pt idx="2">
                  <c:v>444</c:v>
                </c:pt>
                <c:pt idx="3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0FD-9DBE-EF9C9E574827}"/>
            </c:ext>
          </c:extLst>
        </c:ser>
        <c:ser>
          <c:idx val="5"/>
          <c:order val="5"/>
          <c:tx>
            <c:strRef>
              <c:f>Лист2!$B$10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Лист2!$C$10:$J$10</c:f>
              <c:numCache>
                <c:formatCode>General</c:formatCode>
                <c:ptCount val="8"/>
                <c:pt idx="0">
                  <c:v>328</c:v>
                </c:pt>
                <c:pt idx="1">
                  <c:v>482</c:v>
                </c:pt>
                <c:pt idx="2">
                  <c:v>529</c:v>
                </c:pt>
                <c:pt idx="3">
                  <c:v>412</c:v>
                </c:pt>
                <c:pt idx="4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0FD-9DBE-EF9C9E574827}"/>
            </c:ext>
          </c:extLst>
        </c:ser>
        <c:ser>
          <c:idx val="6"/>
          <c:order val="6"/>
          <c:tx>
            <c:strRef>
              <c:f>Лист2!$B$11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Лист2!$C$11:$J$11</c:f>
              <c:numCache>
                <c:formatCode>General</c:formatCode>
                <c:ptCount val="8"/>
                <c:pt idx="0">
                  <c:v>462</c:v>
                </c:pt>
                <c:pt idx="1">
                  <c:v>425</c:v>
                </c:pt>
                <c:pt idx="2">
                  <c:v>429</c:v>
                </c:pt>
                <c:pt idx="3">
                  <c:v>622</c:v>
                </c:pt>
                <c:pt idx="4">
                  <c:v>630</c:v>
                </c:pt>
                <c:pt idx="5">
                  <c:v>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4-40FD-9DBE-EF9C9E57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Лист2!$B$12</c15:sqref>
                        </c15:formulaRef>
                      </c:ext>
                    </c:extLst>
                    <c:strCache>
                      <c:ptCount val="1"/>
                      <c:pt idx="0">
                        <c:v>8 узлов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Лист2!$C$4:$J$4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1292</c:v>
                      </c:pt>
                      <c:pt idx="1">
                        <c:v>915</c:v>
                      </c:pt>
                      <c:pt idx="2">
                        <c:v>1443</c:v>
                      </c:pt>
                      <c:pt idx="3">
                        <c:v>19748</c:v>
                      </c:pt>
                      <c:pt idx="4">
                        <c:v>12294</c:v>
                      </c:pt>
                      <c:pt idx="6">
                        <c:v>932039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6B4-40FD-9DBE-EF9C9E574827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Спедняя задержка,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133350</xdr:rowOff>
    </xdr:from>
    <xdr:to>
      <xdr:col>12</xdr:col>
      <xdr:colOff>396240</xdr:colOff>
      <xdr:row>36</xdr:row>
      <xdr:rowOff>7620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13</xdr:row>
      <xdr:rowOff>133350</xdr:rowOff>
    </xdr:from>
    <xdr:to>
      <xdr:col>12</xdr:col>
      <xdr:colOff>396240</xdr:colOff>
      <xdr:row>28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Таблица5" displayName="Таблица5" ref="C3:J11" totalsRowShown="0" headerRowDxfId="21" headerRowBorderDxfId="20" tableBorderDxfId="19" headerRowCellStyle="Вывод" dataCellStyle="Вывод">
  <autoFilter ref="C3:J11"/>
  <tableColumns count="8">
    <tableColumn id="1" name="1" dataDxfId="18" dataCellStyle="Вывод"/>
    <tableColumn id="2" name="2" dataDxfId="17" dataCellStyle="Вывод"/>
    <tableColumn id="3" name="3" dataDxfId="16" dataCellStyle="Вывод"/>
    <tableColumn id="4" name="4" dataDxfId="15" dataCellStyle="Вывод"/>
    <tableColumn id="5" name="5" dataDxfId="14" dataCellStyle="Вывод"/>
    <tableColumn id="6" name="6" dataDxfId="13" dataCellStyle="Вывод"/>
    <tableColumn id="7" name="7" dataDxfId="12" dataCellStyle="Вывод"/>
    <tableColumn id="8" name="8" dataDxfId="11" dataCellStyle="Выв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Таблица511" displayName="Таблица511" ref="C4:J12" totalsRowShown="0" headerRowDxfId="10" headerRowBorderDxfId="9" tableBorderDxfId="8" headerRowCellStyle="Вывод" dataCellStyle="Вывод">
  <autoFilter ref="C4:J12"/>
  <tableColumns count="8">
    <tableColumn id="1" name="1" dataDxfId="7" dataCellStyle="Вывод"/>
    <tableColumn id="2" name="2" dataDxfId="6" dataCellStyle="Вывод"/>
    <tableColumn id="3" name="3" dataDxfId="5" dataCellStyle="Вывод"/>
    <tableColumn id="4" name="4" dataDxfId="4" dataCellStyle="Вывод"/>
    <tableColumn id="5" name="5" dataDxfId="3" dataCellStyle="Вывод"/>
    <tableColumn id="6" name="6" dataDxfId="2" dataCellStyle="Вывод"/>
    <tableColumn id="7" name="7" dataDxfId="1" dataCellStyle="Вывод"/>
    <tableColumn id="8" name="8" dataDxfId="0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L8" sqref="L8"/>
    </sheetView>
  </sheetViews>
  <sheetFormatPr defaultRowHeight="14.4" x14ac:dyDescent="0.3"/>
  <cols>
    <col min="2" max="10" width="11.109375" customWidth="1"/>
  </cols>
  <sheetData>
    <row r="1" spans="1:12" x14ac:dyDescent="0.3">
      <c r="A1" t="s">
        <v>17</v>
      </c>
    </row>
    <row r="2" spans="1:12" x14ac:dyDescent="0.3">
      <c r="B2" s="1"/>
      <c r="C2" s="4" t="s">
        <v>18</v>
      </c>
      <c r="D2" s="5"/>
      <c r="E2" s="5"/>
      <c r="F2" s="5"/>
      <c r="G2" s="5"/>
      <c r="H2" s="5"/>
      <c r="I2" s="5"/>
      <c r="J2" s="6"/>
    </row>
    <row r="3" spans="1:12" ht="15.6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1:12" ht="15.6" x14ac:dyDescent="0.3">
      <c r="B4" s="2" t="s">
        <v>8</v>
      </c>
      <c r="C4" s="3"/>
      <c r="D4" s="3"/>
      <c r="E4" s="3"/>
      <c r="F4" s="3"/>
      <c r="G4" s="3"/>
      <c r="H4" s="3"/>
      <c r="I4" s="3"/>
      <c r="J4" s="3"/>
    </row>
    <row r="5" spans="1:12" ht="15.6" x14ac:dyDescent="0.3">
      <c r="B5" s="2" t="s">
        <v>9</v>
      </c>
      <c r="C5" s="3">
        <v>847</v>
      </c>
      <c r="D5" s="3"/>
      <c r="E5" s="3"/>
      <c r="F5" s="3"/>
      <c r="G5" s="3"/>
      <c r="H5" s="3"/>
      <c r="I5" s="3"/>
      <c r="J5" s="3"/>
    </row>
    <row r="6" spans="1:12" ht="15.6" x14ac:dyDescent="0.3">
      <c r="B6" s="2" t="s">
        <v>10</v>
      </c>
      <c r="C6" s="3">
        <v>1085</v>
      </c>
      <c r="D6" s="3">
        <v>822</v>
      </c>
      <c r="E6" s="3"/>
      <c r="F6" s="3"/>
      <c r="G6" s="3"/>
      <c r="H6" s="3"/>
      <c r="I6" s="3"/>
      <c r="J6" s="3"/>
      <c r="L6">
        <f>MAX(Таблица5[])</f>
        <v>1085</v>
      </c>
    </row>
    <row r="7" spans="1:12" ht="15.6" x14ac:dyDescent="0.3">
      <c r="B7" s="2" t="s">
        <v>11</v>
      </c>
      <c r="C7" s="3">
        <v>265</v>
      </c>
      <c r="D7" s="3">
        <v>621</v>
      </c>
      <c r="E7" s="3">
        <v>986</v>
      </c>
      <c r="F7" s="3"/>
      <c r="G7" s="3"/>
      <c r="H7" s="3"/>
      <c r="I7" s="3"/>
      <c r="J7" s="3"/>
      <c r="L7">
        <f>MIN(Таблица5[])</f>
        <v>0</v>
      </c>
    </row>
    <row r="8" spans="1:12" ht="15.6" x14ac:dyDescent="0.3">
      <c r="B8" s="2" t="s">
        <v>12</v>
      </c>
      <c r="C8" s="3">
        <v>285</v>
      </c>
      <c r="D8" s="3">
        <v>495</v>
      </c>
      <c r="E8" s="3">
        <v>532</v>
      </c>
      <c r="F8" s="3">
        <v>656</v>
      </c>
      <c r="G8" s="3"/>
      <c r="H8" s="3"/>
      <c r="I8" s="3"/>
      <c r="J8" s="3"/>
    </row>
    <row r="9" spans="1:12" ht="15.6" x14ac:dyDescent="0.3">
      <c r="B9" s="2" t="s">
        <v>13</v>
      </c>
      <c r="C9" s="3">
        <v>507</v>
      </c>
      <c r="D9" s="3">
        <v>690</v>
      </c>
      <c r="E9" s="3">
        <v>943</v>
      </c>
      <c r="F9" s="3">
        <v>373</v>
      </c>
      <c r="G9" s="3">
        <v>392</v>
      </c>
      <c r="H9" s="3"/>
      <c r="I9" s="3"/>
      <c r="J9" s="3"/>
    </row>
    <row r="10" spans="1:12" ht="15.6" x14ac:dyDescent="0.3">
      <c r="B10" s="2" t="s">
        <v>14</v>
      </c>
      <c r="C10" s="3">
        <v>309</v>
      </c>
      <c r="D10" s="3">
        <v>618</v>
      </c>
      <c r="E10" s="3">
        <v>372</v>
      </c>
      <c r="F10" s="3">
        <v>918</v>
      </c>
      <c r="G10" s="3">
        <v>390</v>
      </c>
      <c r="H10" s="3">
        <v>306</v>
      </c>
      <c r="I10" s="3"/>
      <c r="J10" s="3"/>
    </row>
    <row r="11" spans="1:12" ht="15.6" x14ac:dyDescent="0.3">
      <c r="B11" s="2" t="s">
        <v>15</v>
      </c>
      <c r="C11" s="3">
        <v>96</v>
      </c>
      <c r="D11" s="3">
        <v>273</v>
      </c>
      <c r="E11" s="3">
        <v>259</v>
      </c>
      <c r="F11" s="3">
        <v>25</v>
      </c>
      <c r="G11" s="3">
        <v>50</v>
      </c>
      <c r="H11" s="3">
        <v>0</v>
      </c>
      <c r="I11" s="3">
        <v>0</v>
      </c>
      <c r="J11" s="3"/>
    </row>
  </sheetData>
  <mergeCells count="1">
    <mergeCell ref="C2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8" sqref="L8"/>
    </sheetView>
  </sheetViews>
  <sheetFormatPr defaultRowHeight="14.4" x14ac:dyDescent="0.3"/>
  <cols>
    <col min="2" max="10" width="11.109375" customWidth="1"/>
  </cols>
  <sheetData>
    <row r="1" spans="1:12" x14ac:dyDescent="0.3">
      <c r="A1" t="s">
        <v>16</v>
      </c>
    </row>
    <row r="3" spans="1:12" x14ac:dyDescent="0.3">
      <c r="B3" s="1"/>
      <c r="C3" s="4" t="s">
        <v>18</v>
      </c>
      <c r="D3" s="5"/>
      <c r="E3" s="5"/>
      <c r="F3" s="5"/>
      <c r="G3" s="5"/>
      <c r="H3" s="5"/>
      <c r="I3" s="5"/>
      <c r="J3" s="6"/>
    </row>
    <row r="4" spans="1:12" ht="15.6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2" ht="15.6" x14ac:dyDescent="0.3">
      <c r="B5" s="2" t="s">
        <v>8</v>
      </c>
      <c r="C5" s="3"/>
      <c r="D5" s="3"/>
      <c r="E5" s="3"/>
      <c r="F5" s="3"/>
      <c r="G5" s="3"/>
      <c r="H5" s="3"/>
      <c r="I5" s="3"/>
      <c r="J5" s="3"/>
    </row>
    <row r="6" spans="1:12" ht="15.6" x14ac:dyDescent="0.3">
      <c r="B6" s="2" t="s">
        <v>9</v>
      </c>
      <c r="C6" s="3">
        <v>589</v>
      </c>
      <c r="D6" s="3"/>
      <c r="E6" s="3"/>
      <c r="F6" s="3"/>
      <c r="G6" s="3"/>
      <c r="H6" s="3"/>
      <c r="I6" s="3"/>
      <c r="J6" s="3"/>
      <c r="L6">
        <f>MAX(Таблица511[])</f>
        <v>932039</v>
      </c>
    </row>
    <row r="7" spans="1:12" ht="15.6" x14ac:dyDescent="0.3">
      <c r="B7" s="2" t="s">
        <v>10</v>
      </c>
      <c r="C7" s="3">
        <v>307</v>
      </c>
      <c r="D7" s="3">
        <v>810</v>
      </c>
      <c r="E7" s="3"/>
      <c r="F7" s="3"/>
      <c r="G7" s="3"/>
      <c r="H7" s="3"/>
      <c r="I7" s="3"/>
      <c r="J7" s="3"/>
      <c r="L7">
        <f>MIN(Таблица511[])</f>
        <v>192</v>
      </c>
    </row>
    <row r="8" spans="1:12" ht="15.6" x14ac:dyDescent="0.3">
      <c r="B8" s="2" t="s">
        <v>11</v>
      </c>
      <c r="C8" s="3">
        <v>192</v>
      </c>
      <c r="D8" s="3">
        <v>250</v>
      </c>
      <c r="E8" s="3">
        <v>760</v>
      </c>
      <c r="F8" s="3"/>
      <c r="G8" s="3"/>
      <c r="H8" s="3"/>
      <c r="I8" s="3"/>
      <c r="J8" s="3"/>
    </row>
    <row r="9" spans="1:12" ht="15.6" x14ac:dyDescent="0.3">
      <c r="B9" s="2" t="s">
        <v>12</v>
      </c>
      <c r="C9" s="3">
        <v>700</v>
      </c>
      <c r="D9" s="3">
        <v>778</v>
      </c>
      <c r="E9" s="3">
        <v>444</v>
      </c>
      <c r="F9" s="3">
        <v>1218</v>
      </c>
      <c r="G9" s="3"/>
      <c r="H9" s="3"/>
      <c r="I9" s="3"/>
      <c r="J9" s="3"/>
    </row>
    <row r="10" spans="1:12" ht="15.6" x14ac:dyDescent="0.3">
      <c r="B10" s="2" t="s">
        <v>13</v>
      </c>
      <c r="C10" s="3">
        <v>328</v>
      </c>
      <c r="D10" s="3">
        <v>482</v>
      </c>
      <c r="E10" s="3">
        <v>529</v>
      </c>
      <c r="F10" s="3">
        <v>412</v>
      </c>
      <c r="G10" s="3">
        <v>744</v>
      </c>
      <c r="H10" s="3"/>
      <c r="I10" s="3"/>
      <c r="J10" s="3"/>
    </row>
    <row r="11" spans="1:12" ht="15.6" x14ac:dyDescent="0.3">
      <c r="B11" s="2" t="s">
        <v>14</v>
      </c>
      <c r="C11" s="3">
        <v>462</v>
      </c>
      <c r="D11" s="3">
        <v>425</v>
      </c>
      <c r="E11" s="3">
        <v>429</v>
      </c>
      <c r="F11" s="3">
        <v>622</v>
      </c>
      <c r="G11" s="3">
        <v>630</v>
      </c>
      <c r="H11" s="3">
        <v>2781</v>
      </c>
      <c r="I11" s="3"/>
      <c r="J11" s="3"/>
    </row>
    <row r="12" spans="1:12" ht="15.6" x14ac:dyDescent="0.3">
      <c r="B12" s="2" t="s">
        <v>15</v>
      </c>
      <c r="C12" s="3">
        <v>1292</v>
      </c>
      <c r="D12" s="3">
        <v>915</v>
      </c>
      <c r="E12" s="3">
        <v>1443</v>
      </c>
      <c r="F12" s="3">
        <v>19748</v>
      </c>
      <c r="G12" s="3">
        <v>12294</v>
      </c>
      <c r="H12" s="3"/>
      <c r="I12" s="3">
        <v>932039</v>
      </c>
      <c r="J12" s="3"/>
    </row>
  </sheetData>
  <mergeCells count="1">
    <mergeCell ref="C3:J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2020-11-20T12:29:15Z</dcterms:modified>
</cp:coreProperties>
</file>