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0" yWindow="0" windowWidth="20490" windowHeight="7755" activeTab="2"/>
  </bookViews>
  <sheets>
    <sheet name="Estructura" sheetId="3" r:id="rId1"/>
    <sheet name="Ejemplos" sheetId="4" r:id="rId2"/>
    <sheet name="Ejercicios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D3" i="5" l="1"/>
  <c r="E3" i="5" s="1"/>
  <c r="D4" i="5"/>
  <c r="E4" i="5" s="1"/>
  <c r="D5" i="5"/>
  <c r="E5" i="5" s="1"/>
  <c r="D6" i="5"/>
  <c r="E6" i="5" s="1"/>
  <c r="D7" i="5"/>
  <c r="E7" i="5" s="1"/>
  <c r="D9" i="5"/>
  <c r="E9" i="5" s="1"/>
  <c r="D10" i="5"/>
  <c r="E10" i="5" s="1"/>
  <c r="D11" i="5"/>
  <c r="E11" i="5" s="1"/>
  <c r="D12" i="5"/>
  <c r="E12" i="5" s="1"/>
  <c r="D13" i="5"/>
  <c r="E13" i="5" s="1"/>
  <c r="D15" i="5"/>
  <c r="E15" i="5" s="1"/>
  <c r="D16" i="5"/>
  <c r="E16" i="5" s="1"/>
  <c r="D17" i="5"/>
  <c r="E17" i="5" s="1"/>
  <c r="D19" i="5"/>
  <c r="E19" i="5" s="1"/>
  <c r="D20" i="5"/>
  <c r="E20" i="5" s="1"/>
  <c r="D2" i="5"/>
  <c r="E2" i="5" s="1"/>
</calcChain>
</file>

<file path=xl/sharedStrings.xml><?xml version="1.0" encoding="utf-8"?>
<sst xmlns="http://schemas.openxmlformats.org/spreadsheetml/2006/main" count="79" uniqueCount="77">
  <si>
    <t>Enero</t>
  </si>
  <si>
    <t>Febrero</t>
  </si>
  <si>
    <t>Total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</si>
  <si>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</si>
  <si>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</si>
  <si>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</si>
  <si>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</si>
  <si>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</si>
  <si>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</si>
  <si>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</si>
  <si>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</si>
  <si>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</si>
  <si>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</si>
  <si>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Descuento</t>
  </si>
  <si>
    <t>SUMA</t>
  </si>
  <si>
    <t>Productos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</si>
  <si>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</si>
  <si>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</si>
  <si>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</si>
  <si>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</si>
  <si>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</si>
  <si>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</si>
  <si>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</si>
  <si>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</si>
  <si>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</si>
  <si>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Marzo</t>
  </si>
  <si>
    <t>Abril</t>
  </si>
  <si>
    <t>Mayo</t>
  </si>
  <si>
    <t>Junio</t>
  </si>
  <si>
    <t>PROMEDIO</t>
  </si>
  <si>
    <t>MAX</t>
  </si>
  <si>
    <t>MIN</t>
  </si>
  <si>
    <t>CONTAR</t>
  </si>
  <si>
    <t>CONTARA</t>
  </si>
  <si>
    <t>REDONDEAR</t>
  </si>
  <si>
    <t>REDONDEAR MAS</t>
  </si>
  <si>
    <t>REDONDEAR MENOS</t>
  </si>
  <si>
    <t>Lourdes Nicolini</t>
  </si>
  <si>
    <t>Kate Bazo</t>
  </si>
  <si>
    <t>Rolando Quispe</t>
  </si>
  <si>
    <t>Fernando Rodríguez</t>
  </si>
  <si>
    <t>Javier Márquez</t>
  </si>
  <si>
    <t>Jorge Pérez</t>
  </si>
  <si>
    <t>Norma Bazán</t>
  </si>
  <si>
    <t>Rafaella Carrera</t>
  </si>
  <si>
    <t>Camilo Alcorta</t>
  </si>
  <si>
    <t>Amanda Chacón</t>
  </si>
  <si>
    <t>Trilce Torres</t>
  </si>
  <si>
    <t>Alejandro Lay</t>
  </si>
  <si>
    <t>Gabriela Chong</t>
  </si>
  <si>
    <t>Lourdes López</t>
  </si>
  <si>
    <t>Grace Flores</t>
  </si>
  <si>
    <t>Hernán Cámeron</t>
  </si>
  <si>
    <t>Malena Winslet</t>
  </si>
  <si>
    <t>Rosa Rebagliati</t>
  </si>
  <si>
    <t>Nombre</t>
  </si>
  <si>
    <t>Fecha de Ingreso</t>
  </si>
  <si>
    <t>Sueldo</t>
  </si>
  <si>
    <t>Pregunta</t>
  </si>
  <si>
    <t>Respuesta</t>
  </si>
  <si>
    <t>No se vendió</t>
  </si>
  <si>
    <t>Agotado</t>
  </si>
  <si>
    <t>En proceso</t>
  </si>
  <si>
    <t>Cesado</t>
  </si>
  <si>
    <t>Despedido</t>
  </si>
  <si>
    <t>Descanso</t>
  </si>
  <si>
    <t>¿Cuál es el total a pagar de toda la lista?</t>
  </si>
  <si>
    <t>¿Cuánto se descuenta en promedio a todo el grupo?</t>
  </si>
  <si>
    <t>¿En qué fecha ingresó el empleado más antiguo?</t>
  </si>
  <si>
    <t>¿Cuál es el sueldo más alto?</t>
  </si>
  <si>
    <t>¿Cuántos empleados no cobraron su sueldo?</t>
  </si>
  <si>
    <t>¿Cuántos miles de soles desembolsa la empresa en sueldos?</t>
  </si>
  <si>
    <t>¿Cuántos empleados cobraron su sueldo?</t>
  </si>
  <si>
    <t>¿Cuántos empleados figuran en la lista?</t>
  </si>
  <si>
    <t>Grace García</t>
  </si>
  <si>
    <t>¿Es el promedio del sueldo de los tres primeros mayor que el promedio del sueldo de los tres siguientes?</t>
  </si>
  <si>
    <t>¿Es la diferencia del total y el sueldo de los 6 primeros menor o igual al promedio del descuento de toda la lista?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</si>
</sst>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[$S/-280A]* #,##0.00_-;\-[$S/-280A]* #,##0.00_-;_-[$S/-280A]* &quot;-&quot;??_-;_-@_-"/>
    <numFmt numFmtId="166" formatCode="_-[$S/-280A]* #,##0_-;\-[$S/-280A]* #,##0_-;_-[$S/-280A]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2" fontId="0" fillId="3" borderId="0" xfId="0" applyNumberFormat="1" applyFill="1"/>
    <xf numFmtId="165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7" fontId="0" fillId="0" borderId="1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85725</xdr:rowOff>
    </xdr:from>
    <xdr:to>
      <xdr:col>15</xdr:col>
      <xdr:colOff>552450</xdr:colOff>
      <xdr:row>20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308DD5A1-3B14-4551-9BBC-BA6A817B8337}"/>
            </a:ext>
          </a:extLst>
        </xdr:cNvPr>
        <xdr:cNvSpPr txBox="1"/>
      </xdr:nvSpPr>
      <xdr:spPr>
        <a:xfrm>
          <a:off x="676275" y="276225"/>
          <a:ext cx="11334750" cy="36195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>
              <a:solidFill>
                <a:schemeClr val="bg1"/>
              </a:solidFill>
            </a:rPr>
            <a:t>Una función es un tipo de operación que tiene una estructura determinada por el programa.</a:t>
          </a:r>
          <a:endParaRPr lang="es-PE" sz="1600" baseline="0">
            <a:solidFill>
              <a:schemeClr val="bg1"/>
            </a:solidFill>
          </a:endParaRPr>
        </a:p>
        <a:p>
          <a:r>
            <a:rPr lang="es-PE" sz="1600" baseline="0">
              <a:solidFill>
                <a:schemeClr val="bg1"/>
              </a:solidFill>
            </a:rPr>
            <a:t>Excel cuenta actualmente con más de 400 funciones.</a:t>
          </a:r>
          <a:endParaRPr lang="es-PE" sz="1600">
            <a:solidFill>
              <a:schemeClr val="bg1"/>
            </a:solidFill>
          </a:endParaRPr>
        </a:p>
        <a:p>
          <a:endParaRPr lang="es-PE" sz="1600">
            <a:solidFill>
              <a:schemeClr val="bg1"/>
            </a:solidFill>
          </a:endParaRPr>
        </a:p>
        <a:p>
          <a:r>
            <a:rPr lang="es-PE" sz="1600">
              <a:solidFill>
                <a:schemeClr val="bg1"/>
              </a:solidFill>
            </a:rPr>
            <a:t>Sintaxis:</a:t>
          </a:r>
        </a:p>
        <a:p>
          <a:endParaRPr lang="es-PE" sz="1100"/>
        </a:p>
        <a:p>
          <a:pPr algn="ctr"/>
          <a:r>
            <a:rPr lang="es-PE" sz="2400" b="1">
              <a:ln w="3175">
                <a:noFill/>
              </a:ln>
              <a:solidFill>
                <a:schemeClr val="bg1"/>
              </a:solidFill>
              <a:effectLst/>
            </a:rPr>
            <a:t>=FUNCIÓN(argumento 1;argumento2;argumento3;...)</a:t>
          </a:r>
        </a:p>
        <a:p>
          <a:pPr marL="0" indent="0" algn="l"/>
          <a:endParaRPr lang="es-PE" sz="16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800" b="1">
              <a:solidFill>
                <a:schemeClr val="bg1"/>
              </a:solidFill>
              <a:latin typeface="+mn-lt"/>
              <a:ea typeface="+mn-ea"/>
              <a:cs typeface="+mn-cs"/>
            </a:rPr>
            <a:t>Importante:</a:t>
          </a:r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 El símbolo separador de los argumentos puede ser </a:t>
          </a:r>
          <a:r>
            <a:rPr lang="es-PE" sz="2400" b="1">
              <a:solidFill>
                <a:srgbClr val="FF0000"/>
              </a:solidFill>
              <a:latin typeface="+mn-lt"/>
              <a:ea typeface="+mn-ea"/>
              <a:cs typeface="+mn-cs"/>
            </a:rPr>
            <a:t>;</a:t>
          </a:r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 o </a:t>
          </a:r>
          <a:r>
            <a:rPr lang="es-PE" sz="2400" b="1">
              <a:solidFill>
                <a:srgbClr val="FF0000"/>
              </a:solidFill>
              <a:latin typeface="+mn-lt"/>
              <a:ea typeface="+mn-ea"/>
              <a:cs typeface="+mn-cs"/>
            </a:rPr>
            <a:t>,</a:t>
          </a:r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. Esto varía según la configuración de cada computadora.</a:t>
          </a:r>
        </a:p>
        <a:p>
          <a:pPr marL="0" indent="0" algn="l"/>
          <a:endParaRPr lang="es-PE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600">
              <a:solidFill>
                <a:schemeClr val="bg1"/>
              </a:solidFill>
              <a:latin typeface="+mn-lt"/>
              <a:ea typeface="+mn-ea"/>
              <a:cs typeface="+mn-cs"/>
            </a:rPr>
            <a:t>Los argumentos pueden ser números, referencias de celda, fórmulas, textos, valores lógicos (VERDADERO o FALSO) u otras funciones. El programa indicará qué</a:t>
          </a:r>
          <a:r>
            <a:rPr lang="es-PE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tipo de dato necesita en cada argumento.</a:t>
          </a:r>
        </a:p>
        <a:p>
          <a:pPr marL="0" indent="0" algn="l"/>
          <a:endParaRPr lang="es-PE" sz="16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El resultado de una función puede ser un número, un texto, un valor lógico (VERDADERO o FALSO) o un error.</a:t>
          </a:r>
          <a:endParaRPr lang="es-PE" sz="16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H20" sqref="H20"/>
    </sheetView>
  </sheetViews>
  <sheetFormatPr baseColWidth="10" defaultRowHeight="15" x14ac:dyDescent="0.25"/>
  <cols>
    <col min="8" max="8" width="11.8554687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activeCell="G21" sqref="B21:G22"/>
    </sheetView>
  </sheetViews>
  <sheetFormatPr baseColWidth="10" defaultRowHeight="15" x14ac:dyDescent="0.25"/>
  <cols>
    <col min="4" max="4" width="12.5703125" bestFit="1" customWidth="1"/>
    <col min="14" max="14" width="12.42578125" customWidth="1"/>
    <col min="15" max="15" width="12.28515625" customWidth="1"/>
    <col min="16" max="16" width="12.5703125" customWidth="1"/>
  </cols>
  <sheetData>
    <row r="1" spans="1:16" ht="30" x14ac:dyDescent="0.25">
      <c r="A1" s="1" t="s">
        <v>15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14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</row>
    <row r="2" spans="1:16" x14ac:dyDescent="0.25">
      <c r="A2" t="s">
        <v>3</v>
      </c>
      <c r="B2">
        <v>200</v>
      </c>
      <c r="C2">
        <v>273</v>
      </c>
      <c r="E2">
        <v>495</v>
      </c>
      <c r="F2">
        <v>841</v>
      </c>
      <c r="G2">
        <v>957</v>
      </c>
      <c r="H2" s="4"/>
      <c r="I2" s="12"/>
      <c r="J2" s="4"/>
      <c r="K2" s="4"/>
      <c r="L2" s="4"/>
      <c r="M2" s="4"/>
      <c r="N2" s="12"/>
      <c r="O2" s="12"/>
      <c r="P2" s="12"/>
    </row>
    <row r="3" spans="1:16" x14ac:dyDescent="0.25">
      <c r="A3" t="s">
        <v>4</v>
      </c>
      <c r="B3">
        <v>680</v>
      </c>
      <c r="C3">
        <v>983</v>
      </c>
      <c r="D3">
        <v>194</v>
      </c>
      <c r="E3">
        <v>880</v>
      </c>
      <c r="F3">
        <v>302</v>
      </c>
      <c r="G3">
        <v>650</v>
      </c>
      <c r="H3" s="4"/>
      <c r="I3" s="12"/>
      <c r="J3" s="4"/>
      <c r="K3" s="4"/>
      <c r="L3" s="4"/>
      <c r="M3" s="4"/>
      <c r="N3" s="12"/>
      <c r="O3" s="12"/>
      <c r="P3" s="12"/>
    </row>
    <row r="4" spans="1:16" x14ac:dyDescent="0.25">
      <c r="A4" t="s">
        <v>5</v>
      </c>
      <c r="B4">
        <v>601</v>
      </c>
      <c r="C4">
        <v>801</v>
      </c>
      <c r="D4">
        <v>451</v>
      </c>
      <c r="E4">
        <v>898</v>
      </c>
      <c r="F4">
        <v>905</v>
      </c>
      <c r="G4">
        <v>360</v>
      </c>
      <c r="H4" s="4"/>
      <c r="I4" s="12"/>
      <c r="J4" s="4"/>
      <c r="K4" s="4"/>
      <c r="L4" s="4"/>
      <c r="M4" s="4"/>
      <c r="N4" s="12"/>
      <c r="O4" s="12"/>
      <c r="P4" s="12"/>
    </row>
    <row r="5" spans="1:16" x14ac:dyDescent="0.25">
      <c r="A5" t="s">
        <v>6</v>
      </c>
      <c r="B5">
        <v>942</v>
      </c>
      <c r="C5">
        <v>538</v>
      </c>
      <c r="D5">
        <v>916</v>
      </c>
      <c r="E5">
        <v>507</v>
      </c>
      <c r="F5">
        <v>959</v>
      </c>
      <c r="G5">
        <v>240</v>
      </c>
      <c r="H5" s="4"/>
      <c r="I5" s="12"/>
      <c r="J5" s="4"/>
      <c r="K5" s="4"/>
      <c r="L5" s="4"/>
      <c r="M5" s="4"/>
      <c r="N5" s="12"/>
      <c r="O5" s="12"/>
      <c r="P5" s="12"/>
    </row>
    <row r="6" spans="1:16" x14ac:dyDescent="0.25">
      <c r="A6" t="s">
        <v>7</v>
      </c>
      <c r="B6">
        <v>378</v>
      </c>
      <c r="C6">
        <v>654</v>
      </c>
      <c r="D6" t="s">
        <v>60</v>
      </c>
      <c r="E6">
        <v>742</v>
      </c>
      <c r="F6">
        <v>191</v>
      </c>
      <c r="G6">
        <v>339</v>
      </c>
      <c r="H6" s="4"/>
      <c r="I6" s="12"/>
      <c r="J6" s="4"/>
      <c r="K6" s="4"/>
      <c r="L6" s="4"/>
      <c r="M6" s="4"/>
      <c r="N6" s="12"/>
      <c r="O6" s="12"/>
      <c r="P6" s="12"/>
    </row>
    <row r="7" spans="1:16" x14ac:dyDescent="0.25">
      <c r="A7" t="s">
        <v>8</v>
      </c>
      <c r="B7">
        <v>473</v>
      </c>
      <c r="C7">
        <v>525</v>
      </c>
      <c r="D7">
        <v>135</v>
      </c>
      <c r="E7">
        <v>539</v>
      </c>
      <c r="F7">
        <v>804</v>
      </c>
      <c r="G7">
        <v>709</v>
      </c>
      <c r="H7" s="4"/>
      <c r="I7" s="12"/>
      <c r="J7" s="4"/>
      <c r="K7" s="4"/>
      <c r="L7" s="4"/>
      <c r="M7" s="4"/>
      <c r="N7" s="12"/>
      <c r="O7" s="12"/>
      <c r="P7" s="12"/>
    </row>
    <row r="8" spans="1:16" x14ac:dyDescent="0.25">
      <c r="A8" t="s">
        <v>9</v>
      </c>
      <c r="B8">
        <v>468</v>
      </c>
      <c r="C8">
        <v>414</v>
      </c>
      <c r="D8">
        <v>900</v>
      </c>
      <c r="E8">
        <v>382</v>
      </c>
      <c r="F8">
        <v>124</v>
      </c>
      <c r="G8">
        <v>737</v>
      </c>
      <c r="H8" s="4"/>
      <c r="I8" s="12"/>
      <c r="J8" s="4"/>
      <c r="K8" s="4"/>
      <c r="L8" s="4"/>
      <c r="M8" s="4"/>
      <c r="N8" s="12"/>
      <c r="O8" s="12"/>
      <c r="P8" s="12"/>
    </row>
    <row r="9" spans="1:16" x14ac:dyDescent="0.25">
      <c r="A9" t="s">
        <v>10</v>
      </c>
      <c r="B9">
        <v>548</v>
      </c>
      <c r="C9">
        <v>973</v>
      </c>
      <c r="D9">
        <v>446</v>
      </c>
      <c r="E9">
        <v>600</v>
      </c>
      <c r="F9">
        <v>530</v>
      </c>
      <c r="G9">
        <v>461</v>
      </c>
      <c r="H9" s="4"/>
      <c r="I9" s="12"/>
      <c r="J9" s="4"/>
      <c r="K9" s="4"/>
      <c r="L9" s="4"/>
      <c r="M9" s="4"/>
      <c r="N9" s="12"/>
      <c r="O9" s="12"/>
      <c r="P9" s="12"/>
    </row>
    <row r="10" spans="1:16" x14ac:dyDescent="0.25">
      <c r="A10" t="s">
        <v>11</v>
      </c>
      <c r="B10">
        <v>301</v>
      </c>
      <c r="C10">
        <v>376</v>
      </c>
      <c r="D10">
        <v>212</v>
      </c>
      <c r="E10">
        <v>320</v>
      </c>
      <c r="F10">
        <v>230</v>
      </c>
      <c r="G10">
        <v>390</v>
      </c>
      <c r="H10" s="4"/>
      <c r="I10" s="12"/>
      <c r="J10" s="4"/>
      <c r="K10" s="4"/>
      <c r="L10" s="4"/>
      <c r="M10" s="4"/>
      <c r="N10" s="12"/>
      <c r="O10" s="12"/>
      <c r="P10" s="12"/>
    </row>
    <row r="11" spans="1:16" x14ac:dyDescent="0.25">
      <c r="A11" t="s">
        <v>12</v>
      </c>
      <c r="B11">
        <v>220</v>
      </c>
      <c r="C11">
        <v>923</v>
      </c>
      <c r="D11">
        <v>853</v>
      </c>
      <c r="E11">
        <v>768</v>
      </c>
      <c r="F11" t="s">
        <v>61</v>
      </c>
      <c r="G11">
        <v>514</v>
      </c>
      <c r="H11" s="4"/>
      <c r="I11" s="12"/>
      <c r="J11" s="4"/>
      <c r="K11" s="4"/>
      <c r="L11" s="4"/>
      <c r="M11" s="4"/>
      <c r="N11" s="12"/>
      <c r="O11" s="12"/>
      <c r="P11" s="12"/>
    </row>
    <row r="12" spans="1:16" x14ac:dyDescent="0.25">
      <c r="A12" t="s">
        <v>16</v>
      </c>
      <c r="B12">
        <v>627</v>
      </c>
      <c r="C12">
        <v>863</v>
      </c>
      <c r="D12">
        <v>968</v>
      </c>
      <c r="E12">
        <v>253</v>
      </c>
      <c r="F12">
        <v>590</v>
      </c>
      <c r="G12">
        <v>229</v>
      </c>
      <c r="H12" s="4"/>
      <c r="I12" s="12"/>
      <c r="J12" s="4"/>
      <c r="K12" s="4"/>
      <c r="L12" s="4"/>
      <c r="M12" s="4"/>
      <c r="N12" s="12"/>
      <c r="O12" s="12"/>
      <c r="P12" s="12"/>
    </row>
    <row r="13" spans="1:16" x14ac:dyDescent="0.25">
      <c r="A13" t="s">
        <v>17</v>
      </c>
      <c r="B13">
        <v>616</v>
      </c>
      <c r="C13">
        <v>492</v>
      </c>
      <c r="D13">
        <v>755</v>
      </c>
      <c r="E13">
        <v>515</v>
      </c>
      <c r="F13">
        <v>890</v>
      </c>
      <c r="G13">
        <v>979</v>
      </c>
      <c r="H13" s="4"/>
      <c r="I13" s="12"/>
      <c r="J13" s="4"/>
      <c r="K13" s="4"/>
      <c r="L13" s="4"/>
      <c r="M13" s="4"/>
      <c r="N13" s="12"/>
      <c r="O13" s="12"/>
      <c r="P13" s="12"/>
    </row>
    <row r="14" spans="1:16" x14ac:dyDescent="0.25">
      <c r="A14" t="s">
        <v>18</v>
      </c>
      <c r="B14">
        <v>350</v>
      </c>
      <c r="C14">
        <v>507</v>
      </c>
      <c r="D14">
        <v>914</v>
      </c>
      <c r="E14">
        <v>749</v>
      </c>
      <c r="F14">
        <v>821</v>
      </c>
      <c r="G14">
        <v>622</v>
      </c>
      <c r="H14" s="4"/>
      <c r="I14" s="12"/>
      <c r="J14" s="4"/>
      <c r="K14" s="4"/>
      <c r="L14" s="4"/>
      <c r="M14" s="4"/>
      <c r="N14" s="12"/>
      <c r="O14" s="12"/>
      <c r="P14" s="12"/>
    </row>
    <row r="15" spans="1:16" x14ac:dyDescent="0.25">
      <c r="A15" t="s">
        <v>19</v>
      </c>
      <c r="B15">
        <v>221</v>
      </c>
      <c r="C15">
        <v>688</v>
      </c>
      <c r="D15">
        <v>440</v>
      </c>
      <c r="E15">
        <v>585</v>
      </c>
      <c r="F15">
        <v>882</v>
      </c>
      <c r="G15">
        <v>342</v>
      </c>
      <c r="H15" s="4"/>
      <c r="I15" s="12"/>
      <c r="J15" s="4"/>
      <c r="K15" s="4"/>
      <c r="L15" s="4"/>
      <c r="M15" s="4"/>
      <c r="N15" s="12"/>
      <c r="O15" s="12"/>
      <c r="P15" s="12"/>
    </row>
    <row r="16" spans="1:16" x14ac:dyDescent="0.25">
      <c r="A16" t="s">
        <v>20</v>
      </c>
      <c r="B16">
        <v>273</v>
      </c>
      <c r="C16">
        <v>802</v>
      </c>
      <c r="D16">
        <v>954</v>
      </c>
      <c r="E16">
        <v>453</v>
      </c>
      <c r="F16">
        <v>463</v>
      </c>
      <c r="G16">
        <v>725</v>
      </c>
      <c r="H16" s="4"/>
      <c r="I16" s="12"/>
      <c r="J16" s="4"/>
      <c r="K16" s="4"/>
      <c r="L16" s="4"/>
      <c r="M16" s="4"/>
      <c r="N16" s="12"/>
      <c r="O16" s="12"/>
      <c r="P16" s="12"/>
    </row>
    <row r="17" spans="1:16" x14ac:dyDescent="0.25">
      <c r="A17" t="s">
        <v>21</v>
      </c>
      <c r="B17" t="s">
        <v>62</v>
      </c>
      <c r="C17">
        <v>491</v>
      </c>
      <c r="D17">
        <v>351</v>
      </c>
      <c r="E17">
        <v>603</v>
      </c>
      <c r="F17">
        <v>420</v>
      </c>
      <c r="G17">
        <v>889</v>
      </c>
      <c r="H17" s="4"/>
      <c r="I17" s="12"/>
      <c r="J17" s="4"/>
      <c r="K17" s="4"/>
      <c r="L17" s="4"/>
      <c r="M17" s="4"/>
      <c r="N17" s="12"/>
      <c r="O17" s="12"/>
      <c r="P17" s="12"/>
    </row>
    <row r="18" spans="1:16" x14ac:dyDescent="0.25">
      <c r="A18" t="s">
        <v>22</v>
      </c>
      <c r="B18">
        <v>934</v>
      </c>
      <c r="C18">
        <v>459</v>
      </c>
      <c r="D18">
        <v>208</v>
      </c>
      <c r="E18">
        <v>581</v>
      </c>
      <c r="F18">
        <v>866</v>
      </c>
      <c r="G18">
        <v>492</v>
      </c>
      <c r="H18" s="4"/>
      <c r="I18" s="12"/>
      <c r="J18" s="4"/>
      <c r="K18" s="4"/>
      <c r="L18" s="4"/>
      <c r="M18" s="4"/>
      <c r="N18" s="12"/>
      <c r="O18" s="12"/>
      <c r="P18" s="12"/>
    </row>
    <row r="19" spans="1:16" x14ac:dyDescent="0.25">
      <c r="A19" t="s">
        <v>23</v>
      </c>
      <c r="B19">
        <v>409</v>
      </c>
      <c r="C19">
        <v>468</v>
      </c>
      <c r="D19">
        <v>366</v>
      </c>
      <c r="E19">
        <v>261</v>
      </c>
      <c r="F19">
        <v>726</v>
      </c>
      <c r="G19">
        <v>673</v>
      </c>
      <c r="H19" s="4"/>
      <c r="I19" s="12"/>
      <c r="J19" s="4"/>
      <c r="K19" s="4"/>
      <c r="L19" s="4"/>
      <c r="M19" s="4"/>
      <c r="N19" s="12"/>
      <c r="O19" s="12"/>
      <c r="P19" s="12"/>
    </row>
    <row r="20" spans="1:16" x14ac:dyDescent="0.25">
      <c r="A20" t="s">
        <v>24</v>
      </c>
      <c r="B20">
        <v>616</v>
      </c>
      <c r="C20">
        <v>119</v>
      </c>
      <c r="D20">
        <v>317</v>
      </c>
      <c r="E20">
        <v>178</v>
      </c>
      <c r="F20">
        <v>729</v>
      </c>
      <c r="G20">
        <v>444</v>
      </c>
      <c r="H20" s="4"/>
      <c r="I20" s="12"/>
      <c r="J20" s="4"/>
      <c r="K20" s="4"/>
      <c r="L20" s="4"/>
      <c r="M20" s="4"/>
      <c r="N20" s="12"/>
      <c r="O20" s="12"/>
      <c r="P20" s="12"/>
    </row>
    <row r="21" spans="1:16" x14ac:dyDescent="0.25">
      <c r="A21" s="1" t="s">
        <v>14</v>
      </c>
      <c r="B21" s="4"/>
      <c r="C21" s="4"/>
      <c r="D21" s="4"/>
      <c r="E21" s="4"/>
      <c r="F21" s="4"/>
      <c r="G21" s="4"/>
      <c r="H21" s="4"/>
      <c r="I21" s="12"/>
      <c r="J21" s="4"/>
      <c r="K21" s="4"/>
      <c r="L21" s="4"/>
      <c r="M21" s="4"/>
      <c r="N21" s="12"/>
      <c r="O21" s="12"/>
      <c r="P21" s="12"/>
    </row>
    <row r="22" spans="1:16" x14ac:dyDescent="0.25">
      <c r="A22" s="1" t="s">
        <v>29</v>
      </c>
      <c r="B22" s="12"/>
      <c r="C22" s="12"/>
      <c r="D22" s="12"/>
      <c r="E22" s="12"/>
      <c r="F22" s="12"/>
      <c r="G22" s="12"/>
      <c r="H22" s="4"/>
      <c r="I22" s="12"/>
      <c r="J22" s="4"/>
      <c r="K22" s="4"/>
      <c r="L22" s="4"/>
      <c r="M22" s="4"/>
      <c r="N22" s="12"/>
      <c r="O22" s="12"/>
      <c r="P22" s="1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H1" zoomScale="145" zoomScaleNormal="145" workbookViewId="0">
      <selection activeCell="I3" sqref="I3"/>
    </sheetView>
  </sheetViews>
  <sheetFormatPr baseColWidth="10" defaultRowHeight="15" x14ac:dyDescent="0.25"/>
  <cols>
    <col min="1" max="1" width="18.7109375" bestFit="1" customWidth="1"/>
    <col min="2" max="2" width="15.85546875" bestFit="1" customWidth="1"/>
    <col min="8" max="8" width="56" customWidth="1"/>
    <col min="9" max="9" width="14.28515625" customWidth="1"/>
  </cols>
  <sheetData>
    <row r="1" spans="1:9" x14ac:dyDescent="0.25">
      <c r="A1" s="3" t="s">
        <v>55</v>
      </c>
      <c r="B1" s="3" t="s">
        <v>56</v>
      </c>
      <c r="C1" s="3" t="s">
        <v>57</v>
      </c>
      <c r="D1" s="3" t="s">
        <v>13</v>
      </c>
      <c r="E1" s="3" t="s">
        <v>2</v>
      </c>
    </row>
    <row r="2" spans="1:9" x14ac:dyDescent="0.25">
      <c r="A2" s="6" t="s">
        <v>74</v>
      </c>
      <c r="B2" s="7">
        <v>40217</v>
      </c>
      <c r="C2" s="8">
        <v>2174</v>
      </c>
      <c r="D2" s="9">
        <f>C2*15%</f>
        <v>326.09999999999997</v>
      </c>
      <c r="E2" s="9">
        <f>C2-D2</f>
        <v>1847.9</v>
      </c>
      <c r="H2" s="5" t="s">
        <v>58</v>
      </c>
      <c r="I2" s="5" t="s">
        <v>59</v>
      </c>
    </row>
    <row r="3" spans="1:9" x14ac:dyDescent="0.25">
      <c r="A3" s="6" t="s">
        <v>37</v>
      </c>
      <c r="B3" s="7">
        <v>41274</v>
      </c>
      <c r="C3" s="8">
        <v>2614</v>
      </c>
      <c r="D3" s="9">
        <f t="shared" ref="D3:D20" si="0">C3*15%</f>
        <v>392.09999999999997</v>
      </c>
      <c r="E3" s="9">
        <f t="shared" ref="E3:E20" si="1">C3-D3</f>
        <v>2221.9</v>
      </c>
      <c r="H3" s="2" t="s">
        <v>66</v>
      </c>
      <c r="I3" s="13">
        <f>SUM(E2:E20)</f>
        <v>30554.100000000002</v>
      </c>
    </row>
    <row r="4" spans="1:9" x14ac:dyDescent="0.25">
      <c r="A4" s="6" t="s">
        <v>38</v>
      </c>
      <c r="B4" s="7">
        <v>41252</v>
      </c>
      <c r="C4" s="8">
        <v>1671</v>
      </c>
      <c r="D4" s="9">
        <f t="shared" si="0"/>
        <v>250.64999999999998</v>
      </c>
      <c r="E4" s="9">
        <f t="shared" si="1"/>
        <v>1420.35</v>
      </c>
      <c r="H4" s="2" t="s">
        <v>67</v>
      </c>
      <c r="I4" s="13">
        <f>AVERAGE(D2:D20)</f>
        <v>336.99374999999998</v>
      </c>
    </row>
    <row r="5" spans="1:9" x14ac:dyDescent="0.25">
      <c r="A5" s="6" t="s">
        <v>39</v>
      </c>
      <c r="B5" s="7">
        <v>40958</v>
      </c>
      <c r="C5" s="8">
        <v>2323</v>
      </c>
      <c r="D5" s="9">
        <f t="shared" si="0"/>
        <v>348.45</v>
      </c>
      <c r="E5" s="9">
        <f t="shared" si="1"/>
        <v>1974.55</v>
      </c>
      <c r="H5" s="2" t="s">
        <v>68</v>
      </c>
      <c r="I5" s="14">
        <f>MIN(B2:B20)</f>
        <v>40217</v>
      </c>
    </row>
    <row r="6" spans="1:9" x14ac:dyDescent="0.25">
      <c r="A6" s="6" t="s">
        <v>40</v>
      </c>
      <c r="B6" s="7">
        <v>41559</v>
      </c>
      <c r="C6" s="8">
        <v>2474</v>
      </c>
      <c r="D6" s="9">
        <f t="shared" si="0"/>
        <v>371.09999999999997</v>
      </c>
      <c r="E6" s="9">
        <f t="shared" si="1"/>
        <v>2102.9</v>
      </c>
      <c r="H6" s="2" t="s">
        <v>69</v>
      </c>
      <c r="I6" s="15">
        <f>MAX(C2:C20)</f>
        <v>3233</v>
      </c>
    </row>
    <row r="7" spans="1:9" x14ac:dyDescent="0.25">
      <c r="A7" s="6" t="s">
        <v>41</v>
      </c>
      <c r="B7" s="7">
        <v>40414</v>
      </c>
      <c r="C7" s="8">
        <v>1736</v>
      </c>
      <c r="D7" s="9">
        <f t="shared" si="0"/>
        <v>260.39999999999998</v>
      </c>
      <c r="E7" s="9">
        <f t="shared" si="1"/>
        <v>1475.6</v>
      </c>
      <c r="H7" s="2" t="s">
        <v>70</v>
      </c>
      <c r="I7" s="16">
        <f>COUNTA(C2:C20)-COUNT(C2:C20)</f>
        <v>3</v>
      </c>
    </row>
    <row r="8" spans="1:9" x14ac:dyDescent="0.25">
      <c r="A8" s="6" t="s">
        <v>42</v>
      </c>
      <c r="B8" s="7">
        <v>41546</v>
      </c>
      <c r="C8" s="8" t="s">
        <v>63</v>
      </c>
      <c r="D8" s="9"/>
      <c r="E8" s="9"/>
      <c r="H8" s="2" t="s">
        <v>71</v>
      </c>
      <c r="I8" s="16">
        <f>ROUNDDOWN(SUM(C2:C20),-3)/1000</f>
        <v>35</v>
      </c>
    </row>
    <row r="9" spans="1:9" x14ac:dyDescent="0.25">
      <c r="A9" s="6" t="s">
        <v>43</v>
      </c>
      <c r="B9" s="7">
        <v>41978</v>
      </c>
      <c r="C9" s="8">
        <v>1584</v>
      </c>
      <c r="D9" s="9">
        <f t="shared" si="0"/>
        <v>237.6</v>
      </c>
      <c r="E9" s="9">
        <f t="shared" si="1"/>
        <v>1346.4</v>
      </c>
      <c r="H9" s="2" t="s">
        <v>72</v>
      </c>
      <c r="I9" s="11">
        <f>COUNT(C2:C20)</f>
        <v>16</v>
      </c>
    </row>
    <row r="10" spans="1:9" x14ac:dyDescent="0.25">
      <c r="A10" s="6" t="s">
        <v>44</v>
      </c>
      <c r="B10" s="7">
        <v>41682</v>
      </c>
      <c r="C10" s="8">
        <v>2218</v>
      </c>
      <c r="D10" s="9">
        <f t="shared" si="0"/>
        <v>332.7</v>
      </c>
      <c r="E10" s="9">
        <f t="shared" si="1"/>
        <v>1885.3</v>
      </c>
      <c r="H10" s="2" t="s">
        <v>73</v>
      </c>
      <c r="I10" s="11">
        <f>COUNTA(A2:A20)</f>
        <v>19</v>
      </c>
    </row>
    <row r="11" spans="1:9" ht="30" x14ac:dyDescent="0.25">
      <c r="A11" s="6" t="s">
        <v>45</v>
      </c>
      <c r="B11" s="7">
        <v>40887</v>
      </c>
      <c r="C11" s="8">
        <v>2245</v>
      </c>
      <c r="D11" s="9">
        <f t="shared" si="0"/>
        <v>336.75</v>
      </c>
      <c r="E11" s="9">
        <f t="shared" si="1"/>
        <v>1908.25</v>
      </c>
      <c r="H11" s="10" t="s">
        <v>75</v>
      </c>
      <c r="I11" s="11" t="b">
        <f>AVERAGE(C2:C4)&gt;AVERAGE(C5:C7)</f>
        <v>0</v>
      </c>
    </row>
    <row r="12" spans="1:9" ht="30" x14ac:dyDescent="0.25">
      <c r="A12" s="6" t="s">
        <v>46</v>
      </c>
      <c r="B12" s="7">
        <v>40759</v>
      </c>
      <c r="C12" s="8">
        <v>2550</v>
      </c>
      <c r="D12" s="9">
        <f t="shared" si="0"/>
        <v>382.5</v>
      </c>
      <c r="E12" s="9">
        <f t="shared" si="1"/>
        <v>2167.5</v>
      </c>
      <c r="H12" s="10" t="s">
        <v>76</v>
      </c>
      <c r="I12" s="11" t="b">
        <f>SUM(E2:E7)-SUM(C2:C7)&lt;=AVERAGE(D2:D20)</f>
        <v>1</v>
      </c>
    </row>
    <row r="13" spans="1:9" x14ac:dyDescent="0.25">
      <c r="A13" s="6" t="s">
        <v>47</v>
      </c>
      <c r="B13" s="7">
        <v>40752</v>
      </c>
      <c r="C13" s="8">
        <v>2042</v>
      </c>
      <c r="D13" s="9">
        <f t="shared" si="0"/>
        <v>306.3</v>
      </c>
      <c r="E13" s="9">
        <f t="shared" si="1"/>
        <v>1735.7</v>
      </c>
    </row>
    <row r="14" spans="1:9" x14ac:dyDescent="0.25">
      <c r="A14" s="6" t="s">
        <v>48</v>
      </c>
      <c r="B14" s="7">
        <v>40970</v>
      </c>
      <c r="C14" s="8" t="s">
        <v>64</v>
      </c>
      <c r="D14" s="9"/>
      <c r="E14" s="9"/>
    </row>
    <row r="15" spans="1:9" x14ac:dyDescent="0.25">
      <c r="A15" s="6" t="s">
        <v>49</v>
      </c>
      <c r="B15" s="7">
        <v>40252</v>
      </c>
      <c r="C15" s="8">
        <v>2596</v>
      </c>
      <c r="D15" s="9">
        <f t="shared" si="0"/>
        <v>389.4</v>
      </c>
      <c r="E15" s="9">
        <f t="shared" si="1"/>
        <v>2206.6</v>
      </c>
    </row>
    <row r="16" spans="1:9" x14ac:dyDescent="0.25">
      <c r="A16" s="6" t="s">
        <v>50</v>
      </c>
      <c r="B16" s="7">
        <v>41306</v>
      </c>
      <c r="C16" s="8">
        <v>1849</v>
      </c>
      <c r="D16" s="9">
        <f t="shared" si="0"/>
        <v>277.34999999999997</v>
      </c>
      <c r="E16" s="9">
        <f t="shared" si="1"/>
        <v>1571.65</v>
      </c>
    </row>
    <row r="17" spans="1:5" x14ac:dyDescent="0.25">
      <c r="A17" s="6" t="s">
        <v>51</v>
      </c>
      <c r="B17" s="7">
        <v>40970</v>
      </c>
      <c r="C17" s="8">
        <v>2643</v>
      </c>
      <c r="D17" s="9">
        <f t="shared" si="0"/>
        <v>396.45</v>
      </c>
      <c r="E17" s="9">
        <f t="shared" si="1"/>
        <v>2246.5500000000002</v>
      </c>
    </row>
    <row r="18" spans="1:5" x14ac:dyDescent="0.25">
      <c r="A18" s="6" t="s">
        <v>52</v>
      </c>
      <c r="B18" s="7">
        <v>41572</v>
      </c>
      <c r="C18" s="8" t="s">
        <v>65</v>
      </c>
      <c r="D18" s="9"/>
      <c r="E18" s="9"/>
    </row>
    <row r="19" spans="1:5" x14ac:dyDescent="0.25">
      <c r="A19" s="6" t="s">
        <v>53</v>
      </c>
      <c r="B19" s="7">
        <v>40963</v>
      </c>
      <c r="C19" s="8">
        <v>1994</v>
      </c>
      <c r="D19" s="9">
        <f t="shared" si="0"/>
        <v>299.09999999999997</v>
      </c>
      <c r="E19" s="9">
        <f t="shared" si="1"/>
        <v>1694.9</v>
      </c>
    </row>
    <row r="20" spans="1:5" x14ac:dyDescent="0.25">
      <c r="A20" s="6" t="s">
        <v>54</v>
      </c>
      <c r="B20" s="7">
        <v>41397</v>
      </c>
      <c r="C20" s="8">
        <v>3233</v>
      </c>
      <c r="D20" s="9">
        <f t="shared" si="0"/>
        <v>484.95</v>
      </c>
      <c r="E20" s="9">
        <f t="shared" si="1"/>
        <v>2748.05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</vt:lpstr>
      <vt:lpstr>Ejemplos</vt:lpstr>
      <vt:lpstr>Ejercicios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francisco</cp:lastModifiedBy>
  <dcterms:created xsi:type="dcterms:W3CDTF">2019-11-01T14:13:49Z</dcterms:created>
  <dcterms:modified xsi:type="dcterms:W3CDTF">2021-04-01T02:13:30Z</dcterms:modified>
</cp:coreProperties>
</file>