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alleres Aula Virtual ENAE\"/>
    </mc:Choice>
  </mc:AlternateContent>
  <bookViews>
    <workbookView xWindow="0" yWindow="0" windowWidth="28800" windowHeight="12435"/>
  </bookViews>
  <sheets>
    <sheet name="INDICADORES" sheetId="4" r:id="rId1"/>
    <sheet name="VIVENCIA" sheetId="5" r:id="rId2"/>
    <sheet name="FUNDAMENTACION 1" sheetId="6" r:id="rId3"/>
    <sheet name="FUNDAMENTACION 2" sheetId="14" r:id="rId4"/>
    <sheet name="FUNDAMENTACION 3" sheetId="15" r:id="rId5"/>
    <sheet name="EJERCITACION" sheetId="7" r:id="rId6"/>
    <sheet name="APLICACION" sheetId="8" r:id="rId7"/>
    <sheet name="AMPLIACION" sheetId="9" r:id="rId8"/>
    <sheet name="RECURSOS WEB" sheetId="10" r:id="rId9"/>
  </sheets>
  <definedNames>
    <definedName name="____f" hidden="1">3</definedName>
    <definedName name="___f" hidden="1">3</definedName>
    <definedName name="__f" hidden="1">3</definedName>
    <definedName name="_f" hidden="1">3</definedName>
    <definedName name="anscount" hidden="1">2</definedName>
    <definedName name="ff" hidden="1">2</definedName>
    <definedName name="limcount" hidden="1">3</definedName>
    <definedName name="lopu" hidden="1">2</definedName>
    <definedName name="lplp" hidden="1">3</definedName>
    <definedName name="nuevo" hidden="1">2</definedName>
    <definedName name="sencount" hidden="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0" i="15" l="1"/>
  <c r="I30" i="15"/>
  <c r="H30" i="15"/>
  <c r="G30" i="15"/>
  <c r="J29" i="15"/>
  <c r="I29" i="15"/>
  <c r="H29" i="15"/>
  <c r="G29" i="15"/>
  <c r="J28" i="15"/>
  <c r="I28" i="15"/>
  <c r="H28" i="15"/>
  <c r="G28" i="15"/>
  <c r="J27" i="15"/>
  <c r="I27" i="15"/>
  <c r="H27" i="15"/>
  <c r="G27" i="15"/>
  <c r="J26" i="15"/>
  <c r="I26" i="15"/>
  <c r="H26" i="15"/>
  <c r="G26" i="15"/>
  <c r="J25" i="15"/>
  <c r="I25" i="15"/>
  <c r="H25" i="15"/>
  <c r="G25" i="15"/>
  <c r="J26" i="14" l="1"/>
  <c r="J27" i="14"/>
  <c r="J28" i="14"/>
  <c r="J29" i="14"/>
  <c r="J30" i="14"/>
  <c r="J25" i="14"/>
  <c r="J33" i="14" s="1"/>
  <c r="I25" i="14"/>
  <c r="I26" i="14"/>
  <c r="I27" i="14"/>
  <c r="I28" i="14"/>
  <c r="I29" i="14"/>
  <c r="I30" i="14"/>
  <c r="I34" i="14" l="1"/>
  <c r="I32" i="14"/>
  <c r="H29" i="6"/>
  <c r="I29" i="6"/>
  <c r="J29" i="6"/>
  <c r="H30" i="6"/>
  <c r="I30" i="6"/>
  <c r="J30" i="6"/>
  <c r="G30" i="6"/>
  <c r="G29" i="6"/>
  <c r="J23" i="6"/>
  <c r="J24" i="6"/>
  <c r="J25" i="6"/>
  <c r="J26" i="6"/>
  <c r="J27" i="6"/>
  <c r="I24" i="6"/>
  <c r="I25" i="6"/>
  <c r="I26" i="6"/>
  <c r="I27" i="6"/>
  <c r="I23" i="6"/>
</calcChain>
</file>

<file path=xl/comments1.xml><?xml version="1.0" encoding="utf-8"?>
<comments xmlns="http://schemas.openxmlformats.org/spreadsheetml/2006/main">
  <authors>
    <author>Familia Unida</author>
  </authors>
  <commentList>
    <comment ref="J11" authorId="0" shapeId="0">
      <text>
        <r>
          <rPr>
            <sz val="9"/>
            <color indexed="81"/>
            <rFont val="Tahoma"/>
            <family val="2"/>
          </rPr>
          <t xml:space="preserve">Sobre el </t>
        </r>
        <r>
          <rPr>
            <b/>
            <sz val="9"/>
            <color indexed="81"/>
            <rFont val="Tahoma"/>
            <family val="2"/>
          </rPr>
          <t xml:space="preserve">Sueldo </t>
        </r>
        <r>
          <rPr>
            <sz val="9"/>
            <color indexed="81"/>
            <rFont val="Tahoma"/>
            <family val="2"/>
          </rPr>
          <t xml:space="preserve">(Columna D) aplica el porcentaje de la celda D9.
</t>
        </r>
      </text>
    </comment>
    <comment ref="K11" authorId="0" shapeId="0">
      <text>
        <r>
          <rPr>
            <sz val="9"/>
            <color indexed="81"/>
            <rFont val="Tahoma"/>
            <family val="2"/>
          </rPr>
          <t xml:space="preserve">Al </t>
        </r>
        <r>
          <rPr>
            <b/>
            <sz val="9"/>
            <color indexed="81"/>
            <rFont val="Tahoma"/>
            <family val="2"/>
          </rPr>
          <t xml:space="preserve">Sueldo </t>
        </r>
        <r>
          <rPr>
            <sz val="9"/>
            <color indexed="81"/>
            <rFont val="Tahoma"/>
            <family val="2"/>
          </rPr>
          <t xml:space="preserve">(Columna D) réstale el </t>
        </r>
        <r>
          <rPr>
            <b/>
            <sz val="9"/>
            <color indexed="81"/>
            <rFont val="Tahoma"/>
            <family val="2"/>
          </rPr>
          <t xml:space="preserve">Total Descuento </t>
        </r>
        <r>
          <rPr>
            <sz val="9"/>
            <color indexed="81"/>
            <rFont val="Tahoma"/>
            <family val="2"/>
          </rPr>
          <t xml:space="preserve">(Columna I) y el </t>
        </r>
        <r>
          <rPr>
            <b/>
            <sz val="9"/>
            <color indexed="81"/>
            <rFont val="Tahoma"/>
            <family val="2"/>
          </rPr>
          <t xml:space="preserve">Monto a ahorrar </t>
        </r>
        <r>
          <rPr>
            <sz val="9"/>
            <color indexed="81"/>
            <rFont val="Tahoma"/>
            <family val="2"/>
          </rPr>
          <t>(Columna J)</t>
        </r>
      </text>
    </comment>
    <comment ref="E12" authorId="0" shapeId="0">
      <text>
        <r>
          <rPr>
            <sz val="9"/>
            <color indexed="81"/>
            <rFont val="Tahoma"/>
            <family val="2"/>
          </rPr>
          <t xml:space="preserve">Calcula este porcentaje sobre el </t>
        </r>
        <r>
          <rPr>
            <b/>
            <sz val="9"/>
            <color indexed="81"/>
            <rFont val="Tahoma"/>
            <family val="2"/>
          </rPr>
          <t xml:space="preserve">Sueldo </t>
        </r>
        <r>
          <rPr>
            <sz val="9"/>
            <color indexed="81"/>
            <rFont val="Tahoma"/>
            <family val="2"/>
          </rPr>
          <t>(Columna D).
Ten en cuenta que la fórmula escrita en E14 debe servir para calcular todos los descuentos.</t>
        </r>
      </text>
    </comment>
    <comment ref="I12" authorId="0" shapeId="0">
      <text>
        <r>
          <rPr>
            <sz val="9"/>
            <color indexed="81"/>
            <rFont val="Tahoma"/>
            <family val="2"/>
          </rPr>
          <t>Sumatoria de las columnas E, F, G y H</t>
        </r>
      </text>
    </comment>
  </commentList>
</comments>
</file>

<file path=xl/comments2.xml><?xml version="1.0" encoding="utf-8"?>
<comments xmlns="http://schemas.openxmlformats.org/spreadsheetml/2006/main">
  <authors>
    <author>Familia Unida</author>
  </authors>
  <commentList>
    <comment ref="E12" authorId="0" shapeId="0">
      <text>
        <r>
          <rPr>
            <sz val="9"/>
            <color indexed="81"/>
            <rFont val="Tahoma"/>
            <family val="2"/>
          </rPr>
          <t xml:space="preserve">Calcula el aumento multiplicando el </t>
        </r>
        <r>
          <rPr>
            <b/>
            <sz val="9"/>
            <color indexed="81"/>
            <rFont val="Tahoma"/>
            <family val="2"/>
          </rPr>
          <t>Salario</t>
        </r>
        <r>
          <rPr>
            <sz val="9"/>
            <color indexed="81"/>
            <rFont val="Tahoma"/>
            <family val="2"/>
          </rPr>
          <t xml:space="preserve"> (columna D) por el porcentaje escrito en la celda </t>
        </r>
        <r>
          <rPr>
            <b/>
            <sz val="9"/>
            <color indexed="81"/>
            <rFont val="Tahoma"/>
            <family val="2"/>
          </rPr>
          <t>D9</t>
        </r>
      </text>
    </comment>
    <comment ref="F12" authorId="0" shapeId="0">
      <text>
        <r>
          <rPr>
            <sz val="9"/>
            <color indexed="81"/>
            <rFont val="Tahoma"/>
            <family val="2"/>
          </rPr>
          <t xml:space="preserve">Sumatoria del </t>
        </r>
        <r>
          <rPr>
            <b/>
            <sz val="9"/>
            <color indexed="81"/>
            <rFont val="Tahoma"/>
            <family val="2"/>
          </rPr>
          <t xml:space="preserve">Salario </t>
        </r>
        <r>
          <rPr>
            <sz val="9"/>
            <color indexed="81"/>
            <rFont val="Tahoma"/>
            <family val="2"/>
          </rPr>
          <t xml:space="preserve">y el </t>
        </r>
        <r>
          <rPr>
            <b/>
            <sz val="9"/>
            <color indexed="81"/>
            <rFont val="Tahoma"/>
            <family val="2"/>
          </rPr>
          <t>Aumeto salario</t>
        </r>
      </text>
    </comment>
    <comment ref="G12" authorId="0" shapeId="0">
      <text>
        <r>
          <rPr>
            <sz val="9"/>
            <color indexed="81"/>
            <rFont val="Tahoma"/>
            <family val="2"/>
          </rPr>
          <t xml:space="preserve">Dividir el </t>
        </r>
        <r>
          <rPr>
            <b/>
            <sz val="9"/>
            <color indexed="81"/>
            <rFont val="Tahoma"/>
            <family val="2"/>
          </rPr>
          <t xml:space="preserve">Nuevo Salario </t>
        </r>
        <r>
          <rPr>
            <sz val="9"/>
            <color indexed="81"/>
            <rFont val="Tahoma"/>
            <family val="2"/>
          </rPr>
          <t xml:space="preserve">entre </t>
        </r>
        <r>
          <rPr>
            <b/>
            <sz val="9"/>
            <color indexed="81"/>
            <rFont val="Tahoma"/>
            <family val="2"/>
          </rPr>
          <t>240</t>
        </r>
      </text>
    </comment>
    <comment ref="H12" authorId="0" shapeId="0">
      <text>
        <r>
          <rPr>
            <sz val="9"/>
            <color indexed="81"/>
            <rFont val="Tahoma"/>
            <family val="2"/>
          </rPr>
          <t xml:space="preserve">Calcula este valor multiplicando la </t>
        </r>
        <r>
          <rPr>
            <b/>
            <sz val="9"/>
            <color indexed="81"/>
            <rFont val="Tahoma"/>
            <family val="2"/>
          </rPr>
          <t xml:space="preserve">Hora Diurna </t>
        </r>
        <r>
          <rPr>
            <sz val="9"/>
            <color indexed="81"/>
            <rFont val="Tahoma"/>
            <family val="2"/>
          </rPr>
          <t>(Columna G) por el valor de la celda H13.
Ten en cuenta que la fórmula que escribas en H14 debe servir para calcular los valores de las columnas I, J, K y L</t>
        </r>
      </text>
    </comment>
    <comment ref="I12" authorId="0" shapeId="0">
      <text>
        <r>
          <rPr>
            <sz val="9"/>
            <color indexed="81"/>
            <rFont val="Tahoma"/>
            <family val="2"/>
          </rPr>
          <t xml:space="preserve">Calcula este valor sobre la </t>
        </r>
        <r>
          <rPr>
            <b/>
            <sz val="9"/>
            <color indexed="81"/>
            <rFont val="Tahoma"/>
            <family val="2"/>
          </rPr>
          <t xml:space="preserve">Hora Diurna </t>
        </r>
        <r>
          <rPr>
            <sz val="9"/>
            <color indexed="81"/>
            <rFont val="Tahoma"/>
            <family val="2"/>
          </rPr>
          <t>(Columna G).</t>
        </r>
      </text>
    </comment>
    <comment ref="J12" authorId="0" shapeId="0">
      <text>
        <r>
          <rPr>
            <sz val="9"/>
            <color indexed="81"/>
            <rFont val="Tahoma"/>
            <family val="2"/>
          </rPr>
          <t xml:space="preserve">Calcula este valor sobre la </t>
        </r>
        <r>
          <rPr>
            <b/>
            <sz val="9"/>
            <color indexed="81"/>
            <rFont val="Tahoma"/>
            <family val="2"/>
          </rPr>
          <t xml:space="preserve">Hora Diurna </t>
        </r>
        <r>
          <rPr>
            <sz val="9"/>
            <color indexed="81"/>
            <rFont val="Tahoma"/>
            <family val="2"/>
          </rPr>
          <t>(Columna G).</t>
        </r>
      </text>
    </comment>
    <comment ref="K12" authorId="0" shapeId="0">
      <text>
        <r>
          <rPr>
            <sz val="9"/>
            <color indexed="81"/>
            <rFont val="Tahoma"/>
            <family val="2"/>
          </rPr>
          <t xml:space="preserve">Calcula este valor sobre la </t>
        </r>
        <r>
          <rPr>
            <b/>
            <sz val="9"/>
            <color indexed="81"/>
            <rFont val="Tahoma"/>
            <family val="2"/>
          </rPr>
          <t xml:space="preserve">Hora Diurna </t>
        </r>
        <r>
          <rPr>
            <sz val="9"/>
            <color indexed="81"/>
            <rFont val="Tahoma"/>
            <family val="2"/>
          </rPr>
          <t>(Columna G).</t>
        </r>
      </text>
    </comment>
    <comment ref="L12" authorId="0" shapeId="0">
      <text>
        <r>
          <rPr>
            <sz val="9"/>
            <color indexed="81"/>
            <rFont val="Tahoma"/>
            <family val="2"/>
          </rPr>
          <t xml:space="preserve">Calcula este valor sobre la </t>
        </r>
        <r>
          <rPr>
            <b/>
            <sz val="9"/>
            <color indexed="81"/>
            <rFont val="Tahoma"/>
            <family val="2"/>
          </rPr>
          <t xml:space="preserve">Hora Diurna </t>
        </r>
        <r>
          <rPr>
            <sz val="9"/>
            <color indexed="81"/>
            <rFont val="Tahoma"/>
            <family val="2"/>
          </rPr>
          <t>(Columna G).</t>
        </r>
      </text>
    </comment>
    <comment ref="M12" authorId="0" shapeId="0">
      <text>
        <r>
          <rPr>
            <sz val="9"/>
            <color indexed="81"/>
            <rFont val="Tahoma"/>
            <family val="2"/>
          </rPr>
          <t>Sumar los valores de las columnas F, H, I, J, K y L</t>
        </r>
      </text>
    </comment>
  </commentList>
</comments>
</file>

<file path=xl/sharedStrings.xml><?xml version="1.0" encoding="utf-8"?>
<sst xmlns="http://schemas.openxmlformats.org/spreadsheetml/2006/main" count="169" uniqueCount="149">
  <si>
    <t>Hora Nocturna Extra</t>
  </si>
  <si>
    <t>Hora Nocturna Ordinaria</t>
  </si>
  <si>
    <t>Hora Diurna Festiva Extra</t>
  </si>
  <si>
    <t>Hora Diurna Festiva Ordinaria</t>
  </si>
  <si>
    <t xml:space="preserve">Hora Diurna Extra </t>
  </si>
  <si>
    <t>Nuevo salario</t>
  </si>
  <si>
    <t>Aumento</t>
  </si>
  <si>
    <t>Salario</t>
  </si>
  <si>
    <t>Apellidos y Nombres</t>
  </si>
  <si>
    <t>TRABAJO EN EQUIPO</t>
  </si>
  <si>
    <t>Ejemplo:</t>
  </si>
  <si>
    <t>TRABAJO INDIVIDUAL</t>
  </si>
  <si>
    <t>NOMBRE</t>
  </si>
  <si>
    <t>TRABAJO PARA HACER EN COMPAÑÍA DE TU FAMILIA</t>
  </si>
  <si>
    <t>REFERENCIAS</t>
  </si>
  <si>
    <t>REFERENCIAS RELATIVAS</t>
  </si>
  <si>
    <t>REFERENCIAS ABSOLUTAS</t>
  </si>
  <si>
    <t>REFERENCIAS MIXTAS</t>
  </si>
  <si>
    <t>Pesos Colombianos</t>
  </si>
  <si>
    <t>Euro</t>
  </si>
  <si>
    <t>Dólar</t>
  </si>
  <si>
    <t>Valor en Pesos</t>
  </si>
  <si>
    <t>Moneda</t>
  </si>
  <si>
    <t>Una referencia identifica a una celda (o rango de celdas) de manera única en Excel. Las referencias son como direcciones dentro de un libro de Excel que permitirán a las fórmulas encontrar cualquier celda y obtener su valor para utilizarlo en los cálculos. En conclusión, la referencia de una celda nos indica su ubicación dentro de una hoja, es decir, nos ayuda a conocer rápidamente la columna y fila a las que pertenece.</t>
  </si>
  <si>
    <r>
      <rPr>
        <b/>
        <sz val="11"/>
        <color theme="1"/>
        <rFont val="Calibri"/>
        <family val="2"/>
        <scheme val="minor"/>
      </rPr>
      <t>Fuente:</t>
    </r>
    <r>
      <rPr>
        <sz val="11"/>
        <color theme="1"/>
        <rFont val="Calibri"/>
        <family val="2"/>
        <scheme val="minor"/>
      </rPr>
      <t xml:space="preserve"> www.exceltotal.com</t>
    </r>
  </si>
  <si>
    <t>En esta ocasión la nueva celda se encuentra una fila hacia abajo y tres columnas a la derecha de la celda original y por lo tanto las referencias se adecúan a tal movimiento añadiendo tres columnas y una fila a cada referencia de la fórmula copiada. Las referencias relativas son muy útiles cuando necesitamos aplicar una misma fórmula sobre un rango de datos.</t>
  </si>
  <si>
    <t>PERIODO I</t>
  </si>
  <si>
    <t>PERIODO 2</t>
  </si>
  <si>
    <t>NOTA MAS ALTA</t>
  </si>
  <si>
    <t>NOTA MAS BAJA</t>
  </si>
  <si>
    <t>50% (PERIODO 1)</t>
  </si>
  <si>
    <t>50% (PERIODO 2)</t>
  </si>
  <si>
    <t>Al convertir las referencias en absolutas, no importa a donde copiemos la fórmula, dichas referencias permanecerán siempre fijas. Haz los siguientes pasos para hacer una referencia absoluta en una hoja de cálculo de Excel.</t>
  </si>
  <si>
    <t>Nombre del producto</t>
  </si>
  <si>
    <t>Té Dharamsala</t>
  </si>
  <si>
    <t>Cerveza tibetana Barley</t>
  </si>
  <si>
    <t>Sirope de regaliz</t>
  </si>
  <si>
    <t>Especias Cajun</t>
  </si>
  <si>
    <t xml:space="preserve">Mezcla Gumbo </t>
  </si>
  <si>
    <t xml:space="preserve">Mermelada </t>
  </si>
  <si>
    <t xml:space="preserve">Cantidad </t>
  </si>
  <si>
    <t>Precio Unitario</t>
  </si>
  <si>
    <t>Descuento</t>
  </si>
  <si>
    <t>Recargo</t>
  </si>
  <si>
    <t>Contado</t>
  </si>
  <si>
    <t>Tarjeta</t>
  </si>
  <si>
    <t>Diferencia</t>
  </si>
  <si>
    <t>Total descuento por pago de contado</t>
  </si>
  <si>
    <t>Total recargo por pago con tarjeta</t>
  </si>
  <si>
    <t>Cómo cambiar entre tipos de referencia</t>
  </si>
  <si>
    <t>N° Tren</t>
  </si>
  <si>
    <t>N° de Pasajeros</t>
  </si>
  <si>
    <t>Precio probable del pasaje</t>
  </si>
  <si>
    <t>Empleado</t>
  </si>
  <si>
    <t>Sueldo</t>
  </si>
  <si>
    <t>Descuentos</t>
  </si>
  <si>
    <t>Monto a ahorrar</t>
  </si>
  <si>
    <t>Neto a Cobrar</t>
  </si>
  <si>
    <t>Salud</t>
  </si>
  <si>
    <t>Pensión</t>
  </si>
  <si>
    <t>Sindicato</t>
  </si>
  <si>
    <t>Seguro Vida</t>
  </si>
  <si>
    <t>Cardone</t>
  </si>
  <si>
    <t>Muriel</t>
  </si>
  <si>
    <t>Mansilla</t>
  </si>
  <si>
    <t>Benítez</t>
  </si>
  <si>
    <t>Mendieta</t>
  </si>
  <si>
    <t>Arriola</t>
  </si>
  <si>
    <t>Bascur</t>
  </si>
  <si>
    <t>Aman</t>
  </si>
  <si>
    <t>Zoilo</t>
  </si>
  <si>
    <t>Beltrán</t>
  </si>
  <si>
    <t>González</t>
  </si>
  <si>
    <t>Total  Descuentos</t>
  </si>
  <si>
    <t>% de ahorro</t>
  </si>
  <si>
    <t>Haz los cálculos solicitados en los comentarios que se muestran a continuación:</t>
  </si>
  <si>
    <t>VALOR DE CADA MONEDA EN PESOS</t>
  </si>
  <si>
    <t>Yen</t>
  </si>
  <si>
    <t>CONVERSION DE OTRAS MONEDAS A PESOS COLOMBIANOS</t>
  </si>
  <si>
    <t>Corona Danesa
(Dinamarca)</t>
  </si>
  <si>
    <t>Dólar
(USA)</t>
  </si>
  <si>
    <t>Euro
(Alemania)</t>
  </si>
  <si>
    <t>Libra Británica
(Inglaterra)</t>
  </si>
  <si>
    <t>Yen
(Japón)</t>
  </si>
  <si>
    <t>Franco Suizo
(Suiza)</t>
  </si>
  <si>
    <t>Dólar Australiano
(Australia)</t>
  </si>
  <si>
    <t>Peso Chileno
(Chile)</t>
  </si>
  <si>
    <t>Yuan Chino
(China)</t>
  </si>
  <si>
    <t>Dinar kuwaití
(Kuwait)</t>
  </si>
  <si>
    <t>CONVERSION DE PESOS COLOMBIANOS A OTRAS MONEDAS</t>
  </si>
  <si>
    <t>CASA DE CAMBIO</t>
  </si>
  <si>
    <t>Libra Británica</t>
  </si>
  <si>
    <t>Franco Suizo</t>
  </si>
  <si>
    <t>ABDALA JUAN</t>
  </si>
  <si>
    <t>ACEVEDO SEBASTIÁN</t>
  </si>
  <si>
    <t>ACEVEDO YESSICA</t>
  </si>
  <si>
    <t>AGUIRRE JOHANA M.</t>
  </si>
  <si>
    <t>ANGULO DAVID</t>
  </si>
  <si>
    <t>BEDOYA KELLY</t>
  </si>
  <si>
    <t>CARDONA ALEJANDRA</t>
  </si>
  <si>
    <t>CARDONA ANA MARÍA</t>
  </si>
  <si>
    <t>CASTRO CARO JULIETH</t>
  </si>
  <si>
    <t>Total Salario</t>
  </si>
  <si>
    <t>AGUDELO ANDRÉS</t>
  </si>
  <si>
    <t>ANGULO MARÍA</t>
  </si>
  <si>
    <t>BEDOYA YURANY ANA</t>
  </si>
  <si>
    <t>CASAS FRANCO LINA</t>
  </si>
  <si>
    <t xml:space="preserve">CORTÉS LUISA </t>
  </si>
  <si>
    <t xml:space="preserve">CORTÍNEZ AURA </t>
  </si>
  <si>
    <t>TOTALES</t>
  </si>
  <si>
    <t>Nómina Empleados - Enero</t>
  </si>
  <si>
    <t xml:space="preserve">Hora Diurna </t>
  </si>
  <si>
    <t>Aumento salario</t>
  </si>
  <si>
    <t>Videotutorial Referencias Relativas, Absolutas y Mixtas</t>
  </si>
  <si>
    <t>Reconoce la diferencia entre Referencias Relativas, Absolutas y Mixtas.</t>
  </si>
  <si>
    <t>Utiliza las Referencias Relativas, Absolutas y Mixtas en la solución de los ejercicios planteados.</t>
  </si>
  <si>
    <t>COSTO DEL TRANSPORTE</t>
  </si>
  <si>
    <t>COSTO DEL TRANSPORTE DE 1 KILO</t>
  </si>
  <si>
    <t>PESO A TRANSPORTAR
(KILOS)</t>
  </si>
  <si>
    <t>DISTANCIA A RECORRER (KM)</t>
  </si>
  <si>
    <t>Reúnete con una de tus compañeras y hagan las siguientes tareas:</t>
  </si>
  <si>
    <t>HANNET ORTIZ</t>
  </si>
  <si>
    <t>SARA VILLAMIL</t>
  </si>
  <si>
    <t>SARITA CARVAJAL</t>
  </si>
  <si>
    <t>CAMILA ARBOLEDA</t>
  </si>
  <si>
    <t>MARIANA RAMIREZ</t>
  </si>
  <si>
    <t>Una vez hecha la fórmula anterior, cópienla al rango F15:F27.</t>
  </si>
  <si>
    <t>Revisen la fórmula copiada en el rango F15:F27, compárenla con la hecha en F14 y en sus cuadernos escriban cuál es la diferencia entre ellas. ¿Quedó correctamente copiada la fórmula?, de no ser así ¿Cuál es la forma correcta de la fórmula en F15, F16 y F17?.</t>
  </si>
  <si>
    <t>En el celda F14 deben calcular el costo del transporte de los kilos digitados en la celda E11, para esto deben multiplicar la cantidad de kilos a transportar (celda E11), por el costo del transporte de cada kilo (celda F11) y por la distancia que recorrerá el paquete (celda E14).</t>
  </si>
  <si>
    <r>
      <t xml:space="preserve">De manera predeterminada, las referencias en Excel son relativas. El término relativo significa que al momento de copiar una fórmula, Excel modificará las referencias en relación a la nueva posición donde se está haciendo la copia de la fórmula. Por ejemplo, supongamos que en la celda </t>
    </r>
    <r>
      <rPr>
        <b/>
        <sz val="11"/>
        <color theme="1"/>
        <rFont val="Calibri"/>
        <family val="2"/>
        <scheme val="minor"/>
      </rPr>
      <t>C1</t>
    </r>
    <r>
      <rPr>
        <sz val="11"/>
        <color theme="1"/>
        <rFont val="Calibri"/>
        <family val="2"/>
        <scheme val="minor"/>
      </rPr>
      <t xml:space="preserve"> tenemos la fórmula </t>
    </r>
    <r>
      <rPr>
        <b/>
        <sz val="11"/>
        <color theme="1"/>
        <rFont val="Calibri"/>
        <family val="2"/>
        <scheme val="minor"/>
      </rPr>
      <t>=A1+B1</t>
    </r>
    <r>
      <rPr>
        <sz val="11"/>
        <color theme="1"/>
        <rFont val="Calibri"/>
        <family val="2"/>
        <scheme val="minor"/>
      </rPr>
      <t>. En la siguiente imagen puedes observar el resultado de esta operación si tenemos los valores 5 y 3 en dichas celdas:</t>
    </r>
  </si>
  <si>
    <r>
      <t xml:space="preserve">Si ahora copio la fórmula de la celda </t>
    </r>
    <r>
      <rPr>
        <b/>
        <sz val="11"/>
        <color theme="1"/>
        <rFont val="Calibri"/>
        <family val="2"/>
        <scheme val="minor"/>
      </rPr>
      <t xml:space="preserve">C1 </t>
    </r>
    <r>
      <rPr>
        <sz val="11"/>
        <color theme="1"/>
        <rFont val="Calibri"/>
        <family val="2"/>
        <scheme val="minor"/>
      </rPr>
      <t xml:space="preserve">y la pego en la celda </t>
    </r>
    <r>
      <rPr>
        <b/>
        <sz val="11"/>
        <color theme="1"/>
        <rFont val="Calibri"/>
        <family val="2"/>
        <scheme val="minor"/>
      </rPr>
      <t>C3</t>
    </r>
    <r>
      <rPr>
        <sz val="11"/>
        <color theme="1"/>
        <rFont val="Calibri"/>
        <family val="2"/>
        <scheme val="minor"/>
      </rPr>
      <t>, obtendré el siguiente resultado:</t>
    </r>
  </si>
  <si>
    <r>
      <t xml:space="preserve">La fórmula que ha sido copiada a la celda </t>
    </r>
    <r>
      <rPr>
        <b/>
        <sz val="11"/>
        <color theme="1"/>
        <rFont val="Calibri"/>
        <family val="2"/>
        <scheme val="minor"/>
      </rPr>
      <t>C3</t>
    </r>
    <r>
      <rPr>
        <sz val="11"/>
        <color theme="1"/>
        <rFont val="Calibri"/>
        <family val="2"/>
        <scheme val="minor"/>
      </rPr>
      <t xml:space="preserve"> nos devolverá como resultado el valor cero. Al revisar la fórmula de dicha celda nos daremos cuenta que eso se debe a que Excel ha modificado automáticamente las referencias de la fórmula. En lugar de la celda </t>
    </r>
    <r>
      <rPr>
        <b/>
        <sz val="11"/>
        <color theme="1"/>
        <rFont val="Calibri"/>
        <family val="2"/>
        <scheme val="minor"/>
      </rPr>
      <t>A1</t>
    </r>
    <r>
      <rPr>
        <sz val="11"/>
        <color theme="1"/>
        <rFont val="Calibri"/>
        <family val="2"/>
        <scheme val="minor"/>
      </rPr>
      <t xml:space="preserve"> ahora tenemos la celda </t>
    </r>
    <r>
      <rPr>
        <b/>
        <sz val="11"/>
        <color theme="1"/>
        <rFont val="Calibri"/>
        <family val="2"/>
        <scheme val="minor"/>
      </rPr>
      <t>A</t>
    </r>
    <r>
      <rPr>
        <sz val="11"/>
        <color theme="1"/>
        <rFont val="Calibri"/>
        <family val="2"/>
        <scheme val="minor"/>
      </rPr>
      <t xml:space="preserve">3, y en lugar de la celda </t>
    </r>
    <r>
      <rPr>
        <b/>
        <sz val="11"/>
        <color theme="1"/>
        <rFont val="Calibri"/>
        <family val="2"/>
        <scheme val="minor"/>
      </rPr>
      <t>C1</t>
    </r>
    <r>
      <rPr>
        <sz val="11"/>
        <color theme="1"/>
        <rFont val="Calibri"/>
        <family val="2"/>
        <scheme val="minor"/>
      </rPr>
      <t xml:space="preserve"> que teníamos originalmente, ahora tenemos la celda </t>
    </r>
    <r>
      <rPr>
        <b/>
        <sz val="11"/>
        <color theme="1"/>
        <rFont val="Calibri"/>
        <family val="2"/>
        <scheme val="minor"/>
      </rPr>
      <t>C3</t>
    </r>
    <r>
      <rPr>
        <sz val="11"/>
        <color theme="1"/>
        <rFont val="Calibri"/>
        <family val="2"/>
        <scheme val="minor"/>
      </rPr>
      <t>.</t>
    </r>
  </si>
  <si>
    <r>
      <t xml:space="preserve">En este ejemplo hemos copiado la fórmula hacia una celda de la misma columna, pero dos filas por debajo y eso es lo que indicará a Excel el ajuste a realizar en las referencias. Ya que no hubo cambio en la columna, ésta permanecerá igual en la nueva fórmula, pero ya que copiamos una celda que está dos filas hacia abajo, Excel realizará dicho ajuste sumando la misma cantidad de filas a las referencias. Ahora observa lo que sucede si vuelvo a copiar la fórmula de la celda </t>
    </r>
    <r>
      <rPr>
        <b/>
        <sz val="11"/>
        <color theme="1"/>
        <rFont val="Calibri"/>
        <family val="2"/>
        <scheme val="minor"/>
      </rPr>
      <t>C1</t>
    </r>
    <r>
      <rPr>
        <sz val="11"/>
        <color theme="1"/>
        <rFont val="Calibri"/>
        <family val="2"/>
        <scheme val="minor"/>
      </rPr>
      <t xml:space="preserve"> y la pego en la celda </t>
    </r>
    <r>
      <rPr>
        <b/>
        <sz val="11"/>
        <color theme="1"/>
        <rFont val="Calibri"/>
        <family val="2"/>
        <scheme val="minor"/>
      </rPr>
      <t>F2</t>
    </r>
    <r>
      <rPr>
        <sz val="11"/>
        <color theme="1"/>
        <rFont val="Calibri"/>
        <family val="2"/>
        <scheme val="minor"/>
      </rPr>
      <t>.</t>
    </r>
  </si>
  <si>
    <r>
      <t>Hay ocasiones en las que necesitamos “fijar” la referencia a una celda de manera que permanezca igual, aún después de ser copiada. Si queremos impedir que Excel modifique las referencias de una celda al momento de copiar la fórmula, entonces debemos convertir una referencia relativa en absoluta y eso lo podemos hacer anteponiendo el símbolo “</t>
    </r>
    <r>
      <rPr>
        <b/>
        <sz val="11"/>
        <color theme="1"/>
        <rFont val="Calibri"/>
        <family val="2"/>
        <scheme val="minor"/>
      </rPr>
      <t>$</t>
    </r>
    <r>
      <rPr>
        <sz val="11"/>
        <color theme="1"/>
        <rFont val="Calibri"/>
        <family val="2"/>
        <scheme val="minor"/>
      </rPr>
      <t>” a la letra de la columna y al número de la fila de la siguiente manera:</t>
    </r>
  </si>
  <si>
    <r>
      <t xml:space="preserve">Si tomamos el primer ejemplo de la sección anterior y utilizamos la fórmula </t>
    </r>
    <r>
      <rPr>
        <b/>
        <sz val="11"/>
        <color theme="1"/>
        <rFont val="Calibri"/>
        <family val="2"/>
        <scheme val="minor"/>
      </rPr>
      <t xml:space="preserve">=$A$1+$B$1 </t>
    </r>
    <r>
      <rPr>
        <sz val="11"/>
        <color theme="1"/>
        <rFont val="Calibri"/>
        <family val="2"/>
        <scheme val="minor"/>
      </rPr>
      <t xml:space="preserve">en la celda </t>
    </r>
    <r>
      <rPr>
        <b/>
        <sz val="11"/>
        <color theme="1"/>
        <rFont val="Calibri"/>
        <family val="2"/>
        <scheme val="minor"/>
      </rPr>
      <t>C1</t>
    </r>
    <r>
      <rPr>
        <sz val="11"/>
        <color theme="1"/>
        <rFont val="Calibri"/>
        <family val="2"/>
        <scheme val="minor"/>
      </rPr>
      <t xml:space="preserve"> y posteriormente copiamos dicha fórmula a la celda </t>
    </r>
    <r>
      <rPr>
        <b/>
        <sz val="11"/>
        <color theme="1"/>
        <rFont val="Calibri"/>
        <family val="2"/>
        <scheme val="minor"/>
      </rPr>
      <t>C3</t>
    </r>
    <r>
      <rPr>
        <sz val="11"/>
        <color theme="1"/>
        <rFont val="Calibri"/>
        <family val="2"/>
        <scheme val="minor"/>
      </rPr>
      <t>, obtendremos el siguiente resultado:</t>
    </r>
  </si>
  <si>
    <r>
      <t xml:space="preserve">En este caso la celda </t>
    </r>
    <r>
      <rPr>
        <b/>
        <sz val="11"/>
        <color theme="1"/>
        <rFont val="Calibri"/>
        <family val="2"/>
        <scheme val="minor"/>
      </rPr>
      <t>C3</t>
    </r>
    <r>
      <rPr>
        <sz val="11"/>
        <color theme="1"/>
        <rFont val="Calibri"/>
        <family val="2"/>
        <scheme val="minor"/>
      </rPr>
      <t xml:space="preserve"> devolverá el mismo resultado que la celda </t>
    </r>
    <r>
      <rPr>
        <b/>
        <sz val="11"/>
        <color theme="1"/>
        <rFont val="Calibri"/>
        <family val="2"/>
        <scheme val="minor"/>
      </rPr>
      <t>C1</t>
    </r>
    <r>
      <rPr>
        <sz val="11"/>
        <color theme="1"/>
        <rFont val="Calibri"/>
        <family val="2"/>
        <scheme val="minor"/>
      </rPr>
      <t xml:space="preserve"> porque ambas fórmulas hacen referencia a las mismas celdas aún después de haberla copiado. Tendremos el mismo efecto al copiar la fórmula de la celda </t>
    </r>
    <r>
      <rPr>
        <b/>
        <sz val="11"/>
        <color theme="1"/>
        <rFont val="Calibri"/>
        <family val="2"/>
        <scheme val="minor"/>
      </rPr>
      <t>C1</t>
    </r>
    <r>
      <rPr>
        <sz val="11"/>
        <color theme="1"/>
        <rFont val="Calibri"/>
        <family val="2"/>
        <scheme val="minor"/>
      </rPr>
      <t xml:space="preserve"> hacia la derecha:</t>
    </r>
  </si>
  <si>
    <r>
      <rPr>
        <b/>
        <sz val="11"/>
        <color theme="1"/>
        <rFont val="Calibri"/>
        <family val="2"/>
        <scheme val="minor"/>
      </rPr>
      <t xml:space="preserve">Paso 1: </t>
    </r>
    <r>
      <rPr>
        <sz val="11"/>
        <color theme="1"/>
        <rFont val="Calibri"/>
        <family val="2"/>
        <scheme val="minor"/>
      </rPr>
      <t>Escribe un signo de pesos justo antes de la letra de la columna en la fórmula para que ésta sea absoluta. Por ejemplo, puedes escribir "</t>
    </r>
    <r>
      <rPr>
        <b/>
        <sz val="11"/>
        <color theme="1"/>
        <rFont val="Calibri"/>
        <family val="2"/>
        <scheme val="minor"/>
      </rPr>
      <t>$A1</t>
    </r>
    <r>
      <rPr>
        <sz val="11"/>
        <color theme="1"/>
        <rFont val="Calibri"/>
        <family val="2"/>
        <scheme val="minor"/>
      </rPr>
      <t xml:space="preserve">", esto significa que donde quieras que copies y pegues esta fórmula, Excel siempre mantendrá la referencia en la columna </t>
    </r>
    <r>
      <rPr>
        <b/>
        <sz val="11"/>
        <color theme="1"/>
        <rFont val="Calibri"/>
        <family val="2"/>
        <scheme val="minor"/>
      </rPr>
      <t>A</t>
    </r>
    <r>
      <rPr>
        <sz val="11"/>
        <color theme="1"/>
        <rFont val="Calibri"/>
        <family val="2"/>
        <scheme val="minor"/>
      </rPr>
      <t>.</t>
    </r>
  </si>
  <si>
    <r>
      <rPr>
        <b/>
        <sz val="11"/>
        <color theme="1"/>
        <rFont val="Calibri"/>
        <family val="2"/>
        <scheme val="minor"/>
      </rPr>
      <t xml:space="preserve">Paso 2: </t>
    </r>
    <r>
      <rPr>
        <sz val="11"/>
        <color theme="1"/>
        <rFont val="Calibri"/>
        <family val="2"/>
        <scheme val="minor"/>
      </rPr>
      <t>Escribe un signo de pesos justo antes del número de fila en la fórmula para que ésta sea absoluta. Por ejemplo, puedes escribir "</t>
    </r>
    <r>
      <rPr>
        <b/>
        <sz val="11"/>
        <color theme="1"/>
        <rFont val="Calibri"/>
        <family val="2"/>
        <scheme val="minor"/>
      </rPr>
      <t>A$2</t>
    </r>
    <r>
      <rPr>
        <sz val="11"/>
        <color theme="1"/>
        <rFont val="Calibri"/>
        <family val="2"/>
        <scheme val="minor"/>
      </rPr>
      <t>", esto significa que la referencia de celda siempre se referirá a la segunda fila, no importa dónde copies y pegues la fórmula.</t>
    </r>
  </si>
  <si>
    <r>
      <rPr>
        <b/>
        <sz val="11"/>
        <color theme="1"/>
        <rFont val="Calibri"/>
        <family val="2"/>
        <scheme val="minor"/>
      </rPr>
      <t xml:space="preserve">Paso 3: </t>
    </r>
    <r>
      <rPr>
        <sz val="11"/>
        <color theme="1"/>
        <rFont val="Calibri"/>
        <family val="2"/>
        <scheme val="minor"/>
      </rPr>
      <t>Utiliza signos de pesos antes de la letra de la columna y el número de la fila para hacer que toda la celda tenga una referencia absoluta. Si escribes "</t>
    </r>
    <r>
      <rPr>
        <b/>
        <sz val="11"/>
        <color theme="1"/>
        <rFont val="Calibri"/>
        <family val="2"/>
        <scheme val="minor"/>
      </rPr>
      <t>$A$2</t>
    </r>
    <r>
      <rPr>
        <sz val="11"/>
        <color theme="1"/>
        <rFont val="Calibri"/>
        <family val="2"/>
        <scheme val="minor"/>
      </rPr>
      <t>" dentro de una fórmula entonces esa fórmula siempre hará referencia a la celda "</t>
    </r>
    <r>
      <rPr>
        <b/>
        <sz val="11"/>
        <color theme="1"/>
        <rFont val="Calibri"/>
        <family val="2"/>
        <scheme val="minor"/>
      </rPr>
      <t>A2</t>
    </r>
    <r>
      <rPr>
        <sz val="11"/>
        <color theme="1"/>
        <rFont val="Calibri"/>
        <family val="2"/>
        <scheme val="minor"/>
      </rPr>
      <t>".</t>
    </r>
  </si>
  <si>
    <r>
      <t>En los ejemplos anteriores sobre referencias absolutas utilizamos el símbolo “</t>
    </r>
    <r>
      <rPr>
        <b/>
        <sz val="11"/>
        <color theme="1"/>
        <rFont val="Calibri"/>
        <family val="2"/>
        <scheme val="minor"/>
      </rPr>
      <t>$</t>
    </r>
    <r>
      <rPr>
        <sz val="11"/>
        <color theme="1"/>
        <rFont val="Calibri"/>
        <family val="2"/>
        <scheme val="minor"/>
      </rPr>
      <t>” para fijar tanto la columna como la fila. Sin embargo, es posible fijar solo la columna o fijar solo la fila y a estas variaciones se les conoce como referencias mixtas.</t>
    </r>
  </si>
  <si>
    <r>
      <t>Si queremos fijar solamente la columna, anteponemos el símbolo “</t>
    </r>
    <r>
      <rPr>
        <b/>
        <sz val="11"/>
        <color theme="1"/>
        <rFont val="Calibri"/>
        <family val="2"/>
        <scheme val="minor"/>
      </rPr>
      <t>$</t>
    </r>
    <r>
      <rPr>
        <sz val="11"/>
        <color theme="1"/>
        <rFont val="Calibri"/>
        <family val="2"/>
        <scheme val="minor"/>
      </rPr>
      <t>” a la letra de la columna y dejamos la fila sin dicho símbolo. Si por el contrario deseamos fijar solamente la fila, entonces anteponemos el símbolo “</t>
    </r>
    <r>
      <rPr>
        <b/>
        <sz val="11"/>
        <color theme="1"/>
        <rFont val="Calibri"/>
        <family val="2"/>
        <scheme val="minor"/>
      </rPr>
      <t>$</t>
    </r>
    <r>
      <rPr>
        <sz val="11"/>
        <color theme="1"/>
        <rFont val="Calibri"/>
        <family val="2"/>
        <scheme val="minor"/>
      </rPr>
      <t>”al número de la fila.</t>
    </r>
  </si>
  <si>
    <r>
      <t xml:space="preserve">Si colocas la fórmula </t>
    </r>
    <r>
      <rPr>
        <b/>
        <sz val="11"/>
        <color theme="1"/>
        <rFont val="Calibri"/>
        <family val="2"/>
        <scheme val="minor"/>
      </rPr>
      <t xml:space="preserve">=$A1 </t>
    </r>
    <r>
      <rPr>
        <sz val="11"/>
        <color theme="1"/>
        <rFont val="Calibri"/>
        <family val="2"/>
        <scheme val="minor"/>
      </rPr>
      <t xml:space="preserve">dentro de la celda </t>
    </r>
    <r>
      <rPr>
        <b/>
        <sz val="11"/>
        <color theme="1"/>
        <rFont val="Calibri"/>
        <family val="2"/>
        <scheme val="minor"/>
      </rPr>
      <t>B1</t>
    </r>
    <r>
      <rPr>
        <sz val="11"/>
        <color theme="1"/>
        <rFont val="Calibri"/>
        <family val="2"/>
        <scheme val="minor"/>
      </rPr>
      <t xml:space="preserve"> y copias la fórmula hacia la derecha verás que la fórmula se mantiene igual en todas las columnas porque hemos indicado que deseamos tener la columna </t>
    </r>
    <r>
      <rPr>
        <b/>
        <sz val="11"/>
        <color theme="1"/>
        <rFont val="Calibri"/>
        <family val="2"/>
        <scheme val="minor"/>
      </rPr>
      <t>$A</t>
    </r>
    <r>
      <rPr>
        <sz val="11"/>
        <color theme="1"/>
        <rFont val="Calibri"/>
        <family val="2"/>
        <scheme val="minor"/>
      </rPr>
      <t xml:space="preserve"> fija. Por el contrario, si copias la fórmula hacia abajo, Excel modificará el número de fila:</t>
    </r>
  </si>
  <si>
    <r>
      <t xml:space="preserve">Sin embargo, si cambiamos el tipo de referencia mixta de la celda </t>
    </r>
    <r>
      <rPr>
        <b/>
        <sz val="11"/>
        <color theme="1"/>
        <rFont val="Calibri"/>
        <family val="2"/>
        <scheme val="minor"/>
      </rPr>
      <t>B1</t>
    </r>
    <r>
      <rPr>
        <sz val="11"/>
        <color theme="1"/>
        <rFont val="Calibri"/>
        <family val="2"/>
        <scheme val="minor"/>
      </rPr>
      <t xml:space="preserve"> por la fórmula </t>
    </r>
    <r>
      <rPr>
        <b/>
        <sz val="11"/>
        <color theme="1"/>
        <rFont val="Calibri"/>
        <family val="2"/>
        <scheme val="minor"/>
      </rPr>
      <t xml:space="preserve">=A$1 </t>
    </r>
    <r>
      <rPr>
        <sz val="11"/>
        <color theme="1"/>
        <rFont val="Calibri"/>
        <family val="2"/>
        <scheme val="minor"/>
      </rPr>
      <t>y copiamos hacia la derecha y hacia abajo, obtendremos un resultado diferente al anterior ya que habremos fijado solamente la fila:</t>
    </r>
  </si>
  <si>
    <r>
      <t xml:space="preserve">Un consejo muy útil para hacer más eficiente el tiempo invertido al ingresar cualquier referencia en una fórmula, es el uso de la tecla </t>
    </r>
    <r>
      <rPr>
        <b/>
        <sz val="11"/>
        <color theme="1"/>
        <rFont val="Calibri"/>
        <family val="2"/>
        <scheme val="minor"/>
      </rPr>
      <t>F4</t>
    </r>
    <r>
      <rPr>
        <sz val="11"/>
        <color theme="1"/>
        <rFont val="Calibri"/>
        <family val="2"/>
        <scheme val="minor"/>
      </rPr>
      <t xml:space="preserve"> cuando nos encontramos en el modo de edición. Cuando el cursor de edición se encuentra sobre una referencia y pulsamos la tecla </t>
    </r>
    <r>
      <rPr>
        <b/>
        <sz val="11"/>
        <color theme="1"/>
        <rFont val="Calibri"/>
        <family val="2"/>
        <scheme val="minor"/>
      </rPr>
      <t>F4</t>
    </r>
    <r>
      <rPr>
        <sz val="11"/>
        <color theme="1"/>
        <rFont val="Calibri"/>
        <family val="2"/>
        <scheme val="minor"/>
      </rPr>
      <t>, Excel cambiará el tipo de referencia sin la necesidad de que ingresemos manualmente el símbolo “</t>
    </r>
    <r>
      <rPr>
        <b/>
        <sz val="11"/>
        <color theme="1"/>
        <rFont val="Calibri"/>
        <family val="2"/>
        <scheme val="minor"/>
      </rPr>
      <t>$</t>
    </r>
    <r>
      <rPr>
        <sz val="11"/>
        <color theme="1"/>
        <rFont val="Calibri"/>
        <family val="2"/>
        <scheme val="minor"/>
      </rPr>
      <t>”.</t>
    </r>
  </si>
  <si>
    <t>Calcular cuánto recauda cada tren dependiendo de la cantidad límite de pasajeros y el precio probable del pasaje.</t>
  </si>
  <si>
    <t>NOTAS SEMESTRE 1</t>
  </si>
  <si>
    <t>1)</t>
  </si>
  <si>
    <t>2)</t>
  </si>
  <si>
    <t>3)</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</si>
</sst>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2" formatCode="_-&quot;$&quot;* #,##0_-;\-&quot;$&quot;* #,##0_-;_-&quot;$&quot;* &quot;-&quot;_-;_-@_-"/>
    <numFmt numFmtId="41" formatCode="_-* #,##0_-;\-* #,##0_-;_-* &quot;-&quot;_-;_-@_-"/>
    <numFmt numFmtId="164" formatCode="_(&quot;$&quot;* #,##0.00_);_(&quot;$&quot;* \(#,##0.00\);_(&quot;$&quot;* &quot;-&quot;??_);_(@_)"/>
    <numFmt numFmtId="165" formatCode="[$$-1409]#,##0.0;\-[$$-1409]#,##0.0"/>
    <numFmt numFmtId="166" formatCode="_(&quot;$&quot;\ * #,##0.00_);_(&quot;$&quot;\ * \(#,##0.00\);_(&quot;$&quot;\ * &quot;-&quot;??_);_(@_)"/>
    <numFmt numFmtId="167" formatCode="_(&quot;$&quot;\ * #,##0_);_(&quot;$&quot;\ * \(#,##0\);_(&quot;$&quot;\ * &quot;-&quot;??_);_(@_)"/>
    <numFmt numFmtId="168" formatCode="0.0%"/>
    <numFmt numFmtId="169" formatCode="0.0"/>
    <numFmt numFmtId="170" formatCode="[$$-240A]\ #,##0.00"/>
    <numFmt numFmtId="171" formatCode="_-[$$-240A]* #,##0_-;\-[$$-240A]* #,##0_-;_-[$$-240A]* &quot;-&quot;??_-;_-@_-"/>
    <numFmt numFmtId="172" formatCode="&quot;$&quot;#,##0"/>
    <numFmt numFmtId="173" formatCode="&quot;$&quot;#,##0.0"/>
  </numFmts>
  <fonts count="30" x14ac:knownFonts="1">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sz val="10"/>
      <name val="Arial"/>
      <family val="2"/>
    </font>
    <font>
      <b/>
      <sz val="10"/>
      <name val="Arial"/>
      <family val="2"/>
    </font>
    <font>
      <b/>
      <sz val="12"/>
      <name val="Arial"/>
      <family val="2"/>
    </font>
    <font>
      <sz val="12"/>
      <name val="Arial"/>
      <family val="2"/>
    </font>
    <font>
      <sz val="10"/>
      <name val="Calibri"/>
      <family val="2"/>
      <scheme val="minor"/>
    </font>
    <font>
      <sz val="12"/>
      <name val="Calibri"/>
      <family val="2"/>
      <scheme val="minor"/>
    </font>
    <font>
      <b/>
      <sz val="16"/>
      <name val="Calibri"/>
      <family val="2"/>
      <scheme val="minor"/>
    </font>
    <font>
      <sz val="11"/>
      <name val="Calibri"/>
      <family val="2"/>
      <scheme val="minor"/>
    </font>
    <font>
      <b/>
      <sz val="18"/>
      <color theme="3"/>
      <name val="Calibri Light"/>
      <family val="2"/>
      <scheme val="major"/>
    </font>
    <font>
      <b/>
      <sz val="14"/>
      <color theme="0"/>
      <name val="Calibri Light"/>
      <family val="2"/>
      <scheme val="major"/>
    </font>
    <font>
      <sz val="9"/>
      <color indexed="81"/>
      <name val="Tahoma"/>
      <family val="2"/>
    </font>
    <font>
      <b/>
      <sz val="9"/>
      <color indexed="81"/>
      <name val="Tahoma"/>
      <family val="2"/>
    </font>
    <font>
      <b/>
      <u val="double"/>
      <sz val="15"/>
      <color theme="3"/>
      <name val="Calibri"/>
      <family val="2"/>
      <scheme val="minor"/>
    </font>
    <font>
      <b/>
      <sz val="18"/>
      <color theme="3"/>
      <name val="Calibri Light"/>
      <family val="2"/>
    </font>
    <font>
      <sz val="10"/>
      <name val="Calibri Light"/>
      <family val="2"/>
    </font>
    <font>
      <sz val="11"/>
      <color theme="1"/>
      <name val="Calibri Light"/>
      <family val="2"/>
    </font>
    <font>
      <b/>
      <sz val="14"/>
      <color theme="0"/>
      <name val="Calibri Light"/>
      <family val="2"/>
    </font>
    <font>
      <b/>
      <sz val="11"/>
      <name val="Calibri"/>
      <family val="2"/>
      <scheme val="minor"/>
    </font>
    <font>
      <b/>
      <i/>
      <sz val="18"/>
      <name val="Arial"/>
      <family val="2"/>
    </font>
    <font>
      <u/>
      <sz val="10"/>
      <color theme="10"/>
      <name val="Arial"/>
      <family val="2"/>
    </font>
    <font>
      <b/>
      <u/>
      <sz val="12"/>
      <color theme="10"/>
      <name val="Arial"/>
      <family val="2"/>
    </font>
    <font>
      <b/>
      <sz val="14"/>
      <color theme="1"/>
      <name val="Calibri"/>
      <family val="2"/>
      <scheme val="minor"/>
    </font>
    <font>
      <b/>
      <sz val="12"/>
      <name val="Calibri"/>
      <family val="2"/>
      <scheme val="minor"/>
    </font>
    <font>
      <b/>
      <sz val="11"/>
      <color theme="0"/>
      <name val="Calibri"/>
      <family val="2"/>
      <scheme val="minor"/>
    </font>
    <font>
      <b/>
      <sz val="28"/>
      <color theme="1"/>
      <name val="Calibri"/>
      <family val="2"/>
      <scheme val="minor"/>
    </font>
    <font>
      <b/>
      <sz val="13"/>
      <color theme="0"/>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4" tint="0.39997558519241921"/>
        <bgColor indexed="64"/>
      </patternFill>
    </fill>
  </fills>
  <borders count="4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bottom style="thick">
        <color theme="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right style="thick">
        <color theme="4" tint="-0.499984740745262"/>
      </right>
      <top/>
      <bottom style="thick">
        <color theme="4" tint="-0.499984740745262"/>
      </bottom>
      <diagonal/>
    </border>
    <border>
      <left/>
      <right/>
      <top/>
      <bottom style="thick">
        <color theme="4" tint="-0.499984740745262"/>
      </bottom>
      <diagonal/>
    </border>
    <border>
      <left style="thick">
        <color theme="4" tint="-0.499984740745262"/>
      </left>
      <right/>
      <top/>
      <bottom style="thick">
        <color theme="4" tint="-0.499984740745262"/>
      </bottom>
      <diagonal/>
    </border>
    <border>
      <left/>
      <right style="thick">
        <color theme="4" tint="-0.499984740745262"/>
      </right>
      <top/>
      <bottom/>
      <diagonal/>
    </border>
    <border>
      <left style="thick">
        <color theme="4" tint="-0.499984740745262"/>
      </left>
      <right/>
      <top/>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ck">
        <color theme="4" tint="-0.499984740745262"/>
      </right>
      <top style="thick">
        <color theme="4" tint="-0.499984740745262"/>
      </top>
      <bottom/>
      <diagonal/>
    </border>
    <border>
      <left/>
      <right/>
      <top style="thick">
        <color theme="4" tint="-0.499984740745262"/>
      </top>
      <bottom/>
      <diagonal/>
    </border>
    <border>
      <left style="thick">
        <color theme="4" tint="-0.499984740745262"/>
      </left>
      <right/>
      <top style="thick">
        <color theme="4" tint="-0.499984740745262"/>
      </top>
      <bottom/>
      <diagonal/>
    </border>
    <border>
      <left/>
      <right style="double">
        <color theme="4" tint="-0.499984740745262"/>
      </right>
      <top/>
      <bottom style="double">
        <color theme="4" tint="-0.499984740745262"/>
      </bottom>
      <diagonal/>
    </border>
    <border>
      <left/>
      <right/>
      <top/>
      <bottom style="double">
        <color theme="4" tint="-0.499984740745262"/>
      </bottom>
      <diagonal/>
    </border>
    <border>
      <left style="double">
        <color theme="4" tint="-0.499984740745262"/>
      </left>
      <right/>
      <top/>
      <bottom style="double">
        <color theme="4" tint="-0.499984740745262"/>
      </bottom>
      <diagonal/>
    </border>
    <border>
      <left/>
      <right style="double">
        <color theme="4" tint="-0.499984740745262"/>
      </right>
      <top/>
      <bottom/>
      <diagonal/>
    </border>
    <border>
      <left style="double">
        <color theme="4" tint="-0.499984740745262"/>
      </left>
      <right/>
      <top/>
      <bottom/>
      <diagonal/>
    </border>
    <border>
      <left/>
      <right style="double">
        <color theme="4" tint="-0.499984740745262"/>
      </right>
      <top style="double">
        <color theme="4" tint="-0.499984740745262"/>
      </top>
      <bottom/>
      <diagonal/>
    </border>
    <border>
      <left/>
      <right/>
      <top style="double">
        <color theme="4" tint="-0.499984740745262"/>
      </top>
      <bottom/>
      <diagonal/>
    </border>
    <border>
      <left style="double">
        <color theme="4" tint="-0.499984740745262"/>
      </left>
      <right/>
      <top style="double">
        <color theme="4" tint="-0.499984740745262"/>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bottom/>
      <diagonal/>
    </border>
  </borders>
  <cellStyleXfs count="16">
    <xf numFmtId="0" fontId="0" fillId="0" borderId="0"/>
    <xf numFmtId="0" fontId="2" fillId="0" borderId="9" applyNumberFormat="0" applyFill="0" applyAlignment="0" applyProtection="0"/>
    <xf numFmtId="0" fontId="4" fillId="0" borderId="0"/>
    <xf numFmtId="164" fontId="4" fillId="0" borderId="0" applyFont="0" applyFill="0" applyBorder="0" applyAlignment="0" applyProtection="0"/>
    <xf numFmtId="0" fontId="4" fillId="0" borderId="0"/>
    <xf numFmtId="0" fontId="1" fillId="0" borderId="0"/>
    <xf numFmtId="0" fontId="4" fillId="0" borderId="0"/>
    <xf numFmtId="0" fontId="12" fillId="0" borderId="0" applyNumberFormat="0" applyFill="0" applyBorder="0" applyAlignment="0" applyProtection="0"/>
    <xf numFmtId="0" fontId="1" fillId="0" borderId="0"/>
    <xf numFmtId="0" fontId="1" fillId="0" borderId="0"/>
    <xf numFmtId="166" fontId="1" fillId="0" borderId="0" applyFont="0" applyFill="0" applyBorder="0" applyAlignment="0" applyProtection="0"/>
    <xf numFmtId="0" fontId="23" fillId="0" borderId="0" applyNumberFormat="0" applyFill="0" applyBorder="0" applyAlignment="0" applyProtection="0"/>
    <xf numFmtId="41" fontId="1" fillId="0" borderId="0" applyFont="0" applyFill="0" applyBorder="0" applyAlignment="0" applyProtection="0"/>
    <xf numFmtId="9" fontId="1" fillId="0" borderId="0" applyFont="0" applyFill="0" applyBorder="0" applyAlignment="0" applyProtection="0"/>
    <xf numFmtId="0" fontId="4" fillId="0" borderId="0"/>
    <xf numFmtId="42" fontId="1" fillId="0" borderId="0" applyFont="0" applyFill="0" applyBorder="0" applyAlignment="0" applyProtection="0"/>
  </cellStyleXfs>
  <cellXfs count="307">
    <xf numFmtId="0" fontId="0" fillId="0" borderId="0" xfId="0"/>
    <xf numFmtId="0" fontId="4" fillId="0" borderId="0" xfId="2"/>
    <xf numFmtId="0" fontId="4" fillId="0" borderId="0" xfId="2" applyBorder="1"/>
    <xf numFmtId="0" fontId="4" fillId="0" borderId="0" xfId="4"/>
    <xf numFmtId="0" fontId="4" fillId="0" borderId="0" xfId="4" quotePrefix="1" applyAlignment="1">
      <alignment wrapText="1"/>
    </xf>
    <xf numFmtId="0" fontId="4" fillId="0" borderId="0" xfId="4" applyAlignment="1">
      <alignment horizontal="justify"/>
    </xf>
    <xf numFmtId="0" fontId="1" fillId="0" borderId="0" xfId="4" applyFont="1"/>
    <xf numFmtId="49" fontId="4" fillId="0" borderId="0" xfId="4" applyNumberFormat="1"/>
    <xf numFmtId="49" fontId="4" fillId="0" borderId="0" xfId="4" quotePrefix="1" applyNumberFormat="1" applyAlignment="1">
      <alignment wrapText="1"/>
    </xf>
    <xf numFmtId="0" fontId="7" fillId="0" borderId="0" xfId="4" applyFont="1"/>
    <xf numFmtId="0" fontId="7" fillId="2" borderId="12" xfId="4" applyFont="1" applyFill="1" applyBorder="1"/>
    <xf numFmtId="0" fontId="7" fillId="2" borderId="13" xfId="4" applyFont="1" applyFill="1" applyBorder="1"/>
    <xf numFmtId="0" fontId="7" fillId="2" borderId="14" xfId="4" applyFont="1" applyFill="1" applyBorder="1"/>
    <xf numFmtId="0" fontId="7" fillId="0" borderId="0" xfId="4" applyFont="1" applyAlignment="1">
      <alignment horizontal="justify"/>
    </xf>
    <xf numFmtId="0" fontId="6" fillId="2" borderId="15" xfId="4" applyFont="1" applyFill="1" applyBorder="1" applyAlignment="1">
      <alignment wrapText="1"/>
    </xf>
    <xf numFmtId="0" fontId="4" fillId="2" borderId="17" xfId="4" applyFill="1" applyBorder="1" applyAlignment="1">
      <alignment horizontal="justify"/>
    </xf>
    <xf numFmtId="0" fontId="4" fillId="2" borderId="18" xfId="4" applyFill="1" applyBorder="1" applyAlignment="1">
      <alignment horizontal="justify"/>
    </xf>
    <xf numFmtId="0" fontId="4" fillId="2" borderId="19" xfId="4" applyFill="1" applyBorder="1"/>
    <xf numFmtId="0" fontId="1" fillId="0" borderId="0" xfId="5"/>
    <xf numFmtId="0" fontId="8" fillId="0" borderId="0" xfId="4" applyFont="1"/>
    <xf numFmtId="0" fontId="8" fillId="0" borderId="0" xfId="4" quotePrefix="1" applyFont="1" applyAlignment="1">
      <alignment wrapText="1"/>
    </xf>
    <xf numFmtId="0" fontId="8" fillId="0" borderId="0" xfId="4" applyFont="1" applyAlignment="1">
      <alignment horizontal="justify"/>
    </xf>
    <xf numFmtId="49" fontId="8" fillId="0" borderId="0" xfId="4" applyNumberFormat="1" applyFont="1"/>
    <xf numFmtId="49" fontId="9" fillId="2" borderId="20" xfId="2" applyNumberFormat="1" applyFont="1" applyFill="1" applyBorder="1"/>
    <xf numFmtId="49" fontId="9" fillId="2" borderId="21" xfId="2" applyNumberFormat="1" applyFont="1" applyFill="1" applyBorder="1"/>
    <xf numFmtId="49" fontId="9" fillId="2" borderId="21" xfId="2" quotePrefix="1" applyNumberFormat="1" applyFont="1" applyFill="1" applyBorder="1" applyAlignment="1">
      <alignment wrapText="1"/>
    </xf>
    <xf numFmtId="49" fontId="9" fillId="2" borderId="22" xfId="2" applyNumberFormat="1" applyFont="1" applyFill="1" applyBorder="1"/>
    <xf numFmtId="0" fontId="9" fillId="0" borderId="0" xfId="4" applyFont="1"/>
    <xf numFmtId="0" fontId="10" fillId="2" borderId="23" xfId="2" applyFont="1" applyFill="1" applyBorder="1" applyAlignment="1"/>
    <xf numFmtId="0" fontId="9" fillId="2" borderId="0" xfId="2" applyFont="1" applyFill="1" applyBorder="1" applyAlignment="1">
      <alignment horizontal="left" wrapText="1"/>
    </xf>
    <xf numFmtId="0" fontId="9" fillId="2" borderId="24" xfId="2" applyFont="1" applyFill="1" applyBorder="1" applyAlignment="1"/>
    <xf numFmtId="0" fontId="1" fillId="0" borderId="25" xfId="0" applyFont="1" applyFill="1" applyBorder="1" applyAlignment="1">
      <alignment horizontal="center"/>
    </xf>
    <xf numFmtId="0" fontId="10" fillId="2" borderId="23" xfId="2" applyFont="1" applyFill="1" applyBorder="1" applyAlignment="1">
      <alignment horizontal="justify"/>
    </xf>
    <xf numFmtId="0" fontId="9" fillId="2" borderId="0" xfId="2" applyFont="1" applyFill="1" applyBorder="1" applyAlignment="1">
      <alignment horizontal="justify" wrapText="1"/>
    </xf>
    <xf numFmtId="0" fontId="8" fillId="2" borderId="23" xfId="2" applyFont="1" applyFill="1" applyBorder="1"/>
    <xf numFmtId="0" fontId="8" fillId="2" borderId="0" xfId="2" applyFont="1" applyFill="1" applyBorder="1"/>
    <xf numFmtId="0" fontId="8" fillId="2" borderId="24" xfId="2" applyFont="1" applyFill="1" applyBorder="1"/>
    <xf numFmtId="0" fontId="8" fillId="0" borderId="0" xfId="6" applyFont="1"/>
    <xf numFmtId="0" fontId="8" fillId="2" borderId="27" xfId="2" applyFont="1" applyFill="1" applyBorder="1"/>
    <xf numFmtId="0" fontId="8" fillId="2" borderId="28" xfId="2" applyFont="1" applyFill="1" applyBorder="1"/>
    <xf numFmtId="0" fontId="8" fillId="2" borderId="29" xfId="2" applyFont="1" applyFill="1" applyBorder="1"/>
    <xf numFmtId="0" fontId="1" fillId="0" borderId="0" xfId="8"/>
    <xf numFmtId="0" fontId="1" fillId="0" borderId="20" xfId="5" applyBorder="1"/>
    <xf numFmtId="0" fontId="1" fillId="0" borderId="21" xfId="5" applyBorder="1"/>
    <xf numFmtId="0" fontId="1" fillId="0" borderId="22" xfId="5" applyBorder="1"/>
    <xf numFmtId="0" fontId="1" fillId="0" borderId="23" xfId="5" applyBorder="1"/>
    <xf numFmtId="49" fontId="1" fillId="2" borderId="30" xfId="5" applyNumberFormat="1" applyFont="1" applyFill="1" applyBorder="1" applyAlignment="1">
      <alignment horizontal="left" wrapText="1"/>
    </xf>
    <xf numFmtId="49" fontId="1" fillId="2" borderId="31" xfId="5" applyNumberFormat="1" applyFont="1" applyFill="1" applyBorder="1" applyAlignment="1">
      <alignment horizontal="left" wrapText="1"/>
    </xf>
    <xf numFmtId="0" fontId="1" fillId="2" borderId="32" xfId="5" applyFill="1" applyBorder="1"/>
    <xf numFmtId="0" fontId="1" fillId="0" borderId="24" xfId="5" applyBorder="1"/>
    <xf numFmtId="0" fontId="1" fillId="2" borderId="34" xfId="5" applyFill="1" applyBorder="1"/>
    <xf numFmtId="0" fontId="1" fillId="2" borderId="33" xfId="5" applyFill="1" applyBorder="1"/>
    <xf numFmtId="0" fontId="1" fillId="2" borderId="0" xfId="5" applyFill="1" applyBorder="1"/>
    <xf numFmtId="0" fontId="16" fillId="2" borderId="0" xfId="1" applyFont="1" applyFill="1" applyBorder="1"/>
    <xf numFmtId="22" fontId="1" fillId="0" borderId="0" xfId="5" applyNumberFormat="1"/>
    <xf numFmtId="0" fontId="1" fillId="2" borderId="33" xfId="5" applyFont="1" applyFill="1" applyBorder="1" applyAlignment="1">
      <alignment horizontal="left" wrapText="1"/>
    </xf>
    <xf numFmtId="0" fontId="1" fillId="2" borderId="35" xfId="5" applyFill="1" applyBorder="1"/>
    <xf numFmtId="0" fontId="1" fillId="2" borderId="36" xfId="5" applyFill="1" applyBorder="1"/>
    <xf numFmtId="0" fontId="1" fillId="2" borderId="37" xfId="5" applyFill="1" applyBorder="1"/>
    <xf numFmtId="0" fontId="1" fillId="0" borderId="0" xfId="5" applyBorder="1"/>
    <xf numFmtId="0" fontId="12" fillId="0" borderId="0" xfId="7" applyBorder="1" applyAlignment="1">
      <alignment horizontal="center"/>
    </xf>
    <xf numFmtId="0" fontId="1" fillId="0" borderId="27" xfId="5" applyBorder="1"/>
    <xf numFmtId="0" fontId="1" fillId="0" borderId="28" xfId="5" applyBorder="1"/>
    <xf numFmtId="0" fontId="1" fillId="0" borderId="29" xfId="5" applyBorder="1"/>
    <xf numFmtId="0" fontId="1" fillId="0" borderId="0" xfId="9" applyFont="1"/>
    <xf numFmtId="165" fontId="1" fillId="0" borderId="0" xfId="9" applyNumberFormat="1" applyFont="1"/>
    <xf numFmtId="0" fontId="11" fillId="0" borderId="0" xfId="2" applyFont="1"/>
    <xf numFmtId="0" fontId="1" fillId="0" borderId="0" xfId="9" applyFont="1" applyBorder="1"/>
    <xf numFmtId="0" fontId="11" fillId="0" borderId="0" xfId="2" applyFont="1" applyBorder="1"/>
    <xf numFmtId="0" fontId="1" fillId="0" borderId="20" xfId="9" applyFont="1" applyBorder="1"/>
    <xf numFmtId="0" fontId="11" fillId="0" borderId="21" xfId="2" applyFont="1" applyBorder="1"/>
    <xf numFmtId="0" fontId="1" fillId="0" borderId="22" xfId="9" applyFont="1" applyBorder="1"/>
    <xf numFmtId="0" fontId="1" fillId="0" borderId="23" xfId="9" applyFont="1" applyBorder="1"/>
    <xf numFmtId="0" fontId="1" fillId="0" borderId="24" xfId="9" applyFont="1" applyBorder="1"/>
    <xf numFmtId="3" fontId="0" fillId="0" borderId="6" xfId="10" applyNumberFormat="1" applyFont="1" applyBorder="1"/>
    <xf numFmtId="3" fontId="0" fillId="0" borderId="5" xfId="10" applyNumberFormat="1" applyFont="1" applyBorder="1"/>
    <xf numFmtId="167" fontId="1" fillId="0" borderId="0" xfId="9" applyNumberFormat="1" applyFont="1"/>
    <xf numFmtId="3" fontId="0" fillId="0" borderId="8" xfId="10" applyNumberFormat="1" applyFont="1" applyBorder="1"/>
    <xf numFmtId="0" fontId="0" fillId="0" borderId="8" xfId="0" applyBorder="1"/>
    <xf numFmtId="0" fontId="0" fillId="0" borderId="6" xfId="0" applyBorder="1"/>
    <xf numFmtId="168" fontId="11" fillId="0" borderId="0" xfId="6" applyNumberFormat="1" applyFont="1" applyBorder="1" applyAlignment="1">
      <alignment horizontal="center"/>
    </xf>
    <xf numFmtId="0" fontId="11" fillId="0" borderId="0" xfId="6" applyFont="1" applyBorder="1" applyAlignment="1">
      <alignment horizontal="left"/>
    </xf>
    <xf numFmtId="0" fontId="4" fillId="0" borderId="0" xfId="2" applyFont="1" applyBorder="1"/>
    <xf numFmtId="0" fontId="1" fillId="0" borderId="27" xfId="9" applyFont="1" applyBorder="1"/>
    <xf numFmtId="0" fontId="1" fillId="0" borderId="28" xfId="9" applyFont="1" applyBorder="1"/>
    <xf numFmtId="0" fontId="1" fillId="0" borderId="29" xfId="9" applyFont="1" applyBorder="1"/>
    <xf numFmtId="0" fontId="4" fillId="0" borderId="0" xfId="6"/>
    <xf numFmtId="0" fontId="4" fillId="0" borderId="20" xfId="6" applyBorder="1"/>
    <xf numFmtId="0" fontId="4" fillId="0" borderId="21" xfId="6" applyBorder="1"/>
    <xf numFmtId="0" fontId="4" fillId="0" borderId="22" xfId="6" applyBorder="1"/>
    <xf numFmtId="0" fontId="18" fillId="0" borderId="0" xfId="6" applyFont="1"/>
    <xf numFmtId="0" fontId="19" fillId="0" borderId="0" xfId="9" applyFont="1"/>
    <xf numFmtId="0" fontId="19" fillId="0" borderId="23" xfId="9" applyFont="1" applyBorder="1"/>
    <xf numFmtId="0" fontId="18" fillId="0" borderId="24" xfId="6" applyFont="1" applyBorder="1"/>
    <xf numFmtId="0" fontId="18" fillId="0" borderId="0" xfId="4" applyFont="1"/>
    <xf numFmtId="0" fontId="4" fillId="0" borderId="27" xfId="6" applyBorder="1"/>
    <xf numFmtId="0" fontId="4" fillId="0" borderId="28" xfId="6" applyBorder="1"/>
    <xf numFmtId="0" fontId="4" fillId="0" borderId="29" xfId="6" applyBorder="1"/>
    <xf numFmtId="0" fontId="1" fillId="0" borderId="21" xfId="9" applyFont="1" applyBorder="1"/>
    <xf numFmtId="0" fontId="1" fillId="0" borderId="0" xfId="9" applyFont="1" applyFill="1"/>
    <xf numFmtId="0" fontId="1" fillId="0" borderId="23" xfId="9" applyFont="1" applyFill="1" applyBorder="1"/>
    <xf numFmtId="0" fontId="1" fillId="0" borderId="24" xfId="9" applyFont="1" applyFill="1" applyBorder="1"/>
    <xf numFmtId="0" fontId="0" fillId="0" borderId="0" xfId="0" applyFont="1" applyFill="1"/>
    <xf numFmtId="0" fontId="1" fillId="0" borderId="0" xfId="9" applyFont="1" applyFill="1" applyAlignment="1">
      <alignment vertical="center"/>
    </xf>
    <xf numFmtId="0" fontId="1" fillId="0" borderId="23" xfId="9" applyFont="1" applyFill="1" applyBorder="1" applyAlignment="1">
      <alignment vertical="center"/>
    </xf>
    <xf numFmtId="0" fontId="1" fillId="0" borderId="24" xfId="9" applyFont="1" applyFill="1" applyBorder="1" applyAlignment="1">
      <alignment vertical="center"/>
    </xf>
    <xf numFmtId="0" fontId="1" fillId="0" borderId="0" xfId="9" applyFont="1" applyAlignment="1">
      <alignment vertical="center"/>
    </xf>
    <xf numFmtId="0" fontId="1" fillId="0" borderId="23" xfId="9" applyFont="1" applyBorder="1" applyAlignment="1">
      <alignment vertical="center"/>
    </xf>
    <xf numFmtId="0" fontId="1" fillId="0" borderId="24" xfId="9" applyFont="1" applyBorder="1" applyAlignment="1">
      <alignment vertical="center"/>
    </xf>
    <xf numFmtId="0" fontId="1" fillId="0" borderId="0" xfId="9" applyFont="1" applyBorder="1" applyAlignment="1">
      <alignment horizontal="justify" vertical="top" wrapText="1"/>
    </xf>
    <xf numFmtId="0" fontId="0" fillId="0" borderId="0" xfId="9" applyFont="1" applyBorder="1" applyAlignment="1">
      <alignment horizontal="justify" vertical="top" wrapText="1"/>
    </xf>
    <xf numFmtId="0" fontId="1" fillId="0" borderId="0" xfId="0" applyFont="1" applyFill="1" applyAlignment="1">
      <alignment horizontal="center"/>
    </xf>
    <xf numFmtId="1" fontId="21" fillId="0" borderId="0" xfId="2" applyNumberFormat="1" applyFont="1" applyFill="1" applyBorder="1" applyAlignment="1">
      <alignment horizontal="center"/>
    </xf>
    <xf numFmtId="0" fontId="1" fillId="0" borderId="0" xfId="0" applyFont="1" applyFill="1"/>
    <xf numFmtId="0" fontId="7" fillId="0" borderId="0" xfId="2" applyFont="1"/>
    <xf numFmtId="0" fontId="7" fillId="2" borderId="20" xfId="2" applyFont="1" applyFill="1" applyBorder="1"/>
    <xf numFmtId="0" fontId="7" fillId="2" borderId="21" xfId="2" applyFont="1" applyFill="1" applyBorder="1"/>
    <xf numFmtId="0" fontId="7" fillId="2" borderId="22" xfId="2" applyFont="1" applyFill="1" applyBorder="1"/>
    <xf numFmtId="0" fontId="6" fillId="2" borderId="23" xfId="2" applyFont="1" applyFill="1" applyBorder="1" applyAlignment="1">
      <alignment horizontal="center"/>
    </xf>
    <xf numFmtId="0" fontId="6" fillId="2" borderId="24" xfId="2" applyFont="1" applyFill="1" applyBorder="1" applyAlignment="1">
      <alignment horizontal="center"/>
    </xf>
    <xf numFmtId="0" fontId="4" fillId="2" borderId="27" xfId="2" applyFill="1" applyBorder="1"/>
    <xf numFmtId="0" fontId="4" fillId="2" borderId="28" xfId="2" applyFill="1" applyBorder="1"/>
    <xf numFmtId="0" fontId="4" fillId="2" borderId="29" xfId="2" applyFill="1" applyBorder="1"/>
    <xf numFmtId="0" fontId="0" fillId="2" borderId="0" xfId="5" applyFont="1" applyFill="1" applyBorder="1" applyAlignment="1">
      <alignment horizontal="left" vertical="top" wrapText="1"/>
    </xf>
    <xf numFmtId="0" fontId="1" fillId="2" borderId="0" xfId="5" applyFont="1" applyFill="1" applyBorder="1" applyAlignment="1">
      <alignment horizontal="left" vertical="top" wrapText="1"/>
    </xf>
    <xf numFmtId="0" fontId="0" fillId="2" borderId="0" xfId="5" applyFont="1" applyFill="1" applyBorder="1" applyAlignment="1">
      <alignment horizontal="justify" vertical="top" wrapText="1"/>
    </xf>
    <xf numFmtId="0" fontId="1" fillId="2" borderId="0" xfId="5" applyFont="1" applyFill="1" applyBorder="1" applyAlignment="1">
      <alignment horizontal="justify" vertical="top" wrapText="1"/>
    </xf>
    <xf numFmtId="0" fontId="9" fillId="2" borderId="0" xfId="2" applyFont="1" applyFill="1" applyBorder="1" applyAlignment="1">
      <alignment horizontal="justify" wrapText="1"/>
    </xf>
    <xf numFmtId="0" fontId="0" fillId="0" borderId="0" xfId="9" applyFont="1" applyBorder="1" applyAlignment="1">
      <alignment horizontal="justify" vertical="top" wrapText="1"/>
    </xf>
    <xf numFmtId="0" fontId="1" fillId="0" borderId="0" xfId="9" applyFont="1" applyBorder="1" applyAlignment="1">
      <alignment horizontal="justify" vertical="top" wrapText="1"/>
    </xf>
    <xf numFmtId="0" fontId="0" fillId="2" borderId="0" xfId="5" quotePrefix="1" applyFont="1" applyFill="1" applyBorder="1" applyAlignment="1">
      <alignment horizontal="justify"/>
    </xf>
    <xf numFmtId="0" fontId="1" fillId="2" borderId="0" xfId="5" applyFill="1" applyBorder="1" applyAlignment="1">
      <alignment horizontal="justify"/>
    </xf>
    <xf numFmtId="0" fontId="7" fillId="0" borderId="0" xfId="4" applyFont="1" applyFill="1"/>
    <xf numFmtId="0" fontId="1" fillId="0" borderId="24" xfId="5" applyFill="1" applyBorder="1"/>
    <xf numFmtId="0" fontId="1" fillId="0" borderId="0" xfId="5" applyFill="1" applyBorder="1"/>
    <xf numFmtId="49" fontId="1" fillId="0" borderId="0" xfId="5" applyNumberFormat="1" applyFont="1" applyFill="1" applyBorder="1" applyAlignment="1">
      <alignment horizontal="left" wrapText="1"/>
    </xf>
    <xf numFmtId="0" fontId="1" fillId="0" borderId="23" xfId="5" applyFill="1" applyBorder="1"/>
    <xf numFmtId="0" fontId="1" fillId="0" borderId="0" xfId="5" applyFill="1"/>
    <xf numFmtId="0" fontId="0" fillId="0" borderId="0" xfId="0" applyFill="1" applyBorder="1" applyAlignment="1"/>
    <xf numFmtId="0" fontId="1" fillId="0" borderId="24" xfId="5" applyFont="1" applyBorder="1"/>
    <xf numFmtId="0" fontId="1" fillId="2" borderId="34" xfId="5" applyFont="1" applyFill="1" applyBorder="1"/>
    <xf numFmtId="0" fontId="1" fillId="0" borderId="0" xfId="5" applyFont="1"/>
    <xf numFmtId="0" fontId="1" fillId="0" borderId="23" xfId="5" applyFont="1" applyBorder="1"/>
    <xf numFmtId="0" fontId="1" fillId="0" borderId="0" xfId="0" applyFont="1"/>
    <xf numFmtId="0" fontId="11" fillId="0" borderId="0" xfId="4" applyFont="1"/>
    <xf numFmtId="169" fontId="11" fillId="0" borderId="5" xfId="14" applyNumberFormat="1" applyFont="1" applyBorder="1" applyAlignment="1">
      <alignment horizontal="center"/>
    </xf>
    <xf numFmtId="169" fontId="11" fillId="0" borderId="5" xfId="14" applyNumberFormat="1" applyFont="1" applyBorder="1" applyAlignment="1">
      <alignment horizontal="center" vertical="center"/>
    </xf>
    <xf numFmtId="169" fontId="11" fillId="0" borderId="6" xfId="14" applyNumberFormat="1" applyFont="1" applyBorder="1" applyAlignment="1">
      <alignment horizontal="center"/>
    </xf>
    <xf numFmtId="169" fontId="11" fillId="0" borderId="6" xfId="14" applyNumberFormat="1" applyFont="1" applyBorder="1" applyAlignment="1">
      <alignment horizontal="center" vertical="center"/>
    </xf>
    <xf numFmtId="169" fontId="11" fillId="0" borderId="8" xfId="14" applyNumberFormat="1" applyFont="1" applyBorder="1" applyAlignment="1">
      <alignment horizontal="center"/>
    </xf>
    <xf numFmtId="169" fontId="11" fillId="0" borderId="8" xfId="14" applyNumberFormat="1" applyFont="1" applyBorder="1" applyAlignment="1">
      <alignment horizontal="center" vertical="center"/>
    </xf>
    <xf numFmtId="0" fontId="21" fillId="7" borderId="3" xfId="14" applyFont="1" applyFill="1" applyBorder="1" applyAlignment="1">
      <alignment horizontal="center" vertical="center"/>
    </xf>
    <xf numFmtId="169" fontId="11" fillId="0" borderId="5" xfId="14" applyNumberFormat="1" applyFont="1" applyFill="1" applyBorder="1" applyAlignment="1">
      <alignment horizontal="center"/>
    </xf>
    <xf numFmtId="169" fontId="11" fillId="0" borderId="6" xfId="14" applyNumberFormat="1" applyFont="1" applyFill="1" applyBorder="1" applyAlignment="1">
      <alignment horizontal="center"/>
    </xf>
    <xf numFmtId="169" fontId="11" fillId="0" borderId="8" xfId="14" applyNumberFormat="1" applyFont="1" applyFill="1" applyBorder="1" applyAlignment="1">
      <alignment horizontal="center"/>
    </xf>
    <xf numFmtId="169" fontId="11" fillId="0" borderId="5" xfId="14" applyNumberFormat="1" applyFont="1" applyFill="1" applyBorder="1" applyAlignment="1">
      <alignment horizontal="center" vertical="center"/>
    </xf>
    <xf numFmtId="169" fontId="11" fillId="0" borderId="8" xfId="14" applyNumberFormat="1" applyFont="1" applyFill="1" applyBorder="1" applyAlignment="1">
      <alignment horizontal="center" vertical="center"/>
    </xf>
    <xf numFmtId="0" fontId="21" fillId="2" borderId="0" xfId="14" applyFont="1" applyFill="1" applyBorder="1"/>
    <xf numFmtId="0" fontId="1" fillId="2" borderId="0" xfId="5" applyFont="1" applyFill="1"/>
    <xf numFmtId="0" fontId="21" fillId="7" borderId="3" xfId="14" applyFont="1" applyFill="1" applyBorder="1" applyAlignment="1">
      <alignment horizontal="center" vertical="center" wrapText="1"/>
    </xf>
    <xf numFmtId="1" fontId="11" fillId="0" borderId="6" xfId="14" applyNumberFormat="1" applyFont="1" applyBorder="1" applyAlignment="1">
      <alignment horizontal="center"/>
    </xf>
    <xf numFmtId="0" fontId="11" fillId="0" borderId="24" xfId="5" applyFont="1" applyBorder="1"/>
    <xf numFmtId="0" fontId="11" fillId="2" borderId="34" xfId="5" applyFont="1" applyFill="1" applyBorder="1"/>
    <xf numFmtId="0" fontId="11" fillId="2" borderId="0" xfId="5" applyFont="1" applyFill="1" applyBorder="1" applyAlignment="1">
      <alignment horizontal="left" vertical="top" wrapText="1"/>
    </xf>
    <xf numFmtId="0" fontId="11" fillId="2" borderId="33" xfId="5" applyFont="1" applyFill="1" applyBorder="1" applyAlignment="1">
      <alignment horizontal="left" wrapText="1"/>
    </xf>
    <xf numFmtId="0" fontId="11" fillId="0" borderId="23" xfId="5" applyFont="1" applyBorder="1"/>
    <xf numFmtId="0" fontId="11" fillId="0" borderId="0" xfId="0" applyFont="1"/>
    <xf numFmtId="0" fontId="11" fillId="0" borderId="0" xfId="5" applyFont="1"/>
    <xf numFmtId="0" fontId="11" fillId="2" borderId="0" xfId="5" applyFont="1" applyFill="1"/>
    <xf numFmtId="0" fontId="11" fillId="2" borderId="32" xfId="5" applyFont="1" applyFill="1" applyBorder="1"/>
    <xf numFmtId="49" fontId="11" fillId="2" borderId="31" xfId="5" applyNumberFormat="1" applyFont="1" applyFill="1" applyBorder="1" applyAlignment="1">
      <alignment horizontal="left" wrapText="1"/>
    </xf>
    <xf numFmtId="49" fontId="11" fillId="2" borderId="30" xfId="5" applyNumberFormat="1" applyFont="1" applyFill="1" applyBorder="1" applyAlignment="1">
      <alignment horizontal="left" wrapText="1"/>
    </xf>
    <xf numFmtId="0" fontId="11" fillId="5" borderId="2" xfId="0" applyFont="1" applyFill="1" applyBorder="1"/>
    <xf numFmtId="0" fontId="11" fillId="5" borderId="10" xfId="0" applyFont="1" applyFill="1" applyBorder="1"/>
    <xf numFmtId="41" fontId="11" fillId="5" borderId="3" xfId="12" applyFont="1" applyFill="1" applyBorder="1"/>
    <xf numFmtId="164" fontId="11" fillId="2" borderId="0" xfId="3" applyFont="1" applyFill="1" applyBorder="1"/>
    <xf numFmtId="0" fontId="21" fillId="5" borderId="5" xfId="0" applyFont="1" applyFill="1" applyBorder="1" applyAlignment="1">
      <alignment horizontal="center"/>
    </xf>
    <xf numFmtId="9" fontId="21" fillId="0" borderId="8" xfId="0" applyNumberFormat="1" applyFont="1" applyBorder="1" applyAlignment="1">
      <alignment horizontal="center"/>
    </xf>
    <xf numFmtId="41" fontId="11" fillId="0" borderId="6" xfId="12" applyFont="1" applyBorder="1" applyAlignment="1">
      <alignment horizontal="center" vertical="center"/>
    </xf>
    <xf numFmtId="41" fontId="11" fillId="0" borderId="6" xfId="12" applyFont="1" applyFill="1" applyBorder="1" applyAlignment="1">
      <alignment horizontal="center"/>
    </xf>
    <xf numFmtId="1" fontId="11" fillId="0" borderId="8" xfId="14" applyNumberFormat="1" applyFont="1" applyBorder="1" applyAlignment="1">
      <alignment horizontal="center"/>
    </xf>
    <xf numFmtId="41" fontId="11" fillId="0" borderId="8" xfId="12" applyFont="1" applyBorder="1" applyAlignment="1">
      <alignment horizontal="center" vertical="center"/>
    </xf>
    <xf numFmtId="41" fontId="11" fillId="0" borderId="8" xfId="12" applyFont="1" applyFill="1" applyBorder="1" applyAlignment="1">
      <alignment horizontal="center"/>
    </xf>
    <xf numFmtId="1" fontId="11" fillId="0" borderId="25" xfId="14" applyNumberFormat="1" applyFont="1" applyBorder="1" applyAlignment="1">
      <alignment horizontal="center"/>
    </xf>
    <xf numFmtId="41" fontId="11" fillId="0" borderId="25" xfId="12" applyFont="1" applyBorder="1" applyAlignment="1">
      <alignment horizontal="center" vertical="center"/>
    </xf>
    <xf numFmtId="41" fontId="11" fillId="0" borderId="25" xfId="12" applyFont="1" applyFill="1" applyBorder="1" applyAlignment="1">
      <alignment horizontal="center"/>
    </xf>
    <xf numFmtId="0" fontId="21" fillId="5" borderId="1" xfId="0" applyFont="1" applyFill="1" applyBorder="1"/>
    <xf numFmtId="41" fontId="11" fillId="0" borderId="25" xfId="12" applyFont="1" applyBorder="1" applyAlignment="1">
      <alignment horizontal="center"/>
    </xf>
    <xf numFmtId="41" fontId="11" fillId="0" borderId="6" xfId="12" applyFont="1" applyBorder="1" applyAlignment="1">
      <alignment horizontal="center"/>
    </xf>
    <xf numFmtId="41" fontId="11" fillId="0" borderId="8" xfId="12" applyFont="1" applyBorder="1" applyAlignment="1">
      <alignment horizontal="center"/>
    </xf>
    <xf numFmtId="0" fontId="0" fillId="0" borderId="5" xfId="0" applyBorder="1"/>
    <xf numFmtId="3" fontId="0" fillId="0" borderId="5" xfId="0" applyNumberFormat="1" applyBorder="1"/>
    <xf numFmtId="3" fontId="0" fillId="0" borderId="6" xfId="0" applyNumberFormat="1" applyBorder="1"/>
    <xf numFmtId="3" fontId="0" fillId="0" borderId="8" xfId="0" applyNumberFormat="1" applyBorder="1"/>
    <xf numFmtId="0" fontId="5" fillId="6" borderId="3" xfId="2" applyFont="1" applyFill="1" applyBorder="1" applyAlignment="1">
      <alignment horizontal="center"/>
    </xf>
    <xf numFmtId="0" fontId="0" fillId="0" borderId="0" xfId="0" applyFill="1" applyBorder="1"/>
    <xf numFmtId="170" fontId="0" fillId="0" borderId="0" xfId="0" applyNumberFormat="1" applyFill="1" applyBorder="1"/>
    <xf numFmtId="171" fontId="0" fillId="0" borderId="6" xfId="0" applyNumberFormat="1" applyBorder="1"/>
    <xf numFmtId="171" fontId="0" fillId="0" borderId="25" xfId="0" applyNumberFormat="1" applyBorder="1"/>
    <xf numFmtId="171" fontId="0" fillId="0" borderId="5" xfId="0" applyNumberFormat="1" applyBorder="1"/>
    <xf numFmtId="0" fontId="0" fillId="0" borderId="6" xfId="0" applyFill="1" applyBorder="1"/>
    <xf numFmtId="0" fontId="0" fillId="0" borderId="8" xfId="0" applyFill="1" applyBorder="1"/>
    <xf numFmtId="171" fontId="0" fillId="0" borderId="8" xfId="0" applyNumberFormat="1" applyFill="1" applyBorder="1"/>
    <xf numFmtId="42" fontId="0" fillId="0" borderId="6" xfId="15" applyFont="1" applyBorder="1"/>
    <xf numFmtId="41" fontId="0" fillId="0" borderId="6" xfId="12" applyFont="1" applyBorder="1"/>
    <xf numFmtId="42" fontId="0" fillId="0" borderId="8" xfId="15" applyFont="1" applyBorder="1"/>
    <xf numFmtId="41" fontId="0" fillId="0" borderId="8" xfId="12" applyFont="1" applyBorder="1"/>
    <xf numFmtId="42" fontId="0" fillId="0" borderId="25" xfId="15" applyFont="1" applyBorder="1"/>
    <xf numFmtId="41" fontId="0" fillId="0" borderId="25" xfId="12" applyFont="1" applyBorder="1"/>
    <xf numFmtId="0" fontId="3" fillId="5" borderId="3" xfId="0" applyFont="1" applyFill="1" applyBorder="1" applyAlignment="1">
      <alignment horizontal="center" vertical="center" wrapText="1"/>
    </xf>
    <xf numFmtId="0" fontId="3" fillId="5" borderId="3" xfId="0" applyFont="1" applyFill="1" applyBorder="1" applyAlignment="1">
      <alignment horizontal="center"/>
    </xf>
    <xf numFmtId="42" fontId="0" fillId="2" borderId="25" xfId="15" applyFont="1" applyFill="1" applyBorder="1"/>
    <xf numFmtId="42" fontId="0" fillId="2" borderId="6" xfId="15" applyFont="1" applyFill="1" applyBorder="1"/>
    <xf numFmtId="42" fontId="0" fillId="2" borderId="8" xfId="15" applyFont="1" applyFill="1" applyBorder="1"/>
    <xf numFmtId="171" fontId="0" fillId="0" borderId="38" xfId="0" applyNumberFormat="1" applyBorder="1"/>
    <xf numFmtId="0" fontId="11" fillId="0" borderId="5" xfId="2" applyFont="1" applyFill="1" applyBorder="1" applyAlignment="1">
      <alignment horizontal="left"/>
    </xf>
    <xf numFmtId="0" fontId="11" fillId="0" borderId="6" xfId="2" applyFont="1" applyFill="1" applyBorder="1" applyAlignment="1">
      <alignment horizontal="left"/>
    </xf>
    <xf numFmtId="0" fontId="11" fillId="0" borderId="8" xfId="2" applyFont="1" applyFill="1" applyBorder="1" applyAlignment="1">
      <alignment horizontal="left"/>
    </xf>
    <xf numFmtId="41" fontId="11" fillId="0" borderId="5" xfId="12" applyFont="1" applyFill="1" applyBorder="1"/>
    <xf numFmtId="41" fontId="11" fillId="0" borderId="5" xfId="12" applyFont="1" applyFill="1" applyBorder="1" applyAlignment="1">
      <alignment horizontal="center"/>
    </xf>
    <xf numFmtId="41" fontId="11" fillId="0" borderId="6" xfId="12" applyFont="1" applyFill="1" applyBorder="1"/>
    <xf numFmtId="41" fontId="11" fillId="0" borderId="8" xfId="12" applyFont="1" applyFill="1" applyBorder="1"/>
    <xf numFmtId="0" fontId="5" fillId="5" borderId="3" xfId="2" applyFont="1" applyFill="1" applyBorder="1" applyAlignment="1" applyProtection="1">
      <alignment horizontal="center"/>
      <protection hidden="1"/>
    </xf>
    <xf numFmtId="9" fontId="5" fillId="0" borderId="3" xfId="2" applyNumberFormat="1" applyFont="1" applyBorder="1" applyAlignment="1" applyProtection="1">
      <alignment horizontal="center"/>
      <protection hidden="1"/>
    </xf>
    <xf numFmtId="0" fontId="21" fillId="5" borderId="3" xfId="2" applyFont="1" applyFill="1" applyBorder="1" applyAlignment="1">
      <alignment horizontal="left" vertical="center"/>
    </xf>
    <xf numFmtId="169" fontId="11" fillId="0" borderId="3" xfId="2" applyNumberFormat="1" applyFont="1" applyFill="1" applyBorder="1" applyAlignment="1">
      <alignment horizontal="center"/>
    </xf>
    <xf numFmtId="0" fontId="21" fillId="5" borderId="5" xfId="2" applyFont="1" applyFill="1" applyBorder="1" applyAlignment="1">
      <alignment horizontal="center" vertical="center" wrapText="1"/>
    </xf>
    <xf numFmtId="0" fontId="21" fillId="5" borderId="8" xfId="2" applyFont="1" applyFill="1" applyBorder="1" applyAlignment="1">
      <alignment horizontal="center" vertical="center" wrapText="1"/>
    </xf>
    <xf numFmtId="3" fontId="21" fillId="6" borderId="5" xfId="10" applyNumberFormat="1" applyFont="1" applyFill="1" applyBorder="1" applyAlignment="1">
      <alignment horizontal="center"/>
    </xf>
    <xf numFmtId="9" fontId="21" fillId="6" borderId="8" xfId="13" applyFont="1" applyFill="1" applyBorder="1" applyAlignment="1">
      <alignment horizontal="center"/>
    </xf>
    <xf numFmtId="0" fontId="3" fillId="5" borderId="5" xfId="0" applyFont="1" applyFill="1" applyBorder="1" applyAlignment="1">
      <alignment horizontal="center" vertical="center" wrapText="1"/>
    </xf>
    <xf numFmtId="172" fontId="3" fillId="5" borderId="8" xfId="0" applyNumberFormat="1" applyFont="1" applyFill="1" applyBorder="1" applyAlignment="1">
      <alignment horizontal="center" vertical="center" wrapText="1"/>
    </xf>
    <xf numFmtId="173" fontId="3" fillId="5" borderId="8" xfId="0" applyNumberFormat="1" applyFont="1" applyFill="1" applyBorder="1" applyAlignment="1">
      <alignment horizontal="center" vertical="center" wrapText="1"/>
    </xf>
    <xf numFmtId="3" fontId="0" fillId="2" borderId="25" xfId="0" applyNumberFormat="1" applyFill="1" applyBorder="1" applyAlignment="1">
      <alignment horizontal="center"/>
    </xf>
    <xf numFmtId="3" fontId="0" fillId="2" borderId="6" xfId="0" applyNumberFormat="1" applyFill="1" applyBorder="1" applyAlignment="1">
      <alignment horizontal="center"/>
    </xf>
    <xf numFmtId="3" fontId="0" fillId="2" borderId="8" xfId="0" applyNumberFormat="1" applyFill="1" applyBorder="1" applyAlignment="1">
      <alignment horizontal="center"/>
    </xf>
    <xf numFmtId="3" fontId="1" fillId="0" borderId="25" xfId="0" applyNumberFormat="1" applyFont="1" applyFill="1" applyBorder="1" applyAlignment="1">
      <alignment horizontal="center"/>
    </xf>
    <xf numFmtId="3" fontId="1" fillId="0" borderId="38" xfId="0" applyNumberFormat="1" applyFont="1" applyFill="1" applyBorder="1" applyAlignment="1">
      <alignment horizontal="center"/>
    </xf>
    <xf numFmtId="0" fontId="1" fillId="0" borderId="38" xfId="0" applyFont="1" applyFill="1" applyBorder="1" applyAlignment="1">
      <alignment horizontal="center"/>
    </xf>
    <xf numFmtId="0" fontId="11" fillId="2" borderId="24" xfId="2" applyFont="1" applyFill="1" applyBorder="1" applyAlignment="1"/>
    <xf numFmtId="0" fontId="11" fillId="2" borderId="0" xfId="2" applyFont="1" applyFill="1" applyBorder="1" applyAlignment="1">
      <alignment horizontal="justify" wrapText="1"/>
    </xf>
    <xf numFmtId="0" fontId="21" fillId="2" borderId="23" xfId="2" applyFont="1" applyFill="1" applyBorder="1" applyAlignment="1">
      <alignment horizontal="justify"/>
    </xf>
    <xf numFmtId="3" fontId="11" fillId="0" borderId="3" xfId="2" applyNumberFormat="1" applyFont="1" applyFill="1" applyBorder="1" applyAlignment="1">
      <alignment horizontal="center" wrapText="1"/>
    </xf>
    <xf numFmtId="0" fontId="27" fillId="3" borderId="3" xfId="0" applyFont="1" applyFill="1" applyBorder="1" applyAlignment="1">
      <alignment horizontal="center" vertical="center" wrapText="1"/>
    </xf>
    <xf numFmtId="0" fontId="29" fillId="3" borderId="3" xfId="0" applyFont="1" applyFill="1" applyBorder="1" applyAlignment="1">
      <alignment horizontal="center" vertical="center" wrapText="1"/>
    </xf>
    <xf numFmtId="9" fontId="5" fillId="0" borderId="3" xfId="13" applyFont="1" applyFill="1" applyBorder="1" applyAlignment="1">
      <alignment horizontal="center"/>
    </xf>
    <xf numFmtId="3" fontId="21" fillId="8" borderId="3" xfId="14" applyNumberFormat="1" applyFont="1" applyFill="1" applyBorder="1" applyAlignment="1">
      <alignment horizontal="center" vertical="center"/>
    </xf>
    <xf numFmtId="3" fontId="21" fillId="8" borderId="3" xfId="14" applyNumberFormat="1" applyFont="1" applyFill="1" applyBorder="1" applyAlignment="1">
      <alignment horizontal="center" vertical="center" wrapText="1"/>
    </xf>
    <xf numFmtId="0" fontId="21" fillId="9" borderId="3" xfId="14" applyFont="1" applyFill="1" applyBorder="1" applyAlignment="1">
      <alignment horizontal="center" vertical="center"/>
    </xf>
    <xf numFmtId="0" fontId="21" fillId="9" borderId="3" xfId="14" applyFont="1" applyFill="1" applyBorder="1" applyAlignment="1">
      <alignment horizontal="center" wrapText="1"/>
    </xf>
    <xf numFmtId="0" fontId="1" fillId="0" borderId="0" xfId="8" applyAlignment="1">
      <alignment horizontal="right"/>
    </xf>
    <xf numFmtId="0" fontId="6" fillId="2" borderId="16" xfId="4" applyFont="1" applyFill="1" applyBorder="1" applyAlignment="1">
      <alignment horizontal="center" vertical="top" wrapText="1"/>
    </xf>
    <xf numFmtId="0" fontId="6" fillId="2" borderId="0" xfId="4" applyFont="1" applyFill="1" applyAlignment="1">
      <alignment horizontal="justify" vertical="top" wrapText="1"/>
    </xf>
    <xf numFmtId="0" fontId="6" fillId="2" borderId="0" xfId="4" applyFont="1" applyFill="1" applyAlignment="1">
      <alignment horizontal="justify" wrapText="1"/>
    </xf>
    <xf numFmtId="0" fontId="9" fillId="2" borderId="0" xfId="2" applyFont="1" applyFill="1" applyBorder="1" applyAlignment="1">
      <alignment horizontal="justify" vertical="top" wrapText="1"/>
    </xf>
    <xf numFmtId="0" fontId="13" fillId="4" borderId="11" xfId="7" applyFont="1" applyFill="1" applyBorder="1" applyAlignment="1">
      <alignment horizontal="left"/>
    </xf>
    <xf numFmtId="0" fontId="13" fillId="4" borderId="26" xfId="7" applyFont="1" applyFill="1" applyBorder="1" applyAlignment="1">
      <alignment horizontal="left"/>
    </xf>
    <xf numFmtId="0" fontId="9" fillId="2" borderId="0" xfId="2" applyFont="1" applyFill="1" applyBorder="1" applyAlignment="1">
      <alignment horizontal="justify" wrapText="1"/>
    </xf>
    <xf numFmtId="0" fontId="11" fillId="0" borderId="8" xfId="14" applyFont="1" applyBorder="1" applyAlignment="1">
      <alignment horizontal="left"/>
    </xf>
    <xf numFmtId="0" fontId="21" fillId="0" borderId="4" xfId="14" applyFont="1" applyBorder="1" applyAlignment="1">
      <alignment horizontal="left" vertical="center"/>
    </xf>
    <xf numFmtId="0" fontId="21" fillId="0" borderId="40" xfId="14" applyFont="1" applyBorder="1" applyAlignment="1">
      <alignment horizontal="left" vertical="center"/>
    </xf>
    <xf numFmtId="0" fontId="21" fillId="0" borderId="7" xfId="14" applyFont="1" applyBorder="1" applyAlignment="1">
      <alignment horizontal="left" vertical="center"/>
    </xf>
    <xf numFmtId="0" fontId="21" fillId="0" borderId="41" xfId="14" applyFont="1" applyBorder="1" applyAlignment="1">
      <alignment horizontal="left" vertical="center"/>
    </xf>
    <xf numFmtId="0" fontId="21" fillId="9" borderId="3" xfId="14" applyFont="1" applyFill="1" applyBorder="1" applyAlignment="1">
      <alignment horizontal="center" vertical="center"/>
    </xf>
    <xf numFmtId="0" fontId="11" fillId="0" borderId="5" xfId="14" applyFont="1" applyBorder="1" applyAlignment="1">
      <alignment horizontal="left"/>
    </xf>
    <xf numFmtId="0" fontId="11" fillId="0" borderId="6" xfId="14" applyFont="1" applyBorder="1" applyAlignment="1">
      <alignment horizontal="left"/>
    </xf>
    <xf numFmtId="0" fontId="0" fillId="2" borderId="0" xfId="5" applyFont="1" applyFill="1" applyBorder="1" applyAlignment="1">
      <alignment horizontal="justify" vertical="top" wrapText="1"/>
    </xf>
    <xf numFmtId="0" fontId="1" fillId="2" borderId="0" xfId="5" applyFont="1" applyFill="1" applyBorder="1" applyAlignment="1">
      <alignment horizontal="justify" vertical="top" wrapText="1"/>
    </xf>
    <xf numFmtId="0" fontId="25" fillId="9" borderId="3" xfId="5" applyFont="1" applyFill="1" applyBorder="1" applyAlignment="1">
      <alignment horizontal="center"/>
    </xf>
    <xf numFmtId="0" fontId="17" fillId="0" borderId="0" xfId="7" applyFont="1" applyBorder="1" applyAlignment="1">
      <alignment horizontal="center"/>
    </xf>
    <xf numFmtId="0" fontId="0" fillId="0" borderId="0" xfId="5" applyFont="1" applyBorder="1" applyAlignment="1">
      <alignment horizontal="justify" wrapText="1"/>
    </xf>
    <xf numFmtId="0" fontId="1" fillId="0" borderId="0" xfId="5" applyBorder="1" applyAlignment="1">
      <alignment horizontal="justify" wrapText="1"/>
    </xf>
    <xf numFmtId="0" fontId="21" fillId="7" borderId="3" xfId="14" applyFont="1" applyFill="1" applyBorder="1" applyAlignment="1">
      <alignment horizontal="center" vertical="center"/>
    </xf>
    <xf numFmtId="0" fontId="11" fillId="0" borderId="25" xfId="14" applyFont="1" applyBorder="1" applyAlignment="1">
      <alignment horizontal="left"/>
    </xf>
    <xf numFmtId="0" fontId="21" fillId="8" borderId="3" xfId="5" applyFont="1" applyFill="1" applyBorder="1" applyAlignment="1">
      <alignment horizontal="center" vertical="top" wrapText="1"/>
    </xf>
    <xf numFmtId="0" fontId="21" fillId="8" borderId="39" xfId="14" applyFont="1" applyFill="1" applyBorder="1" applyAlignment="1">
      <alignment horizontal="center" vertical="center"/>
    </xf>
    <xf numFmtId="0" fontId="21" fillId="8" borderId="38" xfId="14" applyFont="1" applyFill="1" applyBorder="1" applyAlignment="1">
      <alignment horizontal="center" vertical="center"/>
    </xf>
    <xf numFmtId="0" fontId="21" fillId="8" borderId="39" xfId="14" applyFont="1" applyFill="1" applyBorder="1" applyAlignment="1">
      <alignment horizontal="center" vertical="center" wrapText="1"/>
    </xf>
    <xf numFmtId="0" fontId="21" fillId="8" borderId="38" xfId="14" applyFont="1" applyFill="1" applyBorder="1" applyAlignment="1">
      <alignment horizontal="center" vertical="center" wrapText="1"/>
    </xf>
    <xf numFmtId="0" fontId="20" fillId="4" borderId="11" xfId="7" applyFont="1" applyFill="1" applyBorder="1" applyAlignment="1">
      <alignment horizontal="left"/>
    </xf>
    <xf numFmtId="0" fontId="20" fillId="4" borderId="26" xfId="7" applyFont="1" applyFill="1" applyBorder="1" applyAlignment="1">
      <alignment horizontal="left"/>
    </xf>
    <xf numFmtId="0" fontId="0" fillId="0" borderId="0" xfId="9" applyFont="1" applyBorder="1" applyAlignment="1">
      <alignment horizontal="justify" vertical="top" wrapText="1"/>
    </xf>
    <xf numFmtId="0" fontId="26" fillId="6" borderId="39" xfId="0" applyFont="1" applyFill="1" applyBorder="1" applyAlignment="1">
      <alignment horizontal="center" vertical="center"/>
    </xf>
    <xf numFmtId="0" fontId="26" fillId="6" borderId="42" xfId="0" applyFont="1" applyFill="1" applyBorder="1" applyAlignment="1">
      <alignment horizontal="center" vertical="center"/>
    </xf>
    <xf numFmtId="0" fontId="26" fillId="6" borderId="38" xfId="0" applyFont="1" applyFill="1" applyBorder="1" applyAlignment="1">
      <alignment horizontal="center" vertical="center"/>
    </xf>
    <xf numFmtId="0" fontId="26" fillId="6" borderId="3" xfId="0" applyFont="1" applyFill="1" applyBorder="1" applyAlignment="1">
      <alignment horizontal="center" vertical="center"/>
    </xf>
    <xf numFmtId="3" fontId="21" fillId="6" borderId="39" xfId="10" applyNumberFormat="1" applyFont="1" applyFill="1" applyBorder="1" applyAlignment="1">
      <alignment horizontal="center" wrapText="1"/>
    </xf>
    <xf numFmtId="3" fontId="21" fillId="6" borderId="38" xfId="10" applyNumberFormat="1" applyFont="1" applyFill="1" applyBorder="1" applyAlignment="1">
      <alignment horizontal="center" wrapText="1"/>
    </xf>
    <xf numFmtId="0" fontId="21" fillId="6" borderId="39" xfId="0" applyFont="1" applyFill="1" applyBorder="1" applyAlignment="1">
      <alignment horizontal="center" vertical="center" wrapText="1"/>
    </xf>
    <xf numFmtId="0" fontId="21" fillId="6" borderId="42" xfId="0" applyFont="1" applyFill="1" applyBorder="1" applyAlignment="1">
      <alignment horizontal="center" vertical="center" wrapText="1"/>
    </xf>
    <xf numFmtId="0" fontId="21" fillId="6" borderId="38" xfId="0" applyFont="1" applyFill="1" applyBorder="1" applyAlignment="1">
      <alignment horizontal="center" vertical="center" wrapText="1"/>
    </xf>
    <xf numFmtId="0" fontId="26" fillId="6" borderId="39" xfId="0" applyFont="1" applyFill="1" applyBorder="1" applyAlignment="1">
      <alignment horizontal="center" vertical="center" wrapText="1"/>
    </xf>
    <xf numFmtId="0" fontId="26" fillId="6" borderId="42" xfId="0" applyFont="1" applyFill="1" applyBorder="1" applyAlignment="1">
      <alignment horizontal="center" vertical="center" wrapText="1"/>
    </xf>
    <xf numFmtId="0" fontId="26" fillId="6" borderId="38" xfId="0" applyFont="1" applyFill="1" applyBorder="1" applyAlignment="1">
      <alignment horizontal="center" vertical="center" wrapText="1"/>
    </xf>
    <xf numFmtId="0" fontId="1" fillId="0" borderId="0" xfId="9" applyFont="1" applyBorder="1" applyAlignment="1">
      <alignment horizontal="justify" vertical="top" wrapText="1"/>
    </xf>
    <xf numFmtId="0" fontId="22" fillId="5" borderId="1" xfId="2" applyFont="1" applyFill="1" applyBorder="1" applyAlignment="1">
      <alignment horizontal="right" vertical="center"/>
    </xf>
    <xf numFmtId="0" fontId="22" fillId="5" borderId="2" xfId="2" applyFont="1" applyFill="1" applyBorder="1" applyAlignment="1">
      <alignment horizontal="right" vertical="center"/>
    </xf>
    <xf numFmtId="0" fontId="22" fillId="5" borderId="10" xfId="2" applyFont="1" applyFill="1" applyBorder="1" applyAlignment="1">
      <alignment horizontal="right" vertical="center"/>
    </xf>
    <xf numFmtId="0" fontId="21" fillId="5" borderId="39" xfId="2" applyFont="1" applyFill="1" applyBorder="1" applyAlignment="1">
      <alignment horizontal="center" vertical="center"/>
    </xf>
    <xf numFmtId="0" fontId="21" fillId="5" borderId="38" xfId="2" applyFont="1" applyFill="1" applyBorder="1" applyAlignment="1">
      <alignment horizontal="center" vertical="center"/>
    </xf>
    <xf numFmtId="0" fontId="21" fillId="5" borderId="39" xfId="2" applyFont="1" applyFill="1" applyBorder="1" applyAlignment="1">
      <alignment horizontal="center" vertical="center" wrapText="1"/>
    </xf>
    <xf numFmtId="0" fontId="21" fillId="5" borderId="38" xfId="2" applyFont="1" applyFill="1" applyBorder="1" applyAlignment="1">
      <alignment horizontal="center" vertical="center" wrapText="1"/>
    </xf>
    <xf numFmtId="0" fontId="3" fillId="5" borderId="3" xfId="0" applyFont="1" applyFill="1" applyBorder="1" applyAlignment="1">
      <alignment horizontal="center"/>
    </xf>
    <xf numFmtId="0" fontId="3" fillId="5" borderId="3" xfId="0" applyFont="1" applyFill="1" applyBorder="1" applyAlignment="1">
      <alignment horizontal="center" vertical="center" wrapText="1"/>
    </xf>
    <xf numFmtId="0" fontId="28" fillId="0" borderId="0" xfId="9" applyFont="1" applyBorder="1" applyAlignment="1">
      <alignment horizontal="center" vertical="center" wrapText="1"/>
    </xf>
    <xf numFmtId="0" fontId="24" fillId="2" borderId="0" xfId="11" applyFont="1" applyFill="1" applyBorder="1" applyAlignment="1">
      <alignment horizontal="left" wrapText="1"/>
    </xf>
    <xf numFmtId="0" fontId="9" fillId="2" borderId="0" xfId="2" applyFont="1" applyFill="1" applyBorder="1" applyAlignment="1">
      <alignment horizontal="center" vertical="top" wrapText="1"/>
    </xf>
  </cellXfs>
  <cellStyles count="16">
    <cellStyle name="Encabezado 1" xfId="1" builtinId="16"/>
    <cellStyle name="Hipervínculo 2" xfId="11"/>
    <cellStyle name="Millares [0]" xfId="12" builtinId="6"/>
    <cellStyle name="Moneda [0]" xfId="15" builtinId="7"/>
    <cellStyle name="Moneda 2" xfId="3"/>
    <cellStyle name="Moneda 2 2" xfId="10"/>
    <cellStyle name="Normal" xfId="0" builtinId="0"/>
    <cellStyle name="Normal 2" xfId="2"/>
    <cellStyle name="Normal 2 2 2" xfId="4"/>
    <cellStyle name="Normal 2 3" xfId="5"/>
    <cellStyle name="Normal 3 2" xfId="6"/>
    <cellStyle name="Normal 3 2 2" xfId="8"/>
    <cellStyle name="Normal 4 2" xfId="9"/>
    <cellStyle name="Normal_formulas" xfId="14"/>
    <cellStyle name="Porcentaje" xfId="13" builtinId="5"/>
    <cellStyle name="Título 4 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oneCellAnchor>
    <xdr:from>
      <xdr:col>1</xdr:col>
      <xdr:colOff>3407</xdr:colOff>
      <xdr:row>1</xdr:row>
      <xdr:rowOff>7435</xdr:rowOff>
    </xdr:from>
    <xdr:ext cx="6864117" cy="668840"/>
    <xdr:sp macro="" textlink="">
      <xdr:nvSpPr>
        <xdr:cNvPr id="2" name="Rectángulo 1"/>
        <xdr:cNvSpPr/>
      </xdr:nvSpPr>
      <xdr:spPr>
        <a:xfrm>
          <a:off x="765407" y="197935"/>
          <a:ext cx="6864117" cy="668840"/>
        </a:xfrm>
        <a:prstGeom prst="rect">
          <a:avLst/>
        </a:prstGeom>
        <a:solidFill>
          <a:schemeClr val="accent6">
            <a:lumMod val="20000"/>
            <a:lumOff val="80000"/>
          </a:schemeClr>
        </a:solidFill>
        <a:ln w="28575">
          <a:solidFill>
            <a:schemeClr val="tx2"/>
          </a:solidFill>
        </a:ln>
      </xdr:spPr>
      <xdr:txBody>
        <a:bodyPr wrap="none" lIns="91440" tIns="45720" rIns="91440" bIns="45720" anchor="ctr">
          <a:noAutofit/>
        </a:bodyPr>
        <a:lstStyle/>
        <a:p>
          <a:pPr algn="ctr"/>
          <a:r>
            <a:rPr lang="es-ES" sz="1800" b="1" cap="none" spc="0">
              <a:ln w="6600">
                <a:solidFill>
                  <a:schemeClr val="accent2"/>
                </a:solidFill>
                <a:prstDash val="solid"/>
              </a:ln>
              <a:solidFill>
                <a:srgbClr val="FFFFFF"/>
              </a:solidFill>
              <a:effectLst>
                <a:outerShdw dist="38100" dir="2700000" algn="tl" rotWithShape="0">
                  <a:schemeClr val="accent2"/>
                </a:outerShdw>
              </a:effectLst>
            </a:rPr>
            <a:t>INDICADORES DE DESEMPEÑO</a:t>
          </a:r>
        </a:p>
      </xdr:txBody>
    </xdr:sp>
    <xdr:clientData/>
  </xdr:oneCellAnchor>
  <xdr:twoCellAnchor editAs="oneCell">
    <xdr:from>
      <xdr:col>4</xdr:col>
      <xdr:colOff>485775</xdr:colOff>
      <xdr:row>9</xdr:row>
      <xdr:rowOff>76200</xdr:rowOff>
    </xdr:from>
    <xdr:to>
      <xdr:col>8</xdr:col>
      <xdr:colOff>43737</xdr:colOff>
      <xdr:row>9</xdr:row>
      <xdr:rowOff>388127</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76550" y="2152650"/>
          <a:ext cx="4291887" cy="3119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771525</xdr:colOff>
      <xdr:row>9</xdr:row>
      <xdr:rowOff>9525</xdr:rowOff>
    </xdr:from>
    <xdr:to>
      <xdr:col>9</xdr:col>
      <xdr:colOff>19050</xdr:colOff>
      <xdr:row>9</xdr:row>
      <xdr:rowOff>1057275</xdr:rowOff>
    </xdr:to>
    <xdr:pic>
      <xdr:nvPicPr>
        <xdr:cNvPr id="8" name="Imagen 7" descr="Referencias en Excel 20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0" y="3352800"/>
          <a:ext cx="3295650"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771525</xdr:colOff>
      <xdr:row>12</xdr:row>
      <xdr:rowOff>47625</xdr:rowOff>
    </xdr:from>
    <xdr:to>
      <xdr:col>9</xdr:col>
      <xdr:colOff>19050</xdr:colOff>
      <xdr:row>12</xdr:row>
      <xdr:rowOff>1285875</xdr:rowOff>
    </xdr:to>
    <xdr:pic>
      <xdr:nvPicPr>
        <xdr:cNvPr id="9" name="Imagen 8" descr="Tipos de referencias en Excel"/>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09800" y="4991100"/>
          <a:ext cx="32956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495300</xdr:colOff>
      <xdr:row>15</xdr:row>
      <xdr:rowOff>47625</xdr:rowOff>
    </xdr:from>
    <xdr:to>
      <xdr:col>10</xdr:col>
      <xdr:colOff>409575</xdr:colOff>
      <xdr:row>15</xdr:row>
      <xdr:rowOff>1285875</xdr:rowOff>
    </xdr:to>
    <xdr:pic>
      <xdr:nvPicPr>
        <xdr:cNvPr id="10" name="Imagen 9" descr="Referencias relativas en Excel"/>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52525" y="8410575"/>
          <a:ext cx="55816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142875</xdr:colOff>
      <xdr:row>9</xdr:row>
      <xdr:rowOff>76200</xdr:rowOff>
    </xdr:from>
    <xdr:to>
      <xdr:col>10</xdr:col>
      <xdr:colOff>542925</xdr:colOff>
      <xdr:row>9</xdr:row>
      <xdr:rowOff>2029977</xdr:rowOff>
    </xdr:to>
    <xdr:pic>
      <xdr:nvPicPr>
        <xdr:cNvPr id="5" name="Imagen 4" descr="Diferencia entre referencias absolutas y relativas en Exce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3419475"/>
          <a:ext cx="6067425" cy="19537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742950</xdr:colOff>
      <xdr:row>11</xdr:row>
      <xdr:rowOff>47625</xdr:rowOff>
    </xdr:from>
    <xdr:to>
      <xdr:col>8</xdr:col>
      <xdr:colOff>800100</xdr:colOff>
      <xdr:row>11</xdr:row>
      <xdr:rowOff>1285875</xdr:rowOff>
    </xdr:to>
    <xdr:pic>
      <xdr:nvPicPr>
        <xdr:cNvPr id="6" name="Imagen 5" descr="Referencias a celdas y rangos en Excel"/>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09800" y="5867400"/>
          <a:ext cx="32956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428625</xdr:colOff>
      <xdr:row>13</xdr:row>
      <xdr:rowOff>38100</xdr:rowOff>
    </xdr:from>
    <xdr:to>
      <xdr:col>10</xdr:col>
      <xdr:colOff>342900</xdr:colOff>
      <xdr:row>13</xdr:row>
      <xdr:rowOff>1276350</xdr:rowOff>
    </xdr:to>
    <xdr:pic>
      <xdr:nvPicPr>
        <xdr:cNvPr id="7" name="Imagen 6" descr="Referencias relativas y absolutas en Excel"/>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85850" y="7943850"/>
          <a:ext cx="55816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257175</xdr:colOff>
      <xdr:row>10</xdr:row>
      <xdr:rowOff>173540</xdr:rowOff>
    </xdr:from>
    <xdr:to>
      <xdr:col>10</xdr:col>
      <xdr:colOff>561975</xdr:colOff>
      <xdr:row>10</xdr:row>
      <xdr:rowOff>1895475</xdr:rowOff>
    </xdr:to>
    <xdr:pic>
      <xdr:nvPicPr>
        <xdr:cNvPr id="5" name="Imagen 4" descr="Referencias mixtas en Excel"/>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47570"/>
        <a:stretch/>
      </xdr:blipFill>
      <xdr:spPr bwMode="auto">
        <a:xfrm>
          <a:off x="914400" y="3983540"/>
          <a:ext cx="5972175" cy="1721935"/>
        </a:xfrm>
        <a:prstGeom prst="rect">
          <a:avLst/>
        </a:prstGeom>
        <a:noFill/>
        <a:ln w="28575">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628650</xdr:colOff>
      <xdr:row>12</xdr:row>
      <xdr:rowOff>0</xdr:rowOff>
    </xdr:from>
    <xdr:to>
      <xdr:col>9</xdr:col>
      <xdr:colOff>590550</xdr:colOff>
      <xdr:row>12</xdr:row>
      <xdr:rowOff>1428750</xdr:rowOff>
    </xdr:to>
    <xdr:pic>
      <xdr:nvPicPr>
        <xdr:cNvPr id="6" name="Imagen 5" descr="Referencias en fórmulas de Excel"/>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85875" y="6572250"/>
          <a:ext cx="48196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704850</xdr:colOff>
      <xdr:row>13</xdr:row>
      <xdr:rowOff>571500</xdr:rowOff>
    </xdr:from>
    <xdr:to>
      <xdr:col>9</xdr:col>
      <xdr:colOff>666750</xdr:colOff>
      <xdr:row>14</xdr:row>
      <xdr:rowOff>1352550</xdr:rowOff>
    </xdr:to>
    <xdr:pic>
      <xdr:nvPicPr>
        <xdr:cNvPr id="7" name="Imagen 6" descr="Referencias relativas, absolutas y mixtas en Excel"/>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2075" y="8582025"/>
          <a:ext cx="48196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779381</xdr:colOff>
      <xdr:row>5</xdr:row>
      <xdr:rowOff>198032</xdr:rowOff>
    </xdr:from>
    <xdr:to>
      <xdr:col>10</xdr:col>
      <xdr:colOff>876301</xdr:colOff>
      <xdr:row>9</xdr:row>
      <xdr:rowOff>47623</xdr:rowOff>
    </xdr:to>
    <xdr:pic>
      <xdr:nvPicPr>
        <xdr:cNvPr id="6" name="Imagen 5" descr="Resultado de imagen para logo 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46931" y="1245782"/>
          <a:ext cx="1011320" cy="640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209551</xdr:colOff>
      <xdr:row>10</xdr:row>
      <xdr:rowOff>31705</xdr:rowOff>
    </xdr:from>
    <xdr:to>
      <xdr:col>3</xdr:col>
      <xdr:colOff>123826</xdr:colOff>
      <xdr:row>10</xdr:row>
      <xdr:rowOff>619125</xdr:rowOff>
    </xdr:to>
    <xdr:pic>
      <xdr:nvPicPr>
        <xdr:cNvPr id="3" name="Imagen 2" descr="Resultado de imagen para logo png empresa"/>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3901" y="1670005"/>
          <a:ext cx="1314450" cy="587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1310380</xdr:colOff>
      <xdr:row>5</xdr:row>
      <xdr:rowOff>161925</xdr:rowOff>
    </xdr:from>
    <xdr:to>
      <xdr:col>7</xdr:col>
      <xdr:colOff>171450</xdr:colOff>
      <xdr:row>9</xdr:row>
      <xdr:rowOff>135765</xdr:rowOff>
    </xdr:to>
    <xdr:pic>
      <xdr:nvPicPr>
        <xdr:cNvPr id="3" name="Imagen 2" descr="Resultado de imagen para LOGO CASAS DE CAMBIO 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96680" y="1209675"/>
          <a:ext cx="1651895" cy="773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oneCellAnchor>
    <xdr:from>
      <xdr:col>1</xdr:col>
      <xdr:colOff>3407</xdr:colOff>
      <xdr:row>1</xdr:row>
      <xdr:rowOff>7434</xdr:rowOff>
    </xdr:from>
    <xdr:ext cx="6864117" cy="887915"/>
    <xdr:sp macro="" textlink="">
      <xdr:nvSpPr>
        <xdr:cNvPr id="2" name="Rectángulo 1"/>
        <xdr:cNvSpPr/>
      </xdr:nvSpPr>
      <xdr:spPr>
        <a:xfrm>
          <a:off x="765407" y="197934"/>
          <a:ext cx="6864117" cy="887915"/>
        </a:xfrm>
        <a:prstGeom prst="rect">
          <a:avLst/>
        </a:prstGeom>
        <a:solidFill>
          <a:schemeClr val="accent6">
            <a:lumMod val="20000"/>
            <a:lumOff val="80000"/>
          </a:schemeClr>
        </a:solidFill>
        <a:ln w="28575">
          <a:solidFill>
            <a:schemeClr val="tx2"/>
          </a:solidFill>
        </a:ln>
      </xdr:spPr>
      <xdr:txBody>
        <a:bodyPr wrap="none" lIns="91440" tIns="45720" rIns="91440" bIns="45720">
          <a:noAutofit/>
        </a:bodyPr>
        <a:lstStyle/>
        <a:p>
          <a:pPr algn="ctr"/>
          <a:r>
            <a:rPr lang="es-ES" sz="1800" b="1" cap="none" spc="0">
              <a:ln w="6600">
                <a:solidFill>
                  <a:schemeClr val="accent2"/>
                </a:solidFill>
                <a:prstDash val="solid"/>
              </a:ln>
              <a:solidFill>
                <a:srgbClr val="FFFFFF"/>
              </a:solidFill>
              <a:effectLst>
                <a:outerShdw dist="38100" dir="2700000" algn="tl" rotWithShape="0">
                  <a:schemeClr val="accent2"/>
                </a:outerShdw>
              </a:effectLst>
            </a:rPr>
            <a:t>Haciendo clic en los siguientes enlaces, tendrás la oportunidad de</a:t>
          </a:r>
        </a:p>
        <a:p>
          <a:pPr algn="ctr"/>
          <a:r>
            <a:rPr lang="es-ES" sz="1800" b="1" cap="none" spc="0">
              <a:ln w="6600">
                <a:solidFill>
                  <a:schemeClr val="accent2"/>
                </a:solidFill>
                <a:prstDash val="solid"/>
              </a:ln>
              <a:solidFill>
                <a:srgbClr val="FFFFFF"/>
              </a:solidFill>
              <a:effectLst>
                <a:outerShdw dist="38100" dir="2700000" algn="tl" rotWithShape="0">
                  <a:schemeClr val="accent2"/>
                </a:outerShdw>
              </a:effectLst>
            </a:rPr>
            <a:t>visualizar videos en los que ampliarás los conocimientos sobre las </a:t>
          </a:r>
        </a:p>
        <a:p>
          <a:pPr algn="ctr"/>
          <a:r>
            <a:rPr lang="es-ES" sz="1800" b="1" cap="none" spc="0">
              <a:ln w="6600">
                <a:solidFill>
                  <a:schemeClr val="accent2"/>
                </a:solidFill>
                <a:prstDash val="solid"/>
              </a:ln>
              <a:solidFill>
                <a:srgbClr val="FFFFFF"/>
              </a:solidFill>
              <a:effectLst>
                <a:outerShdw dist="38100" dir="2700000" algn="tl" rotWithShape="0">
                  <a:schemeClr val="accent2"/>
                </a:outerShdw>
              </a:effectLst>
            </a:rPr>
            <a:t>Referencias Relativas, Absolutas y Mixtas:</a:t>
          </a:r>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7.bin"/><Relationship Id="rId1" Type="http://schemas.openxmlformats.org/officeDocument/2006/relationships/hyperlink" Target="https://www.youtube.com/watch?v=c4QJlAsi2E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showGridLines="0" tabSelected="1" workbookViewId="0"/>
  </sheetViews>
  <sheetFormatPr baseColWidth="10" defaultRowHeight="12.75" x14ac:dyDescent="0.2"/>
  <cols>
    <col min="1" max="1" width="3.85546875" style="3" customWidth="1"/>
    <col min="2" max="2" width="6.42578125" style="3" customWidth="1"/>
    <col min="3" max="3" width="3.85546875" style="3" customWidth="1"/>
    <col min="4" max="6" width="21.7109375" style="3" customWidth="1"/>
    <col min="7" max="7" width="22.5703125" style="3" customWidth="1"/>
    <col min="8" max="8" width="5" style="3" customWidth="1"/>
    <col min="9" max="15" width="11.42578125" style="3"/>
    <col min="16" max="16" width="11.85546875" style="3" bestFit="1" customWidth="1"/>
    <col min="17" max="16384" width="11.42578125" style="3"/>
  </cols>
  <sheetData>
    <row r="1" spans="1:13" s="18" customFormat="1" ht="15" x14ac:dyDescent="0.25">
      <c r="A1" s="3"/>
    </row>
    <row r="5" spans="1:13" ht="18.75" customHeight="1" thickBot="1" x14ac:dyDescent="0.25">
      <c r="C5" s="5"/>
      <c r="D5" s="5"/>
      <c r="E5" s="5"/>
      <c r="F5" s="5"/>
      <c r="G5" s="5"/>
      <c r="H5" s="5"/>
      <c r="I5" s="5"/>
      <c r="J5" s="5"/>
      <c r="K5" s="5"/>
      <c r="L5" s="5"/>
      <c r="M5" s="5"/>
    </row>
    <row r="6" spans="1:13" ht="18.75" customHeight="1" thickTop="1" x14ac:dyDescent="0.2">
      <c r="B6" s="17"/>
      <c r="C6" s="16"/>
      <c r="D6" s="16"/>
      <c r="E6" s="16"/>
      <c r="F6" s="16"/>
      <c r="G6" s="16"/>
      <c r="H6" s="15"/>
      <c r="I6" s="5"/>
      <c r="J6" s="5"/>
      <c r="K6" s="5"/>
      <c r="L6" s="5"/>
      <c r="M6" s="5"/>
    </row>
    <row r="7" spans="1:13" s="9" customFormat="1" ht="24" customHeight="1" x14ac:dyDescent="0.25">
      <c r="B7" s="251" t="s">
        <v>146</v>
      </c>
      <c r="C7" s="252" t="s">
        <v>114</v>
      </c>
      <c r="D7" s="252"/>
      <c r="E7" s="252"/>
      <c r="F7" s="252"/>
      <c r="G7" s="252"/>
      <c r="H7" s="14"/>
      <c r="I7" s="5"/>
      <c r="J7" s="5"/>
      <c r="K7" s="5"/>
      <c r="L7" s="5"/>
      <c r="M7" s="13"/>
    </row>
    <row r="8" spans="1:13" s="9" customFormat="1" ht="33" customHeight="1" x14ac:dyDescent="0.25">
      <c r="B8" s="251" t="s">
        <v>147</v>
      </c>
      <c r="C8" s="253" t="s">
        <v>115</v>
      </c>
      <c r="D8" s="253"/>
      <c r="E8" s="253"/>
      <c r="F8" s="253"/>
      <c r="G8" s="253"/>
      <c r="H8" s="14"/>
      <c r="I8" s="5"/>
      <c r="J8" s="5"/>
      <c r="K8" s="5"/>
      <c r="L8" s="5"/>
      <c r="M8" s="13"/>
    </row>
    <row r="9" spans="1:13" s="9" customFormat="1" ht="15.75" thickBot="1" x14ac:dyDescent="0.25">
      <c r="B9" s="12"/>
      <c r="C9" s="11"/>
      <c r="D9" s="11"/>
      <c r="E9" s="11"/>
      <c r="F9" s="11"/>
      <c r="G9" s="11"/>
      <c r="H9" s="10"/>
    </row>
    <row r="10" spans="1:13" ht="34.5" customHeight="1" thickTop="1" x14ac:dyDescent="0.25">
      <c r="B10" s="250"/>
    </row>
    <row r="11" spans="1:13" s="9" customFormat="1" ht="15" x14ac:dyDescent="0.2"/>
    <row r="12" spans="1:13" s="9" customFormat="1" ht="15" x14ac:dyDescent="0.2"/>
    <row r="13" spans="1:13" s="9" customFormat="1" ht="15" x14ac:dyDescent="0.2"/>
    <row r="14" spans="1:13" s="9" customFormat="1" ht="15" x14ac:dyDescent="0.2"/>
    <row r="15" spans="1:13" s="9" customFormat="1" ht="15" x14ac:dyDescent="0.2"/>
    <row r="19" spans="4:4" s="7" customFormat="1" x14ac:dyDescent="0.2">
      <c r="D19" s="8"/>
    </row>
    <row r="24" spans="4:4" ht="15" x14ac:dyDescent="0.25">
      <c r="D24" s="6"/>
    </row>
    <row r="41" spans="4:12" x14ac:dyDescent="0.2">
      <c r="D41" s="5"/>
      <c r="E41" s="5"/>
      <c r="F41" s="5"/>
      <c r="G41" s="5"/>
      <c r="H41" s="5"/>
      <c r="I41" s="5"/>
      <c r="J41" s="5"/>
      <c r="K41" s="5"/>
      <c r="L41" s="5"/>
    </row>
    <row r="44" spans="4:12" x14ac:dyDescent="0.2">
      <c r="D44" s="4"/>
    </row>
  </sheetData>
  <mergeCells count="2">
    <mergeCell ref="C7:G7"/>
    <mergeCell ref="C8:G8"/>
  </mergeCells>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showGridLines="0" workbookViewId="0"/>
  </sheetViews>
  <sheetFormatPr baseColWidth="10" defaultRowHeight="12.75" x14ac:dyDescent="0.2"/>
  <cols>
    <col min="1" max="1" width="3.85546875" style="19" customWidth="1"/>
    <col min="2" max="2" width="6.42578125" style="19" customWidth="1"/>
    <col min="3" max="3" width="3.85546875" style="19" customWidth="1"/>
    <col min="4" max="6" width="21.7109375" style="19" customWidth="1"/>
    <col min="7" max="7" width="22.5703125" style="19" customWidth="1"/>
    <col min="8" max="8" width="5" style="19" customWidth="1"/>
    <col min="9" max="15" width="11.42578125" style="19"/>
    <col min="16" max="16" width="11.85546875" style="19" bestFit="1" customWidth="1"/>
    <col min="17" max="16384" width="11.42578125" style="19"/>
  </cols>
  <sheetData>
    <row r="1" spans="1:13" s="41" customFormat="1" ht="15.75" thickBot="1" x14ac:dyDescent="0.3">
      <c r="A1" s="3"/>
    </row>
    <row r="2" spans="1:13" ht="15.75" customHeight="1" thickTop="1" x14ac:dyDescent="0.2">
      <c r="B2" s="40"/>
      <c r="C2" s="39"/>
      <c r="D2" s="39"/>
      <c r="E2" s="39"/>
      <c r="F2" s="39"/>
      <c r="G2" s="39"/>
      <c r="H2" s="38"/>
    </row>
    <row r="3" spans="1:13" s="37" customFormat="1" ht="18.75" x14ac:dyDescent="0.3">
      <c r="A3" s="19"/>
      <c r="B3" s="36"/>
      <c r="C3" s="255" t="s">
        <v>9</v>
      </c>
      <c r="D3" s="256"/>
      <c r="E3" s="256"/>
      <c r="F3" s="256"/>
      <c r="G3" s="256"/>
      <c r="H3" s="34"/>
      <c r="I3" s="19"/>
      <c r="J3" s="19"/>
      <c r="K3" s="19"/>
      <c r="L3" s="19"/>
    </row>
    <row r="4" spans="1:13" ht="12" customHeight="1" x14ac:dyDescent="0.2">
      <c r="B4" s="36"/>
      <c r="C4" s="35"/>
      <c r="D4" s="35"/>
      <c r="E4" s="35"/>
      <c r="F4" s="35"/>
      <c r="G4" s="35"/>
      <c r="H4" s="34"/>
    </row>
    <row r="5" spans="1:13" s="27" customFormat="1" ht="21" x14ac:dyDescent="0.35">
      <c r="B5" s="30"/>
      <c r="C5" s="257" t="s">
        <v>120</v>
      </c>
      <c r="D5" s="257"/>
      <c r="E5" s="257"/>
      <c r="F5" s="257"/>
      <c r="G5" s="257"/>
      <c r="H5" s="32"/>
      <c r="I5" s="19"/>
      <c r="J5" s="19"/>
      <c r="K5" s="19"/>
      <c r="L5" s="19"/>
      <c r="M5" s="19"/>
    </row>
    <row r="6" spans="1:13" s="27" customFormat="1" ht="51.75" customHeight="1" x14ac:dyDescent="0.35">
      <c r="B6" s="30"/>
      <c r="C6" s="306" t="s">
        <v>146</v>
      </c>
      <c r="D6" s="254" t="s">
        <v>128</v>
      </c>
      <c r="E6" s="254"/>
      <c r="F6" s="254"/>
      <c r="G6" s="254"/>
      <c r="H6" s="32"/>
      <c r="I6" s="19"/>
      <c r="J6" s="19"/>
      <c r="K6" s="19"/>
      <c r="L6" s="19"/>
      <c r="M6" s="19"/>
    </row>
    <row r="7" spans="1:13" s="27" customFormat="1" ht="21" x14ac:dyDescent="0.35">
      <c r="B7" s="30"/>
      <c r="C7" s="306" t="s">
        <v>147</v>
      </c>
      <c r="D7" s="254" t="s">
        <v>126</v>
      </c>
      <c r="E7" s="254"/>
      <c r="F7" s="254"/>
      <c r="G7" s="254"/>
      <c r="H7" s="32"/>
      <c r="I7" s="19"/>
      <c r="J7" s="19"/>
      <c r="K7" s="19"/>
      <c r="L7" s="19"/>
      <c r="M7" s="19"/>
    </row>
    <row r="8" spans="1:13" s="27" customFormat="1" ht="54" customHeight="1" x14ac:dyDescent="0.35">
      <c r="B8" s="30"/>
      <c r="C8" s="306" t="s">
        <v>148</v>
      </c>
      <c r="D8" s="254" t="s">
        <v>127</v>
      </c>
      <c r="E8" s="254"/>
      <c r="F8" s="254"/>
      <c r="G8" s="254"/>
      <c r="H8" s="32"/>
      <c r="I8" s="19"/>
      <c r="J8" s="19"/>
      <c r="K8" s="19"/>
      <c r="L8" s="19"/>
      <c r="M8" s="19"/>
    </row>
    <row r="9" spans="1:13" s="27" customFormat="1" ht="10.5" customHeight="1" thickBot="1" x14ac:dyDescent="0.4">
      <c r="B9" s="30"/>
      <c r="C9" s="127"/>
      <c r="D9" s="127"/>
      <c r="E9" s="127"/>
      <c r="F9" s="127"/>
      <c r="G9" s="127"/>
      <c r="H9" s="32"/>
      <c r="I9" s="19"/>
      <c r="J9" s="19"/>
      <c r="K9" s="19"/>
      <c r="L9" s="19"/>
      <c r="M9" s="19"/>
    </row>
    <row r="10" spans="1:13" s="144" customFormat="1" ht="34.5" customHeight="1" thickBot="1" x14ac:dyDescent="0.3">
      <c r="B10" s="239"/>
      <c r="C10" s="240"/>
      <c r="D10" s="240"/>
      <c r="E10" s="243" t="s">
        <v>118</v>
      </c>
      <c r="F10" s="243" t="s">
        <v>117</v>
      </c>
      <c r="G10" s="240"/>
      <c r="H10" s="241"/>
    </row>
    <row r="11" spans="1:13" s="144" customFormat="1" ht="18.75" customHeight="1" thickBot="1" x14ac:dyDescent="0.3">
      <c r="B11" s="239"/>
      <c r="C11" s="240"/>
      <c r="D11" s="240"/>
      <c r="E11" s="242">
        <v>128</v>
      </c>
      <c r="F11" s="242">
        <v>1830</v>
      </c>
      <c r="G11" s="240"/>
      <c r="H11" s="241"/>
    </row>
    <row r="12" spans="1:13" s="27" customFormat="1" ht="18.75" customHeight="1" thickBot="1" x14ac:dyDescent="0.4">
      <c r="B12" s="30"/>
      <c r="C12" s="127"/>
      <c r="D12" s="127"/>
      <c r="E12" s="127"/>
      <c r="F12" s="127"/>
      <c r="G12" s="127"/>
      <c r="H12" s="32"/>
      <c r="I12" s="19"/>
      <c r="J12" s="19"/>
      <c r="K12" s="19"/>
      <c r="L12" s="19"/>
      <c r="M12" s="19"/>
    </row>
    <row r="13" spans="1:13" s="27" customFormat="1" ht="35.25" thickBot="1" x14ac:dyDescent="0.4">
      <c r="B13" s="30"/>
      <c r="C13" s="33"/>
      <c r="D13" s="127"/>
      <c r="E13" s="244" t="s">
        <v>119</v>
      </c>
      <c r="F13" s="244" t="s">
        <v>116</v>
      </c>
      <c r="G13" s="127"/>
      <c r="H13" s="32"/>
      <c r="I13" s="19"/>
      <c r="J13" s="19"/>
      <c r="K13" s="19"/>
      <c r="L13" s="19"/>
      <c r="M13" s="19"/>
    </row>
    <row r="14" spans="1:13" s="27" customFormat="1" ht="21" x14ac:dyDescent="0.35">
      <c r="B14" s="30"/>
      <c r="C14" s="29"/>
      <c r="D14" s="127"/>
      <c r="E14" s="236">
        <v>100</v>
      </c>
      <c r="F14" s="31"/>
      <c r="G14" s="127"/>
      <c r="H14" s="28"/>
      <c r="I14" s="19"/>
      <c r="J14" s="19"/>
      <c r="K14" s="19"/>
      <c r="L14" s="19"/>
      <c r="M14" s="19"/>
    </row>
    <row r="15" spans="1:13" s="27" customFormat="1" ht="21" x14ac:dyDescent="0.35">
      <c r="B15" s="30"/>
      <c r="C15" s="29"/>
      <c r="D15" s="127"/>
      <c r="E15" s="236">
        <v>200</v>
      </c>
      <c r="F15" s="31"/>
      <c r="G15" s="127"/>
      <c r="H15" s="28"/>
      <c r="I15" s="19"/>
      <c r="J15" s="19"/>
      <c r="K15" s="19"/>
      <c r="L15" s="19"/>
      <c r="M15" s="19"/>
    </row>
    <row r="16" spans="1:13" s="27" customFormat="1" ht="21" x14ac:dyDescent="0.35">
      <c r="B16" s="30"/>
      <c r="C16" s="29"/>
      <c r="D16" s="127"/>
      <c r="E16" s="236">
        <v>300</v>
      </c>
      <c r="F16" s="31"/>
      <c r="G16" s="127"/>
      <c r="H16" s="28"/>
    </row>
    <row r="17" spans="2:8" s="27" customFormat="1" ht="21" x14ac:dyDescent="0.35">
      <c r="B17" s="30"/>
      <c r="C17" s="29"/>
      <c r="D17" s="127"/>
      <c r="E17" s="236">
        <v>400</v>
      </c>
      <c r="F17" s="31"/>
      <c r="G17" s="127"/>
      <c r="H17" s="28"/>
    </row>
    <row r="18" spans="2:8" s="27" customFormat="1" ht="21" x14ac:dyDescent="0.35">
      <c r="B18" s="30"/>
      <c r="C18" s="29"/>
      <c r="D18" s="127"/>
      <c r="E18" s="236">
        <v>500</v>
      </c>
      <c r="F18" s="31"/>
      <c r="G18" s="127"/>
      <c r="H18" s="28"/>
    </row>
    <row r="19" spans="2:8" s="27" customFormat="1" ht="21" x14ac:dyDescent="0.35">
      <c r="B19" s="30"/>
      <c r="C19" s="29"/>
      <c r="D19" s="127"/>
      <c r="E19" s="236">
        <v>600</v>
      </c>
      <c r="F19" s="31"/>
      <c r="G19" s="127"/>
      <c r="H19" s="28"/>
    </row>
    <row r="20" spans="2:8" s="27" customFormat="1" ht="21" x14ac:dyDescent="0.35">
      <c r="B20" s="30"/>
      <c r="C20" s="29"/>
      <c r="D20" s="127"/>
      <c r="E20" s="236">
        <v>700</v>
      </c>
      <c r="F20" s="31"/>
      <c r="G20" s="127"/>
      <c r="H20" s="28"/>
    </row>
    <row r="21" spans="2:8" s="27" customFormat="1" ht="21" x14ac:dyDescent="0.35">
      <c r="B21" s="30"/>
      <c r="C21" s="29"/>
      <c r="D21" s="127"/>
      <c r="E21" s="236">
        <v>800</v>
      </c>
      <c r="F21" s="31"/>
      <c r="G21" s="127"/>
      <c r="H21" s="28"/>
    </row>
    <row r="22" spans="2:8" s="27" customFormat="1" ht="21" x14ac:dyDescent="0.35">
      <c r="B22" s="30"/>
      <c r="C22" s="29"/>
      <c r="D22" s="127"/>
      <c r="E22" s="236">
        <v>900</v>
      </c>
      <c r="F22" s="31"/>
      <c r="G22" s="127"/>
      <c r="H22" s="28"/>
    </row>
    <row r="23" spans="2:8" s="27" customFormat="1" ht="21" x14ac:dyDescent="0.35">
      <c r="B23" s="30"/>
      <c r="C23" s="29"/>
      <c r="D23" s="127"/>
      <c r="E23" s="236">
        <v>1000</v>
      </c>
      <c r="F23" s="31"/>
      <c r="G23" s="127"/>
      <c r="H23" s="28"/>
    </row>
    <row r="24" spans="2:8" s="27" customFormat="1" ht="21" x14ac:dyDescent="0.35">
      <c r="B24" s="30"/>
      <c r="C24" s="29"/>
      <c r="D24" s="127"/>
      <c r="E24" s="236">
        <v>1100</v>
      </c>
      <c r="F24" s="31"/>
      <c r="G24" s="127"/>
      <c r="H24" s="28"/>
    </row>
    <row r="25" spans="2:8" s="27" customFormat="1" ht="21" x14ac:dyDescent="0.35">
      <c r="B25" s="30"/>
      <c r="C25" s="29"/>
      <c r="D25" s="127"/>
      <c r="E25" s="236">
        <v>1200</v>
      </c>
      <c r="F25" s="31"/>
      <c r="G25" s="127"/>
      <c r="H25" s="28"/>
    </row>
    <row r="26" spans="2:8" s="27" customFormat="1" ht="21" x14ac:dyDescent="0.35">
      <c r="B26" s="30"/>
      <c r="C26" s="29"/>
      <c r="D26" s="127"/>
      <c r="E26" s="236">
        <v>1300</v>
      </c>
      <c r="F26" s="31"/>
      <c r="G26" s="127"/>
      <c r="H26" s="28"/>
    </row>
    <row r="27" spans="2:8" s="27" customFormat="1" ht="21.75" thickBot="1" x14ac:dyDescent="0.4">
      <c r="B27" s="30"/>
      <c r="C27" s="29"/>
      <c r="D27" s="127"/>
      <c r="E27" s="237">
        <v>1400</v>
      </c>
      <c r="F27" s="238"/>
      <c r="G27" s="127"/>
      <c r="H27" s="28"/>
    </row>
    <row r="28" spans="2:8" s="22" customFormat="1" ht="16.5" thickBot="1" x14ac:dyDescent="0.3">
      <c r="B28" s="26"/>
      <c r="C28" s="24"/>
      <c r="D28" s="25"/>
      <c r="E28" s="24"/>
      <c r="F28" s="24"/>
      <c r="G28" s="24"/>
      <c r="H28" s="23"/>
    </row>
    <row r="33" spans="4:4" ht="15" x14ac:dyDescent="0.25">
      <c r="D33" s="6"/>
    </row>
    <row r="50" spans="4:12" x14ac:dyDescent="0.2">
      <c r="D50" s="21"/>
      <c r="E50" s="21"/>
      <c r="F50" s="21"/>
      <c r="G50" s="21"/>
      <c r="H50" s="21"/>
      <c r="I50" s="21"/>
      <c r="J50" s="21"/>
      <c r="K50" s="21"/>
      <c r="L50" s="21"/>
    </row>
    <row r="53" spans="4:12" x14ac:dyDescent="0.2">
      <c r="D53" s="20"/>
    </row>
  </sheetData>
  <mergeCells count="5">
    <mergeCell ref="D8:G8"/>
    <mergeCell ref="C3:G3"/>
    <mergeCell ref="C5:G5"/>
    <mergeCell ref="D6:G6"/>
    <mergeCell ref="D7:G7"/>
  </mergeCell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showGridLines="0" zoomScaleNormal="100" workbookViewId="0"/>
  </sheetViews>
  <sheetFormatPr baseColWidth="10" defaultRowHeight="15" x14ac:dyDescent="0.25"/>
  <cols>
    <col min="1" max="1" width="3.85546875" style="3" customWidth="1"/>
    <col min="2" max="3" width="3" style="18" customWidth="1"/>
    <col min="4" max="10" width="12.140625" style="18" customWidth="1"/>
    <col min="11" max="11" width="12.5703125" style="18" customWidth="1"/>
    <col min="12" max="13" width="3" style="18" customWidth="1"/>
    <col min="14" max="14" width="11.42578125" style="18"/>
    <col min="15" max="15" width="11.85546875" style="18" bestFit="1" customWidth="1"/>
    <col min="16" max="16" width="11.42578125" style="18"/>
    <col min="17" max="17" width="14.7109375" style="18" bestFit="1" customWidth="1"/>
    <col min="18" max="16384" width="11.42578125" style="18"/>
  </cols>
  <sheetData>
    <row r="1" spans="1:17" ht="15.75" thickBot="1" x14ac:dyDescent="0.3"/>
    <row r="2" spans="1:17" ht="15.75" thickTop="1" x14ac:dyDescent="0.25">
      <c r="B2" s="63"/>
      <c r="C2" s="62"/>
      <c r="D2" s="62"/>
      <c r="E2" s="62"/>
      <c r="F2" s="62"/>
      <c r="G2" s="62"/>
      <c r="H2" s="62"/>
      <c r="I2" s="62"/>
      <c r="J2" s="62"/>
      <c r="K2" s="62"/>
      <c r="L2" s="62"/>
      <c r="M2" s="61"/>
    </row>
    <row r="3" spans="1:17" ht="23.25" x14ac:dyDescent="0.35">
      <c r="B3" s="49"/>
      <c r="C3" s="59"/>
      <c r="D3" s="269" t="s">
        <v>14</v>
      </c>
      <c r="E3" s="269"/>
      <c r="F3" s="269"/>
      <c r="G3" s="269"/>
      <c r="H3" s="269"/>
      <c r="I3" s="269"/>
      <c r="J3" s="269"/>
      <c r="K3" s="269"/>
      <c r="L3" s="60"/>
      <c r="M3" s="45"/>
    </row>
    <row r="4" spans="1:17" x14ac:dyDescent="0.25">
      <c r="B4" s="49"/>
      <c r="C4" s="59"/>
      <c r="D4" s="59"/>
      <c r="E4" s="59"/>
      <c r="F4" s="59"/>
      <c r="G4" s="59"/>
      <c r="H4" s="59"/>
      <c r="I4" s="59"/>
      <c r="J4" s="59"/>
      <c r="K4" s="59"/>
      <c r="L4" s="59"/>
      <c r="M4" s="45"/>
    </row>
    <row r="5" spans="1:17" ht="63.75" customHeight="1" x14ac:dyDescent="0.25">
      <c r="B5" s="49"/>
      <c r="C5" s="270" t="s">
        <v>23</v>
      </c>
      <c r="D5" s="271"/>
      <c r="E5" s="271"/>
      <c r="F5" s="271"/>
      <c r="G5" s="271"/>
      <c r="H5" s="271"/>
      <c r="I5" s="271"/>
      <c r="J5" s="271"/>
      <c r="K5" s="271"/>
      <c r="L5" s="271"/>
      <c r="M5" s="45"/>
    </row>
    <row r="6" spans="1:17" ht="15.75" thickBot="1" x14ac:dyDescent="0.3">
      <c r="B6" s="49"/>
      <c r="C6" s="59"/>
      <c r="D6" s="59"/>
      <c r="E6" s="59"/>
      <c r="F6" s="59"/>
      <c r="G6" s="59"/>
      <c r="H6" s="59"/>
      <c r="I6" s="59"/>
      <c r="J6" s="59"/>
      <c r="K6" s="59"/>
      <c r="L6" s="59"/>
      <c r="M6" s="45"/>
    </row>
    <row r="7" spans="1:17" ht="15.75" thickTop="1" x14ac:dyDescent="0.25">
      <c r="B7" s="49"/>
      <c r="C7" s="58"/>
      <c r="D7" s="57"/>
      <c r="E7" s="57"/>
      <c r="F7" s="57"/>
      <c r="G7" s="57"/>
      <c r="H7" s="57"/>
      <c r="I7" s="57"/>
      <c r="J7" s="57"/>
      <c r="K7" s="57"/>
      <c r="L7" s="56"/>
      <c r="M7" s="45"/>
    </row>
    <row r="8" spans="1:17" ht="19.5" x14ac:dyDescent="0.3">
      <c r="B8" s="49"/>
      <c r="C8" s="50"/>
      <c r="D8" s="53" t="s">
        <v>15</v>
      </c>
      <c r="E8" s="53"/>
      <c r="F8" s="53"/>
      <c r="G8" s="53"/>
      <c r="H8" s="52"/>
      <c r="I8" s="52"/>
      <c r="J8" s="52"/>
      <c r="K8" s="52"/>
      <c r="L8" s="51"/>
      <c r="M8" s="45"/>
    </row>
    <row r="9" spans="1:17" ht="74.25" customHeight="1" x14ac:dyDescent="0.25">
      <c r="A9" s="9"/>
      <c r="B9" s="49"/>
      <c r="C9" s="50"/>
      <c r="D9" s="266" t="s">
        <v>129</v>
      </c>
      <c r="E9" s="267"/>
      <c r="F9" s="267"/>
      <c r="G9" s="267"/>
      <c r="H9" s="267"/>
      <c r="I9" s="267"/>
      <c r="J9" s="267"/>
      <c r="K9" s="267"/>
      <c r="L9" s="55"/>
      <c r="M9" s="45"/>
      <c r="O9"/>
    </row>
    <row r="10" spans="1:17" ht="84.75" customHeight="1" x14ac:dyDescent="0.25">
      <c r="B10" s="49"/>
      <c r="C10" s="50"/>
      <c r="D10" s="130"/>
      <c r="E10" s="131"/>
      <c r="F10" s="131"/>
      <c r="G10" s="131"/>
      <c r="H10" s="131"/>
      <c r="I10" s="131"/>
      <c r="J10" s="131"/>
      <c r="K10" s="131"/>
      <c r="L10" s="51"/>
      <c r="M10" s="45"/>
      <c r="Q10" s="54"/>
    </row>
    <row r="11" spans="1:17" ht="10.5" customHeight="1" x14ac:dyDescent="0.25">
      <c r="B11" s="49"/>
      <c r="C11" s="50"/>
      <c r="D11" s="130"/>
      <c r="E11" s="131"/>
      <c r="F11" s="131"/>
      <c r="G11" s="131"/>
      <c r="H11" s="131"/>
      <c r="I11" s="131"/>
      <c r="J11" s="131"/>
      <c r="K11" s="131"/>
      <c r="L11" s="51"/>
      <c r="M11" s="45"/>
      <c r="Q11" s="54"/>
    </row>
    <row r="12" spans="1:17" ht="24.75" customHeight="1" x14ac:dyDescent="0.25">
      <c r="A12" s="9"/>
      <c r="B12" s="49"/>
      <c r="C12" s="50"/>
      <c r="D12" s="266" t="s">
        <v>130</v>
      </c>
      <c r="E12" s="267"/>
      <c r="F12" s="267"/>
      <c r="G12" s="267"/>
      <c r="H12" s="267"/>
      <c r="I12" s="267"/>
      <c r="J12" s="267"/>
      <c r="K12" s="267"/>
      <c r="L12" s="55"/>
      <c r="M12" s="45"/>
      <c r="N12"/>
    </row>
    <row r="13" spans="1:17" ht="113.25" customHeight="1" x14ac:dyDescent="0.25">
      <c r="B13" s="49"/>
      <c r="C13" s="50"/>
      <c r="D13" s="130"/>
      <c r="E13" s="131"/>
      <c r="F13" s="131"/>
      <c r="G13" s="131"/>
      <c r="H13" s="131"/>
      <c r="I13" s="131"/>
      <c r="J13" s="131"/>
      <c r="K13" s="131"/>
      <c r="L13" s="51"/>
      <c r="M13" s="45"/>
      <c r="O13"/>
      <c r="Q13" s="54"/>
    </row>
    <row r="14" spans="1:17" ht="68.25" customHeight="1" x14ac:dyDescent="0.25">
      <c r="A14" s="9"/>
      <c r="B14" s="49"/>
      <c r="C14" s="50"/>
      <c r="D14" s="266" t="s">
        <v>131</v>
      </c>
      <c r="E14" s="267"/>
      <c r="F14" s="267"/>
      <c r="G14" s="267"/>
      <c r="H14" s="267"/>
      <c r="I14" s="267"/>
      <c r="J14" s="267"/>
      <c r="K14" s="267"/>
      <c r="L14" s="55"/>
      <c r="M14" s="45"/>
      <c r="N14"/>
      <c r="O14"/>
    </row>
    <row r="15" spans="1:17" ht="87.75" customHeight="1" x14ac:dyDescent="0.25">
      <c r="A15" s="9"/>
      <c r="B15" s="49"/>
      <c r="C15" s="50"/>
      <c r="D15" s="266" t="s">
        <v>132</v>
      </c>
      <c r="E15" s="267"/>
      <c r="F15" s="267"/>
      <c r="G15" s="267"/>
      <c r="H15" s="267"/>
      <c r="I15" s="267"/>
      <c r="J15" s="267"/>
      <c r="K15" s="267"/>
      <c r="L15" s="55"/>
      <c r="M15" s="45"/>
      <c r="N15"/>
      <c r="O15"/>
    </row>
    <row r="16" spans="1:17" ht="109.5" customHeight="1" x14ac:dyDescent="0.25">
      <c r="B16" s="49"/>
      <c r="C16" s="50"/>
      <c r="D16" s="130"/>
      <c r="E16" s="131"/>
      <c r="F16" s="131"/>
      <c r="G16" s="131"/>
      <c r="H16" s="131"/>
      <c r="I16" s="131"/>
      <c r="J16" s="131"/>
      <c r="K16" s="131"/>
      <c r="L16" s="51"/>
      <c r="M16" s="45"/>
      <c r="P16"/>
      <c r="Q16" s="54"/>
    </row>
    <row r="17" spans="1:15" ht="65.25" customHeight="1" x14ac:dyDescent="0.25">
      <c r="A17" s="9"/>
      <c r="B17" s="49"/>
      <c r="C17" s="50"/>
      <c r="D17" s="266" t="s">
        <v>25</v>
      </c>
      <c r="E17" s="267"/>
      <c r="F17" s="267"/>
      <c r="G17" s="267"/>
      <c r="H17" s="267"/>
      <c r="I17" s="267"/>
      <c r="J17" s="267"/>
      <c r="K17" s="267"/>
      <c r="L17" s="55"/>
      <c r="M17" s="45"/>
      <c r="N17"/>
      <c r="O17"/>
    </row>
    <row r="18" spans="1:15" ht="15.75" x14ac:dyDescent="0.25">
      <c r="A18" s="9"/>
      <c r="B18" s="49"/>
      <c r="C18" s="50"/>
      <c r="D18" s="123"/>
      <c r="E18" s="124"/>
      <c r="F18" s="124"/>
      <c r="G18" s="124"/>
      <c r="H18" s="124"/>
      <c r="I18" s="124"/>
      <c r="J18" s="124"/>
      <c r="K18" s="124"/>
      <c r="L18" s="55"/>
      <c r="M18" s="45"/>
      <c r="N18"/>
      <c r="O18"/>
    </row>
    <row r="19" spans="1:15" ht="19.5" x14ac:dyDescent="0.3">
      <c r="A19" s="9"/>
      <c r="B19" s="49"/>
      <c r="C19" s="50"/>
      <c r="D19" s="53" t="s">
        <v>10</v>
      </c>
      <c r="E19" s="53"/>
      <c r="F19" s="53"/>
      <c r="G19" s="52"/>
      <c r="H19" s="52"/>
      <c r="I19" s="52"/>
      <c r="J19" s="52"/>
      <c r="K19" s="52"/>
      <c r="L19" s="51"/>
      <c r="M19" s="45"/>
    </row>
    <row r="20" spans="1:15" ht="16.5" thickBot="1" x14ac:dyDescent="0.3">
      <c r="A20" s="9"/>
      <c r="B20" s="49"/>
      <c r="C20" s="50"/>
      <c r="D20" s="123"/>
      <c r="E20" s="124"/>
      <c r="F20" s="124"/>
      <c r="G20" s="124"/>
      <c r="H20" s="124"/>
      <c r="I20" s="124"/>
      <c r="J20" s="124"/>
      <c r="K20" s="124"/>
      <c r="L20" s="55"/>
      <c r="M20" s="45"/>
      <c r="N20"/>
      <c r="O20"/>
    </row>
    <row r="21" spans="1:15" s="141" customFormat="1" ht="19.5" thickBot="1" x14ac:dyDescent="0.35">
      <c r="A21" s="144"/>
      <c r="B21" s="139"/>
      <c r="C21" s="140"/>
      <c r="D21" s="124"/>
      <c r="E21" s="268" t="s">
        <v>145</v>
      </c>
      <c r="F21" s="268"/>
      <c r="G21" s="268"/>
      <c r="H21" s="268"/>
      <c r="I21" s="268"/>
      <c r="J21" s="268"/>
      <c r="K21" s="124"/>
      <c r="L21" s="55"/>
      <c r="M21" s="142"/>
      <c r="N21" s="143"/>
      <c r="O21" s="143"/>
    </row>
    <row r="22" spans="1:15" s="141" customFormat="1" ht="30.75" thickBot="1" x14ac:dyDescent="0.3">
      <c r="A22" s="144"/>
      <c r="B22" s="139"/>
      <c r="C22" s="140"/>
      <c r="D22" s="124"/>
      <c r="E22" s="263" t="s">
        <v>12</v>
      </c>
      <c r="F22" s="263"/>
      <c r="G22" s="248" t="s">
        <v>26</v>
      </c>
      <c r="H22" s="248" t="s">
        <v>27</v>
      </c>
      <c r="I22" s="249" t="s">
        <v>30</v>
      </c>
      <c r="J22" s="249" t="s">
        <v>31</v>
      </c>
      <c r="K22" s="124"/>
      <c r="L22" s="55"/>
      <c r="M22" s="142"/>
      <c r="N22" s="143"/>
      <c r="O22" s="143"/>
    </row>
    <row r="23" spans="1:15" s="141" customFormat="1" x14ac:dyDescent="0.25">
      <c r="A23" s="144"/>
      <c r="B23" s="139"/>
      <c r="C23" s="140"/>
      <c r="D23" s="124"/>
      <c r="E23" s="264" t="s">
        <v>121</v>
      </c>
      <c r="F23" s="264"/>
      <c r="G23" s="145">
        <v>3.5</v>
      </c>
      <c r="H23" s="146">
        <v>3.8</v>
      </c>
      <c r="I23" s="152">
        <f>G23*50%</f>
        <v>1.75</v>
      </c>
      <c r="J23" s="152">
        <f>H23*50%</f>
        <v>1.9</v>
      </c>
      <c r="K23" s="124"/>
      <c r="L23" s="55"/>
      <c r="M23" s="142"/>
      <c r="N23" s="143"/>
      <c r="O23" s="143"/>
    </row>
    <row r="24" spans="1:15" s="141" customFormat="1" x14ac:dyDescent="0.25">
      <c r="A24" s="144"/>
      <c r="B24" s="139"/>
      <c r="C24" s="140"/>
      <c r="D24" s="124"/>
      <c r="E24" s="265" t="s">
        <v>122</v>
      </c>
      <c r="F24" s="265"/>
      <c r="G24" s="147">
        <v>4</v>
      </c>
      <c r="H24" s="148">
        <v>4.3</v>
      </c>
      <c r="I24" s="153">
        <f t="shared" ref="I24:J27" si="0">G24*50%</f>
        <v>2</v>
      </c>
      <c r="J24" s="153">
        <f t="shared" si="0"/>
        <v>2.15</v>
      </c>
      <c r="K24" s="124"/>
      <c r="L24" s="55"/>
      <c r="M24" s="142"/>
      <c r="N24" s="143"/>
      <c r="O24" s="143"/>
    </row>
    <row r="25" spans="1:15" s="141" customFormat="1" x14ac:dyDescent="0.25">
      <c r="A25" s="144"/>
      <c r="B25" s="139"/>
      <c r="C25" s="140"/>
      <c r="D25" s="124"/>
      <c r="E25" s="265" t="s">
        <v>123</v>
      </c>
      <c r="F25" s="265"/>
      <c r="G25" s="147">
        <v>4.5</v>
      </c>
      <c r="H25" s="148">
        <v>4.8</v>
      </c>
      <c r="I25" s="153">
        <f t="shared" si="0"/>
        <v>2.25</v>
      </c>
      <c r="J25" s="153">
        <f t="shared" si="0"/>
        <v>2.4</v>
      </c>
      <c r="K25" s="124"/>
      <c r="L25" s="55"/>
      <c r="M25" s="142"/>
      <c r="N25" s="143"/>
      <c r="O25" s="143"/>
    </row>
    <row r="26" spans="1:15" s="141" customFormat="1" x14ac:dyDescent="0.25">
      <c r="A26" s="144"/>
      <c r="B26" s="139"/>
      <c r="C26" s="140"/>
      <c r="D26" s="124"/>
      <c r="E26" s="265" t="s">
        <v>124</v>
      </c>
      <c r="F26" s="265"/>
      <c r="G26" s="147">
        <v>4.5</v>
      </c>
      <c r="H26" s="148">
        <v>4.8</v>
      </c>
      <c r="I26" s="153">
        <f t="shared" si="0"/>
        <v>2.25</v>
      </c>
      <c r="J26" s="153">
        <f t="shared" si="0"/>
        <v>2.4</v>
      </c>
      <c r="K26" s="124"/>
      <c r="L26" s="55"/>
      <c r="M26" s="142"/>
      <c r="N26" s="143"/>
      <c r="O26" s="143"/>
    </row>
    <row r="27" spans="1:15" s="141" customFormat="1" ht="15.75" thickBot="1" x14ac:dyDescent="0.3">
      <c r="A27" s="144"/>
      <c r="B27" s="139"/>
      <c r="C27" s="140"/>
      <c r="D27" s="124"/>
      <c r="E27" s="258" t="s">
        <v>125</v>
      </c>
      <c r="F27" s="258"/>
      <c r="G27" s="149">
        <v>5</v>
      </c>
      <c r="H27" s="150">
        <v>5.3</v>
      </c>
      <c r="I27" s="154">
        <f t="shared" si="0"/>
        <v>2.5</v>
      </c>
      <c r="J27" s="154">
        <f t="shared" si="0"/>
        <v>2.65</v>
      </c>
      <c r="K27" s="124"/>
      <c r="L27" s="55"/>
      <c r="M27" s="142"/>
      <c r="N27" s="143"/>
      <c r="O27" s="143"/>
    </row>
    <row r="28" spans="1:15" s="141" customFormat="1" ht="7.5" customHeight="1" thickBot="1" x14ac:dyDescent="0.3">
      <c r="A28" s="144"/>
      <c r="B28" s="139"/>
      <c r="C28" s="140"/>
      <c r="D28" s="124"/>
      <c r="E28" s="157"/>
      <c r="F28" s="157"/>
      <c r="G28" s="157"/>
      <c r="H28" s="158"/>
      <c r="I28" s="157"/>
      <c r="J28" s="157"/>
      <c r="K28" s="124"/>
      <c r="L28" s="55"/>
      <c r="M28" s="142"/>
      <c r="N28" s="143"/>
      <c r="O28" s="143"/>
    </row>
    <row r="29" spans="1:15" s="141" customFormat="1" x14ac:dyDescent="0.25">
      <c r="A29" s="144"/>
      <c r="B29" s="139"/>
      <c r="C29" s="140"/>
      <c r="D29" s="124"/>
      <c r="E29" s="259" t="s">
        <v>28</v>
      </c>
      <c r="F29" s="260"/>
      <c r="G29" s="155">
        <f>MAX(G23:G27)</f>
        <v>5</v>
      </c>
      <c r="H29" s="155">
        <f t="shared" ref="H29:J29" si="1">MAX(H23:H27)</f>
        <v>5.3</v>
      </c>
      <c r="I29" s="155">
        <f t="shared" si="1"/>
        <v>2.5</v>
      </c>
      <c r="J29" s="155">
        <f t="shared" si="1"/>
        <v>2.65</v>
      </c>
      <c r="K29" s="124"/>
      <c r="L29" s="55"/>
      <c r="M29" s="142"/>
      <c r="N29" s="143"/>
      <c r="O29" s="143"/>
    </row>
    <row r="30" spans="1:15" s="141" customFormat="1" ht="15.75" thickBot="1" x14ac:dyDescent="0.3">
      <c r="A30" s="144"/>
      <c r="B30" s="139"/>
      <c r="C30" s="140"/>
      <c r="D30" s="124"/>
      <c r="E30" s="261" t="s">
        <v>29</v>
      </c>
      <c r="F30" s="262"/>
      <c r="G30" s="156">
        <f>MIN(G23:G27)</f>
        <v>3.5</v>
      </c>
      <c r="H30" s="156">
        <f t="shared" ref="H30:J30" si="2">MIN(H23:H27)</f>
        <v>3.8</v>
      </c>
      <c r="I30" s="156">
        <f t="shared" si="2"/>
        <v>1.75</v>
      </c>
      <c r="J30" s="156">
        <f t="shared" si="2"/>
        <v>1.9</v>
      </c>
      <c r="K30" s="124"/>
      <c r="L30" s="55"/>
      <c r="M30" s="142"/>
      <c r="N30" s="143"/>
      <c r="O30" s="143"/>
    </row>
    <row r="31" spans="1:15" ht="16.5" thickBot="1" x14ac:dyDescent="0.3">
      <c r="A31" s="9"/>
      <c r="B31" s="49"/>
      <c r="C31" s="48"/>
      <c r="D31" s="47"/>
      <c r="E31" s="47"/>
      <c r="F31" s="47"/>
      <c r="G31" s="47"/>
      <c r="H31" s="47"/>
      <c r="I31" s="47"/>
      <c r="J31" s="47"/>
      <c r="K31" s="47"/>
      <c r="L31" s="46"/>
      <c r="M31" s="45"/>
    </row>
    <row r="32" spans="1:15" s="137" customFormat="1" ht="6.75" customHeight="1" thickTop="1" x14ac:dyDescent="0.25">
      <c r="A32" s="132"/>
      <c r="B32" s="133"/>
      <c r="C32" s="134"/>
      <c r="D32" s="135"/>
      <c r="E32" s="135"/>
      <c r="F32" s="135"/>
      <c r="G32" s="135"/>
      <c r="H32" s="135"/>
      <c r="I32" s="135"/>
      <c r="J32" s="135"/>
      <c r="K32" s="135"/>
      <c r="L32" s="135"/>
      <c r="M32" s="136"/>
    </row>
    <row r="33" spans="1:13" s="137" customFormat="1" ht="15.75" x14ac:dyDescent="0.25">
      <c r="A33" s="132"/>
      <c r="B33" s="133"/>
      <c r="C33" s="134"/>
      <c r="D33" s="135"/>
      <c r="E33" s="135"/>
      <c r="F33" s="135"/>
      <c r="G33" s="135"/>
      <c r="H33" s="135"/>
      <c r="I33" s="135"/>
      <c r="J33" s="138" t="s">
        <v>24</v>
      </c>
      <c r="K33" s="135"/>
      <c r="L33" s="138"/>
      <c r="M33" s="136"/>
    </row>
    <row r="34" spans="1:13" ht="16.5" thickBot="1" x14ac:dyDescent="0.3">
      <c r="A34" s="9"/>
      <c r="B34" s="44"/>
      <c r="C34" s="43"/>
      <c r="D34" s="43"/>
      <c r="E34" s="43"/>
      <c r="F34" s="43"/>
      <c r="G34" s="43"/>
      <c r="H34" s="43"/>
      <c r="I34" s="43"/>
      <c r="J34" s="43"/>
      <c r="K34" s="43"/>
      <c r="L34" s="43"/>
      <c r="M34" s="42"/>
    </row>
    <row r="35" spans="1:13" ht="16.5" thickTop="1" x14ac:dyDescent="0.25">
      <c r="A35" s="9"/>
    </row>
    <row r="36" spans="1:13" ht="15.75" x14ac:dyDescent="0.25">
      <c r="A36" s="9"/>
    </row>
    <row r="37" spans="1:13" ht="15.75" x14ac:dyDescent="0.25">
      <c r="A37" s="9"/>
    </row>
    <row r="38" spans="1:13" ht="15.75" x14ac:dyDescent="0.25">
      <c r="A38" s="9"/>
    </row>
    <row r="39" spans="1:13" ht="15.75" x14ac:dyDescent="0.25">
      <c r="A39" s="9"/>
    </row>
    <row r="40" spans="1:13" ht="15.75" x14ac:dyDescent="0.25">
      <c r="A40" s="9"/>
    </row>
  </sheetData>
  <mergeCells count="16">
    <mergeCell ref="D15:K15"/>
    <mergeCell ref="E21:J21"/>
    <mergeCell ref="D3:K3"/>
    <mergeCell ref="D9:K9"/>
    <mergeCell ref="C5:L5"/>
    <mergeCell ref="D12:K12"/>
    <mergeCell ref="D14:K14"/>
    <mergeCell ref="D17:K17"/>
    <mergeCell ref="E27:F27"/>
    <mergeCell ref="E29:F29"/>
    <mergeCell ref="E30:F30"/>
    <mergeCell ref="E22:F22"/>
    <mergeCell ref="E23:F23"/>
    <mergeCell ref="E24:F24"/>
    <mergeCell ref="E25:F25"/>
    <mergeCell ref="E26:F26"/>
  </mergeCells>
  <pageMargins left="0.70866141732283472" right="0.51181102362204722" top="0.7480314960629921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showGridLines="0" zoomScaleNormal="100" workbookViewId="0"/>
  </sheetViews>
  <sheetFormatPr baseColWidth="10" defaultRowHeight="15" x14ac:dyDescent="0.25"/>
  <cols>
    <col min="1" max="1" width="3.85546875" style="3" customWidth="1"/>
    <col min="2" max="3" width="3" style="18" customWidth="1"/>
    <col min="4" max="10" width="12.140625" style="18" customWidth="1"/>
    <col min="11" max="11" width="12.5703125" style="18" customWidth="1"/>
    <col min="12" max="13" width="3" style="18" customWidth="1"/>
    <col min="14" max="14" width="11.42578125" style="18"/>
    <col min="15" max="15" width="11.85546875" style="18" bestFit="1" customWidth="1"/>
    <col min="16" max="16" width="11.42578125" style="18"/>
    <col min="17" max="17" width="14.7109375" style="18" bestFit="1" customWidth="1"/>
    <col min="18" max="16384" width="11.42578125" style="18"/>
  </cols>
  <sheetData>
    <row r="1" spans="1:17" ht="15.75" thickBot="1" x14ac:dyDescent="0.3"/>
    <row r="2" spans="1:17" ht="15.75" thickTop="1" x14ac:dyDescent="0.25">
      <c r="B2" s="63"/>
      <c r="C2" s="62"/>
      <c r="D2" s="62"/>
      <c r="E2" s="62"/>
      <c r="F2" s="62"/>
      <c r="G2" s="62"/>
      <c r="H2" s="62"/>
      <c r="I2" s="62"/>
      <c r="J2" s="62"/>
      <c r="K2" s="62"/>
      <c r="L2" s="62"/>
      <c r="M2" s="61"/>
    </row>
    <row r="3" spans="1:17" ht="23.25" x14ac:dyDescent="0.35">
      <c r="B3" s="49"/>
      <c r="C3" s="59"/>
      <c r="D3" s="269" t="s">
        <v>14</v>
      </c>
      <c r="E3" s="269"/>
      <c r="F3" s="269"/>
      <c r="G3" s="269"/>
      <c r="H3" s="269"/>
      <c r="I3" s="269"/>
      <c r="J3" s="269"/>
      <c r="K3" s="269"/>
      <c r="L3" s="60"/>
      <c r="M3" s="45"/>
    </row>
    <row r="4" spans="1:17" x14ac:dyDescent="0.25">
      <c r="B4" s="49"/>
      <c r="C4" s="59"/>
      <c r="D4" s="59"/>
      <c r="E4" s="59"/>
      <c r="F4" s="59"/>
      <c r="G4" s="59"/>
      <c r="H4" s="59"/>
      <c r="I4" s="59"/>
      <c r="J4" s="59"/>
      <c r="K4" s="59"/>
      <c r="L4" s="59"/>
      <c r="M4" s="45"/>
    </row>
    <row r="5" spans="1:17" ht="63.75" customHeight="1" x14ac:dyDescent="0.25">
      <c r="B5" s="49"/>
      <c r="C5" s="270" t="s">
        <v>23</v>
      </c>
      <c r="D5" s="271"/>
      <c r="E5" s="271"/>
      <c r="F5" s="271"/>
      <c r="G5" s="271"/>
      <c r="H5" s="271"/>
      <c r="I5" s="271"/>
      <c r="J5" s="271"/>
      <c r="K5" s="271"/>
      <c r="L5" s="271"/>
      <c r="M5" s="45"/>
    </row>
    <row r="6" spans="1:17" ht="15.75" thickBot="1" x14ac:dyDescent="0.3">
      <c r="B6" s="49"/>
      <c r="C6" s="59"/>
      <c r="D6" s="59"/>
      <c r="E6" s="59"/>
      <c r="F6" s="59"/>
      <c r="G6" s="59"/>
      <c r="H6" s="59"/>
      <c r="I6" s="59"/>
      <c r="J6" s="59"/>
      <c r="K6" s="59"/>
      <c r="L6" s="59"/>
      <c r="M6" s="45"/>
    </row>
    <row r="7" spans="1:17" ht="15.75" thickTop="1" x14ac:dyDescent="0.25">
      <c r="B7" s="49"/>
      <c r="C7" s="58"/>
      <c r="D7" s="57"/>
      <c r="E7" s="57"/>
      <c r="F7" s="57"/>
      <c r="G7" s="57"/>
      <c r="H7" s="57"/>
      <c r="I7" s="57"/>
      <c r="J7" s="57"/>
      <c r="K7" s="57"/>
      <c r="L7" s="56"/>
      <c r="M7" s="45"/>
    </row>
    <row r="8" spans="1:17" ht="19.5" x14ac:dyDescent="0.3">
      <c r="B8" s="49"/>
      <c r="C8" s="50"/>
      <c r="D8" s="53" t="s">
        <v>16</v>
      </c>
      <c r="E8" s="53"/>
      <c r="F8" s="53"/>
      <c r="G8" s="53"/>
      <c r="H8" s="52"/>
      <c r="I8" s="52"/>
      <c r="J8" s="52"/>
      <c r="K8" s="52"/>
      <c r="L8" s="51"/>
      <c r="M8" s="45"/>
    </row>
    <row r="9" spans="1:17" ht="64.5" customHeight="1" x14ac:dyDescent="0.25">
      <c r="A9" s="9"/>
      <c r="B9" s="49"/>
      <c r="C9" s="50"/>
      <c r="D9" s="266" t="s">
        <v>133</v>
      </c>
      <c r="E9" s="267"/>
      <c r="F9" s="267"/>
      <c r="G9" s="267"/>
      <c r="H9" s="267"/>
      <c r="I9" s="267"/>
      <c r="J9" s="267"/>
      <c r="K9" s="267"/>
      <c r="L9" s="55"/>
      <c r="M9" s="45"/>
      <c r="O9"/>
    </row>
    <row r="10" spans="1:17" ht="168" customHeight="1" x14ac:dyDescent="0.25">
      <c r="B10" s="49"/>
      <c r="C10" s="50"/>
      <c r="D10" s="130"/>
      <c r="E10" s="131"/>
      <c r="F10" s="131"/>
      <c r="G10" s="131"/>
      <c r="H10" s="131"/>
      <c r="I10" s="131"/>
      <c r="J10" s="131"/>
      <c r="K10" s="131"/>
      <c r="L10" s="51"/>
      <c r="M10" s="45"/>
      <c r="Q10" s="54"/>
    </row>
    <row r="11" spans="1:17" ht="30.75" customHeight="1" x14ac:dyDescent="0.25">
      <c r="A11" s="9"/>
      <c r="B11" s="49"/>
      <c r="C11" s="50"/>
      <c r="D11" s="266" t="s">
        <v>134</v>
      </c>
      <c r="E11" s="267"/>
      <c r="F11" s="267"/>
      <c r="G11" s="267"/>
      <c r="H11" s="267"/>
      <c r="I11" s="267"/>
      <c r="J11" s="267"/>
      <c r="K11" s="267"/>
      <c r="L11" s="55"/>
      <c r="M11" s="45"/>
      <c r="N11"/>
    </row>
    <row r="12" spans="1:17" ht="113.25" customHeight="1" x14ac:dyDescent="0.25">
      <c r="B12" s="49"/>
      <c r="C12" s="50"/>
      <c r="D12" s="130"/>
      <c r="E12" s="131"/>
      <c r="F12" s="131"/>
      <c r="G12" s="131"/>
      <c r="H12" s="131"/>
      <c r="I12" s="131"/>
      <c r="J12" s="131"/>
      <c r="K12" s="131"/>
      <c r="L12" s="51"/>
      <c r="M12" s="45"/>
      <c r="N12"/>
      <c r="O12"/>
      <c r="Q12" s="54"/>
    </row>
    <row r="13" spans="1:17" ht="51" customHeight="1" x14ac:dyDescent="0.25">
      <c r="A13" s="9"/>
      <c r="B13" s="49"/>
      <c r="C13" s="50"/>
      <c r="D13" s="266" t="s">
        <v>135</v>
      </c>
      <c r="E13" s="267"/>
      <c r="F13" s="267"/>
      <c r="G13" s="267"/>
      <c r="H13" s="267"/>
      <c r="I13" s="267"/>
      <c r="J13" s="267"/>
      <c r="K13" s="267"/>
      <c r="L13" s="55"/>
      <c r="M13" s="45"/>
      <c r="N13"/>
      <c r="O13"/>
    </row>
    <row r="14" spans="1:17" ht="111" customHeight="1" x14ac:dyDescent="0.25">
      <c r="A14" s="9"/>
      <c r="B14" s="49"/>
      <c r="C14" s="50"/>
      <c r="D14" s="266"/>
      <c r="E14" s="267"/>
      <c r="F14" s="267"/>
      <c r="G14" s="267"/>
      <c r="H14" s="267"/>
      <c r="I14" s="267"/>
      <c r="J14" s="267"/>
      <c r="K14" s="267"/>
      <c r="L14" s="55"/>
      <c r="M14" s="45"/>
      <c r="N14"/>
      <c r="O14"/>
      <c r="P14"/>
    </row>
    <row r="15" spans="1:17" ht="50.25" customHeight="1" x14ac:dyDescent="0.25">
      <c r="A15" s="9"/>
      <c r="B15" s="49"/>
      <c r="C15" s="50"/>
      <c r="D15" s="266" t="s">
        <v>32</v>
      </c>
      <c r="E15" s="267"/>
      <c r="F15" s="267"/>
      <c r="G15" s="267"/>
      <c r="H15" s="267"/>
      <c r="I15" s="267"/>
      <c r="J15" s="267"/>
      <c r="K15" s="267"/>
      <c r="L15" s="55"/>
      <c r="M15" s="45"/>
      <c r="N15"/>
      <c r="O15"/>
    </row>
    <row r="16" spans="1:17" ht="54" customHeight="1" x14ac:dyDescent="0.25">
      <c r="A16" s="9"/>
      <c r="B16" s="49"/>
      <c r="C16" s="50"/>
      <c r="D16" s="266" t="s">
        <v>136</v>
      </c>
      <c r="E16" s="267"/>
      <c r="F16" s="267"/>
      <c r="G16" s="267"/>
      <c r="H16" s="267"/>
      <c r="I16" s="267"/>
      <c r="J16" s="267"/>
      <c r="K16" s="267"/>
      <c r="L16" s="55"/>
      <c r="M16" s="45"/>
      <c r="N16"/>
      <c r="O16"/>
    </row>
    <row r="17" spans="1:15" ht="51.75" customHeight="1" x14ac:dyDescent="0.25">
      <c r="A17" s="9"/>
      <c r="B17" s="49"/>
      <c r="C17" s="50"/>
      <c r="D17" s="266" t="s">
        <v>137</v>
      </c>
      <c r="E17" s="267"/>
      <c r="F17" s="267"/>
      <c r="G17" s="267"/>
      <c r="H17" s="267"/>
      <c r="I17" s="267"/>
      <c r="J17" s="267"/>
      <c r="K17" s="267"/>
      <c r="L17" s="55"/>
      <c r="M17" s="45"/>
      <c r="N17"/>
      <c r="O17"/>
    </row>
    <row r="18" spans="1:15" ht="48" customHeight="1" x14ac:dyDescent="0.25">
      <c r="A18" s="9"/>
      <c r="B18" s="49"/>
      <c r="C18" s="50"/>
      <c r="D18" s="266" t="s">
        <v>138</v>
      </c>
      <c r="E18" s="267"/>
      <c r="F18" s="267"/>
      <c r="G18" s="267"/>
      <c r="H18" s="267"/>
      <c r="I18" s="267"/>
      <c r="J18" s="267"/>
      <c r="K18" s="267"/>
      <c r="L18" s="55"/>
      <c r="M18" s="45"/>
      <c r="N18"/>
      <c r="O18"/>
    </row>
    <row r="19" spans="1:15" ht="15.75" x14ac:dyDescent="0.25">
      <c r="A19" s="9"/>
      <c r="B19" s="49"/>
      <c r="C19" s="50"/>
      <c r="D19" s="123"/>
      <c r="E19" s="124"/>
      <c r="F19" s="124"/>
      <c r="G19" s="124"/>
      <c r="H19" s="124"/>
      <c r="I19" s="124"/>
      <c r="J19" s="124"/>
      <c r="K19" s="124"/>
      <c r="L19" s="55"/>
      <c r="M19" s="45"/>
      <c r="N19"/>
      <c r="O19"/>
    </row>
    <row r="20" spans="1:15" ht="20.25" thickBot="1" x14ac:dyDescent="0.35">
      <c r="A20" s="9"/>
      <c r="B20" s="49"/>
      <c r="C20" s="50"/>
      <c r="D20" s="53" t="s">
        <v>10</v>
      </c>
      <c r="E20" s="53"/>
      <c r="F20" s="53"/>
      <c r="G20" s="52"/>
      <c r="H20" s="52"/>
      <c r="I20" s="52"/>
      <c r="J20" s="52"/>
      <c r="K20" s="52"/>
      <c r="L20" s="51"/>
      <c r="M20" s="45"/>
    </row>
    <row r="21" spans="1:15" s="167" customFormat="1" x14ac:dyDescent="0.25">
      <c r="A21" s="144"/>
      <c r="B21" s="161"/>
      <c r="C21" s="162"/>
      <c r="D21" s="163"/>
      <c r="E21" s="163"/>
      <c r="F21" s="163"/>
      <c r="G21" s="163"/>
      <c r="H21" s="163"/>
      <c r="I21" s="176" t="s">
        <v>42</v>
      </c>
      <c r="J21" s="176" t="s">
        <v>43</v>
      </c>
      <c r="K21" s="163"/>
      <c r="L21" s="164"/>
      <c r="M21" s="165"/>
      <c r="N21" s="166"/>
      <c r="O21" s="166"/>
    </row>
    <row r="22" spans="1:15" s="167" customFormat="1" ht="15.75" thickBot="1" x14ac:dyDescent="0.3">
      <c r="A22" s="144"/>
      <c r="B22" s="161"/>
      <c r="C22" s="162"/>
      <c r="D22" s="163"/>
      <c r="E22" s="163"/>
      <c r="F22" s="163"/>
      <c r="G22" s="163"/>
      <c r="H22" s="163"/>
      <c r="I22" s="177">
        <v>0.1</v>
      </c>
      <c r="J22" s="177">
        <v>0.2</v>
      </c>
      <c r="K22" s="163"/>
      <c r="L22" s="164"/>
      <c r="M22" s="165"/>
      <c r="N22" s="166"/>
      <c r="O22" s="166"/>
    </row>
    <row r="23" spans="1:15" s="167" customFormat="1" ht="6.75" customHeight="1" thickBot="1" x14ac:dyDescent="0.3">
      <c r="A23" s="144"/>
      <c r="B23" s="161"/>
      <c r="C23" s="162"/>
      <c r="D23" s="163"/>
      <c r="E23" s="163"/>
      <c r="F23" s="163"/>
      <c r="G23" s="163"/>
      <c r="H23" s="163"/>
      <c r="I23" s="163"/>
      <c r="J23" s="163"/>
      <c r="K23" s="163"/>
      <c r="L23" s="164"/>
      <c r="M23" s="165"/>
      <c r="N23" s="166"/>
      <c r="O23" s="166"/>
    </row>
    <row r="24" spans="1:15" s="167" customFormat="1" ht="30.75" thickBot="1" x14ac:dyDescent="0.3">
      <c r="A24" s="144"/>
      <c r="B24" s="161"/>
      <c r="C24" s="162"/>
      <c r="D24" s="163"/>
      <c r="E24" s="272" t="s">
        <v>33</v>
      </c>
      <c r="F24" s="272"/>
      <c r="G24" s="151" t="s">
        <v>40</v>
      </c>
      <c r="H24" s="159" t="s">
        <v>41</v>
      </c>
      <c r="I24" s="159" t="s">
        <v>44</v>
      </c>
      <c r="J24" s="159" t="s">
        <v>45</v>
      </c>
      <c r="K24" s="163"/>
      <c r="L24" s="164"/>
      <c r="M24" s="165"/>
      <c r="N24" s="166"/>
      <c r="O24" s="166"/>
    </row>
    <row r="25" spans="1:15" s="167" customFormat="1" x14ac:dyDescent="0.25">
      <c r="A25" s="144"/>
      <c r="B25" s="161"/>
      <c r="C25" s="162"/>
      <c r="D25" s="163"/>
      <c r="E25" s="273" t="s">
        <v>34</v>
      </c>
      <c r="F25" s="273"/>
      <c r="G25" s="183">
        <v>10</v>
      </c>
      <c r="H25" s="184">
        <v>19800</v>
      </c>
      <c r="I25" s="185">
        <f>(G25*H25)-(G25*H25)*$I$22</f>
        <v>178200</v>
      </c>
      <c r="J25" s="185">
        <f>(G25*H25)+(G25*H25)*$J$22</f>
        <v>237600</v>
      </c>
      <c r="K25" s="163"/>
      <c r="L25" s="164"/>
      <c r="M25" s="165"/>
      <c r="N25" s="166"/>
      <c r="O25" s="166"/>
    </row>
    <row r="26" spans="1:15" s="167" customFormat="1" x14ac:dyDescent="0.25">
      <c r="A26" s="144"/>
      <c r="B26" s="161"/>
      <c r="C26" s="162"/>
      <c r="D26" s="163"/>
      <c r="E26" s="265" t="s">
        <v>35</v>
      </c>
      <c r="F26" s="265"/>
      <c r="G26" s="160">
        <v>21</v>
      </c>
      <c r="H26" s="178">
        <v>20900</v>
      </c>
      <c r="I26" s="179">
        <f t="shared" ref="I26:I30" si="0">(G26*H26)-(G26*H26)*$I$22</f>
        <v>395010</v>
      </c>
      <c r="J26" s="179">
        <f t="shared" ref="J26:J30" si="1">(G26*H26)+(G26*H26)*$J$22</f>
        <v>526680</v>
      </c>
      <c r="K26" s="163"/>
      <c r="L26" s="164"/>
      <c r="M26" s="165"/>
      <c r="N26" s="166"/>
      <c r="O26" s="166"/>
    </row>
    <row r="27" spans="1:15" s="167" customFormat="1" x14ac:dyDescent="0.25">
      <c r="A27" s="144"/>
      <c r="B27" s="161"/>
      <c r="C27" s="162"/>
      <c r="D27" s="163"/>
      <c r="E27" s="265" t="s">
        <v>36</v>
      </c>
      <c r="F27" s="265"/>
      <c r="G27" s="160">
        <v>44</v>
      </c>
      <c r="H27" s="178">
        <v>11000</v>
      </c>
      <c r="I27" s="179">
        <f t="shared" si="0"/>
        <v>435600</v>
      </c>
      <c r="J27" s="179">
        <f t="shared" si="1"/>
        <v>580800</v>
      </c>
      <c r="K27" s="163"/>
      <c r="L27" s="164"/>
      <c r="M27" s="165"/>
      <c r="N27" s="166"/>
      <c r="O27" s="166"/>
    </row>
    <row r="28" spans="1:15" s="167" customFormat="1" x14ac:dyDescent="0.25">
      <c r="A28" s="144"/>
      <c r="B28" s="161"/>
      <c r="C28" s="162"/>
      <c r="D28" s="163"/>
      <c r="E28" s="265" t="s">
        <v>37</v>
      </c>
      <c r="F28" s="265"/>
      <c r="G28" s="160">
        <v>22</v>
      </c>
      <c r="H28" s="178">
        <v>24200</v>
      </c>
      <c r="I28" s="179">
        <f t="shared" si="0"/>
        <v>479160</v>
      </c>
      <c r="J28" s="179">
        <f t="shared" si="1"/>
        <v>638880</v>
      </c>
      <c r="K28" s="163"/>
      <c r="L28" s="164"/>
      <c r="M28" s="165"/>
      <c r="N28" s="166"/>
      <c r="O28" s="166"/>
    </row>
    <row r="29" spans="1:15" s="167" customFormat="1" x14ac:dyDescent="0.25">
      <c r="A29" s="144"/>
      <c r="B29" s="161"/>
      <c r="C29" s="162"/>
      <c r="D29" s="163"/>
      <c r="E29" s="265" t="s">
        <v>38</v>
      </c>
      <c r="F29" s="265"/>
      <c r="G29" s="160">
        <v>32</v>
      </c>
      <c r="H29" s="178">
        <v>23485</v>
      </c>
      <c r="I29" s="179">
        <f t="shared" si="0"/>
        <v>676368</v>
      </c>
      <c r="J29" s="179">
        <f t="shared" si="1"/>
        <v>901824</v>
      </c>
      <c r="K29" s="163"/>
      <c r="L29" s="164"/>
      <c r="M29" s="165"/>
      <c r="N29" s="166"/>
      <c r="O29" s="166"/>
    </row>
    <row r="30" spans="1:15" s="167" customFormat="1" ht="15.75" thickBot="1" x14ac:dyDescent="0.3">
      <c r="A30" s="144"/>
      <c r="B30" s="161"/>
      <c r="C30" s="162"/>
      <c r="D30" s="163"/>
      <c r="E30" s="258" t="s">
        <v>39</v>
      </c>
      <c r="F30" s="258"/>
      <c r="G30" s="180">
        <v>12</v>
      </c>
      <c r="H30" s="181">
        <v>27500</v>
      </c>
      <c r="I30" s="182">
        <f t="shared" si="0"/>
        <v>297000</v>
      </c>
      <c r="J30" s="182">
        <f t="shared" si="1"/>
        <v>396000</v>
      </c>
      <c r="K30" s="163"/>
      <c r="L30" s="164"/>
      <c r="M30" s="165"/>
      <c r="N30" s="166"/>
      <c r="O30" s="166"/>
    </row>
    <row r="31" spans="1:15" s="167" customFormat="1" ht="8.25" customHeight="1" thickBot="1" x14ac:dyDescent="0.3">
      <c r="A31" s="144"/>
      <c r="B31" s="161"/>
      <c r="C31" s="162"/>
      <c r="D31" s="163"/>
      <c r="E31" s="157"/>
      <c r="F31" s="157"/>
      <c r="G31" s="157"/>
      <c r="H31" s="168"/>
      <c r="I31" s="157"/>
      <c r="J31" s="157"/>
      <c r="K31" s="163"/>
      <c r="L31" s="164"/>
      <c r="M31" s="165"/>
      <c r="N31" s="166"/>
      <c r="O31" s="166"/>
    </row>
    <row r="32" spans="1:15" s="167" customFormat="1" ht="15.75" thickBot="1" x14ac:dyDescent="0.3">
      <c r="A32" s="144"/>
      <c r="B32" s="161"/>
      <c r="C32" s="162"/>
      <c r="D32" s="163"/>
      <c r="E32" s="186" t="s">
        <v>47</v>
      </c>
      <c r="F32" s="172"/>
      <c r="G32" s="173"/>
      <c r="H32" s="168"/>
      <c r="I32" s="174">
        <f>SUM(I25:I31)</f>
        <v>2461338</v>
      </c>
      <c r="J32" s="175"/>
      <c r="K32" s="163"/>
      <c r="L32" s="164"/>
      <c r="M32" s="165"/>
      <c r="N32" s="166"/>
      <c r="O32" s="166"/>
    </row>
    <row r="33" spans="1:15" s="167" customFormat="1" ht="15.75" thickBot="1" x14ac:dyDescent="0.3">
      <c r="A33" s="144"/>
      <c r="B33" s="161"/>
      <c r="C33" s="162"/>
      <c r="D33" s="163"/>
      <c r="E33" s="186" t="s">
        <v>48</v>
      </c>
      <c r="F33" s="172"/>
      <c r="G33" s="173"/>
      <c r="H33" s="168"/>
      <c r="I33" s="175"/>
      <c r="J33" s="174">
        <f>SUM(J25:J32)</f>
        <v>3281784</v>
      </c>
      <c r="K33" s="163"/>
      <c r="L33" s="164"/>
      <c r="M33" s="165"/>
      <c r="N33" s="166"/>
      <c r="O33" s="166"/>
    </row>
    <row r="34" spans="1:15" s="167" customFormat="1" ht="15.75" thickBot="1" x14ac:dyDescent="0.3">
      <c r="A34" s="144"/>
      <c r="B34" s="161"/>
      <c r="C34" s="162"/>
      <c r="D34" s="163"/>
      <c r="E34" s="186" t="s">
        <v>46</v>
      </c>
      <c r="F34" s="172"/>
      <c r="G34" s="173"/>
      <c r="H34" s="168"/>
      <c r="I34" s="174">
        <f>J33-I32</f>
        <v>820446</v>
      </c>
      <c r="J34" s="175"/>
      <c r="K34" s="163"/>
      <c r="L34" s="164"/>
      <c r="M34" s="165"/>
      <c r="N34" s="166"/>
      <c r="O34" s="166"/>
    </row>
    <row r="35" spans="1:15" s="167" customFormat="1" ht="15.75" thickBot="1" x14ac:dyDescent="0.3">
      <c r="A35" s="144"/>
      <c r="B35" s="161"/>
      <c r="C35" s="169"/>
      <c r="D35" s="170"/>
      <c r="E35" s="170"/>
      <c r="F35" s="170"/>
      <c r="G35" s="170"/>
      <c r="H35" s="170"/>
      <c r="I35" s="170"/>
      <c r="J35" s="170"/>
      <c r="K35" s="170"/>
      <c r="L35" s="171"/>
      <c r="M35" s="165"/>
    </row>
    <row r="36" spans="1:15" s="137" customFormat="1" ht="6.75" customHeight="1" thickTop="1" x14ac:dyDescent="0.25">
      <c r="A36" s="132"/>
      <c r="B36" s="133"/>
      <c r="C36" s="134"/>
      <c r="D36" s="135"/>
      <c r="E36" s="135"/>
      <c r="F36" s="135"/>
      <c r="G36" s="135"/>
      <c r="H36" s="135"/>
      <c r="I36" s="135"/>
      <c r="J36" s="135"/>
      <c r="K36" s="135"/>
      <c r="L36" s="135"/>
      <c r="M36" s="136"/>
    </row>
    <row r="37" spans="1:15" s="137" customFormat="1" ht="15.75" x14ac:dyDescent="0.25">
      <c r="A37" s="132"/>
      <c r="B37" s="133"/>
      <c r="C37" s="134"/>
      <c r="D37" s="135"/>
      <c r="E37" s="135"/>
      <c r="F37" s="135"/>
      <c r="G37" s="135"/>
      <c r="H37" s="135"/>
      <c r="I37" s="135"/>
      <c r="J37" s="138" t="s">
        <v>24</v>
      </c>
      <c r="K37" s="135"/>
      <c r="L37" s="138"/>
      <c r="M37" s="136"/>
    </row>
    <row r="38" spans="1:15" ht="16.5" thickBot="1" x14ac:dyDescent="0.3">
      <c r="A38" s="9"/>
      <c r="B38" s="44"/>
      <c r="C38" s="43"/>
      <c r="D38" s="43"/>
      <c r="E38" s="43"/>
      <c r="F38" s="43"/>
      <c r="G38" s="43"/>
      <c r="H38" s="43"/>
      <c r="I38" s="43"/>
      <c r="J38" s="43"/>
      <c r="K38" s="43"/>
      <c r="L38" s="43"/>
      <c r="M38" s="42"/>
    </row>
    <row r="39" spans="1:15" ht="16.5" thickTop="1" x14ac:dyDescent="0.25">
      <c r="A39" s="9"/>
    </row>
    <row r="40" spans="1:15" ht="15.75" x14ac:dyDescent="0.25">
      <c r="A40" s="9"/>
    </row>
    <row r="41" spans="1:15" ht="15.75" x14ac:dyDescent="0.25">
      <c r="A41" s="9"/>
    </row>
    <row r="42" spans="1:15" ht="15.75" x14ac:dyDescent="0.25">
      <c r="A42" s="9"/>
    </row>
    <row r="43" spans="1:15" ht="15.75" x14ac:dyDescent="0.25">
      <c r="A43" s="9"/>
    </row>
    <row r="44" spans="1:15" ht="15.75" x14ac:dyDescent="0.25">
      <c r="A44" s="9"/>
    </row>
  </sheetData>
  <mergeCells count="17">
    <mergeCell ref="D15:K15"/>
    <mergeCell ref="E24:F24"/>
    <mergeCell ref="E25:F25"/>
    <mergeCell ref="E26:F26"/>
    <mergeCell ref="D3:K3"/>
    <mergeCell ref="C5:L5"/>
    <mergeCell ref="D9:K9"/>
    <mergeCell ref="D11:K11"/>
    <mergeCell ref="D13:K13"/>
    <mergeCell ref="D14:K14"/>
    <mergeCell ref="E30:F30"/>
    <mergeCell ref="D16:K16"/>
    <mergeCell ref="D17:K17"/>
    <mergeCell ref="D18:K18"/>
    <mergeCell ref="E27:F27"/>
    <mergeCell ref="E28:F28"/>
    <mergeCell ref="E29:F29"/>
  </mergeCells>
  <pageMargins left="0.70866141732283472" right="0.51181102362204722" top="0.74803149606299213" bottom="0.74803149606299213" header="0.31496062992125984" footer="0.31496062992125984"/>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showGridLines="0" zoomScaleNormal="100" workbookViewId="0"/>
  </sheetViews>
  <sheetFormatPr baseColWidth="10" defaultRowHeight="15" x14ac:dyDescent="0.25"/>
  <cols>
    <col min="1" max="1" width="3.85546875" style="3" customWidth="1"/>
    <col min="2" max="3" width="3" style="18" customWidth="1"/>
    <col min="4" max="10" width="12.140625" style="18" customWidth="1"/>
    <col min="11" max="11" width="12.5703125" style="18" customWidth="1"/>
    <col min="12" max="13" width="3" style="18" customWidth="1"/>
    <col min="14" max="14" width="11.42578125" style="18"/>
    <col min="15" max="15" width="11.85546875" style="18" bestFit="1" customWidth="1"/>
    <col min="16" max="16" width="11.42578125" style="18"/>
    <col min="17" max="17" width="14.7109375" style="18" bestFit="1" customWidth="1"/>
    <col min="18" max="16384" width="11.42578125" style="18"/>
  </cols>
  <sheetData>
    <row r="1" spans="1:17" ht="15.75" thickBot="1" x14ac:dyDescent="0.3"/>
    <row r="2" spans="1:17" ht="15.75" thickTop="1" x14ac:dyDescent="0.25">
      <c r="B2" s="63"/>
      <c r="C2" s="62"/>
      <c r="D2" s="62"/>
      <c r="E2" s="62"/>
      <c r="F2" s="62"/>
      <c r="G2" s="62"/>
      <c r="H2" s="62"/>
      <c r="I2" s="62"/>
      <c r="J2" s="62"/>
      <c r="K2" s="62"/>
      <c r="L2" s="62"/>
      <c r="M2" s="61"/>
    </row>
    <row r="3" spans="1:17" ht="23.25" x14ac:dyDescent="0.35">
      <c r="B3" s="49"/>
      <c r="C3" s="59"/>
      <c r="D3" s="269" t="s">
        <v>14</v>
      </c>
      <c r="E3" s="269"/>
      <c r="F3" s="269"/>
      <c r="G3" s="269"/>
      <c r="H3" s="269"/>
      <c r="I3" s="269"/>
      <c r="J3" s="269"/>
      <c r="K3" s="269"/>
      <c r="L3" s="60"/>
      <c r="M3" s="45"/>
    </row>
    <row r="4" spans="1:17" x14ac:dyDescent="0.25">
      <c r="B4" s="49"/>
      <c r="C4" s="59"/>
      <c r="D4" s="59"/>
      <c r="E4" s="59"/>
      <c r="F4" s="59"/>
      <c r="G4" s="59"/>
      <c r="H4" s="59"/>
      <c r="I4" s="59"/>
      <c r="J4" s="59"/>
      <c r="K4" s="59"/>
      <c r="L4" s="59"/>
      <c r="M4" s="45"/>
    </row>
    <row r="5" spans="1:17" ht="63.75" customHeight="1" x14ac:dyDescent="0.25">
      <c r="B5" s="49"/>
      <c r="C5" s="270" t="s">
        <v>23</v>
      </c>
      <c r="D5" s="271"/>
      <c r="E5" s="271"/>
      <c r="F5" s="271"/>
      <c r="G5" s="271"/>
      <c r="H5" s="271"/>
      <c r="I5" s="271"/>
      <c r="J5" s="271"/>
      <c r="K5" s="271"/>
      <c r="L5" s="271"/>
      <c r="M5" s="45"/>
    </row>
    <row r="6" spans="1:17" ht="15.75" thickBot="1" x14ac:dyDescent="0.3">
      <c r="B6" s="49"/>
      <c r="C6" s="59"/>
      <c r="D6" s="59"/>
      <c r="E6" s="59"/>
      <c r="F6" s="59"/>
      <c r="G6" s="59"/>
      <c r="H6" s="59"/>
      <c r="I6" s="59"/>
      <c r="J6" s="59"/>
      <c r="K6" s="59"/>
      <c r="L6" s="59"/>
      <c r="M6" s="45"/>
    </row>
    <row r="7" spans="1:17" ht="15.75" thickTop="1" x14ac:dyDescent="0.25">
      <c r="B7" s="49"/>
      <c r="C7" s="58"/>
      <c r="D7" s="57"/>
      <c r="E7" s="57"/>
      <c r="F7" s="57"/>
      <c r="G7" s="57"/>
      <c r="H7" s="57"/>
      <c r="I7" s="57"/>
      <c r="J7" s="57"/>
      <c r="K7" s="57"/>
      <c r="L7" s="56"/>
      <c r="M7" s="45"/>
    </row>
    <row r="8" spans="1:17" ht="19.5" x14ac:dyDescent="0.3">
      <c r="B8" s="49"/>
      <c r="C8" s="50"/>
      <c r="D8" s="53" t="s">
        <v>17</v>
      </c>
      <c r="E8" s="53"/>
      <c r="F8" s="53"/>
      <c r="G8" s="53"/>
      <c r="H8" s="52"/>
      <c r="I8" s="52"/>
      <c r="J8" s="52"/>
      <c r="K8" s="52"/>
      <c r="L8" s="51"/>
      <c r="M8" s="45"/>
    </row>
    <row r="9" spans="1:17" ht="51" customHeight="1" x14ac:dyDescent="0.25">
      <c r="A9" s="9"/>
      <c r="B9" s="49"/>
      <c r="C9" s="50"/>
      <c r="D9" s="266" t="s">
        <v>139</v>
      </c>
      <c r="E9" s="267"/>
      <c r="F9" s="267"/>
      <c r="G9" s="267"/>
      <c r="H9" s="267"/>
      <c r="I9" s="267"/>
      <c r="J9" s="267"/>
      <c r="K9" s="267"/>
      <c r="L9" s="55"/>
      <c r="M9" s="45"/>
      <c r="O9"/>
    </row>
    <row r="10" spans="1:17" ht="45" customHeight="1" x14ac:dyDescent="0.25">
      <c r="A10" s="9"/>
      <c r="B10" s="49"/>
      <c r="C10" s="50"/>
      <c r="D10" s="266" t="s">
        <v>140</v>
      </c>
      <c r="E10" s="267"/>
      <c r="F10" s="267"/>
      <c r="G10" s="267"/>
      <c r="H10" s="267"/>
      <c r="I10" s="267"/>
      <c r="J10" s="267"/>
      <c r="K10" s="267"/>
      <c r="L10" s="55"/>
      <c r="M10" s="45"/>
      <c r="O10"/>
    </row>
    <row r="11" spans="1:17" ht="168" customHeight="1" x14ac:dyDescent="0.25">
      <c r="B11" s="49"/>
      <c r="C11" s="50"/>
      <c r="D11" s="130"/>
      <c r="E11" s="131"/>
      <c r="F11" s="131"/>
      <c r="G11" s="131"/>
      <c r="H11" s="131"/>
      <c r="I11" s="131"/>
      <c r="J11" s="131"/>
      <c r="K11" s="131"/>
      <c r="L11" s="51"/>
      <c r="M11" s="45"/>
      <c r="O11"/>
      <c r="Q11" s="54"/>
    </row>
    <row r="12" spans="1:17" ht="49.5" customHeight="1" x14ac:dyDescent="0.25">
      <c r="A12" s="9"/>
      <c r="B12" s="49"/>
      <c r="C12" s="50"/>
      <c r="D12" s="266" t="s">
        <v>141</v>
      </c>
      <c r="E12" s="267"/>
      <c r="F12" s="267"/>
      <c r="G12" s="267"/>
      <c r="H12" s="267"/>
      <c r="I12" s="267"/>
      <c r="J12" s="267"/>
      <c r="K12" s="267"/>
      <c r="L12" s="55"/>
      <c r="M12" s="45"/>
      <c r="N12"/>
    </row>
    <row r="13" spans="1:17" ht="113.25" customHeight="1" x14ac:dyDescent="0.25">
      <c r="B13" s="49"/>
      <c r="C13" s="50"/>
      <c r="D13" s="130"/>
      <c r="E13" s="131"/>
      <c r="F13" s="131"/>
      <c r="G13" s="131"/>
      <c r="H13" s="131"/>
      <c r="I13" s="131"/>
      <c r="J13" s="131"/>
      <c r="K13" s="131"/>
      <c r="L13" s="51"/>
      <c r="M13" s="45"/>
      <c r="N13"/>
      <c r="O13"/>
      <c r="Q13" s="54"/>
    </row>
    <row r="14" spans="1:17" ht="51" customHeight="1" x14ac:dyDescent="0.25">
      <c r="A14" s="9"/>
      <c r="B14" s="49"/>
      <c r="C14" s="50"/>
      <c r="D14" s="266" t="s">
        <v>142</v>
      </c>
      <c r="E14" s="267"/>
      <c r="F14" s="267"/>
      <c r="G14" s="267"/>
      <c r="H14" s="267"/>
      <c r="I14" s="267"/>
      <c r="J14" s="267"/>
      <c r="K14" s="267"/>
      <c r="L14" s="55"/>
      <c r="M14" s="45"/>
      <c r="N14"/>
      <c r="O14"/>
    </row>
    <row r="15" spans="1:17" ht="119.25" customHeight="1" x14ac:dyDescent="0.25">
      <c r="A15" s="9"/>
      <c r="B15" s="49"/>
      <c r="C15" s="50"/>
      <c r="D15" s="266"/>
      <c r="E15" s="267"/>
      <c r="F15" s="267"/>
      <c r="G15" s="267"/>
      <c r="H15" s="267"/>
      <c r="I15" s="267"/>
      <c r="J15" s="267"/>
      <c r="K15" s="267"/>
      <c r="L15" s="55"/>
      <c r="M15" s="45"/>
      <c r="N15"/>
      <c r="O15"/>
      <c r="P15"/>
    </row>
    <row r="16" spans="1:17" ht="19.5" x14ac:dyDescent="0.3">
      <c r="A16" s="9"/>
      <c r="B16" s="49"/>
      <c r="C16" s="50"/>
      <c r="D16" s="53" t="s">
        <v>49</v>
      </c>
      <c r="E16" s="53"/>
      <c r="F16" s="53"/>
      <c r="G16" s="52"/>
      <c r="H16" s="52"/>
      <c r="I16" s="52"/>
      <c r="J16" s="52"/>
      <c r="K16" s="52"/>
      <c r="L16" s="51"/>
      <c r="M16" s="45"/>
    </row>
    <row r="17" spans="1:15" ht="61.5" customHeight="1" x14ac:dyDescent="0.25">
      <c r="A17" s="9"/>
      <c r="B17" s="49"/>
      <c r="C17" s="50"/>
      <c r="D17" s="266" t="s">
        <v>143</v>
      </c>
      <c r="E17" s="267"/>
      <c r="F17" s="267"/>
      <c r="G17" s="267"/>
      <c r="H17" s="267"/>
      <c r="I17" s="267"/>
      <c r="J17" s="267"/>
      <c r="K17" s="267"/>
      <c r="L17" s="55"/>
      <c r="M17" s="45"/>
      <c r="N17"/>
      <c r="O17"/>
    </row>
    <row r="18" spans="1:15" ht="15.75" x14ac:dyDescent="0.25">
      <c r="A18" s="9"/>
      <c r="B18" s="49"/>
      <c r="C18" s="50"/>
      <c r="D18" s="123"/>
      <c r="E18" s="124"/>
      <c r="F18" s="124"/>
      <c r="G18" s="124"/>
      <c r="H18" s="124"/>
      <c r="I18" s="124"/>
      <c r="J18" s="124"/>
      <c r="K18" s="124"/>
      <c r="L18" s="55"/>
      <c r="M18" s="45"/>
      <c r="N18"/>
      <c r="O18"/>
    </row>
    <row r="19" spans="1:15" ht="19.5" x14ac:dyDescent="0.3">
      <c r="A19" s="9"/>
      <c r="B19" s="49"/>
      <c r="C19" s="50"/>
      <c r="D19" s="53" t="s">
        <v>10</v>
      </c>
      <c r="E19" s="53"/>
      <c r="F19" s="53"/>
      <c r="G19" s="52"/>
      <c r="H19" s="52"/>
      <c r="I19" s="52"/>
      <c r="J19" s="52"/>
      <c r="K19" s="52"/>
      <c r="L19" s="51"/>
      <c r="M19" s="45"/>
    </row>
    <row r="20" spans="1:15" s="167" customFormat="1" ht="6.75" customHeight="1" x14ac:dyDescent="0.25">
      <c r="A20" s="144"/>
      <c r="B20" s="161"/>
      <c r="C20" s="162"/>
      <c r="D20" s="163"/>
      <c r="E20" s="163"/>
      <c r="F20" s="163"/>
      <c r="G20" s="163"/>
      <c r="H20" s="163"/>
      <c r="I20" s="163"/>
      <c r="J20" s="163"/>
      <c r="K20" s="163"/>
      <c r="L20" s="164"/>
      <c r="M20" s="165"/>
      <c r="N20" s="166"/>
      <c r="O20" s="166"/>
    </row>
    <row r="21" spans="1:15" ht="32.25" customHeight="1" x14ac:dyDescent="0.25">
      <c r="A21" s="9"/>
      <c r="B21" s="49"/>
      <c r="C21" s="50"/>
      <c r="D21" s="266" t="s">
        <v>144</v>
      </c>
      <c r="E21" s="267"/>
      <c r="F21" s="267"/>
      <c r="G21" s="267"/>
      <c r="H21" s="267"/>
      <c r="I21" s="267"/>
      <c r="J21" s="267"/>
      <c r="K21" s="267"/>
      <c r="L21" s="55"/>
      <c r="M21" s="45"/>
      <c r="N21"/>
      <c r="O21"/>
    </row>
    <row r="22" spans="1:15" ht="16.5" thickBot="1" x14ac:dyDescent="0.3">
      <c r="A22" s="9"/>
      <c r="B22" s="49"/>
      <c r="C22" s="50"/>
      <c r="D22" s="125"/>
      <c r="E22" s="126"/>
      <c r="F22" s="126"/>
      <c r="G22" s="126"/>
      <c r="H22" s="126"/>
      <c r="I22" s="126"/>
      <c r="J22" s="126"/>
      <c r="K22" s="126"/>
      <c r="L22" s="55"/>
      <c r="M22" s="45"/>
      <c r="N22"/>
      <c r="O22"/>
    </row>
    <row r="23" spans="1:15" s="167" customFormat="1" ht="15.75" thickBot="1" x14ac:dyDescent="0.3">
      <c r="A23" s="144"/>
      <c r="B23" s="161"/>
      <c r="C23" s="162"/>
      <c r="D23" s="163"/>
      <c r="E23" s="275" t="s">
        <v>50</v>
      </c>
      <c r="F23" s="277" t="s">
        <v>51</v>
      </c>
      <c r="G23" s="274" t="s">
        <v>52</v>
      </c>
      <c r="H23" s="274"/>
      <c r="I23" s="274"/>
      <c r="J23" s="274"/>
      <c r="K23" s="163"/>
      <c r="L23" s="164"/>
      <c r="M23" s="165"/>
      <c r="N23" s="166"/>
      <c r="O23" s="166"/>
    </row>
    <row r="24" spans="1:15" s="167" customFormat="1" ht="15.75" thickBot="1" x14ac:dyDescent="0.3">
      <c r="A24" s="144"/>
      <c r="B24" s="161"/>
      <c r="C24" s="162"/>
      <c r="D24" s="163"/>
      <c r="E24" s="276"/>
      <c r="F24" s="278"/>
      <c r="G24" s="246">
        <v>3500</v>
      </c>
      <c r="H24" s="247">
        <v>3750</v>
      </c>
      <c r="I24" s="247">
        <v>4000</v>
      </c>
      <c r="J24" s="247">
        <v>4250</v>
      </c>
      <c r="K24" s="163"/>
      <c r="L24" s="164"/>
      <c r="M24" s="165"/>
      <c r="N24" s="166"/>
      <c r="O24" s="166"/>
    </row>
    <row r="25" spans="1:15" s="167" customFormat="1" x14ac:dyDescent="0.25">
      <c r="A25" s="144"/>
      <c r="B25" s="161"/>
      <c r="C25" s="162"/>
      <c r="D25" s="163"/>
      <c r="E25" s="183">
        <v>248</v>
      </c>
      <c r="F25" s="183">
        <v>206</v>
      </c>
      <c r="G25" s="187">
        <f>$F25*G$24</f>
        <v>721000</v>
      </c>
      <c r="H25" s="184">
        <f t="shared" ref="H25:J30" si="0">$F25*H$24</f>
        <v>772500</v>
      </c>
      <c r="I25" s="185">
        <f t="shared" si="0"/>
        <v>824000</v>
      </c>
      <c r="J25" s="185">
        <f t="shared" si="0"/>
        <v>875500</v>
      </c>
      <c r="K25" s="163"/>
      <c r="L25" s="164"/>
      <c r="M25" s="165"/>
      <c r="N25" s="166"/>
      <c r="O25" s="166"/>
    </row>
    <row r="26" spans="1:15" s="167" customFormat="1" x14ac:dyDescent="0.25">
      <c r="A26" s="144"/>
      <c r="B26" s="161"/>
      <c r="C26" s="162"/>
      <c r="D26" s="163"/>
      <c r="E26" s="160">
        <v>325</v>
      </c>
      <c r="F26" s="160">
        <v>193</v>
      </c>
      <c r="G26" s="188">
        <f t="shared" ref="G26:G30" si="1">$F26*G$24</f>
        <v>675500</v>
      </c>
      <c r="H26" s="178">
        <f t="shared" si="0"/>
        <v>723750</v>
      </c>
      <c r="I26" s="179">
        <f t="shared" si="0"/>
        <v>772000</v>
      </c>
      <c r="J26" s="179">
        <f t="shared" si="0"/>
        <v>820250</v>
      </c>
      <c r="K26" s="163"/>
      <c r="L26" s="164"/>
      <c r="M26" s="165"/>
      <c r="N26" s="166"/>
      <c r="O26" s="166"/>
    </row>
    <row r="27" spans="1:15" s="167" customFormat="1" x14ac:dyDescent="0.25">
      <c r="A27" s="144"/>
      <c r="B27" s="161"/>
      <c r="C27" s="162"/>
      <c r="D27" s="163"/>
      <c r="E27" s="160">
        <v>458</v>
      </c>
      <c r="F27" s="160">
        <v>417</v>
      </c>
      <c r="G27" s="188">
        <f t="shared" si="1"/>
        <v>1459500</v>
      </c>
      <c r="H27" s="178">
        <f t="shared" si="0"/>
        <v>1563750</v>
      </c>
      <c r="I27" s="179">
        <f t="shared" si="0"/>
        <v>1668000</v>
      </c>
      <c r="J27" s="179">
        <f t="shared" si="0"/>
        <v>1772250</v>
      </c>
      <c r="K27" s="163"/>
      <c r="L27" s="164"/>
      <c r="M27" s="165"/>
      <c r="N27" s="166"/>
      <c r="O27" s="166"/>
    </row>
    <row r="28" spans="1:15" s="167" customFormat="1" x14ac:dyDescent="0.25">
      <c r="A28" s="144"/>
      <c r="B28" s="161"/>
      <c r="C28" s="162"/>
      <c r="D28" s="163"/>
      <c r="E28" s="160">
        <v>124</v>
      </c>
      <c r="F28" s="160">
        <v>356</v>
      </c>
      <c r="G28" s="188">
        <f t="shared" si="1"/>
        <v>1246000</v>
      </c>
      <c r="H28" s="178">
        <f t="shared" si="0"/>
        <v>1335000</v>
      </c>
      <c r="I28" s="179">
        <f t="shared" si="0"/>
        <v>1424000</v>
      </c>
      <c r="J28" s="179">
        <f t="shared" si="0"/>
        <v>1513000</v>
      </c>
      <c r="K28" s="163"/>
      <c r="L28" s="164"/>
      <c r="M28" s="165"/>
      <c r="N28" s="166"/>
      <c r="O28" s="166"/>
    </row>
    <row r="29" spans="1:15" s="167" customFormat="1" x14ac:dyDescent="0.25">
      <c r="A29" s="144"/>
      <c r="B29" s="161"/>
      <c r="C29" s="162"/>
      <c r="D29" s="163"/>
      <c r="E29" s="160">
        <v>22</v>
      </c>
      <c r="F29" s="160">
        <v>287</v>
      </c>
      <c r="G29" s="188">
        <f t="shared" si="1"/>
        <v>1004500</v>
      </c>
      <c r="H29" s="178">
        <f t="shared" si="0"/>
        <v>1076250</v>
      </c>
      <c r="I29" s="179">
        <f t="shared" si="0"/>
        <v>1148000</v>
      </c>
      <c r="J29" s="179">
        <f t="shared" si="0"/>
        <v>1219750</v>
      </c>
      <c r="K29" s="163"/>
      <c r="L29" s="164"/>
      <c r="M29" s="165"/>
      <c r="N29" s="166"/>
      <c r="O29" s="166"/>
    </row>
    <row r="30" spans="1:15" s="167" customFormat="1" ht="15.75" thickBot="1" x14ac:dyDescent="0.3">
      <c r="A30" s="144"/>
      <c r="B30" s="161"/>
      <c r="C30" s="162"/>
      <c r="D30" s="163"/>
      <c r="E30" s="180">
        <v>921</v>
      </c>
      <c r="F30" s="180">
        <v>190</v>
      </c>
      <c r="G30" s="189">
        <f t="shared" si="1"/>
        <v>665000</v>
      </c>
      <c r="H30" s="181">
        <f t="shared" si="0"/>
        <v>712500</v>
      </c>
      <c r="I30" s="182">
        <f t="shared" si="0"/>
        <v>760000</v>
      </c>
      <c r="J30" s="182">
        <f t="shared" si="0"/>
        <v>807500</v>
      </c>
      <c r="K30" s="163"/>
      <c r="L30" s="164"/>
      <c r="M30" s="165"/>
      <c r="N30" s="166"/>
      <c r="O30" s="166"/>
    </row>
    <row r="31" spans="1:15" s="167" customFormat="1" ht="15.75" thickBot="1" x14ac:dyDescent="0.3">
      <c r="A31" s="144"/>
      <c r="B31" s="161"/>
      <c r="C31" s="169"/>
      <c r="D31" s="170"/>
      <c r="E31" s="170"/>
      <c r="F31" s="170"/>
      <c r="G31" s="170"/>
      <c r="H31" s="170"/>
      <c r="I31" s="170"/>
      <c r="J31" s="170"/>
      <c r="K31" s="170"/>
      <c r="L31" s="171"/>
      <c r="M31" s="165"/>
    </row>
    <row r="32" spans="1:15" s="137" customFormat="1" ht="6.75" customHeight="1" thickTop="1" x14ac:dyDescent="0.25">
      <c r="A32" s="132"/>
      <c r="B32" s="133"/>
      <c r="C32" s="134"/>
      <c r="D32" s="135"/>
      <c r="E32" s="135"/>
      <c r="F32" s="135"/>
      <c r="G32" s="135"/>
      <c r="H32" s="135"/>
      <c r="I32" s="135"/>
      <c r="J32" s="135"/>
      <c r="K32" s="135"/>
      <c r="L32" s="135"/>
      <c r="M32" s="136"/>
    </row>
    <row r="33" spans="1:13" s="137" customFormat="1" ht="15.75" x14ac:dyDescent="0.25">
      <c r="A33" s="132"/>
      <c r="B33" s="133"/>
      <c r="C33" s="134"/>
      <c r="D33" s="135"/>
      <c r="E33" s="135"/>
      <c r="F33" s="135"/>
      <c r="G33" s="135"/>
      <c r="H33" s="135"/>
      <c r="I33" s="135"/>
      <c r="J33" s="138" t="s">
        <v>24</v>
      </c>
      <c r="K33" s="135"/>
      <c r="L33" s="138"/>
      <c r="M33" s="136"/>
    </row>
    <row r="34" spans="1:13" ht="16.5" thickBot="1" x14ac:dyDescent="0.3">
      <c r="A34" s="9"/>
      <c r="B34" s="44"/>
      <c r="C34" s="43"/>
      <c r="D34" s="43"/>
      <c r="E34" s="43"/>
      <c r="F34" s="43"/>
      <c r="G34" s="43"/>
      <c r="H34" s="43"/>
      <c r="I34" s="43"/>
      <c r="J34" s="43"/>
      <c r="K34" s="43"/>
      <c r="L34" s="43"/>
      <c r="M34" s="42"/>
    </row>
    <row r="35" spans="1:13" ht="16.5" thickTop="1" x14ac:dyDescent="0.25">
      <c r="A35" s="9"/>
    </row>
    <row r="36" spans="1:13" ht="15.75" x14ac:dyDescent="0.25">
      <c r="A36" s="9"/>
    </row>
    <row r="37" spans="1:13" ht="15.75" x14ac:dyDescent="0.25">
      <c r="A37" s="9"/>
    </row>
    <row r="38" spans="1:13" ht="15.75" x14ac:dyDescent="0.25">
      <c r="A38" s="9"/>
    </row>
    <row r="39" spans="1:13" ht="15.75" x14ac:dyDescent="0.25">
      <c r="A39" s="9"/>
    </row>
    <row r="40" spans="1:13" ht="15.75" x14ac:dyDescent="0.25">
      <c r="A40" s="9"/>
    </row>
  </sheetData>
  <mergeCells count="12">
    <mergeCell ref="D3:K3"/>
    <mergeCell ref="C5:L5"/>
    <mergeCell ref="D9:K9"/>
    <mergeCell ref="D12:K12"/>
    <mergeCell ref="D14:K14"/>
    <mergeCell ref="D10:K10"/>
    <mergeCell ref="D15:K15"/>
    <mergeCell ref="G23:J23"/>
    <mergeCell ref="E23:E24"/>
    <mergeCell ref="F23:F24"/>
    <mergeCell ref="D21:K21"/>
    <mergeCell ref="D17:K17"/>
  </mergeCells>
  <pageMargins left="0.70866141732283472" right="0.51181102362204722" top="0.74803149606299213" bottom="0.74803149606299213" header="0.31496062992125984" footer="0.31496062992125984"/>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1"/>
  <sheetViews>
    <sheetView showGridLines="0" zoomScaleNormal="100" workbookViewId="0"/>
  </sheetViews>
  <sheetFormatPr baseColWidth="10" defaultRowHeight="15" x14ac:dyDescent="0.25"/>
  <cols>
    <col min="1" max="2" width="3.85546875" style="64" customWidth="1"/>
    <col min="3" max="3" width="18.7109375" style="64" customWidth="1"/>
    <col min="4" max="4" width="13.7109375" style="64" customWidth="1"/>
    <col min="5" max="7" width="13" style="64" customWidth="1"/>
    <col min="8" max="8" width="13.140625" style="64" customWidth="1"/>
    <col min="9" max="11" width="13.7109375" style="64" customWidth="1"/>
    <col min="12" max="12" width="3.85546875" style="64" customWidth="1"/>
    <col min="13" max="13" width="13" style="64" bestFit="1" customWidth="1"/>
    <col min="14" max="16384" width="11.42578125" style="64"/>
  </cols>
  <sheetData>
    <row r="1" spans="1:18" ht="15.75" thickBot="1" x14ac:dyDescent="0.3"/>
    <row r="2" spans="1:18" s="86" customFormat="1" ht="15.75" thickTop="1" x14ac:dyDescent="0.25">
      <c r="A2" s="3"/>
      <c r="B2" s="97"/>
      <c r="C2" s="96"/>
      <c r="D2" s="96"/>
      <c r="E2" s="96"/>
      <c r="F2" s="96"/>
      <c r="G2" s="96"/>
      <c r="H2" s="96"/>
      <c r="I2" s="96"/>
      <c r="J2" s="96"/>
      <c r="K2" s="96"/>
      <c r="L2" s="95"/>
      <c r="M2" s="64"/>
      <c r="N2" s="64"/>
    </row>
    <row r="3" spans="1:18" s="90" customFormat="1" ht="18.75" x14ac:dyDescent="0.3">
      <c r="A3" s="94"/>
      <c r="B3" s="93"/>
      <c r="C3" s="279" t="s">
        <v>11</v>
      </c>
      <c r="D3" s="280"/>
      <c r="E3" s="280"/>
      <c r="F3" s="280"/>
      <c r="G3" s="280"/>
      <c r="H3" s="280"/>
      <c r="I3" s="280"/>
      <c r="J3" s="280"/>
      <c r="K3" s="280"/>
      <c r="L3" s="92"/>
      <c r="M3" s="91"/>
      <c r="N3" s="91"/>
    </row>
    <row r="4" spans="1:18" s="86" customFormat="1" ht="15.75" thickBot="1" x14ac:dyDescent="0.3">
      <c r="A4" s="3"/>
      <c r="B4" s="89"/>
      <c r="C4" s="88"/>
      <c r="D4" s="88"/>
      <c r="E4" s="88"/>
      <c r="F4" s="88"/>
      <c r="G4" s="88"/>
      <c r="H4" s="88"/>
      <c r="I4" s="88"/>
      <c r="J4" s="88"/>
      <c r="K4" s="88"/>
      <c r="L4" s="87"/>
      <c r="M4" s="64"/>
      <c r="N4" s="64"/>
    </row>
    <row r="5" spans="1:18" ht="16.5" thickTop="1" thickBot="1" x14ac:dyDescent="0.3"/>
    <row r="6" spans="1:18" ht="15.75" thickTop="1" x14ac:dyDescent="0.25">
      <c r="B6" s="85"/>
      <c r="C6" s="84"/>
      <c r="D6" s="84"/>
      <c r="E6" s="84"/>
      <c r="F6" s="84"/>
      <c r="G6" s="84"/>
      <c r="H6" s="84"/>
      <c r="I6" s="84"/>
      <c r="J6" s="84"/>
      <c r="K6" s="84"/>
      <c r="L6" s="83"/>
    </row>
    <row r="7" spans="1:18" ht="15" customHeight="1" x14ac:dyDescent="0.25">
      <c r="B7" s="73"/>
      <c r="C7" s="281" t="s">
        <v>75</v>
      </c>
      <c r="D7" s="281"/>
      <c r="E7" s="281"/>
      <c r="F7" s="281"/>
      <c r="G7" s="281"/>
      <c r="H7" s="281"/>
      <c r="I7" s="281"/>
      <c r="J7" s="281"/>
      <c r="K7" s="281"/>
      <c r="L7" s="72"/>
      <c r="N7"/>
    </row>
    <row r="8" spans="1:18" ht="15.75" thickBot="1" x14ac:dyDescent="0.3">
      <c r="B8" s="73"/>
      <c r="C8" s="82"/>
      <c r="D8" s="2"/>
      <c r="E8" s="81"/>
      <c r="F8" s="81"/>
      <c r="G8" s="81"/>
      <c r="H8" s="81"/>
      <c r="I8" s="80"/>
      <c r="J8" s="80"/>
      <c r="K8" s="80"/>
      <c r="L8" s="72"/>
    </row>
    <row r="9" spans="1:18" ht="15.75" thickBot="1" x14ac:dyDescent="0.3">
      <c r="B9" s="73"/>
      <c r="C9" s="194" t="s">
        <v>74</v>
      </c>
      <c r="D9" s="245">
        <v>0.1</v>
      </c>
      <c r="E9" s="81"/>
      <c r="F9" s="81"/>
      <c r="G9" s="81"/>
      <c r="H9" s="81"/>
      <c r="I9" s="80"/>
      <c r="J9" s="80"/>
      <c r="K9" s="80"/>
      <c r="L9" s="72"/>
    </row>
    <row r="10" spans="1:18" ht="15.75" thickBot="1" x14ac:dyDescent="0.3">
      <c r="B10" s="73"/>
      <c r="C10" s="82"/>
      <c r="D10" s="2"/>
      <c r="E10" s="81"/>
      <c r="F10" s="81"/>
      <c r="G10" s="81"/>
      <c r="H10" s="81"/>
      <c r="I10" s="80"/>
      <c r="J10" s="80"/>
      <c r="K10" s="80"/>
      <c r="L10" s="72"/>
    </row>
    <row r="11" spans="1:18" ht="16.5" thickBot="1" x14ac:dyDescent="0.3">
      <c r="B11" s="73"/>
      <c r="C11" s="282" t="s">
        <v>53</v>
      </c>
      <c r="D11" s="282" t="s">
        <v>54</v>
      </c>
      <c r="E11" s="285" t="s">
        <v>55</v>
      </c>
      <c r="F11" s="285"/>
      <c r="G11" s="285"/>
      <c r="H11" s="285"/>
      <c r="I11" s="285"/>
      <c r="J11" s="288" t="s">
        <v>56</v>
      </c>
      <c r="K11" s="291" t="s">
        <v>57</v>
      </c>
      <c r="L11" s="72"/>
    </row>
    <row r="12" spans="1:18" x14ac:dyDescent="0.25">
      <c r="B12" s="73"/>
      <c r="C12" s="283"/>
      <c r="D12" s="283"/>
      <c r="E12" s="228" t="s">
        <v>58</v>
      </c>
      <c r="F12" s="228" t="s">
        <v>59</v>
      </c>
      <c r="G12" s="228" t="s">
        <v>60</v>
      </c>
      <c r="H12" s="228" t="s">
        <v>61</v>
      </c>
      <c r="I12" s="286" t="s">
        <v>73</v>
      </c>
      <c r="J12" s="289"/>
      <c r="K12" s="292"/>
      <c r="L12" s="72"/>
      <c r="M12" s="76"/>
      <c r="N12"/>
      <c r="O12" s="76"/>
      <c r="P12" s="76"/>
      <c r="Q12" s="76"/>
      <c r="R12" s="76"/>
    </row>
    <row r="13" spans="1:18" ht="15.75" thickBot="1" x14ac:dyDescent="0.3">
      <c r="B13" s="73"/>
      <c r="C13" s="284"/>
      <c r="D13" s="284"/>
      <c r="E13" s="229">
        <v>0.04</v>
      </c>
      <c r="F13" s="229">
        <v>0.04</v>
      </c>
      <c r="G13" s="229">
        <v>0.02</v>
      </c>
      <c r="H13" s="229">
        <v>0.01</v>
      </c>
      <c r="I13" s="287"/>
      <c r="J13" s="290"/>
      <c r="K13" s="293"/>
      <c r="L13" s="72"/>
      <c r="M13" s="76"/>
      <c r="N13" s="76"/>
      <c r="O13" s="76"/>
      <c r="P13" s="76"/>
      <c r="Q13" s="76"/>
      <c r="R13" s="76"/>
    </row>
    <row r="14" spans="1:18" x14ac:dyDescent="0.25">
      <c r="B14" s="73"/>
      <c r="C14" s="190" t="s">
        <v>62</v>
      </c>
      <c r="D14" s="75">
        <v>1470000</v>
      </c>
      <c r="E14" s="75"/>
      <c r="F14" s="75"/>
      <c r="G14" s="75"/>
      <c r="H14" s="75"/>
      <c r="I14" s="75"/>
      <c r="J14" s="191"/>
      <c r="K14" s="75"/>
      <c r="L14" s="72"/>
      <c r="M14" s="76"/>
      <c r="N14" s="76"/>
      <c r="O14" s="76"/>
      <c r="P14" s="76"/>
      <c r="Q14" s="76"/>
      <c r="R14" s="76"/>
    </row>
    <row r="15" spans="1:18" x14ac:dyDescent="0.25">
      <c r="B15" s="73"/>
      <c r="C15" s="79" t="s">
        <v>63</v>
      </c>
      <c r="D15" s="74">
        <v>1248800</v>
      </c>
      <c r="E15" s="74"/>
      <c r="F15" s="74"/>
      <c r="G15" s="74"/>
      <c r="H15" s="74"/>
      <c r="I15" s="74"/>
      <c r="J15" s="192"/>
      <c r="K15" s="74"/>
      <c r="L15" s="72"/>
      <c r="M15" s="76"/>
      <c r="N15" s="76"/>
      <c r="O15" s="76"/>
      <c r="P15" s="76"/>
      <c r="Q15" s="76"/>
      <c r="R15" s="76"/>
    </row>
    <row r="16" spans="1:18" x14ac:dyDescent="0.25">
      <c r="B16" s="73"/>
      <c r="C16" s="79" t="s">
        <v>64</v>
      </c>
      <c r="D16" s="74">
        <v>1117200</v>
      </c>
      <c r="E16" s="74"/>
      <c r="F16" s="74"/>
      <c r="G16" s="74"/>
      <c r="H16" s="74"/>
      <c r="I16" s="74"/>
      <c r="J16" s="192"/>
      <c r="K16" s="74"/>
      <c r="L16" s="72"/>
      <c r="M16" s="76"/>
      <c r="N16" s="76"/>
      <c r="O16" s="76"/>
      <c r="P16" s="76"/>
      <c r="Q16" s="76"/>
      <c r="R16" s="76"/>
    </row>
    <row r="17" spans="2:18" x14ac:dyDescent="0.25">
      <c r="B17" s="73"/>
      <c r="C17" s="79" t="s">
        <v>65</v>
      </c>
      <c r="D17" s="74">
        <v>1290800</v>
      </c>
      <c r="E17" s="74"/>
      <c r="F17" s="74"/>
      <c r="G17" s="74"/>
      <c r="H17" s="74"/>
      <c r="I17" s="74"/>
      <c r="J17" s="192"/>
      <c r="K17" s="74"/>
      <c r="L17" s="72"/>
      <c r="M17" s="76"/>
      <c r="N17" s="76"/>
      <c r="O17" s="76"/>
      <c r="P17" s="76"/>
      <c r="Q17" s="76"/>
      <c r="R17" s="76"/>
    </row>
    <row r="18" spans="2:18" x14ac:dyDescent="0.25">
      <c r="B18" s="73"/>
      <c r="C18" s="79" t="s">
        <v>66</v>
      </c>
      <c r="D18" s="74">
        <v>905000</v>
      </c>
      <c r="E18" s="74"/>
      <c r="F18" s="74"/>
      <c r="G18" s="74"/>
      <c r="H18" s="74"/>
      <c r="I18" s="74"/>
      <c r="J18" s="192"/>
      <c r="K18" s="74"/>
      <c r="L18" s="72"/>
      <c r="M18" s="76"/>
      <c r="N18" s="76"/>
      <c r="O18" s="76"/>
      <c r="P18" s="76"/>
      <c r="Q18" s="76"/>
      <c r="R18" s="76"/>
    </row>
    <row r="19" spans="2:18" x14ac:dyDescent="0.25">
      <c r="B19" s="73"/>
      <c r="C19" s="79" t="s">
        <v>67</v>
      </c>
      <c r="D19" s="74">
        <v>851200</v>
      </c>
      <c r="E19" s="74"/>
      <c r="F19" s="74"/>
      <c r="G19" s="74"/>
      <c r="H19" s="74"/>
      <c r="I19" s="74"/>
      <c r="J19" s="192"/>
      <c r="K19" s="74"/>
      <c r="L19" s="72"/>
      <c r="M19" s="76"/>
      <c r="N19" s="76"/>
      <c r="O19" s="76"/>
      <c r="P19" s="76"/>
      <c r="Q19" s="76"/>
      <c r="R19" s="76"/>
    </row>
    <row r="20" spans="2:18" x14ac:dyDescent="0.25">
      <c r="B20" s="73"/>
      <c r="C20" s="79" t="s">
        <v>68</v>
      </c>
      <c r="D20" s="74">
        <v>1052800</v>
      </c>
      <c r="E20" s="74"/>
      <c r="F20" s="74"/>
      <c r="G20" s="74"/>
      <c r="H20" s="74"/>
      <c r="I20" s="74"/>
      <c r="J20" s="192"/>
      <c r="K20" s="74"/>
      <c r="L20" s="72"/>
      <c r="M20" s="76"/>
      <c r="N20" s="76"/>
      <c r="O20" s="76"/>
      <c r="P20" s="76"/>
      <c r="Q20" s="76"/>
      <c r="R20" s="76"/>
    </row>
    <row r="21" spans="2:18" x14ac:dyDescent="0.25">
      <c r="B21" s="73"/>
      <c r="C21" s="79" t="s">
        <v>69</v>
      </c>
      <c r="D21" s="74">
        <v>859600</v>
      </c>
      <c r="E21" s="74"/>
      <c r="F21" s="74"/>
      <c r="G21" s="74"/>
      <c r="H21" s="74"/>
      <c r="I21" s="74"/>
      <c r="J21" s="192"/>
      <c r="K21" s="74"/>
      <c r="L21" s="72"/>
      <c r="M21" s="76"/>
      <c r="N21" s="76"/>
      <c r="O21" s="76"/>
      <c r="P21" s="76"/>
      <c r="Q21" s="76"/>
      <c r="R21" s="76"/>
    </row>
    <row r="22" spans="2:18" x14ac:dyDescent="0.25">
      <c r="B22" s="73"/>
      <c r="C22" s="79" t="s">
        <v>70</v>
      </c>
      <c r="D22" s="74">
        <v>1078000</v>
      </c>
      <c r="E22" s="74"/>
      <c r="F22" s="74"/>
      <c r="G22" s="74"/>
      <c r="H22" s="74"/>
      <c r="I22" s="74"/>
      <c r="J22" s="192"/>
      <c r="K22" s="74"/>
      <c r="L22" s="72"/>
      <c r="M22" s="76"/>
      <c r="N22" s="76"/>
      <c r="O22" s="76"/>
      <c r="P22" s="76"/>
      <c r="Q22" s="76"/>
      <c r="R22" s="76"/>
    </row>
    <row r="23" spans="2:18" x14ac:dyDescent="0.25">
      <c r="B23" s="73"/>
      <c r="C23" s="79" t="s">
        <v>71</v>
      </c>
      <c r="D23" s="74">
        <v>1226400</v>
      </c>
      <c r="E23" s="74"/>
      <c r="F23" s="74"/>
      <c r="G23" s="74"/>
      <c r="H23" s="74"/>
      <c r="I23" s="74"/>
      <c r="J23" s="192"/>
      <c r="K23" s="74"/>
      <c r="L23" s="72"/>
      <c r="M23" s="76"/>
      <c r="N23" s="76"/>
      <c r="O23" s="76"/>
      <c r="P23" s="76"/>
      <c r="Q23" s="76"/>
      <c r="R23" s="76"/>
    </row>
    <row r="24" spans="2:18" ht="15.75" thickBot="1" x14ac:dyDescent="0.3">
      <c r="B24" s="73"/>
      <c r="C24" s="78" t="s">
        <v>72</v>
      </c>
      <c r="D24" s="77">
        <v>1220800</v>
      </c>
      <c r="E24" s="77"/>
      <c r="F24" s="77"/>
      <c r="G24" s="77"/>
      <c r="H24" s="77"/>
      <c r="I24" s="77"/>
      <c r="J24" s="193"/>
      <c r="K24" s="77"/>
      <c r="L24" s="72"/>
      <c r="M24" s="76"/>
      <c r="N24" s="76"/>
      <c r="O24" s="76"/>
      <c r="P24" s="76"/>
      <c r="Q24" s="76"/>
      <c r="R24" s="76"/>
    </row>
    <row r="25" spans="2:18" ht="15.75" thickBot="1" x14ac:dyDescent="0.3">
      <c r="B25" s="71"/>
      <c r="C25" s="70"/>
      <c r="D25" s="70"/>
      <c r="E25" s="70"/>
      <c r="F25" s="70"/>
      <c r="G25" s="70"/>
      <c r="H25" s="70"/>
      <c r="I25" s="70"/>
      <c r="J25" s="70"/>
      <c r="K25" s="70"/>
      <c r="L25" s="69"/>
      <c r="M25" s="66"/>
      <c r="N25" s="66"/>
    </row>
    <row r="26" spans="2:18" ht="15.75" thickTop="1" x14ac:dyDescent="0.25">
      <c r="B26" s="67"/>
      <c r="C26" s="68"/>
      <c r="D26" s="68"/>
      <c r="E26" s="68"/>
      <c r="F26" s="68"/>
      <c r="G26" s="68"/>
      <c r="H26" s="68"/>
      <c r="I26" s="68"/>
      <c r="J26" s="68"/>
      <c r="K26" s="68"/>
      <c r="L26" s="67"/>
      <c r="M26" s="66"/>
      <c r="N26" s="66"/>
    </row>
    <row r="27" spans="2:18" x14ac:dyDescent="0.25">
      <c r="D27" s="65"/>
      <c r="E27" s="65"/>
      <c r="F27" s="65"/>
      <c r="G27" s="65"/>
      <c r="H27" s="65"/>
      <c r="I27" s="65"/>
      <c r="J27" s="65"/>
      <c r="K27" s="65"/>
    </row>
    <row r="31" spans="2:18" x14ac:dyDescent="0.25">
      <c r="G31"/>
    </row>
  </sheetData>
  <mergeCells count="8">
    <mergeCell ref="C3:K3"/>
    <mergeCell ref="C7:K7"/>
    <mergeCell ref="C11:C13"/>
    <mergeCell ref="D11:D13"/>
    <mergeCell ref="E11:I11"/>
    <mergeCell ref="I12:I13"/>
    <mergeCell ref="J11:J13"/>
    <mergeCell ref="K11:K13"/>
  </mergeCells>
  <pageMargins left="0.7" right="0.7" top="0.75" bottom="0.75" header="0.3" footer="0.3"/>
  <pageSetup orientation="portrait"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2"/>
  <sheetViews>
    <sheetView showGridLines="0" workbookViewId="0"/>
  </sheetViews>
  <sheetFormatPr baseColWidth="10" defaultRowHeight="15" x14ac:dyDescent="0.25"/>
  <cols>
    <col min="1" max="2" width="3.85546875" style="64" customWidth="1"/>
    <col min="3" max="3" width="21" style="64" bestFit="1" customWidth="1"/>
    <col min="4" max="4" width="8.85546875" style="64" customWidth="1"/>
    <col min="5" max="5" width="10.140625" style="64" customWidth="1"/>
    <col min="6" max="13" width="10.7109375" style="64" customWidth="1"/>
    <col min="14" max="14" width="3.85546875" style="64" customWidth="1"/>
    <col min="15" max="16384" width="11.42578125" style="64"/>
  </cols>
  <sheetData>
    <row r="1" spans="1:18" ht="15.75" thickBot="1" x14ac:dyDescent="0.3"/>
    <row r="2" spans="1:18" s="86" customFormat="1" ht="15.75" thickTop="1" x14ac:dyDescent="0.25">
      <c r="A2" s="3"/>
      <c r="B2" s="97"/>
      <c r="C2" s="96"/>
      <c r="D2" s="96"/>
      <c r="E2" s="96"/>
      <c r="F2" s="96"/>
      <c r="G2" s="96"/>
      <c r="H2" s="96"/>
      <c r="I2" s="96"/>
      <c r="J2" s="96"/>
      <c r="K2" s="96"/>
      <c r="L2" s="96"/>
      <c r="M2" s="96"/>
      <c r="N2" s="95"/>
      <c r="O2" s="64"/>
    </row>
    <row r="3" spans="1:18" s="90" customFormat="1" ht="18.75" x14ac:dyDescent="0.3">
      <c r="A3" s="94"/>
      <c r="B3" s="93"/>
      <c r="C3" s="279" t="s">
        <v>9</v>
      </c>
      <c r="D3" s="280"/>
      <c r="E3" s="280"/>
      <c r="F3" s="280"/>
      <c r="G3" s="280"/>
      <c r="H3" s="280"/>
      <c r="I3" s="280"/>
      <c r="J3" s="280"/>
      <c r="K3" s="280"/>
      <c r="L3" s="280"/>
      <c r="M3" s="280"/>
      <c r="N3" s="92"/>
      <c r="O3" s="91"/>
    </row>
    <row r="4" spans="1:18" s="86" customFormat="1" ht="15.75" thickBot="1" x14ac:dyDescent="0.3">
      <c r="A4" s="3"/>
      <c r="B4" s="89"/>
      <c r="C4" s="88"/>
      <c r="D4" s="88"/>
      <c r="E4" s="88"/>
      <c r="F4" s="88"/>
      <c r="G4" s="88"/>
      <c r="H4" s="88"/>
      <c r="I4" s="88"/>
      <c r="J4" s="88"/>
      <c r="K4" s="88"/>
      <c r="L4" s="88"/>
      <c r="M4" s="88"/>
      <c r="N4" s="87"/>
      <c r="O4" s="64"/>
    </row>
    <row r="5" spans="1:18" ht="16.5" thickTop="1" thickBot="1" x14ac:dyDescent="0.3"/>
    <row r="6" spans="1:18" ht="15.75" thickTop="1" x14ac:dyDescent="0.25">
      <c r="B6" s="85"/>
      <c r="C6" s="84"/>
      <c r="D6" s="84"/>
      <c r="E6" s="84"/>
      <c r="F6" s="84"/>
      <c r="G6" s="84"/>
      <c r="H6" s="84"/>
      <c r="I6" s="84"/>
      <c r="J6" s="84"/>
      <c r="K6" s="84"/>
      <c r="L6" s="84"/>
      <c r="M6" s="84"/>
      <c r="N6" s="83"/>
    </row>
    <row r="7" spans="1:18" x14ac:dyDescent="0.25">
      <c r="B7" s="73"/>
      <c r="C7" s="281" t="s">
        <v>75</v>
      </c>
      <c r="D7" s="294"/>
      <c r="E7" s="294"/>
      <c r="F7" s="294"/>
      <c r="G7" s="294"/>
      <c r="H7" s="294"/>
      <c r="I7" s="294"/>
      <c r="J7" s="294"/>
      <c r="K7" s="294"/>
      <c r="L7" s="294"/>
      <c r="M7" s="294"/>
      <c r="N7" s="72"/>
    </row>
    <row r="8" spans="1:18" ht="15.75" thickBot="1" x14ac:dyDescent="0.3">
      <c r="B8" s="73"/>
      <c r="C8" s="128"/>
      <c r="D8" s="129"/>
      <c r="E8" s="129"/>
      <c r="F8" s="129"/>
      <c r="G8" s="129"/>
      <c r="H8" s="129"/>
      <c r="I8" s="129"/>
      <c r="J8" s="129"/>
      <c r="K8" s="129"/>
      <c r="L8" s="129"/>
      <c r="M8" s="129"/>
      <c r="N8" s="72"/>
    </row>
    <row r="9" spans="1:18" ht="15.75" thickBot="1" x14ac:dyDescent="0.3">
      <c r="B9" s="73"/>
      <c r="C9" s="222" t="s">
        <v>6</v>
      </c>
      <c r="D9" s="223">
        <v>0.15</v>
      </c>
      <c r="E9" s="129"/>
      <c r="F9" s="129"/>
      <c r="G9" s="129"/>
      <c r="H9" s="129"/>
      <c r="I9" s="129"/>
      <c r="J9" s="129"/>
      <c r="K9" s="129"/>
      <c r="L9" s="129"/>
      <c r="M9" s="129"/>
      <c r="N9" s="72"/>
    </row>
    <row r="10" spans="1:18" ht="15.75" thickBot="1" x14ac:dyDescent="0.3">
      <c r="B10" s="73"/>
      <c r="C10" s="110"/>
      <c r="D10" s="109"/>
      <c r="E10" s="109"/>
      <c r="F10" s="109"/>
      <c r="G10" s="109"/>
      <c r="H10" s="109"/>
      <c r="I10" s="109"/>
      <c r="J10" s="109"/>
      <c r="K10" s="109"/>
      <c r="L10" s="109"/>
      <c r="M10" s="109"/>
      <c r="N10" s="72"/>
    </row>
    <row r="11" spans="1:18" ht="51.75" customHeight="1" thickBot="1" x14ac:dyDescent="0.3">
      <c r="B11" s="73"/>
      <c r="C11" s="295" t="s">
        <v>110</v>
      </c>
      <c r="D11" s="296"/>
      <c r="E11" s="296"/>
      <c r="F11" s="296"/>
      <c r="G11" s="296"/>
      <c r="H11" s="296"/>
      <c r="I11" s="296"/>
      <c r="J11" s="296"/>
      <c r="K11" s="296"/>
      <c r="L11" s="296"/>
      <c r="M11" s="297"/>
      <c r="N11" s="72"/>
    </row>
    <row r="12" spans="1:18" s="106" customFormat="1" ht="60" x14ac:dyDescent="0.25">
      <c r="B12" s="108"/>
      <c r="C12" s="298" t="s">
        <v>8</v>
      </c>
      <c r="D12" s="298" t="s">
        <v>7</v>
      </c>
      <c r="E12" s="300" t="s">
        <v>112</v>
      </c>
      <c r="F12" s="300" t="s">
        <v>5</v>
      </c>
      <c r="G12" s="300" t="s">
        <v>111</v>
      </c>
      <c r="H12" s="226" t="s">
        <v>4</v>
      </c>
      <c r="I12" s="226" t="s">
        <v>3</v>
      </c>
      <c r="J12" s="226" t="s">
        <v>2</v>
      </c>
      <c r="K12" s="226" t="s">
        <v>1</v>
      </c>
      <c r="L12" s="226" t="s">
        <v>0</v>
      </c>
      <c r="M12" s="300" t="s">
        <v>102</v>
      </c>
      <c r="N12" s="107"/>
      <c r="P12"/>
      <c r="R12"/>
    </row>
    <row r="13" spans="1:18" s="106" customFormat="1" ht="15.75" thickBot="1" x14ac:dyDescent="0.3">
      <c r="B13" s="108"/>
      <c r="C13" s="299"/>
      <c r="D13" s="299"/>
      <c r="E13" s="301"/>
      <c r="F13" s="301"/>
      <c r="G13" s="301"/>
      <c r="H13" s="227">
        <v>1.25</v>
      </c>
      <c r="I13" s="227">
        <v>1.75</v>
      </c>
      <c r="J13" s="227">
        <v>2</v>
      </c>
      <c r="K13" s="227">
        <v>1.35</v>
      </c>
      <c r="L13" s="227">
        <v>1.5</v>
      </c>
      <c r="M13" s="301"/>
      <c r="N13" s="107"/>
      <c r="P13"/>
    </row>
    <row r="14" spans="1:18" s="103" customFormat="1" x14ac:dyDescent="0.25">
      <c r="B14" s="105"/>
      <c r="C14" s="215" t="s">
        <v>93</v>
      </c>
      <c r="D14" s="218">
        <v>350000</v>
      </c>
      <c r="E14" s="219"/>
      <c r="F14" s="219"/>
      <c r="G14" s="219"/>
      <c r="H14" s="219"/>
      <c r="I14" s="219"/>
      <c r="J14" s="219"/>
      <c r="K14" s="219"/>
      <c r="L14" s="219"/>
      <c r="M14" s="219"/>
      <c r="N14" s="104"/>
      <c r="O14" s="102"/>
      <c r="P14" s="102"/>
    </row>
    <row r="15" spans="1:18" s="99" customFormat="1" x14ac:dyDescent="0.25">
      <c r="B15" s="101"/>
      <c r="C15" s="216" t="s">
        <v>94</v>
      </c>
      <c r="D15" s="220">
        <v>600000</v>
      </c>
      <c r="E15" s="179"/>
      <c r="F15" s="179"/>
      <c r="G15" s="179"/>
      <c r="H15" s="179"/>
      <c r="I15" s="179"/>
      <c r="J15" s="179"/>
      <c r="K15" s="179"/>
      <c r="L15" s="179"/>
      <c r="M15" s="179"/>
      <c r="N15" s="100"/>
      <c r="P15" s="102"/>
    </row>
    <row r="16" spans="1:18" s="99" customFormat="1" x14ac:dyDescent="0.25">
      <c r="B16" s="101"/>
      <c r="C16" s="216" t="s">
        <v>95</v>
      </c>
      <c r="D16" s="220">
        <v>550000</v>
      </c>
      <c r="E16" s="179"/>
      <c r="F16" s="179"/>
      <c r="G16" s="179"/>
      <c r="H16" s="179"/>
      <c r="I16" s="179"/>
      <c r="J16" s="179"/>
      <c r="K16" s="179"/>
      <c r="L16" s="179"/>
      <c r="M16" s="179"/>
      <c r="N16" s="100"/>
      <c r="P16" s="102"/>
    </row>
    <row r="17" spans="2:16" s="99" customFormat="1" x14ac:dyDescent="0.25">
      <c r="B17" s="101"/>
      <c r="C17" s="216" t="s">
        <v>103</v>
      </c>
      <c r="D17" s="220">
        <v>600000</v>
      </c>
      <c r="E17" s="179"/>
      <c r="F17" s="179"/>
      <c r="G17" s="179"/>
      <c r="H17" s="179"/>
      <c r="I17" s="179"/>
      <c r="J17" s="179"/>
      <c r="K17" s="179"/>
      <c r="L17" s="179"/>
      <c r="M17" s="179"/>
      <c r="N17" s="100"/>
      <c r="P17" s="102"/>
    </row>
    <row r="18" spans="2:16" s="99" customFormat="1" x14ac:dyDescent="0.25">
      <c r="B18" s="101"/>
      <c r="C18" s="216" t="s">
        <v>96</v>
      </c>
      <c r="D18" s="220">
        <v>450000</v>
      </c>
      <c r="E18" s="179"/>
      <c r="F18" s="179"/>
      <c r="G18" s="179"/>
      <c r="H18" s="179"/>
      <c r="I18" s="179"/>
      <c r="J18" s="179"/>
      <c r="K18" s="179"/>
      <c r="L18" s="179"/>
      <c r="M18" s="179"/>
      <c r="N18" s="100"/>
      <c r="P18" s="102"/>
    </row>
    <row r="19" spans="2:16" s="99" customFormat="1" x14ac:dyDescent="0.25">
      <c r="B19" s="101"/>
      <c r="C19" s="216" t="s">
        <v>97</v>
      </c>
      <c r="D19" s="220">
        <v>600000</v>
      </c>
      <c r="E19" s="179"/>
      <c r="F19" s="179"/>
      <c r="G19" s="179"/>
      <c r="H19" s="179"/>
      <c r="I19" s="179"/>
      <c r="J19" s="179"/>
      <c r="K19" s="179"/>
      <c r="L19" s="179"/>
      <c r="M19" s="179"/>
      <c r="N19" s="100"/>
      <c r="P19" s="102"/>
    </row>
    <row r="20" spans="2:16" s="99" customFormat="1" x14ac:dyDescent="0.25">
      <c r="B20" s="101"/>
      <c r="C20" s="216" t="s">
        <v>104</v>
      </c>
      <c r="D20" s="220">
        <v>350000</v>
      </c>
      <c r="E20" s="179"/>
      <c r="F20" s="179"/>
      <c r="G20" s="179"/>
      <c r="H20" s="179"/>
      <c r="I20" s="179"/>
      <c r="J20" s="179"/>
      <c r="K20" s="179"/>
      <c r="L20" s="179"/>
      <c r="M20" s="179"/>
      <c r="N20" s="100"/>
      <c r="P20" s="102"/>
    </row>
    <row r="21" spans="2:16" s="99" customFormat="1" x14ac:dyDescent="0.25">
      <c r="B21" s="101"/>
      <c r="C21" s="216" t="s">
        <v>98</v>
      </c>
      <c r="D21" s="220">
        <v>450000</v>
      </c>
      <c r="E21" s="179"/>
      <c r="F21" s="179"/>
      <c r="G21" s="179"/>
      <c r="H21" s="179"/>
      <c r="I21" s="179"/>
      <c r="J21" s="179"/>
      <c r="K21" s="179"/>
      <c r="L21" s="179"/>
      <c r="M21" s="179"/>
      <c r="N21" s="100"/>
      <c r="P21" s="102"/>
    </row>
    <row r="22" spans="2:16" s="99" customFormat="1" x14ac:dyDescent="0.25">
      <c r="B22" s="101"/>
      <c r="C22" s="216" t="s">
        <v>105</v>
      </c>
      <c r="D22" s="220">
        <v>450000</v>
      </c>
      <c r="E22" s="179"/>
      <c r="F22" s="179"/>
      <c r="G22" s="179"/>
      <c r="H22" s="179"/>
      <c r="I22" s="179"/>
      <c r="J22" s="179"/>
      <c r="K22" s="179"/>
      <c r="L22" s="179"/>
      <c r="M22" s="179"/>
      <c r="N22" s="100"/>
      <c r="P22" s="102"/>
    </row>
    <row r="23" spans="2:16" s="99" customFormat="1" x14ac:dyDescent="0.25">
      <c r="B23" s="101"/>
      <c r="C23" s="216" t="s">
        <v>99</v>
      </c>
      <c r="D23" s="220">
        <v>450000</v>
      </c>
      <c r="E23" s="179"/>
      <c r="F23" s="179"/>
      <c r="G23" s="179"/>
      <c r="H23" s="179"/>
      <c r="I23" s="179"/>
      <c r="J23" s="179"/>
      <c r="K23" s="179"/>
      <c r="L23" s="179"/>
      <c r="M23" s="179"/>
      <c r="N23" s="100"/>
      <c r="P23" s="102"/>
    </row>
    <row r="24" spans="2:16" s="99" customFormat="1" x14ac:dyDescent="0.25">
      <c r="B24" s="101"/>
      <c r="C24" s="216" t="s">
        <v>100</v>
      </c>
      <c r="D24" s="220">
        <v>600000</v>
      </c>
      <c r="E24" s="179"/>
      <c r="F24" s="179"/>
      <c r="G24" s="179"/>
      <c r="H24" s="179"/>
      <c r="I24" s="179"/>
      <c r="J24" s="179"/>
      <c r="K24" s="179"/>
      <c r="L24" s="179"/>
      <c r="M24" s="179"/>
      <c r="N24" s="100"/>
      <c r="P24" s="102"/>
    </row>
    <row r="25" spans="2:16" s="99" customFormat="1" x14ac:dyDescent="0.25">
      <c r="B25" s="101"/>
      <c r="C25" s="216" t="s">
        <v>106</v>
      </c>
      <c r="D25" s="220">
        <v>350000</v>
      </c>
      <c r="E25" s="179"/>
      <c r="F25" s="179"/>
      <c r="G25" s="179"/>
      <c r="H25" s="179"/>
      <c r="I25" s="179"/>
      <c r="J25" s="179"/>
      <c r="K25" s="179"/>
      <c r="L25" s="179"/>
      <c r="M25" s="179"/>
      <c r="N25" s="100"/>
      <c r="P25" s="102"/>
    </row>
    <row r="26" spans="2:16" s="99" customFormat="1" x14ac:dyDescent="0.25">
      <c r="B26" s="101"/>
      <c r="C26" s="216" t="s">
        <v>101</v>
      </c>
      <c r="D26" s="220">
        <v>550000</v>
      </c>
      <c r="E26" s="179"/>
      <c r="F26" s="179"/>
      <c r="G26" s="179"/>
      <c r="H26" s="179"/>
      <c r="I26" s="179"/>
      <c r="J26" s="179"/>
      <c r="K26" s="179"/>
      <c r="L26" s="179"/>
      <c r="M26" s="179"/>
      <c r="N26" s="100"/>
      <c r="P26" s="102"/>
    </row>
    <row r="27" spans="2:16" s="99" customFormat="1" x14ac:dyDescent="0.25">
      <c r="B27" s="101"/>
      <c r="C27" s="216" t="s">
        <v>107</v>
      </c>
      <c r="D27" s="220">
        <v>350000</v>
      </c>
      <c r="E27" s="179"/>
      <c r="F27" s="179"/>
      <c r="G27" s="179"/>
      <c r="H27" s="179"/>
      <c r="I27" s="179"/>
      <c r="J27" s="179"/>
      <c r="K27" s="179"/>
      <c r="L27" s="179"/>
      <c r="M27" s="179"/>
      <c r="N27" s="100"/>
      <c r="P27" s="102"/>
    </row>
    <row r="28" spans="2:16" s="99" customFormat="1" ht="15.75" thickBot="1" x14ac:dyDescent="0.3">
      <c r="B28" s="101"/>
      <c r="C28" s="217" t="s">
        <v>108</v>
      </c>
      <c r="D28" s="221">
        <v>600000</v>
      </c>
      <c r="E28" s="182"/>
      <c r="F28" s="182"/>
      <c r="G28" s="182"/>
      <c r="H28" s="182"/>
      <c r="I28" s="182"/>
      <c r="J28" s="182"/>
      <c r="K28" s="182"/>
      <c r="L28" s="182"/>
      <c r="M28" s="182"/>
      <c r="N28" s="100"/>
      <c r="P28" s="102"/>
    </row>
    <row r="29" spans="2:16" s="99" customFormat="1" ht="15.75" thickBot="1" x14ac:dyDescent="0.3">
      <c r="B29" s="101"/>
      <c r="C29" s="66"/>
      <c r="D29" s="66"/>
      <c r="E29" s="66"/>
      <c r="F29" s="66"/>
      <c r="G29" s="66"/>
      <c r="H29" s="66"/>
      <c r="I29" s="66"/>
      <c r="J29" s="66"/>
      <c r="K29" s="66"/>
      <c r="L29" s="66"/>
      <c r="M29" s="66"/>
      <c r="N29" s="100"/>
    </row>
    <row r="30" spans="2:16" s="99" customFormat="1" ht="15" customHeight="1" thickBot="1" x14ac:dyDescent="0.3">
      <c r="B30" s="101"/>
      <c r="C30" s="224" t="s">
        <v>109</v>
      </c>
      <c r="D30" s="225"/>
      <c r="E30" s="225"/>
      <c r="F30" s="225"/>
      <c r="G30" s="225"/>
      <c r="H30" s="225"/>
      <c r="I30" s="225"/>
      <c r="J30" s="225"/>
      <c r="K30" s="225"/>
      <c r="L30" s="225"/>
      <c r="M30" s="225"/>
      <c r="N30" s="100"/>
    </row>
    <row r="31" spans="2:16" ht="15.75" thickBot="1" x14ac:dyDescent="0.3">
      <c r="B31" s="71"/>
      <c r="C31" s="98"/>
      <c r="D31" s="98"/>
      <c r="E31" s="98"/>
      <c r="F31" s="98"/>
      <c r="G31" s="98"/>
      <c r="H31" s="98"/>
      <c r="I31" s="98"/>
      <c r="J31" s="98"/>
      <c r="K31" s="98"/>
      <c r="L31" s="98"/>
      <c r="M31" s="98"/>
      <c r="N31" s="69"/>
    </row>
    <row r="32" spans="2:16" ht="15.75" thickTop="1" x14ac:dyDescent="0.25"/>
  </sheetData>
  <mergeCells count="9">
    <mergeCell ref="C3:M3"/>
    <mergeCell ref="C7:M7"/>
    <mergeCell ref="C11:M11"/>
    <mergeCell ref="C12:C13"/>
    <mergeCell ref="D12:D13"/>
    <mergeCell ref="E12:E13"/>
    <mergeCell ref="F12:F13"/>
    <mergeCell ref="G12:G13"/>
    <mergeCell ref="M12:M13"/>
  </mergeCells>
  <pageMargins left="0.7" right="0.7" top="0.75" bottom="0.75" header="0.3" footer="0.3"/>
  <pageSetup orientation="portrait" verticalDpi="30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showGridLines="0" workbookViewId="0"/>
  </sheetViews>
  <sheetFormatPr baseColWidth="10" defaultRowHeight="15" x14ac:dyDescent="0.25"/>
  <cols>
    <col min="1" max="2" width="3.85546875" style="64" customWidth="1"/>
    <col min="3" max="6" width="20.85546875" style="64" customWidth="1"/>
    <col min="7" max="7" width="21" style="64" customWidth="1"/>
    <col min="8" max="8" width="21.28515625" style="64" customWidth="1"/>
    <col min="9" max="9" width="3.85546875" style="64" customWidth="1"/>
    <col min="10" max="10" width="11.85546875" style="64" bestFit="1" customWidth="1"/>
    <col min="11" max="16384" width="11.42578125" style="64"/>
  </cols>
  <sheetData>
    <row r="1" spans="1:12" ht="15.75" thickBot="1" x14ac:dyDescent="0.3"/>
    <row r="2" spans="1:12" s="86" customFormat="1" ht="15.75" thickTop="1" x14ac:dyDescent="0.25">
      <c r="A2" s="3"/>
      <c r="B2" s="97"/>
      <c r="C2" s="96"/>
      <c r="D2" s="96"/>
      <c r="E2" s="96"/>
      <c r="F2" s="96"/>
      <c r="G2" s="96"/>
      <c r="H2" s="96"/>
      <c r="I2" s="95"/>
      <c r="J2" s="64"/>
    </row>
    <row r="3" spans="1:12" s="90" customFormat="1" ht="18.75" x14ac:dyDescent="0.3">
      <c r="A3" s="94"/>
      <c r="B3" s="93"/>
      <c r="C3" s="279" t="s">
        <v>13</v>
      </c>
      <c r="D3" s="280"/>
      <c r="E3" s="280"/>
      <c r="F3" s="280"/>
      <c r="G3" s="280"/>
      <c r="H3" s="280"/>
      <c r="I3" s="92"/>
      <c r="J3" s="91"/>
    </row>
    <row r="4" spans="1:12" s="86" customFormat="1" ht="15.75" thickBot="1" x14ac:dyDescent="0.3">
      <c r="A4" s="3"/>
      <c r="B4" s="89"/>
      <c r="C4" s="88"/>
      <c r="D4" s="88"/>
      <c r="E4" s="88"/>
      <c r="F4" s="88"/>
      <c r="G4" s="88"/>
      <c r="H4" s="88"/>
      <c r="I4" s="87"/>
      <c r="J4" s="64"/>
    </row>
    <row r="5" spans="1:12" ht="16.5" thickTop="1" thickBot="1" x14ac:dyDescent="0.3"/>
    <row r="6" spans="1:12" ht="16.5" thickTop="1" thickBot="1" x14ac:dyDescent="0.3">
      <c r="B6" s="85"/>
      <c r="C6" s="84"/>
      <c r="D6" s="84"/>
      <c r="E6" s="84"/>
      <c r="F6" s="84"/>
      <c r="G6" s="84"/>
      <c r="H6" s="84"/>
      <c r="I6" s="83"/>
    </row>
    <row r="7" spans="1:12" s="99" customFormat="1" ht="15.75" thickBot="1" x14ac:dyDescent="0.3">
      <c r="B7" s="101"/>
      <c r="C7" s="302" t="s">
        <v>76</v>
      </c>
      <c r="D7" s="302"/>
      <c r="G7"/>
      <c r="H7"/>
      <c r="I7" s="100"/>
      <c r="J7" s="113"/>
    </row>
    <row r="8" spans="1:12" s="99" customFormat="1" ht="15.75" thickBot="1" x14ac:dyDescent="0.3">
      <c r="B8" s="101"/>
      <c r="C8" s="210" t="s">
        <v>22</v>
      </c>
      <c r="D8" s="210" t="s">
        <v>21</v>
      </c>
      <c r="G8"/>
      <c r="H8"/>
      <c r="I8" s="100"/>
      <c r="J8" s="113"/>
    </row>
    <row r="9" spans="1:12" s="99" customFormat="1" x14ac:dyDescent="0.25">
      <c r="B9" s="101"/>
      <c r="C9" s="190" t="s">
        <v>20</v>
      </c>
      <c r="D9" s="199">
        <v>3010</v>
      </c>
      <c r="G9"/>
      <c r="H9"/>
      <c r="I9" s="100"/>
      <c r="J9" s="113"/>
      <c r="L9"/>
    </row>
    <row r="10" spans="1:12" s="99" customFormat="1" ht="15" customHeight="1" x14ac:dyDescent="0.25">
      <c r="B10" s="101"/>
      <c r="C10" s="79" t="s">
        <v>19</v>
      </c>
      <c r="D10" s="197">
        <v>3543</v>
      </c>
      <c r="F10" s="304" t="s">
        <v>90</v>
      </c>
      <c r="G10" s="304"/>
      <c r="H10" s="304"/>
      <c r="I10" s="100"/>
      <c r="J10" s="113"/>
    </row>
    <row r="11" spans="1:12" s="99" customFormat="1" ht="15" customHeight="1" x14ac:dyDescent="0.25">
      <c r="B11" s="101"/>
      <c r="C11" s="200" t="s">
        <v>91</v>
      </c>
      <c r="D11" s="197">
        <v>4036</v>
      </c>
      <c r="F11" s="304"/>
      <c r="G11" s="304"/>
      <c r="H11" s="304"/>
      <c r="I11" s="100"/>
      <c r="J11" s="113"/>
    </row>
    <row r="12" spans="1:12" s="99" customFormat="1" ht="15" customHeight="1" x14ac:dyDescent="0.25">
      <c r="B12" s="101"/>
      <c r="C12" s="200" t="s">
        <v>77</v>
      </c>
      <c r="D12" s="197">
        <v>27</v>
      </c>
      <c r="F12" s="304"/>
      <c r="G12" s="304"/>
      <c r="H12" s="304"/>
      <c r="I12" s="100"/>
      <c r="J12" s="113"/>
    </row>
    <row r="13" spans="1:12" s="99" customFormat="1" ht="15.75" thickBot="1" x14ac:dyDescent="0.3">
      <c r="B13" s="101"/>
      <c r="C13" s="201" t="s">
        <v>92</v>
      </c>
      <c r="D13" s="202">
        <v>3037</v>
      </c>
      <c r="F13" s="304"/>
      <c r="G13" s="304"/>
      <c r="H13" s="304"/>
      <c r="I13" s="100"/>
      <c r="J13" s="113"/>
    </row>
    <row r="14" spans="1:12" s="99" customFormat="1" ht="15.75" thickBot="1" x14ac:dyDescent="0.3">
      <c r="B14" s="101"/>
      <c r="C14"/>
      <c r="D14"/>
      <c r="E14" s="195"/>
      <c r="F14" s="196"/>
      <c r="G14"/>
      <c r="H14"/>
      <c r="I14" s="100"/>
      <c r="J14" s="113"/>
    </row>
    <row r="15" spans="1:12" s="99" customFormat="1" ht="15.75" thickBot="1" x14ac:dyDescent="0.3">
      <c r="B15" s="101"/>
      <c r="C15" s="302" t="s">
        <v>89</v>
      </c>
      <c r="D15" s="302"/>
      <c r="E15" s="302"/>
      <c r="F15" s="302"/>
      <c r="G15" s="302"/>
      <c r="H15" s="302"/>
      <c r="I15" s="100"/>
      <c r="J15" s="113"/>
    </row>
    <row r="16" spans="1:12" s="99" customFormat="1" ht="30.75" thickBot="1" x14ac:dyDescent="0.3">
      <c r="B16" s="101"/>
      <c r="C16" s="209" t="s">
        <v>18</v>
      </c>
      <c r="D16" s="209" t="s">
        <v>80</v>
      </c>
      <c r="E16" s="209" t="s">
        <v>81</v>
      </c>
      <c r="F16" s="209" t="s">
        <v>82</v>
      </c>
      <c r="G16" s="209" t="s">
        <v>83</v>
      </c>
      <c r="H16" s="209" t="s">
        <v>84</v>
      </c>
      <c r="I16" s="100"/>
      <c r="J16" s="113"/>
    </row>
    <row r="17" spans="2:10" s="99" customFormat="1" x14ac:dyDescent="0.25">
      <c r="B17" s="101"/>
      <c r="C17" s="211">
        <v>15800000</v>
      </c>
      <c r="D17" s="208"/>
      <c r="E17" s="208"/>
      <c r="F17" s="208"/>
      <c r="G17" s="208"/>
      <c r="H17" s="208"/>
      <c r="I17" s="100"/>
      <c r="J17" s="113"/>
    </row>
    <row r="18" spans="2:10" s="99" customFormat="1" x14ac:dyDescent="0.25">
      <c r="B18" s="101"/>
      <c r="C18" s="212">
        <v>10850000</v>
      </c>
      <c r="D18" s="204"/>
      <c r="E18" s="204"/>
      <c r="F18" s="204"/>
      <c r="G18" s="204"/>
      <c r="H18" s="204"/>
      <c r="I18" s="100"/>
      <c r="J18" s="113"/>
    </row>
    <row r="19" spans="2:10" s="99" customFormat="1" x14ac:dyDescent="0.25">
      <c r="B19" s="101"/>
      <c r="C19" s="212">
        <v>8325000</v>
      </c>
      <c r="D19" s="204"/>
      <c r="E19" s="204"/>
      <c r="F19" s="204"/>
      <c r="G19" s="204"/>
      <c r="H19" s="204"/>
      <c r="I19" s="100"/>
      <c r="J19" s="113"/>
    </row>
    <row r="20" spans="2:10" s="99" customFormat="1" x14ac:dyDescent="0.25">
      <c r="B20" s="101"/>
      <c r="C20" s="212">
        <v>5400000</v>
      </c>
      <c r="D20" s="204"/>
      <c r="E20" s="204"/>
      <c r="F20" s="204"/>
      <c r="G20" s="204"/>
      <c r="H20" s="204"/>
      <c r="I20" s="100"/>
      <c r="J20" s="113"/>
    </row>
    <row r="21" spans="2:10" s="99" customFormat="1" ht="15.75" thickBot="1" x14ac:dyDescent="0.3">
      <c r="B21" s="101"/>
      <c r="C21" s="213">
        <v>23255000</v>
      </c>
      <c r="D21" s="206"/>
      <c r="E21" s="206"/>
      <c r="F21" s="206"/>
      <c r="G21" s="206"/>
      <c r="H21" s="206"/>
      <c r="I21" s="100"/>
      <c r="J21" s="113"/>
    </row>
    <row r="22" spans="2:10" s="99" customFormat="1" ht="15.75" thickBot="1" x14ac:dyDescent="0.3">
      <c r="B22" s="101"/>
      <c r="C22"/>
      <c r="D22"/>
      <c r="E22"/>
      <c r="F22"/>
      <c r="G22"/>
      <c r="H22"/>
      <c r="I22" s="100"/>
      <c r="J22" s="113"/>
    </row>
    <row r="23" spans="2:10" s="99" customFormat="1" ht="15.75" thickBot="1" x14ac:dyDescent="0.3">
      <c r="B23" s="101"/>
      <c r="C23" s="302" t="s">
        <v>78</v>
      </c>
      <c r="D23" s="302"/>
      <c r="E23" s="302"/>
      <c r="F23" s="302"/>
      <c r="G23" s="302"/>
      <c r="H23" s="302"/>
      <c r="I23" s="100"/>
      <c r="J23" s="113"/>
    </row>
    <row r="24" spans="2:10" s="99" customFormat="1" ht="30.75" thickBot="1" x14ac:dyDescent="0.3">
      <c r="B24" s="101"/>
      <c r="C24" s="209" t="s">
        <v>80</v>
      </c>
      <c r="D24" s="209" t="s">
        <v>18</v>
      </c>
      <c r="E24" s="209" t="s">
        <v>81</v>
      </c>
      <c r="F24" s="209" t="s">
        <v>18</v>
      </c>
      <c r="G24" s="209" t="s">
        <v>83</v>
      </c>
      <c r="H24" s="209" t="s">
        <v>18</v>
      </c>
      <c r="I24" s="100"/>
      <c r="J24" s="113"/>
    </row>
    <row r="25" spans="2:10" s="99" customFormat="1" x14ac:dyDescent="0.25">
      <c r="B25" s="101"/>
      <c r="C25" s="233">
        <v>1700</v>
      </c>
      <c r="D25" s="207"/>
      <c r="E25" s="233">
        <v>5000</v>
      </c>
      <c r="F25" s="199"/>
      <c r="G25" s="233">
        <v>8800</v>
      </c>
      <c r="H25" s="199"/>
      <c r="I25" s="100"/>
      <c r="J25" s="113"/>
    </row>
    <row r="26" spans="2:10" s="99" customFormat="1" x14ac:dyDescent="0.25">
      <c r="B26" s="101"/>
      <c r="C26" s="234">
        <v>1000</v>
      </c>
      <c r="D26" s="203"/>
      <c r="E26" s="234">
        <v>1700</v>
      </c>
      <c r="F26" s="198"/>
      <c r="G26" s="234">
        <v>15600</v>
      </c>
      <c r="H26" s="198"/>
      <c r="I26" s="100"/>
      <c r="J26" s="113"/>
    </row>
    <row r="27" spans="2:10" s="99" customFormat="1" x14ac:dyDescent="0.25">
      <c r="B27" s="101"/>
      <c r="C27" s="234">
        <v>1850</v>
      </c>
      <c r="D27" s="203"/>
      <c r="E27" s="234">
        <v>6855</v>
      </c>
      <c r="F27" s="198"/>
      <c r="G27" s="234">
        <v>7458</v>
      </c>
      <c r="H27" s="198"/>
      <c r="I27" s="100"/>
      <c r="J27" s="113"/>
    </row>
    <row r="28" spans="2:10" s="99" customFormat="1" x14ac:dyDescent="0.25">
      <c r="B28" s="101"/>
      <c r="C28" s="234">
        <v>5700</v>
      </c>
      <c r="D28" s="203"/>
      <c r="E28" s="234">
        <v>4100</v>
      </c>
      <c r="F28" s="198"/>
      <c r="G28" s="234">
        <v>6780</v>
      </c>
      <c r="H28" s="198"/>
      <c r="I28" s="100"/>
      <c r="J28" s="113"/>
    </row>
    <row r="29" spans="2:10" s="99" customFormat="1" ht="15.75" thickBot="1" x14ac:dyDescent="0.3">
      <c r="B29" s="101"/>
      <c r="C29" s="235">
        <v>3200</v>
      </c>
      <c r="D29" s="205"/>
      <c r="E29" s="235">
        <v>4500</v>
      </c>
      <c r="F29" s="214"/>
      <c r="G29" s="235">
        <v>5350</v>
      </c>
      <c r="H29" s="214"/>
      <c r="I29" s="100"/>
      <c r="J29" s="113"/>
    </row>
    <row r="30" spans="2:10" s="99" customFormat="1" ht="15.75" thickBot="1" x14ac:dyDescent="0.3">
      <c r="B30" s="101"/>
      <c r="C30" s="113"/>
      <c r="D30" s="113"/>
      <c r="E30" s="113"/>
      <c r="F30" s="113"/>
      <c r="G30" s="112"/>
      <c r="H30" s="111"/>
      <c r="I30" s="100"/>
    </row>
    <row r="31" spans="2:10" ht="15.75" thickBot="1" x14ac:dyDescent="0.3">
      <c r="B31" s="73"/>
      <c r="C31" s="302" t="s">
        <v>89</v>
      </c>
      <c r="D31" s="302"/>
      <c r="E31" s="302"/>
      <c r="F31" s="302"/>
      <c r="G31" s="302"/>
      <c r="H31" s="302"/>
      <c r="I31" s="72"/>
    </row>
    <row r="32" spans="2:10" s="99" customFormat="1" ht="30.75" thickBot="1" x14ac:dyDescent="0.3">
      <c r="B32" s="101"/>
      <c r="C32" s="303" t="s">
        <v>18</v>
      </c>
      <c r="D32" s="230" t="s">
        <v>79</v>
      </c>
      <c r="E32" s="230" t="s">
        <v>85</v>
      </c>
      <c r="F32" s="230" t="s">
        <v>86</v>
      </c>
      <c r="G32" s="230" t="s">
        <v>87</v>
      </c>
      <c r="H32" s="230" t="s">
        <v>88</v>
      </c>
      <c r="I32" s="100"/>
      <c r="J32" s="113"/>
    </row>
    <row r="33" spans="2:10" s="99" customFormat="1" ht="15.75" thickBot="1" x14ac:dyDescent="0.3">
      <c r="B33" s="101"/>
      <c r="C33" s="303"/>
      <c r="D33" s="231">
        <v>477</v>
      </c>
      <c r="E33" s="231">
        <v>2261</v>
      </c>
      <c r="F33" s="232">
        <v>4.5999999999999996</v>
      </c>
      <c r="G33" s="231">
        <v>455</v>
      </c>
      <c r="H33" s="231">
        <v>9983</v>
      </c>
      <c r="I33" s="100"/>
      <c r="J33" s="113"/>
    </row>
    <row r="34" spans="2:10" s="99" customFormat="1" x14ac:dyDescent="0.25">
      <c r="B34" s="101"/>
      <c r="C34" s="211">
        <v>25242856</v>
      </c>
      <c r="D34" s="208"/>
      <c r="E34" s="208"/>
      <c r="F34" s="208"/>
      <c r="G34" s="208"/>
      <c r="H34" s="208"/>
      <c r="I34" s="100"/>
      <c r="J34" s="113"/>
    </row>
    <row r="35" spans="2:10" s="99" customFormat="1" x14ac:dyDescent="0.25">
      <c r="B35" s="101"/>
      <c r="C35" s="212">
        <v>13415030</v>
      </c>
      <c r="D35" s="204"/>
      <c r="E35" s="204"/>
      <c r="F35" s="204"/>
      <c r="G35" s="204"/>
      <c r="H35" s="204"/>
      <c r="I35" s="100"/>
      <c r="J35" s="113"/>
    </row>
    <row r="36" spans="2:10" s="99" customFormat="1" x14ac:dyDescent="0.25">
      <c r="B36" s="101"/>
      <c r="C36" s="212">
        <v>16789318</v>
      </c>
      <c r="D36" s="204"/>
      <c r="E36" s="204"/>
      <c r="F36" s="204"/>
      <c r="G36" s="204"/>
      <c r="H36" s="204"/>
      <c r="I36" s="100"/>
      <c r="J36" s="113"/>
    </row>
    <row r="37" spans="2:10" s="99" customFormat="1" x14ac:dyDescent="0.25">
      <c r="B37" s="101"/>
      <c r="C37" s="212">
        <v>33331420</v>
      </c>
      <c r="D37" s="204"/>
      <c r="E37" s="204"/>
      <c r="F37" s="204"/>
      <c r="G37" s="204"/>
      <c r="H37" s="204"/>
      <c r="I37" s="100"/>
      <c r="J37" s="113"/>
    </row>
    <row r="38" spans="2:10" s="99" customFormat="1" ht="15.75" thickBot="1" x14ac:dyDescent="0.3">
      <c r="B38" s="101"/>
      <c r="C38" s="213">
        <v>44025100</v>
      </c>
      <c r="D38" s="206"/>
      <c r="E38" s="206"/>
      <c r="F38" s="206"/>
      <c r="G38" s="206"/>
      <c r="H38" s="206"/>
      <c r="I38" s="100"/>
      <c r="J38" s="113"/>
    </row>
    <row r="39" spans="2:10" ht="15.75" thickBot="1" x14ac:dyDescent="0.3">
      <c r="B39" s="71"/>
      <c r="C39" s="98"/>
      <c r="D39" s="98"/>
      <c r="E39" s="98"/>
      <c r="F39" s="98"/>
      <c r="G39" s="98"/>
      <c r="H39" s="98"/>
      <c r="I39" s="69"/>
    </row>
    <row r="40" spans="2:10" ht="15.75" thickTop="1" x14ac:dyDescent="0.25"/>
  </sheetData>
  <mergeCells count="7">
    <mergeCell ref="C15:H15"/>
    <mergeCell ref="C31:H31"/>
    <mergeCell ref="C32:C33"/>
    <mergeCell ref="C23:H23"/>
    <mergeCell ref="C3:H3"/>
    <mergeCell ref="C7:D7"/>
    <mergeCell ref="F10:H13"/>
  </mergeCells>
  <pageMargins left="0.7" right="0.7" top="0.75" bottom="0.75" header="0.3" footer="0.3"/>
  <pageSetup orientation="portrait"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5"/>
  <sheetViews>
    <sheetView showGridLines="0" workbookViewId="0"/>
  </sheetViews>
  <sheetFormatPr baseColWidth="10" defaultRowHeight="12.75" x14ac:dyDescent="0.2"/>
  <cols>
    <col min="1" max="1" width="3.85546875" style="1" customWidth="1"/>
    <col min="2" max="2" width="6.42578125" style="1" customWidth="1"/>
    <col min="3" max="3" width="3.85546875" style="1" customWidth="1"/>
    <col min="4" max="6" width="21.7109375" style="1" customWidth="1"/>
    <col min="7" max="7" width="22.5703125" style="1" customWidth="1"/>
    <col min="8" max="8" width="5" style="1" customWidth="1"/>
    <col min="9" max="16384" width="11.42578125" style="1"/>
  </cols>
  <sheetData>
    <row r="1" spans="2:8" s="64" customFormat="1" ht="15" x14ac:dyDescent="0.25"/>
    <row r="6" spans="2:8" ht="22.5" customHeight="1" thickBot="1" x14ac:dyDescent="0.25"/>
    <row r="7" spans="2:8" ht="12" customHeight="1" thickTop="1" x14ac:dyDescent="0.2">
      <c r="B7" s="122"/>
      <c r="C7" s="121"/>
      <c r="D7" s="121"/>
      <c r="E7" s="121"/>
      <c r="F7" s="121"/>
      <c r="G7" s="121"/>
      <c r="H7" s="120"/>
    </row>
    <row r="8" spans="2:8" s="114" customFormat="1" ht="15.75" x14ac:dyDescent="0.25">
      <c r="B8" s="119"/>
      <c r="C8" s="305" t="s">
        <v>113</v>
      </c>
      <c r="D8" s="305"/>
      <c r="E8" s="305"/>
      <c r="F8" s="305"/>
      <c r="G8" s="305"/>
      <c r="H8" s="118"/>
    </row>
    <row r="9" spans="2:8" s="114" customFormat="1" ht="12.75" customHeight="1" thickBot="1" x14ac:dyDescent="0.25">
      <c r="B9" s="117"/>
      <c r="C9" s="116"/>
      <c r="D9" s="116"/>
      <c r="E9" s="116"/>
      <c r="F9" s="116"/>
      <c r="G9" s="116"/>
      <c r="H9" s="115"/>
    </row>
    <row r="10" spans="2:8" s="114" customFormat="1" ht="15.75" thickTop="1" x14ac:dyDescent="0.2"/>
    <row r="11" spans="2:8" s="114" customFormat="1" ht="15" x14ac:dyDescent="0.2"/>
    <row r="12" spans="2:8" s="114" customFormat="1" ht="15" x14ac:dyDescent="0.2"/>
    <row r="13" spans="2:8" s="114" customFormat="1" ht="15" x14ac:dyDescent="0.2"/>
    <row r="14" spans="2:8" s="114" customFormat="1" ht="15" x14ac:dyDescent="0.2"/>
    <row r="15" spans="2:8" s="114" customFormat="1" ht="15" x14ac:dyDescent="0.2"/>
  </sheetData>
  <mergeCells count="1">
    <mergeCell ref="C8:G8"/>
  </mergeCells>
  <hyperlinks>
    <hyperlink ref="C8:G8" r:id="rId1" display="Videotutorial Función Suma"/>
  </hyperlinks>
  <pageMargins left="0.7" right="0.7" top="0.75" bottom="0.75" header="0.3" footer="0.3"/>
  <pageSetup orientation="portrait"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INDICADORES</vt:lpstr>
      <vt:lpstr>VIVENCIA</vt:lpstr>
      <vt:lpstr>FUNDAMENTACION 1</vt:lpstr>
      <vt:lpstr>FUNDAMENTACION 2</vt:lpstr>
      <vt:lpstr>FUNDAMENTACION 3</vt:lpstr>
      <vt:lpstr>EJERCITACION</vt:lpstr>
      <vt:lpstr>APLICACION</vt:lpstr>
      <vt:lpstr>AMPLIACION</vt:lpstr>
      <vt:lpstr>RECURSOS WEB</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Familia Unida</dc:creator>
  <cp:lastModifiedBy>Familia Unida</cp:lastModifiedBy>
  <dcterms:created xsi:type="dcterms:W3CDTF">2016-03-25T21:38:55Z</dcterms:created>
  <dcterms:modified xsi:type="dcterms:W3CDTF">2017-12-14T17:26:35Z</dcterms:modified>
</cp:coreProperties>
</file>