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Z3\Desktop\"/>
    </mc:Choice>
  </mc:AlternateContent>
  <xr:revisionPtr revIDLastSave="0" documentId="13_ncr:1_{DC7DB1E7-574E-40F6-AA79-96B7AA3D8222}" xr6:coauthVersionLast="37" xr6:coauthVersionMax="37" xr10:uidLastSave="{00000000-0000-0000-0000-000000000000}"/>
  <bookViews>
    <workbookView xWindow="0" yWindow="0" windowWidth="19200" windowHeight="6940" xr2:uid="{D067671E-2C8B-47CE-9879-A694A59BD213}"/>
  </bookViews>
  <sheets>
    <sheet name="SOLUTION1" sheetId="1" r:id="rId1"/>
    <sheet name="SOLUTION2" sheetId="2" r:id="rId2"/>
    <sheet name="SOLUTION3" sheetId="3" r:id="rId3"/>
    <sheet name="SOLUTION4" sheetId="4" r:id="rId4"/>
    <sheet name="SOLUTION5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E15" i="2"/>
  <c r="I15" i="2" s="1"/>
  <c r="F15" i="2"/>
  <c r="G15" i="2"/>
  <c r="H15" i="2"/>
  <c r="C15" i="2"/>
  <c r="D9" i="4" l="1"/>
  <c r="D10" i="4"/>
  <c r="D11" i="4"/>
  <c r="D12" i="4"/>
  <c r="D8" i="4"/>
  <c r="C29" i="3" l="1"/>
  <c r="D29" i="3"/>
  <c r="E29" i="3"/>
  <c r="E31" i="3" s="1"/>
  <c r="F29" i="3"/>
  <c r="F31" i="3" s="1"/>
  <c r="C12" i="3"/>
  <c r="C33" i="3" s="1"/>
  <c r="D12" i="3"/>
  <c r="E12" i="3"/>
  <c r="F12" i="3"/>
  <c r="B29" i="3"/>
  <c r="C19" i="3"/>
  <c r="C31" i="3" s="1"/>
  <c r="D19" i="3"/>
  <c r="D31" i="3" s="1"/>
  <c r="E19" i="3"/>
  <c r="F19" i="3"/>
  <c r="B19" i="3"/>
  <c r="B31" i="3" s="1"/>
  <c r="B33" i="3" s="1"/>
  <c r="B12" i="3"/>
  <c r="F33" i="3" l="1"/>
  <c r="E33" i="3"/>
  <c r="D33" i="3"/>
  <c r="H15" i="1"/>
  <c r="J15" i="1" s="1"/>
  <c r="H14" i="1"/>
  <c r="J14" i="1" s="1"/>
  <c r="H13" i="1"/>
  <c r="J13" i="1" s="1"/>
</calcChain>
</file>

<file path=xl/sharedStrings.xml><?xml version="1.0" encoding="utf-8"?>
<sst xmlns="http://schemas.openxmlformats.org/spreadsheetml/2006/main" count="96" uniqueCount="80">
  <si>
    <t>Assignment 2</t>
  </si>
  <si>
    <t>STUDENT NAMES</t>
  </si>
  <si>
    <t>NO.</t>
  </si>
  <si>
    <t>ENGLISH</t>
  </si>
  <si>
    <t>COMPUTER</t>
  </si>
  <si>
    <t>URDU</t>
  </si>
  <si>
    <t>OBTAIN MARKS</t>
  </si>
  <si>
    <t>PASSING MARKS</t>
  </si>
  <si>
    <t>STATUS</t>
  </si>
  <si>
    <t>Zaviya</t>
  </si>
  <si>
    <t>Misha</t>
  </si>
  <si>
    <t>Tabish</t>
  </si>
  <si>
    <t>QUESTION NO:1</t>
  </si>
  <si>
    <t>SOLUTION:</t>
  </si>
  <si>
    <t>QUESTION NO:2</t>
  </si>
  <si>
    <t>FOOD</t>
  </si>
  <si>
    <t>RENT</t>
  </si>
  <si>
    <t>INTERNET</t>
  </si>
  <si>
    <t>ELECTRICITY</t>
  </si>
  <si>
    <t>WATER</t>
  </si>
  <si>
    <t>GAS</t>
  </si>
  <si>
    <t>DATE</t>
  </si>
  <si>
    <t xml:space="preserve">   </t>
  </si>
  <si>
    <t>OVERALL EXPENSES</t>
  </si>
  <si>
    <t>QUESTION NO:3</t>
  </si>
  <si>
    <t>QUESTION NO:5</t>
  </si>
  <si>
    <t>QUESTION NO:4</t>
  </si>
  <si>
    <t>Store</t>
  </si>
  <si>
    <t>Item</t>
  </si>
  <si>
    <t>Quantity</t>
  </si>
  <si>
    <t>Price</t>
  </si>
  <si>
    <t>Sams Grocery</t>
  </si>
  <si>
    <t>Bread</t>
  </si>
  <si>
    <t>Coffee</t>
  </si>
  <si>
    <t>Tomatoes</t>
  </si>
  <si>
    <t>Cream</t>
  </si>
  <si>
    <t>Hughes Dairy</t>
  </si>
  <si>
    <t>Ice Cream</t>
  </si>
  <si>
    <t>Butter</t>
  </si>
  <si>
    <t>Milk</t>
  </si>
  <si>
    <t>Butchermans</t>
  </si>
  <si>
    <t>Lamb</t>
  </si>
  <si>
    <t>Chicken</t>
  </si>
  <si>
    <t>MONTHLY BUDGET</t>
  </si>
  <si>
    <t>JANUARY</t>
  </si>
  <si>
    <t>FEBRUARY</t>
  </si>
  <si>
    <t>MARCH</t>
  </si>
  <si>
    <t>APRIL</t>
  </si>
  <si>
    <t>MAY</t>
  </si>
  <si>
    <t>INCOME</t>
  </si>
  <si>
    <t>SALARY</t>
  </si>
  <si>
    <t>SIDE HUSTLE</t>
  </si>
  <si>
    <t>OTHER</t>
  </si>
  <si>
    <t>TOTAL</t>
  </si>
  <si>
    <t>FIXED EXPENSES</t>
  </si>
  <si>
    <t>ACADEMIC FEES</t>
  </si>
  <si>
    <t>MILK PACK</t>
  </si>
  <si>
    <t>VARIABLE EXPENSES</t>
  </si>
  <si>
    <t>ELECTRICITY BILL</t>
  </si>
  <si>
    <t>WATER BILL</t>
  </si>
  <si>
    <t>GAS BILL</t>
  </si>
  <si>
    <t>FRUITS</t>
  </si>
  <si>
    <t>MEAT</t>
  </si>
  <si>
    <t>VEGETABLES</t>
  </si>
  <si>
    <t>REMAINING MONEY FOR EMERGENCY PURPOSE</t>
  </si>
  <si>
    <t>FUN</t>
  </si>
  <si>
    <t>SALES REPORT</t>
  </si>
  <si>
    <t>PRODUCT NAMES</t>
  </si>
  <si>
    <t>QUANTITIES</t>
  </si>
  <si>
    <t>PRICES</t>
  </si>
  <si>
    <t>TOTAL SALES</t>
  </si>
  <si>
    <t>GHOUSTBUSTERS SLIMER  T-SHIRTS</t>
  </si>
  <si>
    <t>KEYCHAIN FROM GHOUSBUSTERS</t>
  </si>
  <si>
    <t>WOOLENWINTER HATS</t>
  </si>
  <si>
    <t>BLUETOOTH AIRBUDS</t>
  </si>
  <si>
    <t>INITECH COFFEE MUG</t>
  </si>
  <si>
    <t>TRACK MONTHLY EXPENSES</t>
  </si>
  <si>
    <t>TOTAL EXPENSES OF CATEGORIES</t>
  </si>
  <si>
    <t>GROCERY STORE</t>
  </si>
  <si>
    <t>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</si>
</sst>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"/>
    <numFmt numFmtId="165" formatCode="&quot;$&quot;#,##0.00"/>
    <numFmt numFmtId="166" formatCode="[$$-409]#,##0.00_);\([$$-409]#,##0.00\)"/>
    <numFmt numFmtId="167" formatCode="d\.m\.yy;@"/>
    <numFmt numFmtId="168" formatCode="[$-409]d\-mmm;@"/>
  </numFmts>
  <fonts count="27" x14ac:knownFonts="1">
    <font>
      <sz val="11"/>
      <color theme="1"/>
      <name val="Calibri"/>
      <family val="2"/>
      <scheme val="minor"/>
    </font>
    <font>
      <sz val="16"/>
      <color rgb="FF2F5496"/>
      <name val="Calibri Light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lgerian"/>
      <family val="5"/>
    </font>
    <font>
      <sz val="11"/>
      <color theme="1"/>
      <name val="Algerian"/>
      <family val="5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8"/>
      <color rgb="FF2F5496"/>
      <name val="Calibri Light"/>
      <family val="2"/>
    </font>
    <font>
      <b/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1"/>
      <name val="Algerian"/>
      <family val="5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</font>
    <font>
      <sz val="12"/>
      <color theme="5"/>
      <name val="Calibri"/>
      <family val="2"/>
    </font>
    <font>
      <sz val="12"/>
      <color theme="8" tint="-0.249977111117893"/>
      <name val="Calibri"/>
      <family val="2"/>
    </font>
    <font>
      <sz val="11"/>
      <color theme="9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Bodoni MT Black"/>
      <family val="1"/>
    </font>
    <font>
      <b/>
      <sz val="14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9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164" fontId="6" fillId="0" borderId="2" xfId="0" applyNumberFormat="1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11" fillId="5" borderId="7" xfId="0" applyFont="1" applyFill="1" applyBorder="1"/>
    <xf numFmtId="0" fontId="0" fillId="0" borderId="8" xfId="0" applyBorder="1"/>
    <xf numFmtId="164" fontId="0" fillId="0" borderId="8" xfId="0" applyNumberFormat="1" applyBorder="1"/>
    <xf numFmtId="0" fontId="9" fillId="5" borderId="2" xfId="0" applyFont="1" applyFill="1" applyBorder="1"/>
    <xf numFmtId="0" fontId="9" fillId="5" borderId="1" xfId="0" applyFont="1" applyFill="1" applyBorder="1"/>
    <xf numFmtId="0" fontId="10" fillId="0" borderId="8" xfId="0" applyFont="1" applyBorder="1"/>
    <xf numFmtId="0" fontId="10" fillId="9" borderId="8" xfId="0" applyFont="1" applyFill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164" fontId="0" fillId="0" borderId="9" xfId="0" applyNumberFormat="1" applyBorder="1"/>
    <xf numFmtId="164" fontId="0" fillId="0" borderId="9" xfId="0" applyNumberFormat="1" applyBorder="1" applyAlignment="1"/>
    <xf numFmtId="164" fontId="0" fillId="0" borderId="9" xfId="0" applyNumberFormat="1" applyBorder="1" applyAlignment="1">
      <alignment horizontal="center"/>
    </xf>
    <xf numFmtId="0" fontId="14" fillId="11" borderId="0" xfId="0" applyFont="1" applyFill="1" applyBorder="1" applyAlignment="1">
      <alignment horizontal="center"/>
    </xf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4" fontId="0" fillId="13" borderId="0" xfId="0" applyNumberFormat="1" applyFill="1" applyAlignment="1">
      <alignment horizontal="center"/>
    </xf>
    <xf numFmtId="0" fontId="22" fillId="0" borderId="0" xfId="0" applyFont="1"/>
    <xf numFmtId="0" fontId="10" fillId="13" borderId="10" xfId="0" applyFont="1" applyFill="1" applyBorder="1"/>
    <xf numFmtId="0" fontId="0" fillId="12" borderId="0" xfId="0" applyFont="1" applyFill="1" applyBorder="1" applyAlignment="1">
      <alignment horizontal="center"/>
    </xf>
    <xf numFmtId="14" fontId="0" fillId="12" borderId="0" xfId="0" applyNumberFormat="1" applyFont="1" applyFill="1" applyBorder="1"/>
    <xf numFmtId="164" fontId="0" fillId="12" borderId="0" xfId="0" applyNumberFormat="1" applyFont="1" applyFill="1" applyBorder="1"/>
    <xf numFmtId="0" fontId="0" fillId="0" borderId="0" xfId="0" applyFont="1" applyBorder="1" applyAlignment="1">
      <alignment horizontal="center"/>
    </xf>
    <xf numFmtId="14" fontId="0" fillId="0" borderId="0" xfId="0" applyNumberFormat="1" applyFont="1" applyBorder="1"/>
    <xf numFmtId="164" fontId="0" fillId="0" borderId="0" xfId="0" applyNumberFormat="1" applyFont="1" applyBorder="1"/>
    <xf numFmtId="0" fontId="21" fillId="8" borderId="0" xfId="0" applyFont="1" applyFill="1" applyBorder="1" applyAlignment="1">
      <alignment wrapText="1"/>
    </xf>
    <xf numFmtId="0" fontId="0" fillId="8" borderId="0" xfId="0" applyFill="1" applyBorder="1"/>
    <xf numFmtId="164" fontId="0" fillId="8" borderId="0" xfId="0" applyNumberFormat="1" applyFill="1" applyBorder="1"/>
    <xf numFmtId="16" fontId="0" fillId="0" borderId="0" xfId="0" applyNumberFormat="1"/>
    <xf numFmtId="168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0" fontId="0" fillId="14" borderId="0" xfId="0" applyFill="1"/>
    <xf numFmtId="0" fontId="0" fillId="15" borderId="0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14" fontId="0" fillId="14" borderId="0" xfId="0" applyNumberFormat="1" applyFill="1"/>
    <xf numFmtId="164" fontId="0" fillId="14" borderId="0" xfId="0" applyNumberFormat="1" applyFill="1"/>
    <xf numFmtId="164" fontId="0" fillId="14" borderId="0" xfId="0" applyNumberFormat="1" applyFill="1" applyAlignment="1">
      <alignment horizontal="center"/>
    </xf>
    <xf numFmtId="165" fontId="0" fillId="14" borderId="0" xfId="0" applyNumberFormat="1" applyFill="1"/>
    <xf numFmtId="0" fontId="10" fillId="14" borderId="0" xfId="0" applyFont="1" applyFill="1" applyAlignment="1">
      <alignment wrapText="1"/>
    </xf>
    <xf numFmtId="0" fontId="0" fillId="14" borderId="0" xfId="0" applyFill="1" applyBorder="1"/>
    <xf numFmtId="0" fontId="5" fillId="14" borderId="0" xfId="0" applyFont="1" applyFill="1" applyBorder="1"/>
    <xf numFmtId="0" fontId="0" fillId="14" borderId="0" xfId="0" applyFill="1" applyBorder="1" applyAlignment="1"/>
    <xf numFmtId="0" fontId="4" fillId="0" borderId="0" xfId="0" applyFont="1" applyAlignment="1"/>
    <xf numFmtId="0" fontId="13" fillId="0" borderId="0" xfId="0" applyFont="1" applyAlignment="1"/>
    <xf numFmtId="0" fontId="23" fillId="8" borderId="0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24" fillId="14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13" fillId="10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6" fillId="16" borderId="0" xfId="0" applyFont="1" applyFill="1" applyAlignment="1">
      <alignment horizont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&quot;$&quot;#,##0"/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fill>
        <patternFill patternType="solid">
          <fgColor indexed="64"/>
          <bgColor theme="6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5" formatCode="&quot;$&quot;#,##0.00"/>
    </dxf>
    <dxf>
      <numFmt numFmtId="165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A1C77ECD-E4B8-4142-B0A0-77646080364B}"/>
  </tableStyles>
  <colors>
    <mruColors>
      <color rgb="FFFF9933"/>
      <color rgb="FF99FF66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SOLUTION4!$B$7</c:f>
              <c:strCache>
                <c:ptCount val="1"/>
                <c:pt idx="0">
                  <c:v>QUANTITIES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456-44B5-9573-BA63EF70A19C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456-44B5-9573-BA63EF70A19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456-44B5-9573-BA63EF70A19C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456-44B5-9573-BA63EF70A19C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456-44B5-9573-BA63EF70A1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SOLUTION4!$A$8:$A$12</c:f>
              <c:strCache>
                <c:ptCount val="5"/>
                <c:pt idx="0">
                  <c:v>BLUETOOTH AIRBUDS</c:v>
                </c:pt>
                <c:pt idx="1">
                  <c:v>GHOUSTBUSTERS SLIMER  T-SHIRTS</c:v>
                </c:pt>
                <c:pt idx="2">
                  <c:v>KEYCHAIN FROM GHOUSBUSTERS</c:v>
                </c:pt>
                <c:pt idx="3">
                  <c:v>WOOLENWINTER HATS</c:v>
                </c:pt>
                <c:pt idx="4">
                  <c:v>INITECH COFFEE MUG</c:v>
                </c:pt>
              </c:strCache>
            </c:strRef>
          </c:cat>
          <c:val>
            <c:numRef>
              <c:f>SOLUTION4!$B$8:$B$12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48</c:v>
                </c:pt>
                <c:pt idx="3">
                  <c:v>34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A-42E4-BA46-76FCA8D64A7E}"/>
            </c:ext>
          </c:extLst>
        </c:ser>
        <c:ser>
          <c:idx val="1"/>
          <c:order val="1"/>
          <c:tx>
            <c:strRef>
              <c:f>SOLUTION4!$C$7</c:f>
              <c:strCache>
                <c:ptCount val="1"/>
                <c:pt idx="0">
                  <c:v>PRICES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456-44B5-9573-BA63EF70A19C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456-44B5-9573-BA63EF70A19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456-44B5-9573-BA63EF70A19C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456-44B5-9573-BA63EF70A19C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456-44B5-9573-BA63EF70A1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SOLUTION4!$A$8:$A$12</c:f>
              <c:strCache>
                <c:ptCount val="5"/>
                <c:pt idx="0">
                  <c:v>BLUETOOTH AIRBUDS</c:v>
                </c:pt>
                <c:pt idx="1">
                  <c:v>GHOUSTBUSTERS SLIMER  T-SHIRTS</c:v>
                </c:pt>
                <c:pt idx="2">
                  <c:v>KEYCHAIN FROM GHOUSBUSTERS</c:v>
                </c:pt>
                <c:pt idx="3">
                  <c:v>WOOLENWINTER HATS</c:v>
                </c:pt>
                <c:pt idx="4">
                  <c:v>INITECH COFFEE MUG</c:v>
                </c:pt>
              </c:strCache>
            </c:strRef>
          </c:cat>
          <c:val>
            <c:numRef>
              <c:f>SOLUTION4!$C$8:$C$12</c:f>
              <c:numCache>
                <c:formatCode>[$$-409]#,##0.00_);\([$$-409]#,##0.00\)</c:formatCode>
                <c:ptCount val="5"/>
                <c:pt idx="0" formatCode="&quot;$&quot;#,##0.00">
                  <c:v>107</c:v>
                </c:pt>
                <c:pt idx="1">
                  <c:v>16.22</c:v>
                </c:pt>
                <c:pt idx="2" formatCode="&quot;$&quot;#,##0.00">
                  <c:v>11.02</c:v>
                </c:pt>
                <c:pt idx="3" formatCode="&quot;$&quot;#,##0.00">
                  <c:v>6</c:v>
                </c:pt>
                <c:pt idx="4" formatCode="&quot;$&quot;#,##0.0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A-42E4-BA46-76FCA8D64A7E}"/>
            </c:ext>
          </c:extLst>
        </c:ser>
        <c:ser>
          <c:idx val="2"/>
          <c:order val="2"/>
          <c:tx>
            <c:strRef>
              <c:f>SOLUTION4!$D$7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4456-44B5-9573-BA63EF70A19C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4456-44B5-9573-BA63EF70A19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4456-44B5-9573-BA63EF70A19C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4456-44B5-9573-BA63EF70A19C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4456-44B5-9573-BA63EF70A1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SOLUTION4!$A$8:$A$12</c:f>
              <c:strCache>
                <c:ptCount val="5"/>
                <c:pt idx="0">
                  <c:v>BLUETOOTH AIRBUDS</c:v>
                </c:pt>
                <c:pt idx="1">
                  <c:v>GHOUSTBUSTERS SLIMER  T-SHIRTS</c:v>
                </c:pt>
                <c:pt idx="2">
                  <c:v>KEYCHAIN FROM GHOUSBUSTERS</c:v>
                </c:pt>
                <c:pt idx="3">
                  <c:v>WOOLENWINTER HATS</c:v>
                </c:pt>
                <c:pt idx="4">
                  <c:v>INITECH COFFEE MUG</c:v>
                </c:pt>
              </c:strCache>
            </c:strRef>
          </c:cat>
          <c:val>
            <c:numRef>
              <c:f>SOLUTION4!$D$8:$D$12</c:f>
              <c:numCache>
                <c:formatCode>"$"#,##0.00</c:formatCode>
                <c:ptCount val="5"/>
                <c:pt idx="0">
                  <c:v>2675</c:v>
                </c:pt>
                <c:pt idx="1">
                  <c:v>648.79999999999995</c:v>
                </c:pt>
                <c:pt idx="2">
                  <c:v>528.96</c:v>
                </c:pt>
                <c:pt idx="3">
                  <c:v>204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A-42E4-BA46-76FCA8D64A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215899</xdr:rowOff>
    </xdr:from>
    <xdr:to>
      <xdr:col>9</xdr:col>
      <xdr:colOff>539750</xdr:colOff>
      <xdr:row>14</xdr:row>
      <xdr:rowOff>34924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805BF-B3F8-4A16-8DDB-A5E041CCB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2655C2-910C-4940-B6DD-FB7B39D582DE}" name="Table1" displayName="Table1" ref="C12:J15" headerRowDxfId="27" dataDxfId="26">
  <autoFilter ref="C12:J15" xr:uid="{4E5CC0BA-EF42-4774-B2F7-FFB304BD77C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EA07C18-8662-48FC-A855-BD02A15D2F2E}" name="NO." totalsRowLabel="Total" dataDxfId="25" totalsRowDxfId="24"/>
    <tableColumn id="2" xr3:uid="{3B40DE84-0C5F-4E61-B397-7282E29227EF}" name="STUDENT NAMES" dataDxfId="23" totalsRowDxfId="22"/>
    <tableColumn id="3" xr3:uid="{916DAE8A-B193-4753-ADAD-1655431AB5B0}" name="ENGLISH" dataDxfId="21" totalsRowDxfId="20"/>
    <tableColumn id="4" xr3:uid="{A685AE34-C5BB-4BD2-98E9-6DBCCAD83103}" name="COMPUTER" dataDxfId="19" totalsRowDxfId="18"/>
    <tableColumn id="5" xr3:uid="{77847D3E-D4E3-4B12-85CF-B4AE6CA3D62B}" name="URDU" dataDxfId="17" totalsRowDxfId="16"/>
    <tableColumn id="6" xr3:uid="{FAF92723-843A-4B0D-A474-04DA1F39660C}" name="OBTAIN MARKS" dataDxfId="15" totalsRowDxfId="14">
      <calculatedColumnFormula>SUM(E13:G13)</calculatedColumnFormula>
    </tableColumn>
    <tableColumn id="7" xr3:uid="{1223297A-8477-4B0D-8DF8-80E7C1D3028C}" name="PASSING MARKS" dataDxfId="13" totalsRowDxfId="12"/>
    <tableColumn id="8" xr3:uid="{6E181F75-D6B9-4520-B869-B7D02A5E68B6}" name="STATUS" totalsRowFunction="count" dataDxfId="11" totalsRowDxfId="10">
      <calculatedColumnFormula>IF(H13&lt;=200,"Fail","Pass")</calculatedColumnFormula>
    </tableColumn>
  </tableColumns>
  <tableStyleInfo name="TableStyleMedium2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97F46D-5FC2-49ED-AA49-BE9A3ADA0886}" name="Table4" displayName="Table4" ref="A7:D12" totalsRowShown="0" headerRowDxfId="9">
  <autoFilter ref="A7:D12" xr:uid="{D30C9D8A-972E-436A-A680-E839284E6297}">
    <filterColumn colId="0" hiddenButton="1"/>
    <filterColumn colId="1" hiddenButton="1"/>
    <filterColumn colId="2" hiddenButton="1"/>
    <filterColumn colId="3" hiddenButton="1"/>
  </autoFilter>
  <tableColumns count="4">
    <tableColumn id="1" xr3:uid="{D56174B3-5687-41F3-9E7A-E6FCF6D83299}" name="PRODUCT NAMES"/>
    <tableColumn id="2" xr3:uid="{5F2D866B-DFD3-448A-8F80-2CD09E94F28C}" name="QUANTITIES"/>
    <tableColumn id="3" xr3:uid="{D32C5FE9-3C83-456E-8C5B-9CD3229998F9}" name="PRICES" dataDxfId="8"/>
    <tableColumn id="4" xr3:uid="{19C59880-6FD0-4353-980E-427A77F72AE5}" name="TOTAL SALES" dataDxfId="7">
      <calculatedColumnFormula>B8*C8</calculatedColumnFormula>
    </tableColumn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DE6AA0-91E3-4F64-BB7E-B39A759E64C0}" name="Table3" displayName="Table3" ref="B9:E18" totalsRowShown="0" headerRowDxfId="6" headerRowBorderDxfId="5" tableBorderDxfId="4">
  <autoFilter ref="B9:E18" xr:uid="{2CE6210D-2C5C-49C7-AF7A-3E114420D533}">
    <filterColumn colId="0">
      <filters>
        <filter val="Hughes Dairy"/>
      </filters>
    </filterColumn>
  </autoFilter>
  <sortState ref="B10:E18">
    <sortCondition descending="1" ref="E10"/>
  </sortState>
  <tableColumns count="4">
    <tableColumn id="1" xr3:uid="{5F95DFF7-6169-4B1E-A843-3640C807072D}" name="Store" dataDxfId="3"/>
    <tableColumn id="2" xr3:uid="{76C48EEA-CFA2-4A30-99C4-8D2390E750E8}" name="Item" dataDxfId="2"/>
    <tableColumn id="3" xr3:uid="{E5EFCFBB-9861-4A64-BAF4-73377EA193DE}" name="Quantity" dataDxfId="1"/>
    <tableColumn id="4" xr3:uid="{3EE799A6-DF88-4687-8039-CA149E02A460}" name="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2DAF4-C69E-4EEF-88F7-45A416AB8ECC}">
  <dimension ref="C4:J15"/>
  <sheetViews>
    <sheetView tabSelected="1" workbookViewId="0">
      <selection activeCell="C11" sqref="C11:J11"/>
    </sheetView>
  </sheetViews>
  <sheetFormatPr defaultRowHeight="14.5" x14ac:dyDescent="0.35"/>
  <cols>
    <col min="4" max="4" width="21.08984375" customWidth="1"/>
    <col min="5" max="5" width="11.90625" customWidth="1"/>
    <col min="6" max="6" width="15.08984375" customWidth="1"/>
    <col min="7" max="7" width="9.1796875" customWidth="1"/>
    <col min="8" max="8" width="19.36328125" customWidth="1"/>
    <col min="9" max="9" width="20.26953125" customWidth="1"/>
    <col min="10" max="10" width="10.90625" customWidth="1"/>
  </cols>
  <sheetData>
    <row r="4" spans="3:10" ht="36" x14ac:dyDescent="0.35">
      <c r="C4" s="74" t="s">
        <v>0</v>
      </c>
      <c r="D4" s="74"/>
      <c r="E4" s="74"/>
      <c r="F4" s="74"/>
      <c r="G4" s="74"/>
      <c r="H4" s="74"/>
      <c r="I4" s="74"/>
      <c r="J4" s="74"/>
    </row>
    <row r="5" spans="3:10" ht="21" x14ac:dyDescent="0.35">
      <c r="J5" s="1"/>
    </row>
    <row r="7" spans="3:10" ht="19.5" x14ac:dyDescent="0.45">
      <c r="C7" s="73" t="s">
        <v>12</v>
      </c>
      <c r="D7" s="73"/>
      <c r="E7" s="73"/>
      <c r="F7" s="73"/>
      <c r="G7" s="73"/>
      <c r="H7" s="73"/>
      <c r="I7" s="73"/>
      <c r="J7" s="73"/>
    </row>
    <row r="9" spans="3:10" ht="19.5" x14ac:dyDescent="0.45">
      <c r="C9" s="73" t="s">
        <v>13</v>
      </c>
      <c r="D9" s="73"/>
      <c r="E9" s="73"/>
      <c r="F9" s="73"/>
      <c r="G9" s="73"/>
      <c r="H9" s="73"/>
      <c r="I9" s="73"/>
      <c r="J9" s="73"/>
    </row>
    <row r="11" spans="3:10" ht="18.5" x14ac:dyDescent="0.45">
      <c r="C11" s="85" t="s">
        <v>79</v>
      </c>
      <c r="D11" s="85"/>
      <c r="E11" s="85"/>
      <c r="F11" s="85"/>
      <c r="G11" s="85"/>
      <c r="H11" s="85"/>
      <c r="I11" s="85"/>
      <c r="J11" s="85"/>
    </row>
    <row r="12" spans="3:10" ht="18.5" x14ac:dyDescent="0.45">
      <c r="C12" s="72" t="s">
        <v>2</v>
      </c>
      <c r="D12" s="72" t="s">
        <v>1</v>
      </c>
      <c r="E12" s="72" t="s">
        <v>3</v>
      </c>
      <c r="F12" s="72" t="s">
        <v>4</v>
      </c>
      <c r="G12" s="72" t="s">
        <v>5</v>
      </c>
      <c r="H12" s="72" t="s">
        <v>6</v>
      </c>
      <c r="I12" s="72" t="s">
        <v>7</v>
      </c>
      <c r="J12" s="72" t="s">
        <v>8</v>
      </c>
    </row>
    <row r="13" spans="3:10" ht="15.5" x14ac:dyDescent="0.35">
      <c r="C13" s="4">
        <v>1</v>
      </c>
      <c r="D13" s="4" t="s">
        <v>9</v>
      </c>
      <c r="E13" s="3">
        <v>75</v>
      </c>
      <c r="F13" s="3">
        <v>80</v>
      </c>
      <c r="G13" s="3">
        <v>74</v>
      </c>
      <c r="H13" s="3">
        <f>SUM(E13:G13)</f>
        <v>229</v>
      </c>
      <c r="I13" s="3">
        <v>200</v>
      </c>
      <c r="J13" s="34" t="str">
        <f>IF(H13&lt;=200,"Fail","Pass")</f>
        <v>Pass</v>
      </c>
    </row>
    <row r="14" spans="3:10" ht="15.5" x14ac:dyDescent="0.35">
      <c r="C14" s="4">
        <v>2</v>
      </c>
      <c r="D14" s="4" t="s">
        <v>10</v>
      </c>
      <c r="E14" s="3">
        <v>66</v>
      </c>
      <c r="F14" s="3">
        <v>58</v>
      </c>
      <c r="G14" s="3">
        <v>69</v>
      </c>
      <c r="H14" s="3">
        <f>SUM(E14:G14)</f>
        <v>193</v>
      </c>
      <c r="I14" s="3">
        <v>200</v>
      </c>
      <c r="J14" s="35" t="str">
        <f t="shared" ref="J14:J15" si="0">IF(H14&lt;=200,"Fail","Pass")</f>
        <v>Fail</v>
      </c>
    </row>
    <row r="15" spans="3:10" ht="15.5" x14ac:dyDescent="0.35">
      <c r="C15" s="4">
        <v>3</v>
      </c>
      <c r="D15" s="4" t="s">
        <v>11</v>
      </c>
      <c r="E15" s="3">
        <v>78</v>
      </c>
      <c r="F15" s="3">
        <v>86</v>
      </c>
      <c r="G15" s="3">
        <v>79</v>
      </c>
      <c r="H15" s="3">
        <f>SUM(E15:G15)</f>
        <v>243</v>
      </c>
      <c r="I15" s="3">
        <v>200</v>
      </c>
      <c r="J15" s="34" t="str">
        <f t="shared" si="0"/>
        <v>Pass</v>
      </c>
    </row>
  </sheetData>
  <mergeCells count="4">
    <mergeCell ref="C7:J7"/>
    <mergeCell ref="C9:J9"/>
    <mergeCell ref="C4:J4"/>
    <mergeCell ref="C11:J1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F02E-9147-4CE5-84E0-F93FF5FBB305}">
  <dimension ref="A1:BI47"/>
  <sheetViews>
    <sheetView workbookViewId="0">
      <selection activeCell="A5" sqref="A5:I5"/>
    </sheetView>
  </sheetViews>
  <sheetFormatPr defaultRowHeight="14.5" x14ac:dyDescent="0.35"/>
  <cols>
    <col min="1" max="1" width="15.26953125" customWidth="1"/>
    <col min="2" max="2" width="11.54296875" customWidth="1"/>
    <col min="3" max="3" width="13.08984375" customWidth="1"/>
    <col min="5" max="5" width="10.7265625" customWidth="1"/>
    <col min="6" max="6" width="16.90625" customWidth="1"/>
    <col min="7" max="7" width="13" customWidth="1"/>
    <col min="8" max="8" width="8.90625" customWidth="1"/>
    <col min="9" max="9" width="17.08984375" customWidth="1"/>
    <col min="10" max="10" width="16.90625" customWidth="1"/>
    <col min="11" max="11" width="12.08984375" customWidth="1"/>
    <col min="14" max="14" width="9.36328125" customWidth="1"/>
    <col min="15" max="15" width="11.36328125" customWidth="1"/>
    <col min="18" max="18" width="17" customWidth="1"/>
    <col min="22" max="23" width="13.08984375" customWidth="1"/>
    <col min="24" max="24" width="10.6328125" customWidth="1"/>
    <col min="29" max="29" width="16.6328125" customWidth="1"/>
    <col min="30" max="30" width="15" bestFit="1" customWidth="1"/>
    <col min="54" max="54" width="15.54296875" customWidth="1"/>
    <col min="61" max="61" width="16.54296875" customWidth="1"/>
  </cols>
  <sheetData>
    <row r="1" spans="1:61" ht="19.5" x14ac:dyDescent="0.45">
      <c r="A1" s="73" t="s">
        <v>14</v>
      </c>
      <c r="B1" s="73"/>
      <c r="C1" s="73"/>
      <c r="D1" s="73"/>
      <c r="E1" s="73"/>
      <c r="F1" s="73"/>
      <c r="G1" s="73"/>
      <c r="H1" s="73"/>
      <c r="I1" s="73"/>
      <c r="J1" s="67"/>
    </row>
    <row r="3" spans="1:61" ht="19.5" x14ac:dyDescent="0.45">
      <c r="A3" s="73" t="s">
        <v>13</v>
      </c>
      <c r="B3" s="73"/>
      <c r="C3" s="73"/>
      <c r="D3" s="73"/>
      <c r="E3" s="73"/>
      <c r="F3" s="73"/>
      <c r="G3" s="73"/>
      <c r="H3" s="73"/>
      <c r="I3" s="73"/>
      <c r="J3" s="67"/>
    </row>
    <row r="5" spans="1:61" ht="18.5" x14ac:dyDescent="0.45">
      <c r="A5" s="76" t="s">
        <v>76</v>
      </c>
      <c r="B5" s="76"/>
      <c r="C5" s="76"/>
      <c r="D5" s="76"/>
      <c r="E5" s="76"/>
      <c r="F5" s="76"/>
      <c r="G5" s="76"/>
      <c r="H5" s="76"/>
      <c r="I5" s="76"/>
      <c r="J5" s="68"/>
      <c r="K5" s="41"/>
      <c r="BA5" s="64"/>
      <c r="BB5" s="65"/>
      <c r="BC5" s="64"/>
      <c r="BD5" s="64"/>
      <c r="BE5" s="64"/>
      <c r="BF5" s="64"/>
      <c r="BG5" s="64"/>
      <c r="BH5" s="64"/>
      <c r="BI5" s="66"/>
    </row>
    <row r="6" spans="1:61" x14ac:dyDescent="0.35">
      <c r="BA6" s="58"/>
      <c r="BB6" s="59"/>
      <c r="BC6" s="60"/>
      <c r="BD6" s="60"/>
      <c r="BE6" s="60"/>
      <c r="BF6" s="60"/>
      <c r="BG6" s="60"/>
      <c r="BH6" s="60"/>
      <c r="BI6" s="61"/>
    </row>
    <row r="7" spans="1:61" x14ac:dyDescent="0.35">
      <c r="A7" s="7"/>
      <c r="B7" s="7"/>
      <c r="C7" s="7"/>
      <c r="BA7" s="58"/>
      <c r="BB7" s="59"/>
      <c r="BC7" s="60"/>
      <c r="BD7" s="60"/>
      <c r="BE7" s="60"/>
      <c r="BF7" s="60"/>
      <c r="BG7" s="62"/>
      <c r="BH7" s="60"/>
      <c r="BI7" s="61"/>
    </row>
    <row r="8" spans="1:61" ht="16" x14ac:dyDescent="0.4">
      <c r="A8" s="71" t="s">
        <v>2</v>
      </c>
      <c r="B8" s="70" t="s">
        <v>21</v>
      </c>
      <c r="C8" s="69" t="s">
        <v>15</v>
      </c>
      <c r="D8" s="69" t="s">
        <v>16</v>
      </c>
      <c r="E8" s="69" t="s">
        <v>17</v>
      </c>
      <c r="F8" s="69" t="s">
        <v>18</v>
      </c>
      <c r="G8" s="69" t="s">
        <v>19</v>
      </c>
      <c r="H8" s="69" t="s">
        <v>20</v>
      </c>
      <c r="I8" s="42" t="s">
        <v>23</v>
      </c>
      <c r="J8" s="57"/>
      <c r="BA8" s="58"/>
      <c r="BB8" s="59"/>
      <c r="BC8" s="60"/>
      <c r="BD8" s="60"/>
      <c r="BE8" s="60"/>
      <c r="BF8" s="60"/>
      <c r="BG8" s="60"/>
      <c r="BH8" s="60"/>
      <c r="BI8" s="61"/>
    </row>
    <row r="9" spans="1:61" ht="16" customHeight="1" x14ac:dyDescent="0.35">
      <c r="A9" s="43">
        <v>1</v>
      </c>
      <c r="B9" s="44">
        <v>44723</v>
      </c>
      <c r="C9" s="45">
        <v>297</v>
      </c>
      <c r="D9" s="45">
        <v>200</v>
      </c>
      <c r="E9" s="45">
        <v>13</v>
      </c>
      <c r="F9" s="45">
        <v>30</v>
      </c>
      <c r="G9" s="45">
        <v>2</v>
      </c>
      <c r="H9" s="45">
        <v>7</v>
      </c>
      <c r="M9" t="s">
        <v>22</v>
      </c>
      <c r="BA9" s="58"/>
      <c r="BB9" s="59"/>
      <c r="BC9" s="60"/>
      <c r="BD9" s="60"/>
      <c r="BE9" s="60"/>
      <c r="BF9" s="60"/>
      <c r="BG9" s="60"/>
      <c r="BH9" s="60"/>
      <c r="BI9" s="61"/>
    </row>
    <row r="10" spans="1:61" x14ac:dyDescent="0.35">
      <c r="A10" s="46">
        <v>2</v>
      </c>
      <c r="B10" s="47">
        <v>44754</v>
      </c>
      <c r="C10" s="48">
        <v>297</v>
      </c>
      <c r="D10" s="48">
        <v>200</v>
      </c>
      <c r="E10" s="48">
        <v>13</v>
      </c>
      <c r="F10" s="48">
        <v>31</v>
      </c>
      <c r="G10" s="48">
        <v>2</v>
      </c>
      <c r="H10" s="48">
        <v>7.5</v>
      </c>
      <c r="BA10" s="58"/>
      <c r="BB10" s="59"/>
      <c r="BC10" s="60"/>
      <c r="BD10" s="60"/>
      <c r="BE10" s="60"/>
      <c r="BF10" s="60"/>
      <c r="BG10" s="60"/>
      <c r="BH10" s="60"/>
      <c r="BI10" s="61"/>
    </row>
    <row r="11" spans="1:61" ht="18.5" x14ac:dyDescent="0.45">
      <c r="A11" s="43">
        <v>3</v>
      </c>
      <c r="B11" s="44">
        <v>45078</v>
      </c>
      <c r="C11" s="45">
        <v>299</v>
      </c>
      <c r="D11" s="45">
        <v>210</v>
      </c>
      <c r="E11" s="45">
        <v>13</v>
      </c>
      <c r="F11" s="45">
        <v>30</v>
      </c>
      <c r="G11" s="45">
        <v>3</v>
      </c>
      <c r="H11" s="45">
        <v>7</v>
      </c>
      <c r="V11" s="75"/>
      <c r="W11" s="75"/>
      <c r="X11" s="75"/>
      <c r="BA11" s="58"/>
      <c r="BB11" s="59"/>
      <c r="BC11" s="60"/>
      <c r="BD11" s="60"/>
      <c r="BE11" s="60"/>
      <c r="BF11" s="60"/>
      <c r="BG11" s="60"/>
      <c r="BH11" s="60"/>
      <c r="BI11" s="61"/>
    </row>
    <row r="12" spans="1:61" x14ac:dyDescent="0.35">
      <c r="A12" s="46">
        <v>4</v>
      </c>
      <c r="B12" s="47">
        <v>45048</v>
      </c>
      <c r="C12" s="48">
        <v>300</v>
      </c>
      <c r="D12" s="48">
        <v>210</v>
      </c>
      <c r="E12" s="48">
        <v>13</v>
      </c>
      <c r="F12" s="48">
        <v>33</v>
      </c>
      <c r="G12" s="48">
        <v>3</v>
      </c>
      <c r="H12" s="48">
        <v>9</v>
      </c>
      <c r="BA12" s="56"/>
      <c r="BB12" s="56"/>
      <c r="BC12" s="56"/>
      <c r="BD12" s="56"/>
      <c r="BE12" s="56"/>
      <c r="BF12" s="56"/>
      <c r="BG12" s="56"/>
      <c r="BH12" s="56"/>
      <c r="BI12" s="61"/>
    </row>
    <row r="13" spans="1:61" ht="14.5" customHeight="1" x14ac:dyDescent="0.35">
      <c r="A13" s="43">
        <v>5</v>
      </c>
      <c r="B13" s="44">
        <v>45141</v>
      </c>
      <c r="C13" s="45">
        <v>315</v>
      </c>
      <c r="D13" s="45">
        <v>210</v>
      </c>
      <c r="E13" s="45">
        <v>13</v>
      </c>
      <c r="F13" s="45">
        <v>35</v>
      </c>
      <c r="G13" s="45">
        <v>4</v>
      </c>
      <c r="H13" s="45">
        <v>8</v>
      </c>
      <c r="V13" s="53"/>
      <c r="X13" s="6"/>
      <c r="BA13" s="63"/>
      <c r="BB13" s="56"/>
      <c r="BC13" s="60"/>
      <c r="BD13" s="60"/>
      <c r="BE13" s="60"/>
      <c r="BF13" s="60"/>
      <c r="BG13" s="60"/>
      <c r="BH13" s="60"/>
      <c r="BI13" s="61"/>
    </row>
    <row r="14" spans="1:61" x14ac:dyDescent="0.35">
      <c r="A14" s="46">
        <v>6</v>
      </c>
      <c r="B14" s="47">
        <v>44989</v>
      </c>
      <c r="C14" s="48">
        <v>320</v>
      </c>
      <c r="D14" s="48">
        <v>210</v>
      </c>
      <c r="E14" s="48">
        <v>13</v>
      </c>
      <c r="F14" s="48">
        <v>36</v>
      </c>
      <c r="G14" s="48">
        <v>4</v>
      </c>
      <c r="H14" s="48">
        <v>8</v>
      </c>
      <c r="V14" s="52"/>
      <c r="X14" s="6"/>
    </row>
    <row r="15" spans="1:61" ht="29" x14ac:dyDescent="0.35">
      <c r="A15" s="49" t="s">
        <v>77</v>
      </c>
      <c r="B15" s="50"/>
      <c r="C15" s="51">
        <f>SUM(C9:C14)</f>
        <v>1828</v>
      </c>
      <c r="D15" s="51">
        <f t="shared" ref="D15:H15" si="0">SUM(D9:D14)</f>
        <v>1240</v>
      </c>
      <c r="E15" s="51">
        <f t="shared" si="0"/>
        <v>78</v>
      </c>
      <c r="F15" s="51">
        <f t="shared" si="0"/>
        <v>195</v>
      </c>
      <c r="G15" s="51">
        <f t="shared" si="0"/>
        <v>18</v>
      </c>
      <c r="H15" s="51">
        <f t="shared" si="0"/>
        <v>46.5</v>
      </c>
      <c r="I15" s="40">
        <f>SUM(C15:H15)</f>
        <v>3405.5</v>
      </c>
      <c r="V15" s="52"/>
      <c r="X15" s="6"/>
    </row>
    <row r="16" spans="1:61" x14ac:dyDescent="0.35">
      <c r="A16" s="54"/>
      <c r="B16" s="30"/>
      <c r="C16" s="55"/>
      <c r="V16" s="52"/>
      <c r="X16" s="6"/>
    </row>
    <row r="17" spans="1:24" ht="15.5" customHeight="1" x14ac:dyDescent="0.35">
      <c r="A17" s="54"/>
      <c r="B17" s="30"/>
      <c r="C17" s="55"/>
      <c r="V17" s="52"/>
      <c r="X17" s="6"/>
    </row>
    <row r="18" spans="1:24" x14ac:dyDescent="0.35">
      <c r="A18" s="54"/>
      <c r="B18" s="30"/>
      <c r="C18" s="55"/>
      <c r="R18" s="6"/>
      <c r="V18" s="52"/>
      <c r="X18" s="6"/>
    </row>
    <row r="19" spans="1:24" x14ac:dyDescent="0.35">
      <c r="A19" s="54"/>
      <c r="B19" s="30"/>
      <c r="C19" s="55"/>
      <c r="V19" s="52"/>
      <c r="X19" s="6"/>
    </row>
    <row r="20" spans="1:24" x14ac:dyDescent="0.35">
      <c r="A20" s="54"/>
      <c r="B20" s="30"/>
      <c r="C20" s="55"/>
      <c r="V20" s="52"/>
      <c r="X20" s="6"/>
    </row>
    <row r="21" spans="1:24" x14ac:dyDescent="0.35">
      <c r="A21" s="54"/>
      <c r="B21" s="30"/>
      <c r="C21" s="55"/>
      <c r="V21" s="52"/>
      <c r="X21" s="6"/>
    </row>
    <row r="22" spans="1:24" x14ac:dyDescent="0.35">
      <c r="A22" s="54"/>
      <c r="B22" s="30"/>
      <c r="C22" s="55"/>
      <c r="V22" s="52"/>
      <c r="X22" s="6"/>
    </row>
    <row r="23" spans="1:24" x14ac:dyDescent="0.35">
      <c r="A23" s="54"/>
      <c r="B23" s="30"/>
      <c r="C23" s="55"/>
      <c r="V23" s="52"/>
      <c r="X23" s="6"/>
    </row>
    <row r="24" spans="1:24" x14ac:dyDescent="0.35">
      <c r="A24" s="54"/>
      <c r="B24" s="30"/>
      <c r="C24" s="55"/>
      <c r="V24" s="52"/>
      <c r="X24" s="6"/>
    </row>
    <row r="25" spans="1:24" x14ac:dyDescent="0.35">
      <c r="A25" s="54"/>
      <c r="B25" s="30"/>
      <c r="C25" s="55"/>
      <c r="V25" s="52"/>
      <c r="X25" s="6"/>
    </row>
    <row r="26" spans="1:24" x14ac:dyDescent="0.35">
      <c r="A26" s="54"/>
      <c r="B26" s="30"/>
      <c r="C26" s="55"/>
      <c r="V26" s="52"/>
      <c r="X26" s="6"/>
    </row>
    <row r="27" spans="1:24" x14ac:dyDescent="0.35">
      <c r="A27" s="54"/>
      <c r="B27" s="30"/>
      <c r="C27" s="55"/>
      <c r="V27" s="52"/>
      <c r="X27" s="6"/>
    </row>
    <row r="28" spans="1:24" x14ac:dyDescent="0.35">
      <c r="A28" s="54"/>
      <c r="B28" s="30"/>
      <c r="C28" s="55"/>
      <c r="V28" s="52"/>
      <c r="X28" s="6"/>
    </row>
    <row r="29" spans="1:24" x14ac:dyDescent="0.35">
      <c r="A29" s="54"/>
      <c r="B29" s="30"/>
      <c r="C29" s="55"/>
      <c r="V29" s="52"/>
      <c r="X29" s="6"/>
    </row>
    <row r="30" spans="1:24" x14ac:dyDescent="0.35">
      <c r="A30" s="54"/>
      <c r="B30" s="30"/>
      <c r="C30" s="55"/>
      <c r="V30" s="52"/>
      <c r="X30" s="6"/>
    </row>
    <row r="31" spans="1:24" x14ac:dyDescent="0.35">
      <c r="A31" s="54"/>
      <c r="B31" s="30"/>
      <c r="C31" s="55"/>
    </row>
    <row r="32" spans="1:24" x14ac:dyDescent="0.35">
      <c r="A32" s="54"/>
      <c r="B32" s="30"/>
      <c r="C32" s="55"/>
    </row>
    <row r="33" spans="1:3" x14ac:dyDescent="0.35">
      <c r="A33" s="54"/>
      <c r="B33" s="30"/>
      <c r="C33" s="55"/>
    </row>
    <row r="34" spans="1:3" x14ac:dyDescent="0.35">
      <c r="A34" s="54"/>
      <c r="B34" s="30"/>
      <c r="C34" s="55"/>
    </row>
    <row r="35" spans="1:3" x14ac:dyDescent="0.35">
      <c r="A35" s="54"/>
      <c r="B35" s="30"/>
      <c r="C35" s="55"/>
    </row>
    <row r="36" spans="1:3" x14ac:dyDescent="0.35">
      <c r="A36" s="54"/>
      <c r="B36" s="30"/>
      <c r="C36" s="55"/>
    </row>
    <row r="37" spans="1:3" x14ac:dyDescent="0.35">
      <c r="A37" s="33"/>
    </row>
    <row r="38" spans="1:3" x14ac:dyDescent="0.35">
      <c r="A38" s="33"/>
    </row>
    <row r="39" spans="1:3" x14ac:dyDescent="0.35">
      <c r="A39" s="33"/>
    </row>
    <row r="40" spans="1:3" x14ac:dyDescent="0.35">
      <c r="A40" s="33"/>
    </row>
    <row r="41" spans="1:3" x14ac:dyDescent="0.35">
      <c r="A41" s="33"/>
    </row>
    <row r="42" spans="1:3" x14ac:dyDescent="0.35">
      <c r="A42" s="33"/>
    </row>
    <row r="43" spans="1:3" x14ac:dyDescent="0.35">
      <c r="A43" s="33"/>
    </row>
    <row r="44" spans="1:3" x14ac:dyDescent="0.35">
      <c r="A44" s="33"/>
    </row>
    <row r="45" spans="1:3" x14ac:dyDescent="0.35">
      <c r="A45" s="33"/>
    </row>
    <row r="46" spans="1:3" x14ac:dyDescent="0.35">
      <c r="A46" s="5"/>
    </row>
    <row r="47" spans="1:3" x14ac:dyDescent="0.35">
      <c r="A47" s="5"/>
    </row>
  </sheetData>
  <mergeCells count="4">
    <mergeCell ref="V11:X11"/>
    <mergeCell ref="A1:I1"/>
    <mergeCell ref="A3:I3"/>
    <mergeCell ref="A5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E7DC-A748-451F-A142-519D96FEA0E7}">
  <dimension ref="A1:F33"/>
  <sheetViews>
    <sheetView showGridLines="0" workbookViewId="0">
      <pane ySplit="6" topLeftCell="A7" activePane="bottomLeft" state="frozen"/>
      <selection pane="bottomLeft" activeCell="A5" sqref="A5:F5"/>
    </sheetView>
  </sheetViews>
  <sheetFormatPr defaultRowHeight="14.5" x14ac:dyDescent="0.35"/>
  <cols>
    <col min="1" max="1" width="18.26953125" customWidth="1"/>
    <col min="2" max="2" width="9.90625" customWidth="1"/>
    <col min="3" max="3" width="10.26953125" customWidth="1"/>
    <col min="4" max="4" width="10.08984375" customWidth="1"/>
    <col min="5" max="6" width="10.26953125" customWidth="1"/>
  </cols>
  <sheetData>
    <row r="1" spans="1:6" ht="19.5" x14ac:dyDescent="0.45">
      <c r="B1" s="7"/>
      <c r="C1" s="16" t="s">
        <v>24</v>
      </c>
      <c r="D1" s="7"/>
      <c r="E1" s="7"/>
      <c r="F1" s="7"/>
    </row>
    <row r="2" spans="1:6" x14ac:dyDescent="0.35">
      <c r="B2" s="7"/>
      <c r="C2" s="7"/>
      <c r="D2" s="7"/>
      <c r="E2" s="7"/>
      <c r="F2" s="7"/>
    </row>
    <row r="3" spans="1:6" ht="19.5" x14ac:dyDescent="0.45">
      <c r="B3" s="7"/>
      <c r="C3" s="16" t="s">
        <v>13</v>
      </c>
      <c r="D3" s="7"/>
      <c r="E3" s="7"/>
      <c r="F3" s="7"/>
    </row>
    <row r="4" spans="1:6" ht="15" thickBot="1" x14ac:dyDescent="0.4"/>
    <row r="5" spans="1:6" x14ac:dyDescent="0.35">
      <c r="A5" s="78" t="s">
        <v>43</v>
      </c>
      <c r="B5" s="79"/>
      <c r="C5" s="79"/>
      <c r="D5" s="79"/>
      <c r="E5" s="79"/>
      <c r="F5" s="80"/>
    </row>
    <row r="6" spans="1:6" ht="15" thickBot="1" x14ac:dyDescent="0.4">
      <c r="A6" s="17"/>
      <c r="B6" s="20" t="s">
        <v>44</v>
      </c>
      <c r="C6" s="20" t="s">
        <v>45</v>
      </c>
      <c r="D6" s="20" t="s">
        <v>46</v>
      </c>
      <c r="E6" s="20" t="s">
        <v>47</v>
      </c>
      <c r="F6" s="21" t="s">
        <v>48</v>
      </c>
    </row>
    <row r="8" spans="1:6" x14ac:dyDescent="0.35">
      <c r="A8" s="77" t="s">
        <v>49</v>
      </c>
      <c r="B8" s="77"/>
      <c r="C8" s="77"/>
      <c r="D8" s="77"/>
      <c r="E8" s="77"/>
      <c r="F8" s="77"/>
    </row>
    <row r="9" spans="1:6" x14ac:dyDescent="0.35">
      <c r="A9" s="25" t="s">
        <v>50</v>
      </c>
      <c r="B9" s="26">
        <v>900</v>
      </c>
      <c r="C9" s="26">
        <v>900</v>
      </c>
      <c r="D9" s="26">
        <v>900</v>
      </c>
      <c r="E9" s="26">
        <v>900</v>
      </c>
      <c r="F9" s="26">
        <v>900</v>
      </c>
    </row>
    <row r="10" spans="1:6" x14ac:dyDescent="0.35">
      <c r="A10" s="18" t="s">
        <v>51</v>
      </c>
      <c r="B10" s="19">
        <v>250</v>
      </c>
      <c r="C10" s="19">
        <v>200</v>
      </c>
      <c r="D10" s="19">
        <v>245</v>
      </c>
      <c r="E10" s="19">
        <v>200</v>
      </c>
      <c r="F10" s="19">
        <v>250</v>
      </c>
    </row>
    <row r="11" spans="1:6" x14ac:dyDescent="0.35">
      <c r="A11" s="18" t="s">
        <v>52</v>
      </c>
      <c r="B11" s="19">
        <v>123</v>
      </c>
      <c r="C11" s="19">
        <v>120</v>
      </c>
      <c r="D11" s="19">
        <v>126</v>
      </c>
      <c r="E11" s="19">
        <v>128</v>
      </c>
      <c r="F11" s="19">
        <v>125</v>
      </c>
    </row>
    <row r="12" spans="1:6" x14ac:dyDescent="0.35">
      <c r="A12" s="22" t="s">
        <v>53</v>
      </c>
      <c r="B12" s="19">
        <f>SUM(B9:B11)</f>
        <v>1273</v>
      </c>
      <c r="C12" s="19">
        <f t="shared" ref="C12:F12" si="0">SUM(C9:C11)</f>
        <v>1220</v>
      </c>
      <c r="D12" s="19">
        <f t="shared" si="0"/>
        <v>1271</v>
      </c>
      <c r="E12" s="19">
        <f t="shared" si="0"/>
        <v>1228</v>
      </c>
      <c r="F12" s="19">
        <f t="shared" si="0"/>
        <v>1275</v>
      </c>
    </row>
    <row r="14" spans="1:6" x14ac:dyDescent="0.35">
      <c r="A14" s="82" t="s">
        <v>54</v>
      </c>
      <c r="B14" s="82"/>
      <c r="C14" s="82"/>
      <c r="D14" s="82"/>
      <c r="E14" s="82"/>
      <c r="F14" s="82"/>
    </row>
    <row r="15" spans="1:6" x14ac:dyDescent="0.35">
      <c r="A15" s="25" t="s">
        <v>16</v>
      </c>
      <c r="B15" s="26">
        <v>210</v>
      </c>
      <c r="C15" s="26">
        <v>210</v>
      </c>
      <c r="D15" s="26">
        <v>210</v>
      </c>
      <c r="E15" s="26">
        <v>210</v>
      </c>
      <c r="F15" s="26">
        <v>210</v>
      </c>
    </row>
    <row r="16" spans="1:6" x14ac:dyDescent="0.35">
      <c r="A16" s="18" t="s">
        <v>56</v>
      </c>
      <c r="B16" s="19">
        <v>52</v>
      </c>
      <c r="C16" s="19">
        <v>52</v>
      </c>
      <c r="D16" s="19">
        <v>52</v>
      </c>
      <c r="E16" s="19">
        <v>52</v>
      </c>
      <c r="F16" s="19">
        <v>52</v>
      </c>
    </row>
    <row r="17" spans="1:6" x14ac:dyDescent="0.35">
      <c r="A17" s="18" t="s">
        <v>55</v>
      </c>
      <c r="B17" s="19">
        <v>265</v>
      </c>
      <c r="C17" s="19">
        <v>265</v>
      </c>
      <c r="D17" s="19">
        <v>265</v>
      </c>
      <c r="E17" s="19">
        <v>265</v>
      </c>
      <c r="F17" s="19">
        <v>265</v>
      </c>
    </row>
    <row r="18" spans="1:6" x14ac:dyDescent="0.35">
      <c r="A18" s="18" t="s">
        <v>17</v>
      </c>
      <c r="B18" s="19">
        <v>30</v>
      </c>
      <c r="C18" s="19">
        <v>30</v>
      </c>
      <c r="D18" s="19">
        <v>30</v>
      </c>
      <c r="E18" s="19">
        <v>30</v>
      </c>
      <c r="F18" s="19">
        <v>30</v>
      </c>
    </row>
    <row r="19" spans="1:6" x14ac:dyDescent="0.35">
      <c r="A19" s="22" t="s">
        <v>53</v>
      </c>
      <c r="B19" s="19">
        <f>SUM(B15:B18)</f>
        <v>557</v>
      </c>
      <c r="C19" s="19">
        <f t="shared" ref="C19:F19" si="1">SUM(C15:C18)</f>
        <v>557</v>
      </c>
      <c r="D19" s="19">
        <f t="shared" si="1"/>
        <v>557</v>
      </c>
      <c r="E19" s="19">
        <f t="shared" si="1"/>
        <v>557</v>
      </c>
      <c r="F19" s="19">
        <f t="shared" si="1"/>
        <v>557</v>
      </c>
    </row>
    <row r="21" spans="1:6" x14ac:dyDescent="0.35">
      <c r="A21" s="81" t="s">
        <v>57</v>
      </c>
      <c r="B21" s="81"/>
      <c r="C21" s="81"/>
      <c r="D21" s="81"/>
      <c r="E21" s="81"/>
      <c r="F21" s="81"/>
    </row>
    <row r="22" spans="1:6" x14ac:dyDescent="0.35">
      <c r="A22" s="25" t="s">
        <v>61</v>
      </c>
      <c r="B22" s="27">
        <v>105</v>
      </c>
      <c r="C22" s="27">
        <v>107</v>
      </c>
      <c r="D22" s="28">
        <v>106</v>
      </c>
      <c r="E22" s="28"/>
      <c r="F22" s="28"/>
    </row>
    <row r="23" spans="1:6" x14ac:dyDescent="0.35">
      <c r="A23" s="18" t="s">
        <v>62</v>
      </c>
      <c r="B23" s="19">
        <v>95</v>
      </c>
      <c r="C23" s="19">
        <v>98</v>
      </c>
      <c r="D23" s="19">
        <v>93</v>
      </c>
      <c r="E23" s="19">
        <v>95</v>
      </c>
      <c r="F23" s="19">
        <v>97</v>
      </c>
    </row>
    <row r="24" spans="1:6" x14ac:dyDescent="0.35">
      <c r="A24" s="18" t="s">
        <v>63</v>
      </c>
      <c r="B24" s="19">
        <v>58</v>
      </c>
      <c r="C24" s="19">
        <v>60</v>
      </c>
      <c r="D24" s="19">
        <v>64</v>
      </c>
      <c r="E24" s="19">
        <v>63</v>
      </c>
      <c r="F24" s="19">
        <v>60</v>
      </c>
    </row>
    <row r="25" spans="1:6" x14ac:dyDescent="0.35">
      <c r="A25" s="18" t="s">
        <v>58</v>
      </c>
      <c r="B25" s="19">
        <v>60</v>
      </c>
      <c r="C25" s="19">
        <v>59</v>
      </c>
      <c r="D25" s="19">
        <v>56</v>
      </c>
      <c r="E25" s="19">
        <v>58</v>
      </c>
      <c r="F25" s="19">
        <v>61</v>
      </c>
    </row>
    <row r="26" spans="1:6" x14ac:dyDescent="0.35">
      <c r="A26" s="18" t="s">
        <v>59</v>
      </c>
      <c r="B26" s="19">
        <v>26</v>
      </c>
      <c r="C26" s="19">
        <v>27</v>
      </c>
      <c r="D26" s="19">
        <v>25</v>
      </c>
      <c r="E26" s="19">
        <v>29</v>
      </c>
      <c r="F26" s="19">
        <v>31</v>
      </c>
    </row>
    <row r="27" spans="1:6" x14ac:dyDescent="0.35">
      <c r="A27" s="18" t="s">
        <v>60</v>
      </c>
      <c r="B27" s="19">
        <v>43</v>
      </c>
      <c r="C27" s="19">
        <v>40</v>
      </c>
      <c r="D27" s="19">
        <v>38</v>
      </c>
      <c r="E27" s="19">
        <v>35</v>
      </c>
      <c r="F27" s="19">
        <v>40</v>
      </c>
    </row>
    <row r="28" spans="1:6" x14ac:dyDescent="0.35">
      <c r="A28" s="18" t="s">
        <v>65</v>
      </c>
      <c r="B28" s="19">
        <v>51</v>
      </c>
      <c r="C28" s="19">
        <v>45</v>
      </c>
      <c r="D28" s="19">
        <v>43</v>
      </c>
      <c r="E28" s="19">
        <v>41</v>
      </c>
      <c r="F28" s="19">
        <v>50</v>
      </c>
    </row>
    <row r="29" spans="1:6" x14ac:dyDescent="0.35">
      <c r="A29" s="22" t="s">
        <v>53</v>
      </c>
      <c r="B29" s="19">
        <f>SUM(B22:B28)</f>
        <v>438</v>
      </c>
      <c r="C29" s="19">
        <f t="shared" ref="C29:F29" si="2">SUM(C22:C28)</f>
        <v>436</v>
      </c>
      <c r="D29" s="19">
        <f t="shared" si="2"/>
        <v>425</v>
      </c>
      <c r="E29" s="19">
        <f t="shared" si="2"/>
        <v>321</v>
      </c>
      <c r="F29" s="19">
        <f t="shared" si="2"/>
        <v>339</v>
      </c>
    </row>
    <row r="31" spans="1:6" x14ac:dyDescent="0.35">
      <c r="A31" s="24" t="s">
        <v>23</v>
      </c>
      <c r="B31" s="19">
        <f>SUM(B19,B29)</f>
        <v>995</v>
      </c>
      <c r="C31" s="19">
        <f t="shared" ref="C31:F31" si="3">SUM(C19,C29)</f>
        <v>993</v>
      </c>
      <c r="D31" s="19">
        <f t="shared" si="3"/>
        <v>982</v>
      </c>
      <c r="E31" s="19">
        <f t="shared" si="3"/>
        <v>878</v>
      </c>
      <c r="F31" s="19">
        <f t="shared" si="3"/>
        <v>896</v>
      </c>
    </row>
    <row r="33" spans="1:6" ht="43.5" x14ac:dyDescent="0.35">
      <c r="A33" s="23" t="s">
        <v>64</v>
      </c>
      <c r="B33" s="19">
        <f>B12-B31</f>
        <v>278</v>
      </c>
      <c r="C33" s="19">
        <f t="shared" ref="C33:F33" si="4">C12-C31</f>
        <v>227</v>
      </c>
      <c r="D33" s="19">
        <f t="shared" si="4"/>
        <v>289</v>
      </c>
      <c r="E33" s="19">
        <f t="shared" si="4"/>
        <v>350</v>
      </c>
      <c r="F33" s="19">
        <f t="shared" si="4"/>
        <v>379</v>
      </c>
    </row>
  </sheetData>
  <mergeCells count="4">
    <mergeCell ref="A8:F8"/>
    <mergeCell ref="A5:F5"/>
    <mergeCell ref="A21:F21"/>
    <mergeCell ref="A14:F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A1F3-D0DE-4A09-8EED-AE7D01F11C1A}">
  <dimension ref="A1:G22"/>
  <sheetViews>
    <sheetView showGridLines="0" workbookViewId="0">
      <selection activeCell="A5" sqref="A5:D5"/>
    </sheetView>
  </sheetViews>
  <sheetFormatPr defaultRowHeight="14.5" x14ac:dyDescent="0.35"/>
  <cols>
    <col min="1" max="1" width="31.54296875" customWidth="1"/>
    <col min="2" max="2" width="12.90625" customWidth="1"/>
    <col min="3" max="3" width="9.90625" customWidth="1"/>
    <col min="4" max="4" width="13.453125" customWidth="1"/>
  </cols>
  <sheetData>
    <row r="1" spans="1:4" ht="19.5" x14ac:dyDescent="0.45">
      <c r="A1" s="73" t="s">
        <v>26</v>
      </c>
      <c r="B1" s="73"/>
      <c r="C1" s="73"/>
      <c r="D1" s="73"/>
    </row>
    <row r="3" spans="1:4" ht="19.5" x14ac:dyDescent="0.45">
      <c r="A3" s="73" t="s">
        <v>13</v>
      </c>
      <c r="B3" s="73"/>
      <c r="C3" s="73"/>
      <c r="D3" s="73"/>
    </row>
    <row r="5" spans="1:4" ht="18.5" x14ac:dyDescent="0.45">
      <c r="A5" s="83" t="s">
        <v>66</v>
      </c>
      <c r="B5" s="83"/>
      <c r="C5" s="83"/>
      <c r="D5" s="83"/>
    </row>
    <row r="7" spans="1:4" x14ac:dyDescent="0.35">
      <c r="A7" s="29" t="s">
        <v>67</v>
      </c>
      <c r="B7" s="29" t="s">
        <v>68</v>
      </c>
      <c r="C7" s="29" t="s">
        <v>69</v>
      </c>
      <c r="D7" s="29" t="s">
        <v>70</v>
      </c>
    </row>
    <row r="8" spans="1:4" x14ac:dyDescent="0.35">
      <c r="A8" s="30" t="s">
        <v>74</v>
      </c>
      <c r="B8" s="30">
        <v>25</v>
      </c>
      <c r="C8" s="31">
        <v>107</v>
      </c>
      <c r="D8" s="31">
        <f>B8*C8</f>
        <v>2675</v>
      </c>
    </row>
    <row r="9" spans="1:4" x14ac:dyDescent="0.35">
      <c r="A9" s="30" t="s">
        <v>71</v>
      </c>
      <c r="B9" s="30">
        <v>40</v>
      </c>
      <c r="C9" s="32">
        <v>16.22</v>
      </c>
      <c r="D9" s="31">
        <f t="shared" ref="D9:D12" si="0">B9*C9</f>
        <v>648.79999999999995</v>
      </c>
    </row>
    <row r="10" spans="1:4" x14ac:dyDescent="0.35">
      <c r="A10" s="30" t="s">
        <v>72</v>
      </c>
      <c r="B10" s="30">
        <v>48</v>
      </c>
      <c r="C10" s="31">
        <v>11.02</v>
      </c>
      <c r="D10" s="31">
        <f t="shared" si="0"/>
        <v>528.96</v>
      </c>
    </row>
    <row r="11" spans="1:4" x14ac:dyDescent="0.35">
      <c r="A11" s="30" t="s">
        <v>73</v>
      </c>
      <c r="B11" s="30">
        <v>34</v>
      </c>
      <c r="C11" s="31">
        <v>6</v>
      </c>
      <c r="D11" s="31">
        <f t="shared" si="0"/>
        <v>204</v>
      </c>
    </row>
    <row r="12" spans="1:4" x14ac:dyDescent="0.35">
      <c r="A12" s="30" t="s">
        <v>75</v>
      </c>
      <c r="B12" s="30">
        <v>12</v>
      </c>
      <c r="C12" s="31">
        <v>15</v>
      </c>
      <c r="D12" s="31">
        <f t="shared" si="0"/>
        <v>180</v>
      </c>
    </row>
    <row r="22" spans="7:7" ht="18.5" x14ac:dyDescent="0.45">
      <c r="G22" s="2"/>
    </row>
  </sheetData>
  <mergeCells count="3">
    <mergeCell ref="A1:D1"/>
    <mergeCell ref="A3:D3"/>
    <mergeCell ref="A5:D5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D2A7-99D4-4F74-921D-B33CB6C66D40}">
  <dimension ref="B3:E18"/>
  <sheetViews>
    <sheetView workbookViewId="0">
      <selection activeCell="B7" sqref="B7:E7"/>
    </sheetView>
  </sheetViews>
  <sheetFormatPr defaultRowHeight="14.5" x14ac:dyDescent="0.35"/>
  <cols>
    <col min="2" max="2" width="14.7265625" customWidth="1"/>
    <col min="3" max="3" width="10.54296875" customWidth="1"/>
    <col min="4" max="4" width="13.26953125" customWidth="1"/>
    <col min="5" max="5" width="9.453125" customWidth="1"/>
  </cols>
  <sheetData>
    <row r="3" spans="2:5" ht="19.5" x14ac:dyDescent="0.45">
      <c r="B3" s="73" t="s">
        <v>25</v>
      </c>
      <c r="C3" s="73"/>
      <c r="D3" s="73"/>
      <c r="E3" s="73"/>
    </row>
    <row r="5" spans="2:5" ht="19.5" x14ac:dyDescent="0.45">
      <c r="B5" s="73" t="s">
        <v>13</v>
      </c>
      <c r="C5" s="73"/>
      <c r="D5" s="73"/>
      <c r="E5" s="73"/>
    </row>
    <row r="7" spans="2:5" ht="15.5" x14ac:dyDescent="0.35">
      <c r="B7" s="84" t="s">
        <v>78</v>
      </c>
      <c r="C7" s="84"/>
      <c r="D7" s="84"/>
      <c r="E7" s="84"/>
    </row>
    <row r="9" spans="2:5" ht="19" thickBot="1" x14ac:dyDescent="0.4">
      <c r="B9" s="10" t="s">
        <v>27</v>
      </c>
      <c r="C9" s="10" t="s">
        <v>28</v>
      </c>
      <c r="D9" s="10" t="s">
        <v>29</v>
      </c>
      <c r="E9" s="11" t="s">
        <v>30</v>
      </c>
    </row>
    <row r="10" spans="2:5" ht="16" hidden="1" thickBot="1" x14ac:dyDescent="0.4">
      <c r="B10" s="37" t="s">
        <v>40</v>
      </c>
      <c r="C10" s="9" t="s">
        <v>42</v>
      </c>
      <c r="D10" s="8">
        <v>1</v>
      </c>
      <c r="E10" s="14">
        <v>960</v>
      </c>
    </row>
    <row r="11" spans="2:5" ht="16" hidden="1" thickBot="1" x14ac:dyDescent="0.4">
      <c r="B11" s="38" t="s">
        <v>31</v>
      </c>
      <c r="C11" s="9" t="s">
        <v>33</v>
      </c>
      <c r="D11" s="8">
        <v>1</v>
      </c>
      <c r="E11" s="14">
        <v>800</v>
      </c>
    </row>
    <row r="12" spans="2:5" ht="16" hidden="1" thickBot="1" x14ac:dyDescent="0.4">
      <c r="B12" s="37" t="s">
        <v>40</v>
      </c>
      <c r="C12" s="9" t="s">
        <v>41</v>
      </c>
      <c r="D12" s="8">
        <v>4</v>
      </c>
      <c r="E12" s="14">
        <v>780</v>
      </c>
    </row>
    <row r="13" spans="2:5" ht="16" thickBot="1" x14ac:dyDescent="0.4">
      <c r="B13" s="36" t="s">
        <v>36</v>
      </c>
      <c r="C13" s="9" t="s">
        <v>37</v>
      </c>
      <c r="D13" s="8">
        <v>1</v>
      </c>
      <c r="E13" s="14">
        <v>530</v>
      </c>
    </row>
    <row r="14" spans="2:5" ht="16" thickBot="1" x14ac:dyDescent="0.4">
      <c r="B14" s="36" t="s">
        <v>36</v>
      </c>
      <c r="C14" s="9" t="s">
        <v>38</v>
      </c>
      <c r="D14" s="8">
        <v>1</v>
      </c>
      <c r="E14" s="14">
        <v>360</v>
      </c>
    </row>
    <row r="15" spans="2:5" ht="16" thickBot="1" x14ac:dyDescent="0.4">
      <c r="B15" s="36" t="s">
        <v>36</v>
      </c>
      <c r="C15" s="9" t="s">
        <v>39</v>
      </c>
      <c r="D15" s="8">
        <v>2</v>
      </c>
      <c r="E15" s="14">
        <v>270</v>
      </c>
    </row>
    <row r="16" spans="2:5" ht="16" hidden="1" thickBot="1" x14ac:dyDescent="0.4">
      <c r="B16" s="38" t="s">
        <v>31</v>
      </c>
      <c r="C16" s="9" t="s">
        <v>35</v>
      </c>
      <c r="D16" s="8">
        <v>1</v>
      </c>
      <c r="E16" s="14">
        <v>200</v>
      </c>
    </row>
    <row r="17" spans="2:5" ht="16" hidden="1" thickBot="1" x14ac:dyDescent="0.4">
      <c r="B17" s="38" t="s">
        <v>31</v>
      </c>
      <c r="C17" s="9" t="s">
        <v>32</v>
      </c>
      <c r="D17" s="8">
        <v>2</v>
      </c>
      <c r="E17" s="14">
        <v>150</v>
      </c>
    </row>
    <row r="18" spans="2:5" ht="15.5" hidden="1" x14ac:dyDescent="0.35">
      <c r="B18" s="39" t="s">
        <v>31</v>
      </c>
      <c r="C18" s="12" t="s">
        <v>34</v>
      </c>
      <c r="D18" s="13">
        <v>1</v>
      </c>
      <c r="E18" s="15">
        <v>100</v>
      </c>
    </row>
  </sheetData>
  <mergeCells count="3">
    <mergeCell ref="B3:E3"/>
    <mergeCell ref="B5:E5"/>
    <mergeCell ref="B7:E7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SOLUTION1</vt:lpstr>
      <vt:lpstr>SOLUTION2</vt:lpstr>
      <vt:lpstr>SOLUTION3</vt:lpstr>
      <vt:lpstr>SOLUTION4</vt:lpstr>
      <vt:lpstr>SOLUTION5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CZ3</dc:creator>
  <cp:lastModifiedBy>CZ3</cp:lastModifiedBy>
  <dcterms:created xsi:type="dcterms:W3CDTF">2023-05-28T17:30:28Z</dcterms:created>
  <dcterms:modified xsi:type="dcterms:W3CDTF">2023-06-02T06:29:56Z</dcterms:modified>
</cp:coreProperties>
</file>