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Immortal\Doc\提交程序\D4-1 技能系统\"/>
    </mc:Choice>
  </mc:AlternateContent>
  <xr:revisionPtr revIDLastSave="0" documentId="13_ncr:1_{52F55C8C-7144-4225-B8FF-592C4BC893A4}" xr6:coauthVersionLast="47" xr6:coauthVersionMax="47" xr10:uidLastSave="{00000000-0000-0000-0000-000000000000}"/>
  <bookViews>
    <workbookView xWindow="-28920" yWindow="-120" windowWidth="29040" windowHeight="15840" tabRatio="460" xr2:uid="{00000000-000D-0000-FFFF-FFFF00000000}"/>
  </bookViews>
  <sheets>
    <sheet name="功法设计" sheetId="1" r:id="rId1"/>
    <sheet name="统计" sheetId="7" r:id="rId2"/>
    <sheet name="Buff" sheetId="3" r:id="rId3"/>
    <sheet name="套路" sheetId="5" r:id="rId4"/>
    <sheet name="暂不使用" sheetId="6" r:id="rId5"/>
    <sheet name="功法规划" sheetId="2" r:id="rId6"/>
  </sheets>
  <definedNames>
    <definedName name="_xlnm._FilterDatabase" localSheetId="0" hidden="1">功法设计!$B$1:$AF$223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9" i="1" l="1"/>
  <c r="G152" i="1"/>
  <c r="G146" i="1"/>
  <c r="G134" i="1"/>
  <c r="G137" i="1"/>
  <c r="T5" i="2"/>
  <c r="G92" i="1"/>
  <c r="G8" i="1"/>
  <c r="B6" i="7" l="1"/>
  <c r="B7" i="7"/>
  <c r="G131" i="1"/>
  <c r="G125" i="1"/>
  <c r="G119" i="1"/>
  <c r="G113" i="1"/>
  <c r="G122" i="1"/>
  <c r="G101" i="1"/>
  <c r="F43" i="7" l="1" a="1"/>
  <c r="F43" i="7" s="1"/>
  <c r="E43" i="7" a="1"/>
  <c r="E43" i="7" s="1"/>
  <c r="D43" i="7" a="1"/>
  <c r="D43" i="7" s="1"/>
  <c r="C43" i="7" a="1"/>
  <c r="C43" i="7" s="1"/>
  <c r="B43" i="7" a="1"/>
  <c r="B43" i="7" s="1"/>
  <c r="F42" i="7" a="1"/>
  <c r="F42" i="7" s="1"/>
  <c r="E42" i="7" a="1"/>
  <c r="E42" i="7" s="1"/>
  <c r="D42" i="7" a="1"/>
  <c r="D42" i="7" s="1"/>
  <c r="C42" i="7" a="1"/>
  <c r="C42" i="7" s="1"/>
  <c r="B42" i="7" a="1"/>
  <c r="B42" i="7" s="1"/>
  <c r="F41" i="7" a="1"/>
  <c r="F41" i="7" s="1"/>
  <c r="E41" i="7" a="1"/>
  <c r="E41" i="7" s="1"/>
  <c r="D41" i="7" a="1"/>
  <c r="D41" i="7" s="1"/>
  <c r="C41" i="7" a="1"/>
  <c r="C41" i="7" s="1"/>
  <c r="B41" i="7" a="1"/>
  <c r="B41" i="7" s="1"/>
  <c r="F40" i="7" a="1"/>
  <c r="F40" i="7" s="1"/>
  <c r="E40" i="7" a="1"/>
  <c r="E40" i="7" s="1"/>
  <c r="D40" i="7" a="1"/>
  <c r="D40" i="7" s="1"/>
  <c r="C40" i="7" a="1"/>
  <c r="C40" i="7" s="1"/>
  <c r="B40" i="7" a="1"/>
  <c r="B40" i="7" s="1"/>
  <c r="F39" i="7" a="1"/>
  <c r="F39" i="7" s="1"/>
  <c r="E39" i="7" a="1"/>
  <c r="E39" i="7" s="1"/>
  <c r="D39" i="7" a="1"/>
  <c r="D39" i="7" s="1"/>
  <c r="C39" i="7" a="1"/>
  <c r="C39" i="7" s="1"/>
  <c r="B39" i="7" a="1"/>
  <c r="B39" i="7" s="1"/>
  <c r="L34" i="7" a="1"/>
  <c r="L34" i="7" s="1"/>
  <c r="K34" i="7" a="1"/>
  <c r="K34" i="7" s="1"/>
  <c r="J34" i="7" a="1"/>
  <c r="J34" i="7" s="1"/>
  <c r="I34" i="7" a="1"/>
  <c r="I34" i="7" s="1"/>
  <c r="H34" i="7" a="1"/>
  <c r="H34" i="7" s="1"/>
  <c r="G34" i="7" a="1"/>
  <c r="G34" i="7" s="1"/>
  <c r="F34" i="7" a="1"/>
  <c r="F34" i="7" s="1"/>
  <c r="E34" i="7" a="1"/>
  <c r="E34" i="7" s="1"/>
  <c r="D34" i="7" a="1"/>
  <c r="D34" i="7" s="1"/>
  <c r="C34" i="7" a="1"/>
  <c r="C34" i="7" s="1"/>
  <c r="B34" i="7" a="1"/>
  <c r="B34" i="7" s="1"/>
  <c r="L33" i="7" a="1"/>
  <c r="L33" i="7" s="1"/>
  <c r="K33" i="7" a="1"/>
  <c r="K33" i="7" s="1"/>
  <c r="J33" i="7" a="1"/>
  <c r="J33" i="7" s="1"/>
  <c r="I33" i="7" a="1"/>
  <c r="I33" i="7" s="1"/>
  <c r="H33" i="7" a="1"/>
  <c r="H33" i="7" s="1"/>
  <c r="G33" i="7"/>
  <c r="F33" i="7" a="1"/>
  <c r="F33" i="7" s="1"/>
  <c r="E33" i="7" a="1"/>
  <c r="E33" i="7" s="1"/>
  <c r="D33" i="7" a="1"/>
  <c r="D33" i="7" s="1"/>
  <c r="C33" i="7" a="1"/>
  <c r="C33" i="7" s="1"/>
  <c r="B33" i="7" a="1"/>
  <c r="B33" i="7" s="1"/>
  <c r="L32" i="7" a="1"/>
  <c r="L32" i="7" s="1"/>
  <c r="K32" i="7" a="1"/>
  <c r="K32" i="7" s="1"/>
  <c r="J32" i="7" a="1"/>
  <c r="J32" i="7" s="1"/>
  <c r="I32" i="7" a="1"/>
  <c r="I32" i="7" s="1"/>
  <c r="H32" i="7" a="1"/>
  <c r="H32" i="7" s="1"/>
  <c r="G32" i="7" a="1"/>
  <c r="G32" i="7" s="1"/>
  <c r="F32" i="7" a="1"/>
  <c r="F32" i="7" s="1"/>
  <c r="E32" i="7" a="1"/>
  <c r="E32" i="7" s="1"/>
  <c r="D32" i="7" a="1"/>
  <c r="D32" i="7" s="1"/>
  <c r="C32" i="7" a="1"/>
  <c r="C32" i="7" s="1"/>
  <c r="B32" i="7" a="1"/>
  <c r="B32" i="7" s="1"/>
  <c r="L31" i="7" a="1"/>
  <c r="L31" i="7" s="1"/>
  <c r="K31" i="7" a="1"/>
  <c r="K31" i="7" s="1"/>
  <c r="J31" i="7" a="1"/>
  <c r="J31" i="7" s="1"/>
  <c r="I31" i="7" a="1"/>
  <c r="I31" i="7" s="1"/>
  <c r="H31" i="7" a="1"/>
  <c r="H31" i="7" s="1"/>
  <c r="G31" i="7" a="1"/>
  <c r="G31" i="7" s="1"/>
  <c r="F31" i="7" a="1"/>
  <c r="F31" i="7" s="1"/>
  <c r="E31" i="7" a="1"/>
  <c r="E31" i="7" s="1"/>
  <c r="D31" i="7" a="1"/>
  <c r="D31" i="7" s="1"/>
  <c r="C31" i="7" a="1"/>
  <c r="C31" i="7" s="1"/>
  <c r="B31" i="7" a="1"/>
  <c r="B31" i="7" s="1"/>
  <c r="L30" i="7" a="1"/>
  <c r="L30" i="7" s="1"/>
  <c r="K30" i="7" a="1"/>
  <c r="K30" i="7" s="1"/>
  <c r="J30" i="7" a="1"/>
  <c r="J30" i="7" s="1"/>
  <c r="I30" i="7" a="1"/>
  <c r="I30" i="7" s="1"/>
  <c r="H30" i="7" a="1"/>
  <c r="H30" i="7" s="1"/>
  <c r="G30" i="7"/>
  <c r="F30" i="7" a="1"/>
  <c r="F30" i="7" s="1"/>
  <c r="E30" i="7" a="1"/>
  <c r="E30" i="7" s="1"/>
  <c r="D30" i="7" a="1"/>
  <c r="D30" i="7" s="1"/>
  <c r="C30" i="7" a="1"/>
  <c r="C30" i="7" s="1"/>
  <c r="B30" i="7" a="1"/>
  <c r="B30" i="7" s="1"/>
  <c r="D25" i="7"/>
  <c r="C25" i="7"/>
  <c r="B25" i="7"/>
  <c r="D24" i="7"/>
  <c r="C24" i="7"/>
  <c r="B24" i="7"/>
  <c r="D23" i="7"/>
  <c r="C23" i="7"/>
  <c r="B23" i="7"/>
  <c r="D22" i="7"/>
  <c r="C22" i="7"/>
  <c r="B22" i="7"/>
  <c r="D21" i="7"/>
  <c r="C21" i="7"/>
  <c r="B21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B15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B5" i="7"/>
  <c r="B4" i="7"/>
  <c r="B3" i="7"/>
  <c r="G80" i="1"/>
  <c r="B8" i="7" l="1"/>
  <c r="B26" i="7"/>
  <c r="D26" i="7"/>
  <c r="B17" i="7"/>
  <c r="E35" i="7"/>
  <c r="C26" i="7"/>
  <c r="F17" i="7"/>
  <c r="N17" i="7"/>
  <c r="K17" i="7"/>
  <c r="J17" i="7"/>
  <c r="C17" i="7"/>
  <c r="D17" i="7"/>
  <c r="L17" i="7"/>
  <c r="O17" i="7"/>
  <c r="E17" i="7"/>
  <c r="M17" i="7"/>
  <c r="G17" i="7"/>
  <c r="H17" i="7"/>
  <c r="K35" i="7"/>
  <c r="D44" i="7"/>
  <c r="I17" i="7"/>
  <c r="L35" i="7"/>
  <c r="P13" i="7"/>
  <c r="P16" i="7"/>
  <c r="P15" i="7"/>
  <c r="P14" i="7"/>
  <c r="J35" i="7"/>
  <c r="C44" i="7"/>
  <c r="E44" i="7"/>
  <c r="F35" i="7"/>
  <c r="B35" i="7"/>
  <c r="F44" i="7"/>
  <c r="C35" i="7"/>
  <c r="G35" i="7"/>
  <c r="H35" i="7"/>
  <c r="D35" i="7"/>
  <c r="I35" i="7"/>
  <c r="B44" i="7"/>
  <c r="P12" i="7"/>
  <c r="G98" i="1"/>
  <c r="G116" i="1"/>
  <c r="G95" i="1"/>
  <c r="G128" i="1"/>
  <c r="G140" i="1"/>
  <c r="G110" i="1"/>
  <c r="G143" i="1"/>
  <c r="G56" i="1"/>
  <c r="G20" i="1"/>
  <c r="G14" i="1"/>
  <c r="G8" i="6"/>
  <c r="G11" i="6"/>
  <c r="G17" i="6"/>
  <c r="G20" i="6"/>
  <c r="G35" i="6"/>
  <c r="G32" i="6"/>
  <c r="G29" i="6"/>
  <c r="G26" i="6"/>
  <c r="G23" i="6"/>
  <c r="G14" i="6"/>
  <c r="P17" i="7" l="1"/>
  <c r="G17" i="1"/>
  <c r="G71" i="1"/>
  <c r="G74" i="1"/>
  <c r="G77" i="1"/>
  <c r="G83" i="1"/>
  <c r="G86" i="1"/>
  <c r="G89" i="1"/>
  <c r="G104" i="1"/>
  <c r="G107" i="1"/>
  <c r="G68" i="1"/>
  <c r="G62" i="1"/>
  <c r="G65" i="1"/>
  <c r="G59" i="1"/>
  <c r="G53" i="1"/>
  <c r="G38" i="1"/>
  <c r="G41" i="1"/>
  <c r="G44" i="1"/>
  <c r="G47" i="1"/>
  <c r="G50" i="1"/>
  <c r="G26" i="1"/>
  <c r="G29" i="1"/>
  <c r="G32" i="1"/>
  <c r="G35" i="1"/>
  <c r="G11" i="1"/>
  <c r="G5" i="1"/>
  <c r="G23" i="1"/>
  <c r="K25" i="7" l="1"/>
  <c r="K24" i="7"/>
  <c r="K23" i="7"/>
  <c r="K22" i="7"/>
  <c r="K21" i="7"/>
  <c r="J25" i="7"/>
  <c r="J24" i="7"/>
  <c r="J23" i="7"/>
  <c r="J22" i="7"/>
  <c r="J21" i="7"/>
  <c r="I25" i="7"/>
  <c r="I24" i="7"/>
  <c r="I23" i="7"/>
  <c r="I22" i="7"/>
  <c r="I21" i="7"/>
  <c r="H25" i="7"/>
  <c r="H24" i="7"/>
  <c r="H23" i="7"/>
  <c r="H22" i="7"/>
  <c r="H21" i="7"/>
  <c r="G25" i="7"/>
  <c r="G24" i="7"/>
  <c r="G23" i="7"/>
  <c r="G22" i="7"/>
  <c r="G21" i="7"/>
  <c r="K26" i="7" l="1"/>
  <c r="I26" i="7"/>
  <c r="H26" i="7"/>
  <c r="J26" i="7"/>
  <c r="G2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Z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敌我：单体、横排、纵排、群体等。</t>
        </r>
      </text>
    </comment>
    <comment ref="AC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指定携带法宝，自身血量比例等。</t>
        </r>
      </text>
    </comment>
    <comment ref="AE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灵力、神识、生命等。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Windows User</author>
  </authors>
  <commentList>
    <comment ref="Y3" authorId="0" shapeId="0" xr:uid="{9A1A3BE8-5AA3-48CF-916A-304A8E1D11A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敌我：单体、横排、纵排、群体等。</t>
        </r>
      </text>
    </comment>
    <comment ref="Z3" authorId="0" shapeId="0" xr:uid="{A4C7D2D9-11DC-48D9-8BAF-3D6F50E4C1CF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指定携带法宝，自身血量比例等。</t>
        </r>
      </text>
    </comment>
    <comment ref="AB3" authorId="0" shapeId="0" xr:uid="{A26F81CE-5361-48A8-A4D1-B95D756ECE76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灵力、神识、生命等。</t>
        </r>
      </text>
    </comment>
    <comment ref="M5" authorId="1" shapeId="0" xr:uid="{51D89680-C3C2-431F-A6A4-B3B208431CA9}">
      <text>
        <r>
          <rPr>
            <b/>
            <sz val="9"/>
            <color indexed="81"/>
            <rFont val="宋体"/>
            <family val="3"/>
            <charset val="134"/>
          </rPr>
          <t>Windows User:</t>
        </r>
        <r>
          <rPr>
            <sz val="9"/>
            <color indexed="81"/>
            <rFont val="宋体"/>
            <family val="3"/>
            <charset val="134"/>
          </rPr>
          <t xml:space="preserve">
提升神识上限</t>
        </r>
      </text>
    </comment>
  </commentList>
</comments>
</file>

<file path=xl/sharedStrings.xml><?xml version="1.0" encoding="utf-8"?>
<sst xmlns="http://schemas.openxmlformats.org/spreadsheetml/2006/main" count="3347" uniqueCount="849">
  <si>
    <t>功法类别</t>
  </si>
  <si>
    <t>被动技能</t>
  </si>
  <si>
    <t>技能描述</t>
  </si>
  <si>
    <t>功法技能总数</t>
  </si>
  <si>
    <t>初始技能</t>
  </si>
  <si>
    <t>无功法技能</t>
  </si>
  <si>
    <t>序号</t>
  </si>
  <si>
    <t>品阶</t>
  </si>
  <si>
    <t>原名</t>
  </si>
  <si>
    <t>修改名</t>
  </si>
  <si>
    <t>功法属性</t>
  </si>
  <si>
    <t>修炼方式</t>
  </si>
  <si>
    <t>名称</t>
  </si>
  <si>
    <t>效果</t>
  </si>
  <si>
    <t>定位</t>
  </si>
  <si>
    <t>目标类型</t>
  </si>
  <si>
    <t>释放前提</t>
  </si>
  <si>
    <t>冷却</t>
  </si>
  <si>
    <t>释放消耗</t>
  </si>
  <si>
    <t>五行类型</t>
  </si>
  <si>
    <t>伤害类型</t>
  </si>
  <si>
    <t>功法总数</t>
  </si>
  <si>
    <t>初始类</t>
  </si>
  <si>
    <t>—</t>
  </si>
  <si>
    <t>剑气术</t>
  </si>
  <si>
    <t>稳定伤害</t>
  </si>
  <si>
    <t>单体</t>
  </si>
  <si>
    <t>圣</t>
  </si>
  <si>
    <t>雷电术</t>
  </si>
  <si>
    <t>天</t>
  </si>
  <si>
    <t>飞叶术</t>
  </si>
  <si>
    <t>地</t>
  </si>
  <si>
    <t>风刃术</t>
  </si>
  <si>
    <t>玄</t>
  </si>
  <si>
    <t>水弹术</t>
  </si>
  <si>
    <t>黄</t>
  </si>
  <si>
    <t>寒冰术</t>
  </si>
  <si>
    <t>合计</t>
  </si>
  <si>
    <t>火球术</t>
  </si>
  <si>
    <t>金光术</t>
  </si>
  <si>
    <t>落石术</t>
  </si>
  <si>
    <t>傀儡功法</t>
  </si>
  <si>
    <t>灵兽功法</t>
  </si>
  <si>
    <t>炼丹功法</t>
  </si>
  <si>
    <t>炼器功法</t>
  </si>
  <si>
    <t>体修功法</t>
  </si>
  <si>
    <t>剑修功法</t>
  </si>
  <si>
    <t>佛门功法</t>
  </si>
  <si>
    <t>鬼修功法</t>
  </si>
  <si>
    <t>魔修功法</t>
  </si>
  <si>
    <t>双修功法</t>
  </si>
  <si>
    <t>女修功法</t>
  </si>
  <si>
    <t>体修功法(妖)</t>
  </si>
  <si>
    <t>神识功法</t>
  </si>
  <si>
    <t>暗影球</t>
  </si>
  <si>
    <t>气功波</t>
  </si>
  <si>
    <t>法修</t>
  </si>
  <si>
    <t>炼气</t>
  </si>
  <si>
    <t>道经</t>
  </si>
  <si>
    <t>木</t>
  </si>
  <si>
    <t>被动1</t>
  </si>
  <si>
    <t>技能1</t>
  </si>
  <si>
    <t>被动2</t>
  </si>
  <si>
    <t>技能2</t>
  </si>
  <si>
    <t>被动3</t>
  </si>
  <si>
    <t>技能3</t>
  </si>
  <si>
    <t>水元功</t>
  </si>
  <si>
    <t>一门普通功法，却易于修炼。</t>
  </si>
  <si>
    <t>水</t>
  </si>
  <si>
    <t>金</t>
  </si>
  <si>
    <t>火</t>
  </si>
  <si>
    <t>土</t>
  </si>
  <si>
    <t>雷</t>
  </si>
  <si>
    <t>风</t>
  </si>
  <si>
    <t>冰</t>
  </si>
  <si>
    <t>光</t>
  </si>
  <si>
    <t>暗</t>
  </si>
  <si>
    <t>一篇修炼精神力的秘籍，岩大师所赠，只有前三层的修炼口诀。</t>
  </si>
  <si>
    <t>控神术</t>
  </si>
  <si>
    <t>Buff</t>
  </si>
  <si>
    <t>元婴</t>
  </si>
  <si>
    <t>雷元术</t>
  </si>
  <si>
    <t>雷之下品仙术残本，从天雷之中抽离天地元力入体，从而更加快速的凝聚自身元力。此术极为霸道，天雷直接入体，等闲修道第一步修士无法承受，不可修炼。</t>
  </si>
  <si>
    <t>掌心雷</t>
  </si>
  <si>
    <t>随机2</t>
  </si>
  <si>
    <t>爆发伤害</t>
  </si>
  <si>
    <t>焚诀</t>
  </si>
  <si>
    <t>它是药尘在远古洞府得到的无名功法，药尘为其起名为“焚诀”。最初的焚决只是黄阶低级功法，但是能依靠吞噬异火来进阶。</t>
  </si>
  <si>
    <t>赤焰化姣</t>
  </si>
  <si>
    <t>竖排</t>
  </si>
  <si>
    <t>连携技</t>
  </si>
  <si>
    <t>全体</t>
  </si>
  <si>
    <t>恢复</t>
  </si>
  <si>
    <t>化神</t>
  </si>
  <si>
    <t>冰心诀</t>
  </si>
  <si>
    <t>冰系功法，修行之后会冰封自己的感情。</t>
  </si>
  <si>
    <t>天一神功</t>
  </si>
  <si>
    <t>这门功法，并不能提升修为，但却可以让一个人心神专注！在做一件事情的时候，全心全意，就只想着这一件事情。对于其他的事，统统从脑海中摒除， 不只是修心，而且是修神。</t>
  </si>
  <si>
    <t>吸取、燃烧灵气对其无效</t>
  </si>
  <si>
    <t>天罡令</t>
  </si>
  <si>
    <t>前排</t>
  </si>
  <si>
    <t>元始金章</t>
  </si>
  <si>
    <t>总纲、九印同修，包含无极印、道一印、开天印、翻天印、四象印、阴阳印、虚空印、戊己印、元心印这九印，同时还有五太五德拳、玉虚神算等神功</t>
  </si>
  <si>
    <t>结丹</t>
  </si>
  <si>
    <t>大衍诀</t>
  </si>
  <si>
    <t>大衍神君自创秘术，共七层，专门强大神识、修炼分神之术的法诀，成为千竹教传承秘术。可以将神识分割开来。</t>
  </si>
  <si>
    <t>筑基</t>
  </si>
  <si>
    <t>狂暴之术</t>
  </si>
  <si>
    <t>炼丹功法。</t>
  </si>
  <si>
    <t>炼丹</t>
  </si>
  <si>
    <t>炼器</t>
  </si>
  <si>
    <t>五藏锻元功</t>
  </si>
  <si>
    <t>专门修炼五脏六腑的功法，此功法修炼成之后，不但可以让五脏六腑成为类似丹田那般存放法力的容器，让法力剧增，还可另生出诸多玄妙之极的神通。</t>
  </si>
  <si>
    <t>万物化兵诀</t>
  </si>
  <si>
    <t>法兵阁的炼器功法。</t>
  </si>
  <si>
    <t>造成伤害</t>
  </si>
  <si>
    <t>体修</t>
  </si>
  <si>
    <t>不朽凡人诀</t>
  </si>
  <si>
    <t>又称练气基础，人级功法，售价11万金币，是最便宜的功法。但可以让没有灵络的凡人修行，修行极难，却有一法通万法通的诸多好处。</t>
  </si>
  <si>
    <t>锻体</t>
  </si>
  <si>
    <t>剑修</t>
  </si>
  <si>
    <t>草灭剑诀</t>
  </si>
  <si>
    <t>抬手间虚空中浮现无穷剑光，融合草字剑意和不灭经后被荒开创的剑诀，威力奇大无比。</t>
  </si>
  <si>
    <t>参悟剑意</t>
  </si>
  <si>
    <t>剑斩星辰</t>
  </si>
  <si>
    <t>剑气耀八方</t>
  </si>
  <si>
    <t>佛修</t>
  </si>
  <si>
    <t>金刚诀</t>
  </si>
  <si>
    <t>明王诀</t>
  </si>
  <si>
    <t>佛门顶阶功法，一般由金刚护法修炼，由魔入佛的罕见功法，由三梵圣功基础篇改良而成，注重修炼法体，将煞气作为辅助之用，修炼时痛苦之极。</t>
  </si>
  <si>
    <t>搜集信仰</t>
  </si>
  <si>
    <t>天罡明王拳</t>
  </si>
  <si>
    <t>元气波</t>
  </si>
  <si>
    <t>大雷音呼吸法</t>
  </si>
  <si>
    <t>内圣外魔，剧烈与霸道是在外在表现，其实内部祥和，从佛门角度来阐释-佛门讲究慈悲心，心中祥和安宁，但也有降魔手段</t>
  </si>
  <si>
    <t>轰雷掌</t>
  </si>
  <si>
    <t>鬼修</t>
  </si>
  <si>
    <t>血魂诀</t>
  </si>
  <si>
    <t>地阶中级，万蝎门蝎毕岩的功法</t>
  </si>
  <si>
    <t>吞噬精魂</t>
  </si>
  <si>
    <t>赤血爪</t>
  </si>
  <si>
    <t>噬魂诀</t>
  </si>
  <si>
    <t>噬魂虫的意志力基础元诀，可使元气变异，腐蚀、灼烧意志力，黄阶顶级，可开36枚元窍</t>
  </si>
  <si>
    <t>吞魂术</t>
  </si>
  <si>
    <t>冥法</t>
  </si>
  <si>
    <t>修炼冥法，吸收暗灵气，与正常灵气相反，且层次上又高，所以某种程度，能克天下万修！</t>
  </si>
  <si>
    <t>幽冥黄泉大法</t>
  </si>
  <si>
    <t>五鬼锁魂术</t>
  </si>
  <si>
    <t>魔修</t>
  </si>
  <si>
    <t>托天魔功</t>
  </si>
  <si>
    <t>托天魔甲功</t>
  </si>
  <si>
    <t>吸魔气</t>
  </si>
  <si>
    <t>不灭天功</t>
  </si>
  <si>
    <t>不灭天魔功</t>
  </si>
  <si>
    <t>在将死的老躯内化生出神胎，破而后立。</t>
  </si>
  <si>
    <t>阴阳合欢功</t>
  </si>
  <si>
    <t>双修功法。</t>
  </si>
  <si>
    <t>双修</t>
  </si>
  <si>
    <t>太上忘情录</t>
  </si>
  <si>
    <t>太上忘情诀</t>
  </si>
  <si>
    <t>创造出一个无情的分身，这个分身无敌，最后会把本尊杀掉，不死不灭。</t>
  </si>
  <si>
    <t>紫冰花</t>
  </si>
  <si>
    <t>造成少量伤害，施加【寒冰】</t>
  </si>
  <si>
    <t>忘情棺</t>
  </si>
  <si>
    <t>素女轮回功</t>
  </si>
  <si>
    <t>能让人春颜永驻，每隔数十年此功法就会轮回一次，轮回之后修为提升。</t>
  </si>
  <si>
    <t>妖帝经</t>
  </si>
  <si>
    <t>妖帝真解</t>
  </si>
  <si>
    <t>妖族青帝所创，妖族修行功法。</t>
  </si>
  <si>
    <t>潜风术</t>
  </si>
  <si>
    <t>狂沙罡风斩</t>
  </si>
  <si>
    <t>炼神术</t>
  </si>
  <si>
    <t>炼神诀</t>
  </si>
  <si>
    <t>轮回殿锻炼神识功法，每层有神识秘术。</t>
  </si>
  <si>
    <t>惊神刺</t>
  </si>
  <si>
    <t>玄天功</t>
  </si>
  <si>
    <t>合一玄天功</t>
  </si>
  <si>
    <t>唐门内门最高内功心法，和异世的魂力相结合，随着武魂等级的突破而突破。生生不息，雄浑无边，最高境界可现三花聚顶之象。</t>
  </si>
  <si>
    <t>若本回合未减少灵气，则恢复最大灵气值5%</t>
  </si>
  <si>
    <t>冥想</t>
  </si>
  <si>
    <t>玄光破</t>
  </si>
  <si>
    <t>造成少量伤害</t>
  </si>
  <si>
    <t>万心控魂秘法</t>
  </si>
  <si>
    <t>万心控魂诀</t>
  </si>
  <si>
    <t>控制灵魂奴仆的秘法，共分五层，一、十、百、千、万心境。</t>
  </si>
  <si>
    <t>控尸术</t>
  </si>
  <si>
    <t>魔音秘典</t>
  </si>
  <si>
    <t>改造振幅灵魂，附带魔音秘法。</t>
  </si>
  <si>
    <t>西皇经</t>
  </si>
  <si>
    <t>在捕捉道迹，感悟天道至理，道我真性，不显于外，蕴生五气中，默默勾动天地大道。</t>
  </si>
  <si>
    <t>长春功</t>
  </si>
  <si>
    <t>毒经</t>
  </si>
  <si>
    <t>免疫【中毒】</t>
  </si>
  <si>
    <t>傲骨金身诀</t>
  </si>
  <si>
    <t>傲骨金身功</t>
  </si>
  <si>
    <t>无字黑书（魔神秘典）中所载功法，可以淬炼肉身，运行一遍十分费力。</t>
  </si>
  <si>
    <t>傲骨铁拳</t>
  </si>
  <si>
    <t>对敌方单体造成中量蛮力伤害</t>
  </si>
  <si>
    <t>金刚加身</t>
  </si>
  <si>
    <t>青元剑决</t>
  </si>
  <si>
    <t>青玄剑决</t>
  </si>
  <si>
    <t>第一版为李化元所传的残缺版本，只能修行到第九层。第二版为李化元处所得金页完全版，第三版为青元子处所得“新青元剑诀”，包含了化神到合体期的功法。</t>
  </si>
  <si>
    <t>反击成功时，获得1层【剑意】</t>
  </si>
  <si>
    <t>剑影分光</t>
  </si>
  <si>
    <t>太庚剑阵</t>
  </si>
  <si>
    <t>现世如来经</t>
  </si>
  <si>
    <t>大日如来经</t>
  </si>
  <si>
    <t>成就人仙的无上拳术</t>
  </si>
  <si>
    <t>每回合开始时，清除掉自身所有Buff/DeBuff，获得数量*1【佛印】</t>
  </si>
  <si>
    <t>我佛慈悲</t>
  </si>
  <si>
    <t>将队友身上的所有Debuff转移到自身</t>
  </si>
  <si>
    <t>梦幻泡影</t>
  </si>
  <si>
    <t>黄泉升窍诀</t>
  </si>
  <si>
    <t>黄泉极阴诀</t>
  </si>
  <si>
    <t>高阶功法，共分九层。以极阴之地为修炼之地，修炼之时出现濒死状态，修炼之极阴灵力威力无穷。后期修炼而出的寒丹对结丹成功率有莫大帮助。</t>
  </si>
  <si>
    <t>受到近身攻击时，施加1层【寒冰】，持续2回合</t>
  </si>
  <si>
    <t>极阴寒气</t>
  </si>
  <si>
    <t>绝冰寒碑</t>
  </si>
  <si>
    <t>①造成少量伤害
②消耗3个【幽魂】，直接引爆【寒冰】</t>
  </si>
  <si>
    <t>万劫不灭天魔经</t>
  </si>
  <si>
    <t>万劫天魔经</t>
  </si>
  <si>
    <t>引动天地法则劫难轰击淬炼魔道肉身，万劫降临，成就不灭天魔身，能够引万劫之力为攻击力量。</t>
  </si>
  <si>
    <t>霸王拳</t>
  </si>
  <si>
    <t>①造成伤害
②【魔气】高于7层，施加【眩晕】</t>
  </si>
  <si>
    <t>万象之力</t>
  </si>
  <si>
    <t>扣除当前血量百分比，强化自身蛮力攻击50%，持续3回合</t>
  </si>
  <si>
    <t>太上感应诀</t>
  </si>
  <si>
    <t>太上感应篇</t>
  </si>
  <si>
    <t>修炼这篇武学，需要身心纯净，否则，功法自破 。要修成太上感应诀，除了出生时的传承外，唯有双修。</t>
  </si>
  <si>
    <t>当剩余灵气在60%以上时，会自动将20%的伤害值用灵气抵消</t>
  </si>
  <si>
    <t>吸灵大法</t>
  </si>
  <si>
    <t>天人交感</t>
  </si>
  <si>
    <t>将生命和灵气中高的一方向低的一方灌入，使两者相同</t>
  </si>
  <si>
    <t>不灭经</t>
  </si>
  <si>
    <t>不灭仙经</t>
  </si>
  <si>
    <t>人形生物可修，修行之后肉体永世长存，死后也能再生灵识。</t>
  </si>
  <si>
    <t>死亡后，5回合后自动复活（血量恢复为30%）</t>
  </si>
  <si>
    <t>钻星拳</t>
  </si>
  <si>
    <t>寒冰甲</t>
  </si>
  <si>
    <t>虚无剑经</t>
  </si>
  <si>
    <t>虚无剑经，以意导剑，意与天融，无影无形，是为虚无 。</t>
  </si>
  <si>
    <t>在敌方场上随机放置1把虚无之剑</t>
  </si>
  <si>
    <t>虚无剑闪</t>
  </si>
  <si>
    <t>随机对一个目标进行一次斩击，每次命中都会获得1层【剑意】，并使“虚空烬灭”的CD-1，命中时有概率再次释放（最多触发5次）</t>
  </si>
  <si>
    <t>虚空烬灭</t>
  </si>
  <si>
    <t>造成伤害
消耗6个【剑意】，无视伤害减免</t>
  </si>
  <si>
    <t>梵圣真魔功</t>
  </si>
  <si>
    <t>明王诀为基础部分改动而来，托天魔功为变化神通，梵圣真片为神通施展部分。</t>
  </si>
  <si>
    <t>大衍不灭血照经</t>
  </si>
  <si>
    <t>大衍再生血照经</t>
  </si>
  <si>
    <t>无生无死，不生不灭，血照经修行到极致，可滴血重生，放眼寰宇，此功法可是绝顶的功法。</t>
  </si>
  <si>
    <t>若本回合未减少生命，则恢复最大生命值5%</t>
  </si>
  <si>
    <t>血之禁术</t>
  </si>
  <si>
    <t>①造成中量伤害，随机选中1个目标
②消耗5个【幽魂】，随机选中最多【幽魂】数的目标</t>
  </si>
  <si>
    <t>血煞漫天</t>
  </si>
  <si>
    <t>①复活一名指定队友，恢复5%生命值
②消耗全部【幽魂】，获得【幽魂】数*3%的额外生命恢复，最多获得30%</t>
  </si>
  <si>
    <t>吞天魔功</t>
  </si>
  <si>
    <t>狠人大帝自创，可吞噬其他人的特殊体质，最终修炼成混沌体。</t>
  </si>
  <si>
    <t>风月双修神功</t>
  </si>
  <si>
    <t>风月双修诀</t>
  </si>
  <si>
    <t>双修治疗功法。</t>
  </si>
  <si>
    <t>风月同天</t>
  </si>
  <si>
    <t>神龙秘籍</t>
  </si>
  <si>
    <t>非龙族血脉，不可修习。由一颗龙珠融合入血脉后可修行。</t>
  </si>
  <si>
    <t>若为本回合最先出手攻击，则暴击率增加20%</t>
  </si>
  <si>
    <t>狂龙爪</t>
  </si>
  <si>
    <t>随机对1名敌人造成3段伤害</t>
  </si>
  <si>
    <t>玄潮贯天</t>
  </si>
  <si>
    <t>大日雷体</t>
  </si>
  <si>
    <t>朱雀九玄变</t>
  </si>
  <si>
    <t>可化九个朱雀分身。</t>
  </si>
  <si>
    <t>紫极魔瞳</t>
  </si>
  <si>
    <t>从低到高分为纵观、入微、芥子和浩瀚四个境界。拥有极致的观察力，可对敌人造成精神伤害。远观千里，细视入微。需在清晨观紫气东来修行。</t>
  </si>
  <si>
    <t>地府</t>
  </si>
  <si>
    <t>客栈</t>
  </si>
  <si>
    <t>世俗界</t>
  </si>
  <si>
    <t>神通</t>
  </si>
  <si>
    <t>灵气护罩</t>
  </si>
  <si>
    <t>获得自身灵气值10%护盾值</t>
  </si>
  <si>
    <t>惊蛰千变术</t>
  </si>
  <si>
    <t>缓神术</t>
  </si>
  <si>
    <t>无</t>
  </si>
  <si>
    <t>商盟1.3</t>
  </si>
  <si>
    <t>商盟1.4</t>
  </si>
  <si>
    <t>商盟1.5</t>
  </si>
  <si>
    <t>客栈1.2</t>
  </si>
  <si>
    <t>客栈1.3</t>
  </si>
  <si>
    <t>客栈1.4</t>
  </si>
  <si>
    <t>客栈1.5</t>
  </si>
  <si>
    <t>世俗1.3</t>
  </si>
  <si>
    <t>世俗1.4</t>
  </si>
  <si>
    <t>世俗1.5</t>
  </si>
  <si>
    <t>寒冰</t>
  </si>
  <si>
    <t>麻痹</t>
  </si>
  <si>
    <t>中毒</t>
  </si>
  <si>
    <t>魔气</t>
  </si>
  <si>
    <t>剑意</t>
  </si>
  <si>
    <t>核心机制</t>
  </si>
  <si>
    <t>说明</t>
  </si>
  <si>
    <t>相关功法1</t>
  </si>
  <si>
    <t>相关功法2</t>
  </si>
  <si>
    <t>相关功法3</t>
  </si>
  <si>
    <t>相关功法4</t>
  </si>
  <si>
    <t>常规</t>
  </si>
  <si>
    <t>使用任意技能</t>
  </si>
  <si>
    <t>穿透流</t>
  </si>
  <si>
    <t>Buff自身，将法术穿透逐渐提高，伤害越来越强</t>
  </si>
  <si>
    <t>消耗流</t>
  </si>
  <si>
    <t>循环可降低技能消耗，可坚持更多回合技能</t>
  </si>
  <si>
    <t>护甲流</t>
  </si>
  <si>
    <t>Buff自身，将灵力/蛮力防御逐渐提高，坦度越来越强</t>
  </si>
  <si>
    <t>攻速流</t>
  </si>
  <si>
    <t>不断展开攻击，同时逐渐提升自己的出手速度，后期可占有先机</t>
  </si>
  <si>
    <t>卖血流</t>
  </si>
  <si>
    <t>开场消耗自身血量换取攻击强化，增强前期压制力</t>
  </si>
  <si>
    <t>爆发流</t>
  </si>
  <si>
    <t>剑气</t>
  </si>
  <si>
    <t>前期积攒剑气，后期可发动连续的群伤技能</t>
  </si>
  <si>
    <t>回血流</t>
  </si>
  <si>
    <t>幽魂</t>
  </si>
  <si>
    <t>削弱敌人输出和状态，同时自身稳定恢复</t>
  </si>
  <si>
    <t>佛印</t>
  </si>
  <si>
    <t>运气流</t>
  </si>
  <si>
    <t>以随机目标，RP输出为主，属于看脸的娱乐套路</t>
  </si>
  <si>
    <t>召唤单位</t>
    <phoneticPr fontId="17" type="noConversion"/>
  </si>
  <si>
    <t>单体</t>
    <phoneticPr fontId="17" type="noConversion"/>
  </si>
  <si>
    <t>竖排</t>
    <phoneticPr fontId="17" type="noConversion"/>
  </si>
  <si>
    <t>腥魂锥</t>
    <phoneticPr fontId="17" type="noConversion"/>
  </si>
  <si>
    <t>自身</t>
    <phoneticPr fontId="17" type="noConversion"/>
  </si>
  <si>
    <t>全体</t>
    <phoneticPr fontId="17" type="noConversion"/>
  </si>
  <si>
    <t>前排</t>
    <phoneticPr fontId="17" type="noConversion"/>
  </si>
  <si>
    <t>随机1</t>
    <phoneticPr fontId="17" type="noConversion"/>
  </si>
  <si>
    <t>？？？</t>
    <phoneticPr fontId="17" type="noConversion"/>
  </si>
  <si>
    <t>获得双防提升80%，持续3回合</t>
    <phoneticPr fontId="17" type="noConversion"/>
  </si>
  <si>
    <t>群体</t>
    <phoneticPr fontId="17" type="noConversion"/>
  </si>
  <si>
    <t>友方</t>
    <phoneticPr fontId="17" type="noConversion"/>
  </si>
  <si>
    <t>造成少量伤害，对【沉默】中的敌人，无视防御</t>
    <phoneticPr fontId="17" type="noConversion"/>
  </si>
  <si>
    <t>后排</t>
    <phoneticPr fontId="17" type="noConversion"/>
  </si>
  <si>
    <t>①造成少量伤害
②对【禁锢】中的敌人，吸取对方的灵气</t>
    <phoneticPr fontId="17" type="noConversion"/>
  </si>
  <si>
    <t>强化自身灵力防御80%，持续3回合</t>
    <phoneticPr fontId="17" type="noConversion"/>
  </si>
  <si>
    <t>友军</t>
    <phoneticPr fontId="17" type="noConversion"/>
  </si>
  <si>
    <t>获得灵力消耗减少30%，持续2回合</t>
    <phoneticPr fontId="17" type="noConversion"/>
  </si>
  <si>
    <t>使目标出手速度下降50%，持续2回合，若神识弱于目标，则受到&lt;反弹&gt;</t>
    <phoneticPr fontId="17" type="noConversion"/>
  </si>
  <si>
    <t>获得出手速度提升50%，持续3回合</t>
    <phoneticPr fontId="17" type="noConversion"/>
  </si>
  <si>
    <t>积累型Debuff</t>
    <phoneticPr fontId="17" type="noConversion"/>
  </si>
  <si>
    <t>特殊判定Buff</t>
    <phoneticPr fontId="17" type="noConversion"/>
  </si>
  <si>
    <t>受到雷属性攻击伤害时，获得伤害减免增加20%，持续3回合</t>
    <phoneticPr fontId="17" type="noConversion"/>
  </si>
  <si>
    <t>对方场上每多1名角色，蛮力防御提升5%</t>
    <phoneticPr fontId="17" type="noConversion"/>
  </si>
  <si>
    <t>战斗开始时，提升神识上限7%</t>
    <phoneticPr fontId="17" type="noConversion"/>
  </si>
  <si>
    <t>圣</t>
    <phoneticPr fontId="17" type="noConversion"/>
  </si>
  <si>
    <t>天</t>
    <phoneticPr fontId="17" type="noConversion"/>
  </si>
  <si>
    <t>XX神动篇</t>
    <phoneticPr fontId="17" type="noConversion"/>
  </si>
  <si>
    <t>无</t>
    <phoneticPr fontId="17" type="noConversion"/>
  </si>
  <si>
    <t>玄</t>
    <phoneticPr fontId="17" type="noConversion"/>
  </si>
  <si>
    <t>西皇经</t>
    <phoneticPr fontId="17" type="noConversion"/>
  </si>
  <si>
    <t>木</t>
    <phoneticPr fontId="17" type="noConversion"/>
  </si>
  <si>
    <t>暗</t>
    <phoneticPr fontId="17" type="noConversion"/>
  </si>
  <si>
    <t>光</t>
    <phoneticPr fontId="17" type="noConversion"/>
  </si>
  <si>
    <t>增加突破概率</t>
    <phoneticPr fontId="17" type="noConversion"/>
  </si>
  <si>
    <t>号称世间最强的基础法门，感应生命之轮，引导精气，冲击苦海。</t>
    <phoneticPr fontId="17" type="noConversion"/>
  </si>
  <si>
    <t>神龙秘典</t>
    <phoneticPr fontId="17" type="noConversion"/>
  </si>
  <si>
    <t>神动篇</t>
    <phoneticPr fontId="17" type="noConversion"/>
  </si>
  <si>
    <t>被动1</t>
    <phoneticPr fontId="17" type="noConversion"/>
  </si>
  <si>
    <t>技能1</t>
    <phoneticPr fontId="17" type="noConversion"/>
  </si>
  <si>
    <t>技能2</t>
    <phoneticPr fontId="17" type="noConversion"/>
  </si>
  <si>
    <t>女修</t>
    <phoneticPr fontId="17" type="noConversion"/>
  </si>
  <si>
    <t>丹宗1.2</t>
    <phoneticPr fontId="17" type="noConversion"/>
  </si>
  <si>
    <t>器宗1.2</t>
    <phoneticPr fontId="17" type="noConversion"/>
  </si>
  <si>
    <t>雷元仙术</t>
    <phoneticPr fontId="17" type="noConversion"/>
  </si>
  <si>
    <t>灵兽功法</t>
    <phoneticPr fontId="17" type="noConversion"/>
  </si>
  <si>
    <t>初始品阶</t>
    <phoneticPr fontId="17" type="noConversion"/>
  </si>
  <si>
    <t>最高品阶</t>
    <phoneticPr fontId="17" type="noConversion"/>
  </si>
  <si>
    <t>体系</t>
    <phoneticPr fontId="17" type="noConversion"/>
  </si>
  <si>
    <t>核心功法</t>
    <phoneticPr fontId="17" type="noConversion"/>
  </si>
  <si>
    <t>势力数量</t>
    <phoneticPr fontId="17" type="noConversion"/>
  </si>
  <si>
    <t>世界公共区分布</t>
    <phoneticPr fontId="17" type="noConversion"/>
  </si>
  <si>
    <t>世界世外区分布</t>
    <phoneticPr fontId="17" type="noConversion"/>
  </si>
  <si>
    <t>编号</t>
    <phoneticPr fontId="17" type="noConversion"/>
  </si>
  <si>
    <t>类别</t>
    <phoneticPr fontId="17" type="noConversion"/>
  </si>
  <si>
    <t>势力总数</t>
    <phoneticPr fontId="17" type="noConversion"/>
  </si>
  <si>
    <t>势力分支</t>
    <phoneticPr fontId="17" type="noConversion"/>
  </si>
  <si>
    <t>炼气区</t>
    <phoneticPr fontId="17" type="noConversion"/>
  </si>
  <si>
    <t>筑基区</t>
    <phoneticPr fontId="17" type="noConversion"/>
  </si>
  <si>
    <t>结丹区</t>
    <phoneticPr fontId="17" type="noConversion"/>
  </si>
  <si>
    <t>元婴区</t>
    <phoneticPr fontId="17" type="noConversion"/>
  </si>
  <si>
    <t>化神区</t>
    <phoneticPr fontId="17" type="noConversion"/>
  </si>
  <si>
    <t>妖盟区</t>
    <phoneticPr fontId="17" type="noConversion"/>
  </si>
  <si>
    <t>轮回殿区</t>
    <phoneticPr fontId="17" type="noConversion"/>
  </si>
  <si>
    <t>地府区</t>
    <phoneticPr fontId="17" type="noConversion"/>
  </si>
  <si>
    <t>法修</t>
    <phoneticPr fontId="17" type="noConversion"/>
  </si>
  <si>
    <t>宗门</t>
    <phoneticPr fontId="17" type="noConversion"/>
  </si>
  <si>
    <t>灵修功法</t>
    <phoneticPr fontId="17" type="noConversion"/>
  </si>
  <si>
    <t>仙宗1</t>
    <phoneticPr fontId="17" type="noConversion"/>
  </si>
  <si>
    <t>仙宗2</t>
    <phoneticPr fontId="17" type="noConversion"/>
  </si>
  <si>
    <t>仙宗3</t>
    <phoneticPr fontId="17" type="noConversion"/>
  </si>
  <si>
    <t>傀儡功法</t>
    <phoneticPr fontId="17" type="noConversion"/>
  </si>
  <si>
    <t>兽宗1</t>
    <phoneticPr fontId="17" type="noConversion"/>
  </si>
  <si>
    <t>识修</t>
    <phoneticPr fontId="17" type="noConversion"/>
  </si>
  <si>
    <t>炼丹功法</t>
    <phoneticPr fontId="17" type="noConversion"/>
  </si>
  <si>
    <t>丹宗1.1</t>
    <phoneticPr fontId="17" type="noConversion"/>
  </si>
  <si>
    <t>丹宗1.3</t>
    <phoneticPr fontId="17" type="noConversion"/>
  </si>
  <si>
    <t>炼器功法</t>
    <phoneticPr fontId="17" type="noConversion"/>
  </si>
  <si>
    <t>器宗1.1</t>
    <phoneticPr fontId="17" type="noConversion"/>
  </si>
  <si>
    <t>器宗1.3</t>
    <phoneticPr fontId="17" type="noConversion"/>
  </si>
  <si>
    <t>体修功法</t>
    <phoneticPr fontId="17" type="noConversion"/>
  </si>
  <si>
    <t>体宗1</t>
    <phoneticPr fontId="17" type="noConversion"/>
  </si>
  <si>
    <t>剑修功法</t>
    <phoneticPr fontId="17" type="noConversion"/>
  </si>
  <si>
    <t>剑宗1</t>
    <phoneticPr fontId="17" type="noConversion"/>
  </si>
  <si>
    <t>鬼修功法</t>
    <phoneticPr fontId="17" type="noConversion"/>
  </si>
  <si>
    <t>鬼宗1.1</t>
    <phoneticPr fontId="17" type="noConversion"/>
  </si>
  <si>
    <t>鬼宗1.2</t>
    <phoneticPr fontId="17" type="noConversion"/>
  </si>
  <si>
    <t>鬼宗1.3</t>
    <phoneticPr fontId="17" type="noConversion"/>
  </si>
  <si>
    <t>魔修功法</t>
    <phoneticPr fontId="17" type="noConversion"/>
  </si>
  <si>
    <t>魔宗1.1</t>
    <phoneticPr fontId="17" type="noConversion"/>
  </si>
  <si>
    <t>魔宗1.2</t>
    <phoneticPr fontId="17" type="noConversion"/>
  </si>
  <si>
    <t>女修功法</t>
    <phoneticPr fontId="17" type="noConversion"/>
  </si>
  <si>
    <t>妖盟</t>
    <phoneticPr fontId="17" type="noConversion"/>
  </si>
  <si>
    <t>势力</t>
    <phoneticPr fontId="17" type="noConversion"/>
  </si>
  <si>
    <t>妖盟1</t>
    <phoneticPr fontId="17" type="noConversion"/>
  </si>
  <si>
    <t>轮回殿</t>
    <phoneticPr fontId="17" type="noConversion"/>
  </si>
  <si>
    <t>神识功法</t>
    <phoneticPr fontId="17" type="noConversion"/>
  </si>
  <si>
    <t>轮回殿1</t>
    <phoneticPr fontId="17" type="noConversion"/>
  </si>
  <si>
    <t>地府1</t>
    <phoneticPr fontId="17" type="noConversion"/>
  </si>
  <si>
    <t>商盟1.1</t>
    <phoneticPr fontId="17" type="noConversion"/>
  </si>
  <si>
    <t>商盟1.2</t>
    <phoneticPr fontId="17" type="noConversion"/>
  </si>
  <si>
    <t>世俗1.1</t>
    <phoneticPr fontId="17" type="noConversion"/>
  </si>
  <si>
    <t>世俗1.2</t>
    <phoneticPr fontId="17" type="noConversion"/>
  </si>
  <si>
    <t>类型</t>
    <phoneticPr fontId="17" type="noConversion"/>
  </si>
  <si>
    <t>功法</t>
    <phoneticPr fontId="17" type="noConversion"/>
  </si>
  <si>
    <t>修炼方式</t>
    <phoneticPr fontId="17" type="noConversion"/>
  </si>
  <si>
    <t>序号</t>
    <phoneticPr fontId="17" type="noConversion"/>
  </si>
  <si>
    <t>功法类别</t>
    <phoneticPr fontId="17" type="noConversion"/>
  </si>
  <si>
    <t>常规打坐</t>
    <phoneticPr fontId="17" type="noConversion"/>
  </si>
  <si>
    <t>双修打坐</t>
    <phoneticPr fontId="17" type="noConversion"/>
  </si>
  <si>
    <t>战斗领悟</t>
    <phoneticPr fontId="17" type="noConversion"/>
  </si>
  <si>
    <t>念力辅助</t>
    <phoneticPr fontId="17" type="noConversion"/>
  </si>
  <si>
    <t>收集神魂</t>
    <phoneticPr fontId="17" type="noConversion"/>
  </si>
  <si>
    <t>环境加成</t>
    <phoneticPr fontId="17" type="noConversion"/>
  </si>
  <si>
    <t>阵法加成</t>
    <phoneticPr fontId="17" type="noConversion"/>
  </si>
  <si>
    <t>符箓加成</t>
    <phoneticPr fontId="17" type="noConversion"/>
  </si>
  <si>
    <t>√</t>
    <phoneticPr fontId="17" type="noConversion"/>
  </si>
  <si>
    <t>佛体功法</t>
    <phoneticPr fontId="17" type="noConversion"/>
  </si>
  <si>
    <t>双修功法</t>
    <phoneticPr fontId="17" type="noConversion"/>
  </si>
  <si>
    <t>体修功法(妖)</t>
    <phoneticPr fontId="17" type="noConversion"/>
  </si>
  <si>
    <t>1/法修</t>
    <phoneticPr fontId="17" type="noConversion"/>
  </si>
  <si>
    <t>2/识修</t>
    <phoneticPr fontId="17" type="noConversion"/>
  </si>
  <si>
    <t>3/体修</t>
    <phoneticPr fontId="17" type="noConversion"/>
  </si>
  <si>
    <t>4/剑修</t>
    <phoneticPr fontId="17" type="noConversion"/>
  </si>
  <si>
    <t>5/佛修</t>
    <phoneticPr fontId="17" type="noConversion"/>
  </si>
  <si>
    <t>6/鬼修</t>
    <phoneticPr fontId="17" type="noConversion"/>
  </si>
  <si>
    <t>7/魔修</t>
    <phoneticPr fontId="17" type="noConversion"/>
  </si>
  <si>
    <t>9/妖盟</t>
    <phoneticPr fontId="17" type="noConversion"/>
  </si>
  <si>
    <t>10轮回殿</t>
    <phoneticPr fontId="17" type="noConversion"/>
  </si>
  <si>
    <t>12/商盟
[功法阁]</t>
    <phoneticPr fontId="17" type="noConversion"/>
  </si>
  <si>
    <t>产出势力</t>
    <phoneticPr fontId="17" type="noConversion"/>
  </si>
  <si>
    <t>傀宗1</t>
    <phoneticPr fontId="17" type="noConversion"/>
  </si>
  <si>
    <t>地</t>
    <phoneticPr fontId="17" type="noConversion"/>
  </si>
  <si>
    <t>丹叶七章</t>
    <phoneticPr fontId="17" type="noConversion"/>
  </si>
  <si>
    <t>佛宗1</t>
    <phoneticPr fontId="17" type="noConversion"/>
  </si>
  <si>
    <t>双修宗1.1</t>
    <phoneticPr fontId="17" type="noConversion"/>
  </si>
  <si>
    <t>起始</t>
    <phoneticPr fontId="17" type="noConversion"/>
  </si>
  <si>
    <t>最终</t>
    <phoneticPr fontId="17" type="noConversion"/>
  </si>
  <si>
    <t>注：每本功法投放，都是拆开，按每个境界的前期、中期、后期、巅峰四个阶段投，即每个功法，每个大境界有四本书来组成。</t>
    <phoneticPr fontId="17" type="noConversion"/>
  </si>
  <si>
    <t>炼气前期</t>
    <phoneticPr fontId="17" type="noConversion"/>
  </si>
  <si>
    <t>元婴前期</t>
    <phoneticPr fontId="17" type="noConversion"/>
  </si>
  <si>
    <t>化神前期</t>
    <phoneticPr fontId="17" type="noConversion"/>
  </si>
  <si>
    <t>结丹前期</t>
    <phoneticPr fontId="17" type="noConversion"/>
  </si>
  <si>
    <t>筑基前期</t>
    <phoneticPr fontId="17" type="noConversion"/>
  </si>
  <si>
    <t>商盟抽奖</t>
    <phoneticPr fontId="17" type="noConversion"/>
  </si>
  <si>
    <t>化神初期</t>
    <phoneticPr fontId="17" type="noConversion"/>
  </si>
  <si>
    <t>所属类型</t>
    <phoneticPr fontId="17" type="noConversion"/>
  </si>
  <si>
    <t>神识</t>
  </si>
  <si>
    <t>等级</t>
    <phoneticPr fontId="17" type="noConversion"/>
  </si>
  <si>
    <t>势名称</t>
    <phoneticPr fontId="17" type="noConversion"/>
  </si>
  <si>
    <t>待定</t>
    <phoneticPr fontId="17" type="noConversion"/>
  </si>
  <si>
    <t>10/轮回殿</t>
    <phoneticPr fontId="17" type="noConversion"/>
  </si>
  <si>
    <t>11/地府</t>
    <phoneticPr fontId="17" type="noConversion"/>
  </si>
  <si>
    <t>12/商盟</t>
    <phoneticPr fontId="17" type="noConversion"/>
  </si>
  <si>
    <t>13/客栈</t>
    <phoneticPr fontId="17" type="noConversion"/>
  </si>
  <si>
    <t>14/世俗界</t>
    <phoneticPr fontId="17" type="noConversion"/>
  </si>
  <si>
    <t>常规</t>
    <phoneticPr fontId="17" type="noConversion"/>
  </si>
  <si>
    <t>原著无描述</t>
    <phoneticPr fontId="17" type="noConversion"/>
  </si>
  <si>
    <t>原著描述</t>
    <phoneticPr fontId="17" type="noConversion"/>
  </si>
  <si>
    <t>功法境界</t>
    <phoneticPr fontId="17" type="noConversion"/>
  </si>
  <si>
    <t>功法品类</t>
    <phoneticPr fontId="17" type="noConversion"/>
  </si>
  <si>
    <t>功法名称</t>
    <phoneticPr fontId="17" type="noConversion"/>
  </si>
  <si>
    <t>—</t>
    <phoneticPr fontId="17" type="noConversion"/>
  </si>
  <si>
    <t>每本功法
被动数量</t>
    <phoneticPr fontId="17" type="noConversion"/>
  </si>
  <si>
    <t>每本功法
主动数量</t>
    <phoneticPr fontId="17" type="noConversion"/>
  </si>
  <si>
    <t>被动技能
总数</t>
    <phoneticPr fontId="17" type="noConversion"/>
  </si>
  <si>
    <t>主动技能
总数</t>
    <phoneticPr fontId="17" type="noConversion"/>
  </si>
  <si>
    <t>初始技能
总数</t>
    <phoneticPr fontId="17" type="noConversion"/>
  </si>
  <si>
    <t>总数
待规划</t>
    <phoneticPr fontId="17" type="noConversion"/>
  </si>
  <si>
    <t>统计
使用</t>
    <phoneticPr fontId="17" type="noConversion"/>
  </si>
  <si>
    <t>佛门功法</t>
    <phoneticPr fontId="17" type="noConversion"/>
  </si>
  <si>
    <t>体修</t>
    <phoneticPr fontId="17" type="noConversion"/>
  </si>
  <si>
    <t>神识</t>
    <phoneticPr fontId="17" type="noConversion"/>
  </si>
  <si>
    <t>功法总量规划</t>
    <phoneticPr fontId="17" type="noConversion"/>
  </si>
  <si>
    <t>功法属性数量统计</t>
    <phoneticPr fontId="17" type="noConversion"/>
  </si>
  <si>
    <t>功法互斥类型数量统计</t>
    <phoneticPr fontId="17" type="noConversion"/>
  </si>
  <si>
    <t>功法派系数量统计</t>
    <phoneticPr fontId="17" type="noConversion"/>
  </si>
  <si>
    <t>功法起始境界数量统计</t>
    <phoneticPr fontId="17" type="noConversion"/>
  </si>
  <si>
    <t>技能定位方向数量统计</t>
    <phoneticPr fontId="17" type="noConversion"/>
  </si>
  <si>
    <t>炼气</t>
    <phoneticPr fontId="17" type="noConversion"/>
  </si>
  <si>
    <t>可否晋阶</t>
    <phoneticPr fontId="17" type="noConversion"/>
  </si>
  <si>
    <t>结丹</t>
    <phoneticPr fontId="17" type="noConversion"/>
  </si>
  <si>
    <t>筑基</t>
    <phoneticPr fontId="17" type="noConversion"/>
  </si>
  <si>
    <t>黄</t>
    <phoneticPr fontId="17" type="noConversion"/>
  </si>
  <si>
    <t>造成伤害</t>
    <phoneticPr fontId="17" type="noConversion"/>
  </si>
  <si>
    <t>移除目标【眩晕】</t>
    <phoneticPr fontId="17" type="noConversion"/>
  </si>
  <si>
    <t>御剑术</t>
    <phoneticPr fontId="17" type="noConversion"/>
  </si>
  <si>
    <t>水元功</t>
    <phoneticPr fontId="17" type="noConversion"/>
  </si>
  <si>
    <t>9/女修</t>
    <phoneticPr fontId="17" type="noConversion"/>
  </si>
  <si>
    <t>8/双修</t>
    <phoneticPr fontId="17" type="noConversion"/>
  </si>
  <si>
    <t>2/傀儡</t>
    <phoneticPr fontId="17" type="noConversion"/>
  </si>
  <si>
    <t>3/灵兽</t>
    <phoneticPr fontId="17" type="noConversion"/>
  </si>
  <si>
    <t>2/炼丹</t>
    <phoneticPr fontId="17" type="noConversion"/>
  </si>
  <si>
    <t>3/炼器</t>
    <phoneticPr fontId="17" type="noConversion"/>
  </si>
  <si>
    <t>法、神</t>
    <phoneticPr fontId="17" type="noConversion"/>
  </si>
  <si>
    <t>神</t>
    <phoneticPr fontId="17" type="noConversion"/>
  </si>
  <si>
    <t>法</t>
    <phoneticPr fontId="17" type="noConversion"/>
  </si>
  <si>
    <t>体、神</t>
    <phoneticPr fontId="17" type="noConversion"/>
  </si>
  <si>
    <t>体</t>
    <phoneticPr fontId="17" type="noConversion"/>
  </si>
  <si>
    <t>法、体、神</t>
    <phoneticPr fontId="17" type="noConversion"/>
  </si>
  <si>
    <t>法、体</t>
    <phoneticPr fontId="17" type="noConversion"/>
  </si>
  <si>
    <t>女修宗1.1</t>
    <phoneticPr fontId="17" type="noConversion"/>
  </si>
  <si>
    <t>仙宗2
兑换</t>
    <phoneticPr fontId="17" type="noConversion"/>
  </si>
  <si>
    <t>仙踪2
兑换</t>
    <phoneticPr fontId="17" type="noConversion"/>
  </si>
  <si>
    <t>仙宗3
兑换</t>
    <phoneticPr fontId="17" type="noConversion"/>
  </si>
  <si>
    <t>丹宗1.2
兑换</t>
    <phoneticPr fontId="17" type="noConversion"/>
  </si>
  <si>
    <t>丹宗1.3
兑换</t>
    <phoneticPr fontId="17" type="noConversion"/>
  </si>
  <si>
    <t>器宗1.2
兑换</t>
    <phoneticPr fontId="17" type="noConversion"/>
  </si>
  <si>
    <t>器宗1.3
兑换</t>
    <phoneticPr fontId="17" type="noConversion"/>
  </si>
  <si>
    <t>天眼术</t>
    <phoneticPr fontId="17" type="noConversion"/>
  </si>
  <si>
    <t>恢复术</t>
    <phoneticPr fontId="17" type="noConversion"/>
  </si>
  <si>
    <t>Buff</t>
    <phoneticPr fontId="17" type="noConversion"/>
  </si>
  <si>
    <t>长春功</t>
    <phoneticPr fontId="17" type="noConversion"/>
  </si>
  <si>
    <t>恢复</t>
    <phoneticPr fontId="17" type="noConversion"/>
  </si>
  <si>
    <t>默认携带</t>
    <phoneticPr fontId="17" type="noConversion"/>
  </si>
  <si>
    <t>剑宗1
兑换</t>
    <phoneticPr fontId="17" type="noConversion"/>
  </si>
  <si>
    <t>佛宗1
兑换</t>
    <phoneticPr fontId="17" type="noConversion"/>
  </si>
  <si>
    <t>鬼宗1.2
兑换</t>
    <phoneticPr fontId="17" type="noConversion"/>
  </si>
  <si>
    <t>鬼宗1.3
兑换</t>
    <phoneticPr fontId="17" type="noConversion"/>
  </si>
  <si>
    <t>魔宗1.1
兑换</t>
    <phoneticPr fontId="17" type="noConversion"/>
  </si>
  <si>
    <t>魔宗1.2
兑换</t>
    <phoneticPr fontId="17" type="noConversion"/>
  </si>
  <si>
    <t>双修宗1.2
兑换</t>
    <phoneticPr fontId="17" type="noConversion"/>
  </si>
  <si>
    <t>女修宗1
兑换</t>
    <phoneticPr fontId="17" type="noConversion"/>
  </si>
  <si>
    <t>角色始终保持年轻模样</t>
    <phoneticPr fontId="17" type="noConversion"/>
  </si>
  <si>
    <t>妖盟1
兑换</t>
    <phoneticPr fontId="17" type="noConversion"/>
  </si>
  <si>
    <t>轮回殿1
兑换</t>
    <phoneticPr fontId="17" type="noConversion"/>
  </si>
  <si>
    <t>法修类功法修炼加速</t>
    <phoneticPr fontId="17" type="noConversion"/>
  </si>
  <si>
    <t>大道宝瓶</t>
    <phoneticPr fontId="17" type="noConversion"/>
  </si>
  <si>
    <t>万化圣决</t>
    <phoneticPr fontId="17" type="noConversion"/>
  </si>
  <si>
    <t>斩天道</t>
    <phoneticPr fontId="17" type="noConversion"/>
  </si>
  <si>
    <t>芥子观</t>
    <phoneticPr fontId="17" type="noConversion"/>
  </si>
  <si>
    <t>雷</t>
    <phoneticPr fontId="17" type="noConversion"/>
  </si>
  <si>
    <t>锻体</t>
    <phoneticPr fontId="17" type="noConversion"/>
  </si>
  <si>
    <t>召唤一道闪电，产生两种情况
①随机攻击1名敌人，造成伤害
②攻击自己，获得1层【雷元】</t>
    <phoneticPr fontId="17" type="noConversion"/>
  </si>
  <si>
    <t>炎魔大法</t>
    <phoneticPr fontId="17" type="noConversion"/>
  </si>
  <si>
    <t>丹宗1.1
兑换</t>
    <phoneticPr fontId="17" type="noConversion"/>
  </si>
  <si>
    <t>器宗1.1
兑换</t>
    <phoneticPr fontId="17" type="noConversion"/>
  </si>
  <si>
    <t>被动2</t>
    <phoneticPr fontId="17" type="noConversion"/>
  </si>
  <si>
    <t>筑基巅峰</t>
    <phoneticPr fontId="17" type="noConversion"/>
  </si>
  <si>
    <t>体修类功法修炼加速</t>
    <phoneticPr fontId="17" type="noConversion"/>
  </si>
  <si>
    <t>神识类功法修炼加速</t>
    <phoneticPr fontId="17" type="noConversion"/>
  </si>
  <si>
    <t>法宝对拼时，更容易获得胜利</t>
    <phoneticPr fontId="17" type="noConversion"/>
  </si>
  <si>
    <t>寒冰甲</t>
    <phoneticPr fontId="17" type="noConversion"/>
  </si>
  <si>
    <t>寒冰指</t>
    <phoneticPr fontId="17" type="noConversion"/>
  </si>
  <si>
    <t>免疫【寒冰】</t>
    <phoneticPr fontId="17" type="noConversion"/>
  </si>
  <si>
    <t>傀宗1
拜师</t>
    <phoneticPr fontId="17" type="noConversion"/>
  </si>
  <si>
    <t>兽宗1
拜师</t>
    <phoneticPr fontId="17" type="noConversion"/>
  </si>
  <si>
    <t>体宗1
拜师</t>
    <phoneticPr fontId="17" type="noConversion"/>
  </si>
  <si>
    <t>鬼宗1.1
拜师</t>
    <phoneticPr fontId="17" type="noConversion"/>
  </si>
  <si>
    <t>女修宗1
拜师</t>
    <phoneticPr fontId="17" type="noConversion"/>
  </si>
  <si>
    <t>天女转轮功</t>
    <phoneticPr fontId="17" type="noConversion"/>
  </si>
  <si>
    <t>轮回真诀</t>
    <phoneticPr fontId="17" type="noConversion"/>
  </si>
  <si>
    <t>轮回神光</t>
    <phoneticPr fontId="17" type="noConversion"/>
  </si>
  <si>
    <t>诛邪刺</t>
    <phoneticPr fontId="17" type="noConversion"/>
  </si>
  <si>
    <t>双修宗1.1
拜师</t>
    <phoneticPr fontId="17" type="noConversion"/>
  </si>
  <si>
    <t>双修时炼效率额外提升</t>
    <phoneticPr fontId="17" type="noConversion"/>
  </si>
  <si>
    <t>毒灵蛊</t>
    <phoneticPr fontId="17" type="noConversion"/>
  </si>
  <si>
    <t>每回合开始时，随机提升自身某种五行抗性100%，效果持续1回合</t>
    <phoneticPr fontId="17" type="noConversion"/>
  </si>
  <si>
    <t>暴击率增加X%</t>
    <phoneticPr fontId="17" type="noConversion"/>
  </si>
  <si>
    <t>每回合开始时，提升X%的双防，效果可叠加，受到任意伤害时消失</t>
    <phoneticPr fontId="17" type="noConversion"/>
  </si>
  <si>
    <t>筑基中期</t>
    <phoneticPr fontId="17" type="noConversion"/>
  </si>
  <si>
    <t>炼气巅峰</t>
    <phoneticPr fontId="17" type="noConversion"/>
  </si>
  <si>
    <t>仙踪1
拜师</t>
    <phoneticPr fontId="17" type="noConversion"/>
  </si>
  <si>
    <t>仙宗1
兑换</t>
    <phoneticPr fontId="17" type="noConversion"/>
  </si>
  <si>
    <t>恢复【幽魂】*X的生命值</t>
    <phoneticPr fontId="17" type="noConversion"/>
  </si>
  <si>
    <t>叱念神雷</t>
    <phoneticPr fontId="17" type="noConversion"/>
  </si>
  <si>
    <t>连携技</t>
    <phoneticPr fontId="17" type="noConversion"/>
  </si>
  <si>
    <t>雷引术</t>
    <phoneticPr fontId="17" type="noConversion"/>
  </si>
  <si>
    <t>雷元爆发</t>
    <phoneticPr fontId="17" type="noConversion"/>
  </si>
  <si>
    <t>闪避率提升X%</t>
    <phoneticPr fontId="17" type="noConversion"/>
  </si>
  <si>
    <t>紫极神光</t>
    <phoneticPr fontId="17" type="noConversion"/>
  </si>
  <si>
    <t>梵圣真佛功</t>
    <phoneticPr fontId="17" type="noConversion"/>
  </si>
  <si>
    <t>技能3</t>
    <phoneticPr fontId="17" type="noConversion"/>
  </si>
  <si>
    <t>踏风术</t>
    <phoneticPr fontId="17" type="noConversion"/>
  </si>
  <si>
    <t>提高自身的闪避X%，持续1回合</t>
    <phoneticPr fontId="17" type="noConversion"/>
  </si>
  <si>
    <t>提高自身的出手速度X%，持续1回合</t>
    <phoneticPr fontId="17" type="noConversion"/>
  </si>
  <si>
    <t>固定治疗自身100点生命</t>
    <phoneticPr fontId="17" type="noConversion"/>
  </si>
  <si>
    <t>神识无法被吸取</t>
    <phoneticPr fontId="17" type="noConversion"/>
  </si>
  <si>
    <t>竖排/全体</t>
    <phoneticPr fontId="17" type="noConversion"/>
  </si>
  <si>
    <t>最先出手时，暴击率提高X%</t>
    <phoneticPr fontId="17" type="noConversion"/>
  </si>
  <si>
    <t>每击杀1名敌人，出手速度提升X%，持续到战斗结束</t>
    <phoneticPr fontId="17" type="noConversion"/>
  </si>
  <si>
    <t>召唤的灵兽死亡时，返还召唤消耗的神识</t>
    <phoneticPr fontId="17" type="noConversion"/>
  </si>
  <si>
    <t>修炼该功法时，吞噬精魂的经验值提升X%</t>
    <phoneticPr fontId="17" type="noConversion"/>
  </si>
  <si>
    <t>结丹巅峰</t>
    <phoneticPr fontId="17" type="noConversion"/>
  </si>
  <si>
    <t>神罗天征</t>
    <phoneticPr fontId="17" type="noConversion"/>
  </si>
  <si>
    <t>肉身被击破后，获得X%的双攻强化</t>
    <phoneticPr fontId="17" type="noConversion"/>
  </si>
  <si>
    <t>进入战斗时，肉身强度增加X%。肉身未破前，每回合恢复X%肉身值</t>
    <phoneticPr fontId="17" type="noConversion"/>
  </si>
  <si>
    <t>每回合开始时，随机吸取1名敌人X%当前神识值</t>
    <phoneticPr fontId="17" type="noConversion"/>
  </si>
  <si>
    <t>对异性使用技能，效果提升X%</t>
    <phoneticPr fontId="17" type="noConversion"/>
  </si>
  <si>
    <t>恢复自身和一名友军神识</t>
    <phoneticPr fontId="17" type="noConversion"/>
  </si>
  <si>
    <t>至高魔音秘典</t>
    <phoneticPr fontId="17" type="noConversion"/>
  </si>
  <si>
    <t>减少X%受到的雷属性伤害，并增加一层【雷元】</t>
    <phoneticPr fontId="17" type="noConversion"/>
  </si>
  <si>
    <t>【尸鬼】死亡时，获得2个【幽魂】</t>
    <phoneticPr fontId="17" type="noConversion"/>
  </si>
  <si>
    <t>己方场上的傀儡攻击增加X%</t>
    <phoneticPr fontId="17" type="noConversion"/>
  </si>
  <si>
    <t>炼制丹药成功率提升X%</t>
    <phoneticPr fontId="17" type="noConversion"/>
  </si>
  <si>
    <t>炼制法宝成功率提升X%</t>
    <phoneticPr fontId="17" type="noConversion"/>
  </si>
  <si>
    <t>造成雷属性伤害时，附带X%的灵力穿透效果</t>
    <phoneticPr fontId="17" type="noConversion"/>
  </si>
  <si>
    <t>进入战斗时，将获得一个当前灵气值X%的灵气护盾</t>
    <phoneticPr fontId="17" type="noConversion"/>
  </si>
  <si>
    <t>召唤物</t>
    <phoneticPr fontId="17" type="noConversion"/>
  </si>
  <si>
    <t>随机变身成为一种圣兽</t>
    <phoneticPr fontId="17" type="noConversion"/>
  </si>
  <si>
    <t>须臾神掌</t>
    <phoneticPr fontId="17" type="noConversion"/>
  </si>
  <si>
    <t>自身双攻、双防提升X%，持续3回合</t>
    <phoneticPr fontId="17" type="noConversion"/>
  </si>
  <si>
    <t>洞漩佛光</t>
    <phoneticPr fontId="17" type="noConversion"/>
  </si>
  <si>
    <t>梵圣佛相</t>
    <phoneticPr fontId="17" type="noConversion"/>
  </si>
  <si>
    <t>随着生命值降低，提高伤害减免，最多X%</t>
    <phoneticPr fontId="17" type="noConversion"/>
  </si>
  <si>
    <t>元婴中期</t>
    <phoneticPr fontId="17" type="noConversion"/>
  </si>
  <si>
    <t>又称练气基础，人级功法，售价11万金币，是最便宜的功法。但可以让没有灵络的凡人修行，修行极难，却有一法通万法通的诸多好处。</t>
    <phoneticPr fontId="17" type="noConversion"/>
  </si>
  <si>
    <t>元婴巅峰</t>
    <phoneticPr fontId="17" type="noConversion"/>
  </si>
  <si>
    <t>冰</t>
    <phoneticPr fontId="17" type="noConversion"/>
  </si>
  <si>
    <t>吞噬被施加的【火种】，变为恢复X%生命和灵气</t>
    <phoneticPr fontId="17" type="noConversion"/>
  </si>
  <si>
    <t>朱雀分身</t>
    <phoneticPr fontId="17" type="noConversion"/>
  </si>
  <si>
    <t>制造最多九个跟自身一样的分身，持续1回合后消失</t>
    <phoneticPr fontId="17" type="noConversion"/>
  </si>
  <si>
    <t>己方场上不止自己时，蛮力穿透增加X%</t>
    <phoneticPr fontId="17" type="noConversion"/>
  </si>
  <si>
    <t>可被反击</t>
    <phoneticPr fontId="17" type="noConversion"/>
  </si>
  <si>
    <t>否</t>
    <phoneticPr fontId="17" type="noConversion"/>
  </si>
  <si>
    <t>是</t>
    <phoneticPr fontId="17" type="noConversion"/>
  </si>
  <si>
    <t>灵力</t>
    <phoneticPr fontId="17" type="noConversion"/>
  </si>
  <si>
    <t>蛮力</t>
    <phoneticPr fontId="17" type="noConversion"/>
  </si>
  <si>
    <t>对50%以上血量的敌人，无视其减伤</t>
    <phoneticPr fontId="17" type="noConversion"/>
  </si>
  <si>
    <t>一流功法秘籍，分三重，第一重凝练铜雷体，第二重凝练玉雷体，第三重凝练大日雷体，大成之时，能一拳打碎高级灵宝。经过石符完善，第一重能够打通四十四条经脉，还能在皮肤之下形成元力气旋，稍一运转，便是能将天地间的元力吸入体内。大日雷体所凝聚而成的元力，又称为大日雷元，有着淬炼血肉锤锻筋骨之效 。</t>
    <phoneticPr fontId="17" type="noConversion"/>
  </si>
  <si>
    <t>可以看到隐身单位</t>
    <phoneticPr fontId="17" type="noConversion"/>
  </si>
  <si>
    <t>魔修</t>
    <phoneticPr fontId="17" type="noConversion"/>
  </si>
  <si>
    <t>佛修</t>
    <phoneticPr fontId="17" type="noConversion"/>
  </si>
  <si>
    <t>施加【火种】【寒冰】【中毒】时，有X%的概率额外增加1层</t>
    <phoneticPr fontId="17" type="noConversion"/>
  </si>
  <si>
    <t>跳过本回合行动，但免疫神识伤害</t>
    <phoneticPr fontId="17" type="noConversion"/>
  </si>
  <si>
    <t>开局时，让全部敌人攻击下降25%，持续2回合</t>
    <phoneticPr fontId="17" type="noConversion"/>
  </si>
  <si>
    <t>雷音滚滚</t>
    <phoneticPr fontId="17" type="noConversion"/>
  </si>
  <si>
    <t>控制技</t>
    <phoneticPr fontId="17" type="noConversion"/>
  </si>
  <si>
    <t>千影魔手</t>
    <phoneticPr fontId="17" type="noConversion"/>
  </si>
  <si>
    <t>若本回合未减少生命，则恢复最大生命值X%</t>
    <phoneticPr fontId="17" type="noConversion"/>
  </si>
  <si>
    <t>若本回合未减少灵气，则恢复最大灵气值X%</t>
    <phoneticPr fontId="17" type="noConversion"/>
  </si>
  <si>
    <t>魔都尸火</t>
    <phoneticPr fontId="17" type="noConversion"/>
  </si>
  <si>
    <t>刑天掌</t>
    <phoneticPr fontId="17" type="noConversion"/>
  </si>
  <si>
    <t>极阴寒气</t>
    <phoneticPr fontId="17" type="noConversion"/>
  </si>
  <si>
    <t>朱雀术</t>
    <phoneticPr fontId="17" type="noConversion"/>
  </si>
  <si>
    <t>伽蓝拳</t>
    <phoneticPr fontId="17" type="noConversion"/>
  </si>
  <si>
    <t>青蛟翻云术</t>
    <phoneticPr fontId="17" type="noConversion"/>
  </si>
  <si>
    <t>周天均衡术</t>
    <phoneticPr fontId="17" type="noConversion"/>
  </si>
  <si>
    <t>辟邪咒</t>
    <phoneticPr fontId="17" type="noConversion"/>
  </si>
  <si>
    <t>液火术</t>
    <phoneticPr fontId="17" type="noConversion"/>
  </si>
  <si>
    <t>梦幻泡影</t>
    <phoneticPr fontId="17" type="noConversion"/>
  </si>
  <si>
    <t>虚无剑闪</t>
    <phoneticPr fontId="17" type="noConversion"/>
  </si>
  <si>
    <t>即使神识弱于敌人，也不再遭到&lt;反噬&gt;</t>
    <phoneticPr fontId="17" type="noConversion"/>
  </si>
  <si>
    <t>积累5层时，造成1次全体灵力爆炸伤害</t>
    <phoneticPr fontId="17" type="noConversion"/>
  </si>
  <si>
    <t>火种</t>
    <phoneticPr fontId="17" type="noConversion"/>
  </si>
  <si>
    <t>禁止释放消耗灵力的技能、法宝、道具、召唤</t>
    <phoneticPr fontId="17" type="noConversion"/>
  </si>
  <si>
    <t>禁止释放消耗神识的技能、法宝、道具、召唤</t>
    <phoneticPr fontId="17" type="noConversion"/>
  </si>
  <si>
    <t>积累5层时，变为【沉默禁法】1回合</t>
    <phoneticPr fontId="17" type="noConversion"/>
  </si>
  <si>
    <t>积累5层时，变为【禁锢禁识】1回合</t>
    <phoneticPr fontId="17" type="noConversion"/>
  </si>
  <si>
    <r>
      <t>每回合减少目标</t>
    </r>
    <r>
      <rPr>
        <b/>
        <sz val="11"/>
        <color theme="1"/>
        <rFont val="宋体"/>
        <family val="3"/>
        <charset val="134"/>
        <scheme val="minor"/>
      </rPr>
      <t>当前生命</t>
    </r>
    <r>
      <rPr>
        <sz val="11"/>
        <color theme="1"/>
        <rFont val="宋体"/>
        <family val="3"/>
        <charset val="134"/>
        <scheme val="minor"/>
      </rPr>
      <t>3%HP</t>
    </r>
    <phoneticPr fontId="17" type="noConversion"/>
  </si>
  <si>
    <t>100%触发反击，反弹75%的伤害</t>
    <phoneticPr fontId="17" type="noConversion"/>
  </si>
  <si>
    <t>50%触发反击，其中50%概率反弹75%的伤害，50%概率反弹150%的伤害</t>
    <phoneticPr fontId="17" type="noConversion"/>
  </si>
  <si>
    <t>每层增加5%生命恢复效果，最大30%</t>
    <phoneticPr fontId="17" type="noConversion"/>
  </si>
  <si>
    <t>每层增加5%伤害，同时增加3%的消耗，最大20%/12%</t>
    <phoneticPr fontId="17" type="noConversion"/>
  </si>
  <si>
    <t>每层增加5%暴击率，最大25%</t>
    <phoneticPr fontId="17" type="noConversion"/>
  </si>
  <si>
    <t>每层增加3%伤害减免，最大15%</t>
    <phoneticPr fontId="17" type="noConversion"/>
  </si>
  <si>
    <t>始元八九功</t>
    <phoneticPr fontId="17" type="noConversion"/>
  </si>
  <si>
    <t>虚空印</t>
    <phoneticPr fontId="17" type="noConversion"/>
  </si>
  <si>
    <t>道一印</t>
    <phoneticPr fontId="17" type="noConversion"/>
  </si>
  <si>
    <t>四象印</t>
    <phoneticPr fontId="17" type="noConversion"/>
  </si>
  <si>
    <t>本回合免疫所有攻击，隐身，并可移动</t>
    <phoneticPr fontId="17" type="noConversion"/>
  </si>
  <si>
    <t>受到伤害时，有25%概率获得【佛印】</t>
    <phoneticPr fontId="17" type="noConversion"/>
  </si>
  <si>
    <t>基础效果</t>
    <phoneticPr fontId="17" type="noConversion"/>
  </si>
  <si>
    <t>特殊效果</t>
    <phoneticPr fontId="17" type="noConversion"/>
  </si>
  <si>
    <t>伤害受到双方境界差影响</t>
    <phoneticPr fontId="17" type="noConversion"/>
  </si>
  <si>
    <t>对后排敌人造成伤害</t>
    <phoneticPr fontId="17" type="noConversion"/>
  </si>
  <si>
    <t>对随机敌人造成伤害</t>
    <phoneticPr fontId="17" type="noConversion"/>
  </si>
  <si>
    <t>对单体敌人造成伤害</t>
    <phoneticPr fontId="17" type="noConversion"/>
  </si>
  <si>
    <t>对竖排敌人造成伤害</t>
    <phoneticPr fontId="17" type="noConversion"/>
  </si>
  <si>
    <t>向自身和所有敌人施加【火种】，【火种】持续2回合</t>
    <phoneticPr fontId="17" type="noConversion"/>
  </si>
  <si>
    <t>施加【麻痹】，【火种】持续2回合</t>
    <phoneticPr fontId="17" type="noConversion"/>
  </si>
  <si>
    <t>激活敌人身上【火种】效果</t>
    <phoneticPr fontId="17" type="noConversion"/>
  </si>
  <si>
    <t>将敌人击退2格，若无法击退则造成【眩晕】</t>
    <phoneticPr fontId="17" type="noConversion"/>
  </si>
  <si>
    <t>对前排敌人造成伤害</t>
    <phoneticPr fontId="17" type="noConversion"/>
  </si>
  <si>
    <t>若敌人处于【眩晕】，则无视其防御力</t>
    <phoneticPr fontId="17" type="noConversion"/>
  </si>
  <si>
    <t>提升自身的灵力攻击50%，持续3回合</t>
    <phoneticPr fontId="17" type="noConversion"/>
  </si>
  <si>
    <t>对全体敌人造成伤害</t>
    <phoneticPr fontId="17" type="noConversion"/>
  </si>
  <si>
    <t>若当前神识弱于目标，则受到&lt;反弹&gt;</t>
    <phoneticPr fontId="17" type="noConversion"/>
  </si>
  <si>
    <t>自身获得1层【剑意】</t>
    <phoneticPr fontId="17" type="noConversion"/>
  </si>
  <si>
    <t>若敌人拥有任意Debuff，则伤害提升</t>
    <phoneticPr fontId="17" type="noConversion"/>
  </si>
  <si>
    <t>若消耗3层【佛印】，则伤害受到自身蛮力防御力的影响</t>
    <phoneticPr fontId="17" type="noConversion"/>
  </si>
  <si>
    <t>概率造成1/3/5/10/20倍伤害</t>
    <phoneticPr fontId="17" type="noConversion"/>
  </si>
  <si>
    <t>概率施加【沉默】，持续1回合</t>
    <phoneticPr fontId="17" type="noConversion"/>
  </si>
  <si>
    <t>最多可消耗5层【佛印】，变为造成【佛印】数的多段伤害</t>
    <phoneticPr fontId="17" type="noConversion"/>
  </si>
  <si>
    <t>对单体敌人造成伤害，该伤害受自身血量百分比影响</t>
    <phoneticPr fontId="17" type="noConversion"/>
  </si>
  <si>
    <t>消耗3个【幽魂】，触发X%的伤害吸血</t>
    <phoneticPr fontId="17" type="noConversion"/>
  </si>
  <si>
    <t>消耗7个【幽魂】，让群体双防降低40%，持续3回合</t>
    <phoneticPr fontId="17" type="noConversion"/>
  </si>
  <si>
    <t>施加【沉默】，持续2回合</t>
    <phoneticPr fontId="17" type="noConversion"/>
  </si>
  <si>
    <t>自身获得1层【魔气】</t>
    <phoneticPr fontId="17" type="noConversion"/>
  </si>
  <si>
    <t>施加【寒冰】，持续2回合</t>
    <phoneticPr fontId="17" type="noConversion"/>
  </si>
  <si>
    <t>移除目标所有Buff/DeBuff，并根据它们数量造成额外伤害</t>
    <phoneticPr fontId="17" type="noConversion"/>
  </si>
  <si>
    <t>受到可反击技能攻击时，自动施加【寒冰】，持续3回合</t>
    <phoneticPr fontId="17" type="noConversion"/>
  </si>
  <si>
    <t>吸取伤害量X%的目标灵气</t>
    <phoneticPr fontId="17" type="noConversion"/>
  </si>
  <si>
    <t>施加【眩晕】，持续2回合</t>
    <phoneticPr fontId="17" type="noConversion"/>
  </si>
  <si>
    <t>该伤害直接扣除目标生命（无视护盾和肉身）</t>
    <phoneticPr fontId="17" type="noConversion"/>
  </si>
  <si>
    <t>战斗开始时，灵力攻击每回合提升X%，最多提升5回合</t>
    <phoneticPr fontId="17" type="noConversion"/>
  </si>
  <si>
    <t>该伤害无视目标防御力</t>
    <phoneticPr fontId="17" type="noConversion"/>
  </si>
  <si>
    <t>若为最先出手，则变为对全体敌人造成伤害</t>
    <phoneticPr fontId="17" type="noConversion"/>
  </si>
  <si>
    <t>施加【中毒】，持续3回合</t>
    <phoneticPr fontId="17" type="noConversion"/>
  </si>
  <si>
    <t>根据对方拥有【中毒】层数，产生额外伤害</t>
    <phoneticPr fontId="17" type="noConversion"/>
  </si>
  <si>
    <t>魔毒爆体</t>
    <phoneticPr fontId="17" type="noConversion"/>
  </si>
  <si>
    <t>自身获得【剑盾】，持续3回合</t>
    <phoneticPr fontId="17" type="noConversion"/>
  </si>
  <si>
    <t>若消耗8个【剑意】，则无视目标的防御力</t>
    <phoneticPr fontId="17" type="noConversion"/>
  </si>
  <si>
    <t>根据人数平分该伤害</t>
    <phoneticPr fontId="17" type="noConversion"/>
  </si>
  <si>
    <t>若拥有5层【魔气】，可根据对方剩余血量造成额外伤害</t>
    <phoneticPr fontId="17" type="noConversion"/>
  </si>
  <si>
    <t>伤害量小于自身血量10%的伤害均无效，持续2回合</t>
    <phoneticPr fontId="17" type="noConversion"/>
  </si>
  <si>
    <t>强化自身命中率，持续3回合</t>
    <phoneticPr fontId="17" type="noConversion"/>
  </si>
  <si>
    <t>对前排目标造成伤害</t>
    <phoneticPr fontId="17" type="noConversion"/>
  </si>
  <si>
    <t>根据自身体质品阶等级，提升A%/B%/C%/D%/E%伤害</t>
    <phoneticPr fontId="17" type="noConversion"/>
  </si>
  <si>
    <t>引爆自身的所有【雷元】，对自身和敌人造成【雷元】数*X的额外伤害</t>
    <phoneticPr fontId="17" type="noConversion"/>
  </si>
  <si>
    <t>对竖排敌人造成攻击</t>
    <phoneticPr fontId="17" type="noConversion"/>
  </si>
  <si>
    <t>对其中一个随机目标施加【禁锢】</t>
    <phoneticPr fontId="17" type="noConversion"/>
  </si>
  <si>
    <t>让自己的召唤物蛮力攻击提升20%</t>
    <phoneticPr fontId="17" type="noConversion"/>
  </si>
  <si>
    <t>获得自身灵气值X%护盾值</t>
    <phoneticPr fontId="17" type="noConversion"/>
  </si>
  <si>
    <t>用此击杀敌人时获得一个【幽魂】</t>
    <phoneticPr fontId="17" type="noConversion"/>
  </si>
  <si>
    <t>用此击杀敌人时获得一个【剑意】</t>
    <phoneticPr fontId="17" type="noConversion"/>
  </si>
  <si>
    <t>用此击杀敌人时获得一个【魔气】</t>
    <phoneticPr fontId="17" type="noConversion"/>
  </si>
  <si>
    <t>让自己的召唤物双攻击提升X%</t>
    <phoneticPr fontId="17" type="noConversion"/>
  </si>
  <si>
    <t>若为召唤单位，则造成2倍伤害</t>
    <phoneticPr fontId="17" type="noConversion"/>
  </si>
  <si>
    <t>有概率施加【混乱】</t>
    <phoneticPr fontId="17" type="noConversion"/>
  </si>
  <si>
    <t>同时施加【寒冰】和【火种】</t>
    <phoneticPr fontId="17" type="noConversion"/>
  </si>
  <si>
    <t>命中时获得1层【剑意】，并有概率再次释放，概率逐次递减（最多5次）</t>
    <phoneticPr fontId="17" type="noConversion"/>
  </si>
  <si>
    <t>若敌人处于【禁锢】，则吸取伤害量X%的灵气</t>
    <phoneticPr fontId="17" type="noConversion"/>
  </si>
  <si>
    <t>小概率击退1格</t>
    <phoneticPr fontId="17" type="noConversion"/>
  </si>
  <si>
    <t>若目标生命小于20%，则造成200%的伤害，用此击杀敌人时获得一个【幽魂】</t>
    <phoneticPr fontId="17" type="noConversion"/>
  </si>
  <si>
    <t>若目标生命小于20%，则造成200%的伤害，用此击杀敌人时获得一个【剑意】</t>
    <phoneticPr fontId="17" type="noConversion"/>
  </si>
  <si>
    <t>施加【火种】</t>
    <phoneticPr fontId="17" type="noConversion"/>
  </si>
  <si>
    <t>施加【寒冰】</t>
    <phoneticPr fontId="17" type="noConversion"/>
  </si>
  <si>
    <t>有概率击退1格</t>
    <phoneticPr fontId="17" type="noConversion"/>
  </si>
  <si>
    <t>击退1格</t>
    <phoneticPr fontId="17" type="noConversion"/>
  </si>
  <si>
    <t>概率施加【火种】</t>
    <phoneticPr fontId="17" type="noConversion"/>
  </si>
  <si>
    <t>概率施加【寒冰】</t>
    <phoneticPr fontId="17" type="noConversion"/>
  </si>
  <si>
    <t>对敌人肉身额外造成50%的伤害</t>
    <phoneticPr fontId="17" type="noConversion"/>
  </si>
  <si>
    <t>稳定</t>
    <phoneticPr fontId="17" type="noConversion"/>
  </si>
  <si>
    <t>爆发</t>
    <phoneticPr fontId="17" type="noConversion"/>
  </si>
  <si>
    <t>召唤</t>
    <phoneticPr fontId="17" type="noConversion"/>
  </si>
  <si>
    <t>稳定/爆发</t>
    <phoneticPr fontId="17" type="noConversion"/>
  </si>
  <si>
    <t>当受到致死攻击时，免疫本次伤害（每局战斗仅1次）</t>
    <phoneticPr fontId="17" type="noConversion"/>
  </si>
  <si>
    <t>资源类Buff</t>
    <phoneticPr fontId="17" type="noConversion"/>
  </si>
  <si>
    <t>雷元</t>
    <phoneticPr fontId="17" type="noConversion"/>
  </si>
  <si>
    <r>
      <rPr>
        <b/>
        <sz val="11"/>
        <color theme="1"/>
        <rFont val="宋体"/>
        <family val="3"/>
        <charset val="134"/>
        <scheme val="minor"/>
      </rPr>
      <t>沉默</t>
    </r>
    <r>
      <rPr>
        <sz val="11"/>
        <color theme="1"/>
        <rFont val="宋体"/>
        <family val="3"/>
        <charset val="134"/>
        <scheme val="minor"/>
      </rPr>
      <t>禁法</t>
    </r>
    <phoneticPr fontId="17" type="noConversion"/>
  </si>
  <si>
    <r>
      <rPr>
        <b/>
        <sz val="11"/>
        <color theme="1"/>
        <rFont val="宋体"/>
        <family val="3"/>
        <charset val="134"/>
        <scheme val="minor"/>
      </rPr>
      <t>禁锢</t>
    </r>
    <r>
      <rPr>
        <sz val="11"/>
        <color theme="1"/>
        <rFont val="宋体"/>
        <family val="3"/>
        <charset val="134"/>
        <scheme val="minor"/>
      </rPr>
      <t>禁识</t>
    </r>
    <phoneticPr fontId="17" type="noConversion"/>
  </si>
  <si>
    <r>
      <rPr>
        <b/>
        <sz val="11"/>
        <color theme="1"/>
        <rFont val="宋体"/>
        <family val="3"/>
        <charset val="134"/>
        <scheme val="minor"/>
      </rPr>
      <t>眩晕</t>
    </r>
    <r>
      <rPr>
        <sz val="11"/>
        <color theme="1"/>
        <rFont val="宋体"/>
        <family val="3"/>
        <charset val="134"/>
        <scheme val="minor"/>
      </rPr>
      <t>流放</t>
    </r>
    <phoneticPr fontId="17" type="noConversion"/>
  </si>
  <si>
    <r>
      <rPr>
        <b/>
        <sz val="11"/>
        <color theme="1"/>
        <rFont val="宋体"/>
        <family val="3"/>
        <charset val="134"/>
        <scheme val="minor"/>
      </rPr>
      <t>剑盾</t>
    </r>
    <r>
      <rPr>
        <sz val="11"/>
        <color theme="1"/>
        <rFont val="宋体"/>
        <family val="3"/>
        <charset val="134"/>
        <scheme val="minor"/>
      </rPr>
      <t>刺甲</t>
    </r>
    <phoneticPr fontId="17" type="noConversion"/>
  </si>
  <si>
    <r>
      <rPr>
        <b/>
        <sz val="11"/>
        <color theme="1"/>
        <rFont val="宋体"/>
        <family val="3"/>
        <charset val="134"/>
        <scheme val="minor"/>
      </rPr>
      <t>法相</t>
    </r>
    <r>
      <rPr>
        <sz val="11"/>
        <color theme="1"/>
        <rFont val="宋体"/>
        <family val="3"/>
        <charset val="134"/>
        <scheme val="minor"/>
      </rPr>
      <t>幽甲</t>
    </r>
    <phoneticPr fontId="17" type="noConversion"/>
  </si>
  <si>
    <r>
      <rPr>
        <b/>
        <sz val="11"/>
        <color theme="1"/>
        <rFont val="宋体"/>
        <family val="3"/>
        <charset val="134"/>
        <scheme val="minor"/>
      </rPr>
      <t>混乱</t>
    </r>
    <r>
      <rPr>
        <sz val="11"/>
        <color theme="1"/>
        <rFont val="宋体"/>
        <family val="3"/>
        <charset val="134"/>
        <scheme val="minor"/>
      </rPr>
      <t>意识</t>
    </r>
    <phoneticPr fontId="17" type="noConversion"/>
  </si>
  <si>
    <t>回合内必定释放"普通攻击"，目标在战场中随机选择（包括友军）</t>
    <phoneticPr fontId="17" type="noConversion"/>
  </si>
  <si>
    <t>随机召唤一个&lt;尸鬼&gt;</t>
    <phoneticPr fontId="17" type="noConversion"/>
  </si>
  <si>
    <t>养灵兽</t>
    <phoneticPr fontId="17" type="noConversion"/>
  </si>
  <si>
    <t>收集念力</t>
    <phoneticPr fontId="17" type="noConversion"/>
  </si>
  <si>
    <t>炼化残魂</t>
    <phoneticPr fontId="17" type="noConversion"/>
  </si>
  <si>
    <t>汲取魔气</t>
    <phoneticPr fontId="17" type="noConversion"/>
  </si>
  <si>
    <t>炼傀</t>
    <phoneticPr fontId="17" type="noConversion"/>
  </si>
  <si>
    <t>所在点</t>
    <phoneticPr fontId="17" type="noConversion"/>
  </si>
  <si>
    <t>宗门/势力</t>
    <phoneticPr fontId="17" type="noConversion"/>
  </si>
  <si>
    <t>15/新手村</t>
    <phoneticPr fontId="17" type="noConversion"/>
  </si>
  <si>
    <t>所属</t>
    <phoneticPr fontId="17" type="noConversion"/>
  </si>
  <si>
    <t>灵鼎村/神农谷/修仙世家</t>
    <phoneticPr fontId="17" type="noConversion"/>
  </si>
  <si>
    <t>新手村</t>
    <phoneticPr fontId="17" type="noConversion"/>
  </si>
  <si>
    <t>药王谷</t>
    <phoneticPr fontId="17" type="noConversion"/>
  </si>
  <si>
    <t>结丹区[待定]</t>
    <phoneticPr fontId="17" type="noConversion"/>
  </si>
  <si>
    <t>元婴区[待定]</t>
    <phoneticPr fontId="17" type="noConversion"/>
  </si>
  <si>
    <t>化神区[待定]</t>
    <phoneticPr fontId="17" type="noConversion"/>
  </si>
  <si>
    <t>合虚山</t>
    <phoneticPr fontId="17" type="noConversion"/>
  </si>
  <si>
    <t>客栈1.1</t>
    <phoneticPr fontId="17" type="noConversion"/>
  </si>
  <si>
    <t>白民国</t>
    <phoneticPr fontId="17" type="noConversion"/>
  </si>
  <si>
    <t>司幽谷</t>
    <phoneticPr fontId="17" type="noConversion"/>
  </si>
  <si>
    <t>法兵山</t>
    <phoneticPr fontId="17" type="noConversion"/>
  </si>
  <si>
    <t>牛黎泽</t>
    <phoneticPr fontId="17" type="noConversion"/>
  </si>
  <si>
    <t>灵兽谷</t>
    <phoneticPr fontId="17" type="noConversion"/>
  </si>
  <si>
    <t>常羲泽</t>
    <phoneticPr fontId="17" type="noConversion"/>
  </si>
  <si>
    <t>九剑池</t>
    <phoneticPr fontId="17" type="noConversion"/>
  </si>
  <si>
    <t>天都坊</t>
    <phoneticPr fontId="17" type="noConversion"/>
  </si>
  <si>
    <r>
      <t>炼气区[</t>
    </r>
    <r>
      <rPr>
        <b/>
        <sz val="11"/>
        <color rgb="FF0000FF"/>
        <rFont val="微软雅黑"/>
        <family val="2"/>
        <charset val="134"/>
      </rPr>
      <t>曦和神州</t>
    </r>
    <r>
      <rPr>
        <b/>
        <sz val="11"/>
        <color theme="1"/>
        <rFont val="微软雅黑"/>
        <family val="2"/>
        <charset val="134"/>
      </rPr>
      <t>]</t>
    </r>
    <phoneticPr fontId="17" type="noConversion"/>
  </si>
  <si>
    <t>浴月郡</t>
    <phoneticPr fontId="17" type="noConversion"/>
  </si>
  <si>
    <t>儋耳国</t>
    <phoneticPr fontId="17" type="noConversion"/>
  </si>
  <si>
    <t>布土坊</t>
    <phoneticPr fontId="17" type="noConversion"/>
  </si>
  <si>
    <r>
      <t>筑基区[</t>
    </r>
    <r>
      <rPr>
        <b/>
        <sz val="11"/>
        <color rgb="FF0000FF"/>
        <rFont val="微软雅黑"/>
        <family val="2"/>
        <charset val="134"/>
      </rPr>
      <t>娥皇圣域</t>
    </r>
    <r>
      <rPr>
        <b/>
        <sz val="11"/>
        <color theme="1"/>
        <rFont val="微软雅黑"/>
        <family val="2"/>
        <charset val="134"/>
      </rPr>
      <t>]</t>
    </r>
    <phoneticPr fontId="17" type="noConversion"/>
  </si>
  <si>
    <t>道经感悟篇</t>
    <phoneticPr fontId="17" type="noConversion"/>
  </si>
  <si>
    <t>火焚诀</t>
    <phoneticPr fontId="17" type="noConversion"/>
  </si>
  <si>
    <t>雷元术</t>
    <phoneticPr fontId="17" type="noConversion"/>
  </si>
  <si>
    <t>御灵诀</t>
    <phoneticPr fontId="17" type="noConversion"/>
  </si>
  <si>
    <t>御兵诀</t>
    <phoneticPr fontId="17" type="noConversion"/>
  </si>
  <si>
    <t>免疫【沉默】</t>
    <phoneticPr fontId="17" type="noConversion"/>
  </si>
  <si>
    <t>秘音夺心术</t>
    <phoneticPr fontId="17" type="noConversion"/>
  </si>
  <si>
    <t>弥声诀</t>
    <phoneticPr fontId="17" type="noConversion"/>
  </si>
  <si>
    <t>施加【沉默】，持续2回合
若当前神识弱于目标，则受到&lt;反弹&gt;</t>
    <phoneticPr fontId="17" type="noConversion"/>
  </si>
  <si>
    <t>施加【混乱】，持续1回合</t>
    <phoneticPr fontId="17" type="noConversion"/>
  </si>
  <si>
    <t>道经</t>
    <phoneticPr fontId="17" type="noConversion"/>
  </si>
  <si>
    <t>道经古篇</t>
    <phoneticPr fontId="17" type="noConversion"/>
  </si>
  <si>
    <t>道经真解</t>
    <phoneticPr fontId="17" type="noConversion"/>
  </si>
  <si>
    <t>道经圣篇</t>
    <phoneticPr fontId="17" type="noConversion"/>
  </si>
  <si>
    <t>制作傀儡的成功率提升</t>
    <phoneticPr fontId="17" type="noConversion"/>
  </si>
  <si>
    <t>容易获得异性的好感</t>
    <phoneticPr fontId="17" type="noConversion"/>
  </si>
  <si>
    <t>天河术</t>
    <phoneticPr fontId="17" type="noConversion"/>
  </si>
  <si>
    <t>仅限女性角色修炼此功时，速度大幅提升</t>
    <phoneticPr fontId="17" type="noConversion"/>
  </si>
  <si>
    <t>其他</t>
    <phoneticPr fontId="17" type="noConversion"/>
  </si>
  <si>
    <t>雷元真术</t>
    <phoneticPr fontId="17" type="noConversion"/>
  </si>
  <si>
    <t>雷元圣术</t>
    <phoneticPr fontId="17" type="noConversion"/>
  </si>
  <si>
    <t>丹纹出现的概率提高</t>
    <phoneticPr fontId="17" type="noConversion"/>
  </si>
  <si>
    <t>炼制成功时获得更多的炼丹经验</t>
    <phoneticPr fontId="17" type="noConversion"/>
  </si>
  <si>
    <t>驾驭法宝飞行的速度大幅提升</t>
    <phoneticPr fontId="17" type="noConversion"/>
  </si>
  <si>
    <t>道经系列
①</t>
    <phoneticPr fontId="17" type="noConversion"/>
  </si>
  <si>
    <t>大衍决系列
①</t>
    <phoneticPr fontId="17" type="noConversion"/>
  </si>
  <si>
    <t>药王系列
①</t>
    <phoneticPr fontId="17" type="noConversion"/>
  </si>
  <si>
    <t>药王系列
②</t>
    <phoneticPr fontId="17" type="noConversion"/>
  </si>
  <si>
    <t>药王系列
③</t>
    <phoneticPr fontId="17" type="noConversion"/>
  </si>
  <si>
    <t>不朽诀中篇</t>
    <phoneticPr fontId="17" type="noConversion"/>
  </si>
  <si>
    <t>道经系列
④</t>
    <phoneticPr fontId="17" type="noConversion"/>
  </si>
  <si>
    <t>不朽诀前篇</t>
    <phoneticPr fontId="17" type="noConversion"/>
  </si>
  <si>
    <t>药王经后篇</t>
    <phoneticPr fontId="17" type="noConversion"/>
  </si>
  <si>
    <t>药王经中篇</t>
    <phoneticPr fontId="17" type="noConversion"/>
  </si>
  <si>
    <t>药王经前篇</t>
    <phoneticPr fontId="17" type="noConversion"/>
  </si>
  <si>
    <t>道经系列
②</t>
    <phoneticPr fontId="17" type="noConversion"/>
  </si>
  <si>
    <t>不朽诀系列
③</t>
    <phoneticPr fontId="17" type="noConversion"/>
  </si>
  <si>
    <t>不朽诀系列
②</t>
    <phoneticPr fontId="17" type="noConversion"/>
  </si>
  <si>
    <t>道经系列
③</t>
    <phoneticPr fontId="17" type="noConversion"/>
  </si>
  <si>
    <t>大衍决系列
③</t>
    <phoneticPr fontId="17" type="noConversion"/>
  </si>
  <si>
    <t>不朽诀系列
①</t>
    <phoneticPr fontId="17" type="noConversion"/>
  </si>
  <si>
    <t>大衍分神诀前章</t>
    <phoneticPr fontId="17" type="noConversion"/>
  </si>
  <si>
    <t>大衍分神诀后章</t>
    <phoneticPr fontId="17" type="noConversion"/>
  </si>
  <si>
    <t>五腑锻兵诀</t>
    <phoneticPr fontId="17" type="noConversion"/>
  </si>
  <si>
    <t>御兵系列
①</t>
    <phoneticPr fontId="17" type="noConversion"/>
  </si>
  <si>
    <t>御兵系列
②</t>
    <phoneticPr fontId="17" type="noConversion"/>
  </si>
  <si>
    <t>御兵系列
③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</si>
</sst>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9" tint="-0.499984740745262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11"/>
      <color rgb="FFC00000"/>
      <name val="微软雅黑"/>
      <family val="2"/>
      <charset val="134"/>
    </font>
    <font>
      <b/>
      <sz val="11"/>
      <color theme="5" tint="-0.249977111117893"/>
      <name val="微软雅黑"/>
      <family val="2"/>
      <charset val="134"/>
    </font>
    <font>
      <sz val="11"/>
      <color theme="6"/>
      <name val="微软雅黑"/>
      <family val="2"/>
      <charset val="134"/>
    </font>
    <font>
      <sz val="11"/>
      <color theme="4"/>
      <name val="微软雅黑"/>
      <family val="2"/>
      <charset val="134"/>
    </font>
    <font>
      <sz val="11"/>
      <color theme="7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1"/>
      <color theme="5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FF"/>
      <name val="微软雅黑"/>
      <family val="2"/>
      <charset val="134"/>
    </font>
    <font>
      <b/>
      <sz val="11"/>
      <color theme="1" tint="0.499984740745262"/>
      <name val="微软雅黑"/>
      <family val="2"/>
      <charset val="134"/>
    </font>
    <font>
      <b/>
      <sz val="10"/>
      <color theme="1" tint="0.499984740745262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5" tint="-0.249977111117893"/>
      <name val="微软雅黑"/>
      <family val="2"/>
      <charset val="134"/>
    </font>
    <font>
      <b/>
      <sz val="11"/>
      <color rgb="FF0000FF"/>
      <name val="微软雅黑"/>
      <family val="2"/>
      <charset val="134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7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19" fillId="2" borderId="0" xfId="0" applyFont="1" applyFill="1"/>
    <xf numFmtId="0" fontId="19" fillId="2" borderId="4" xfId="0" applyFont="1" applyFill="1" applyBorder="1"/>
    <xf numFmtId="0" fontId="0" fillId="0" borderId="1" xfId="0" applyFill="1" applyBorder="1" applyAlignment="1">
      <alignment horizontal="center" vertical="center"/>
    </xf>
    <xf numFmtId="0" fontId="3" fillId="11" borderId="0" xfId="0" applyFont="1" applyFill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vertical="center" wrapText="1"/>
    </xf>
    <xf numFmtId="0" fontId="18" fillId="0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18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/>
    </xf>
    <xf numFmtId="0" fontId="18" fillId="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left" vertical="center"/>
    </xf>
    <xf numFmtId="0" fontId="3" fillId="11" borderId="7" xfId="0" applyFont="1" applyFill="1" applyBorder="1" applyAlignment="1">
      <alignment vertical="center"/>
    </xf>
    <xf numFmtId="0" fontId="3" fillId="11" borderId="7" xfId="0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left" vertical="center"/>
    </xf>
    <xf numFmtId="0" fontId="18" fillId="8" borderId="7" xfId="0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vertical="center"/>
    </xf>
    <xf numFmtId="0" fontId="3" fillId="8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left" vertical="center"/>
    </xf>
    <xf numFmtId="0" fontId="18" fillId="7" borderId="7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vertical="center"/>
    </xf>
    <xf numFmtId="0" fontId="3" fillId="7" borderId="7" xfId="0" applyFont="1" applyFill="1" applyBorder="1" applyAlignment="1">
      <alignment horizontal="left" vertical="center" wrapText="1"/>
    </xf>
    <xf numFmtId="0" fontId="3" fillId="9" borderId="7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left" vertical="center"/>
    </xf>
    <xf numFmtId="0" fontId="18" fillId="9" borderId="7" xfId="0" applyFont="1" applyFill="1" applyBorder="1" applyAlignment="1">
      <alignment horizontal="left" vertical="center" wrapText="1"/>
    </xf>
    <xf numFmtId="0" fontId="3" fillId="9" borderId="7" xfId="0" applyFont="1" applyFill="1" applyBorder="1" applyAlignment="1">
      <alignment vertical="center"/>
    </xf>
    <xf numFmtId="0" fontId="3" fillId="9" borderId="7" xfId="0" applyFont="1" applyFill="1" applyBorder="1" applyAlignment="1">
      <alignment horizontal="left" vertical="center" wrapText="1"/>
    </xf>
    <xf numFmtId="0" fontId="18" fillId="0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left" vertical="center"/>
    </xf>
    <xf numFmtId="0" fontId="18" fillId="12" borderId="7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horizontal="left" vertical="center"/>
    </xf>
    <xf numFmtId="0" fontId="18" fillId="9" borderId="7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18" fillId="7" borderId="7" xfId="0" applyFont="1" applyFill="1" applyBorder="1" applyAlignment="1">
      <alignment vertical="center" wrapText="1"/>
    </xf>
    <xf numFmtId="0" fontId="18" fillId="0" borderId="7" xfId="0" applyFont="1" applyFill="1" applyBorder="1" applyAlignment="1">
      <alignment horizontal="left" vertical="center"/>
    </xf>
    <xf numFmtId="0" fontId="8" fillId="9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 wrapText="1"/>
    </xf>
    <xf numFmtId="0" fontId="22" fillId="4" borderId="7" xfId="0" applyFont="1" applyFill="1" applyBorder="1" applyAlignment="1">
      <alignment horizontal="left" vertical="center"/>
    </xf>
    <xf numFmtId="0" fontId="22" fillId="4" borderId="7" xfId="0" applyFont="1" applyFill="1" applyBorder="1" applyAlignment="1">
      <alignment horizontal="center" vertical="center" wrapText="1"/>
    </xf>
    <xf numFmtId="0" fontId="23" fillId="14" borderId="7" xfId="0" applyFont="1" applyFill="1" applyBorder="1" applyAlignment="1">
      <alignment horizontal="center" vertical="center" wrapText="1"/>
    </xf>
    <xf numFmtId="0" fontId="23" fillId="14" borderId="7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/>
    </xf>
    <xf numFmtId="0" fontId="23" fillId="14" borderId="7" xfId="0" applyFont="1" applyFill="1" applyBorder="1" applyAlignment="1">
      <alignment horizontal="left" vertical="center"/>
    </xf>
    <xf numFmtId="0" fontId="3" fillId="13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12" borderId="7" xfId="0" applyFont="1" applyFill="1" applyBorder="1" applyAlignment="1">
      <alignment vertical="center"/>
    </xf>
    <xf numFmtId="0" fontId="3" fillId="12" borderId="7" xfId="0" applyFont="1" applyFill="1" applyBorder="1" applyAlignment="1">
      <alignment horizontal="left" vertical="center" wrapText="1"/>
    </xf>
    <xf numFmtId="0" fontId="3" fillId="13" borderId="7" xfId="0" applyFont="1" applyFill="1" applyBorder="1" applyAlignment="1">
      <alignment vertical="center"/>
    </xf>
    <xf numFmtId="0" fontId="3" fillId="13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/>
    </xf>
    <xf numFmtId="0" fontId="23" fillId="14" borderId="8" xfId="0" applyFont="1" applyFill="1" applyBorder="1" applyAlignment="1">
      <alignment horizontal="center" vertical="center" wrapText="1"/>
    </xf>
    <xf numFmtId="0" fontId="23" fillId="14" borderId="8" xfId="0" applyFont="1" applyFill="1" applyBorder="1" applyAlignment="1">
      <alignment horizontal="center" vertical="center"/>
    </xf>
    <xf numFmtId="0" fontId="24" fillId="14" borderId="8" xfId="0" applyFont="1" applyFill="1" applyBorder="1" applyAlignment="1">
      <alignment horizontal="center" vertical="center"/>
    </xf>
    <xf numFmtId="0" fontId="23" fillId="14" borderId="8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vertical="center"/>
    </xf>
    <xf numFmtId="0" fontId="3" fillId="15" borderId="7" xfId="0" applyFont="1" applyFill="1" applyBorder="1" applyAlignment="1">
      <alignment vertical="center" wrapText="1"/>
    </xf>
    <xf numFmtId="0" fontId="3" fillId="15" borderId="8" xfId="0" applyFont="1" applyFill="1" applyBorder="1" applyAlignment="1">
      <alignment vertical="center"/>
    </xf>
    <xf numFmtId="0" fontId="3" fillId="15" borderId="8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vertical="center" wrapText="1"/>
    </xf>
    <xf numFmtId="0" fontId="3" fillId="12" borderId="7" xfId="0" applyFont="1" applyFill="1" applyBorder="1" applyAlignment="1">
      <alignment vertical="center" wrapText="1"/>
    </xf>
    <xf numFmtId="0" fontId="3" fillId="16" borderId="7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vertical="center"/>
    </xf>
    <xf numFmtId="0" fontId="3" fillId="16" borderId="7" xfId="0" applyFont="1" applyFill="1" applyBorder="1" applyAlignment="1">
      <alignment vertical="center" wrapText="1"/>
    </xf>
    <xf numFmtId="0" fontId="3" fillId="17" borderId="14" xfId="0" applyFont="1" applyFill="1" applyBorder="1" applyAlignment="1">
      <alignment horizontal="center" vertical="center"/>
    </xf>
    <xf numFmtId="0" fontId="3" fillId="17" borderId="14" xfId="0" applyFont="1" applyFill="1" applyBorder="1" applyAlignment="1">
      <alignment vertical="center"/>
    </xf>
    <xf numFmtId="0" fontId="3" fillId="17" borderId="14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left" vertical="center" wrapText="1"/>
    </xf>
    <xf numFmtId="0" fontId="3" fillId="16" borderId="7" xfId="0" applyFont="1" applyFill="1" applyBorder="1" applyAlignment="1">
      <alignment horizontal="left" vertical="center"/>
    </xf>
    <xf numFmtId="0" fontId="3" fillId="18" borderId="7" xfId="0" applyFont="1" applyFill="1" applyBorder="1" applyAlignment="1">
      <alignment horizontal="center" vertical="center"/>
    </xf>
    <xf numFmtId="0" fontId="3" fillId="18" borderId="7" xfId="0" applyFont="1" applyFill="1" applyBorder="1" applyAlignment="1">
      <alignment vertical="center"/>
    </xf>
    <xf numFmtId="0" fontId="3" fillId="18" borderId="7" xfId="0" applyFont="1" applyFill="1" applyBorder="1" applyAlignment="1">
      <alignment horizontal="left" vertical="center" wrapText="1"/>
    </xf>
    <xf numFmtId="0" fontId="3" fillId="18" borderId="7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 wrapText="1"/>
    </xf>
    <xf numFmtId="0" fontId="3" fillId="6" borderId="7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8" fillId="18" borderId="7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left" vertical="center"/>
    </xf>
    <xf numFmtId="0" fontId="18" fillId="11" borderId="7" xfId="0" applyFont="1" applyFill="1" applyBorder="1" applyAlignment="1">
      <alignment vertical="center"/>
    </xf>
    <xf numFmtId="0" fontId="8" fillId="16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9" fillId="12" borderId="4" xfId="0" applyFont="1" applyFill="1" applyBorder="1"/>
    <xf numFmtId="0" fontId="19" fillId="13" borderId="4" xfId="0" applyFont="1" applyFill="1" applyBorder="1"/>
    <xf numFmtId="0" fontId="19" fillId="18" borderId="4" xfId="0" applyFont="1" applyFill="1" applyBorder="1"/>
    <xf numFmtId="0" fontId="19" fillId="12" borderId="4" xfId="0" applyFont="1" applyFill="1" applyBorder="1" applyAlignment="1">
      <alignment horizontal="center"/>
    </xf>
    <xf numFmtId="0" fontId="19" fillId="13" borderId="4" xfId="0" applyFont="1" applyFill="1" applyBorder="1" applyAlignment="1">
      <alignment horizontal="center"/>
    </xf>
    <xf numFmtId="0" fontId="19" fillId="18" borderId="4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6" fillId="3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27" fillId="19" borderId="7" xfId="0" applyFont="1" applyFill="1" applyBorder="1" applyAlignment="1">
      <alignment horizontal="center" vertical="center" wrapText="1"/>
    </xf>
    <xf numFmtId="0" fontId="27" fillId="19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 wrapText="1"/>
    </xf>
    <xf numFmtId="0" fontId="3" fillId="12" borderId="7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16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28" fillId="0" borderId="7" xfId="0" applyFont="1" applyFill="1" applyBorder="1" applyAlignment="1">
      <alignment horizontal="center" vertical="center" wrapText="1"/>
    </xf>
    <xf numFmtId="0" fontId="28" fillId="0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5" fillId="18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16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16" borderId="7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9" borderId="7" xfId="0" applyFont="1" applyFill="1" applyBorder="1" applyAlignment="1">
      <alignment horizontal="left" vertical="center" wrapText="1"/>
    </xf>
    <xf numFmtId="0" fontId="5" fillId="6" borderId="7" xfId="0" applyFont="1" applyFill="1" applyBorder="1" applyAlignment="1">
      <alignment horizontal="left" vertical="center" wrapText="1"/>
    </xf>
    <xf numFmtId="0" fontId="5" fillId="8" borderId="7" xfId="0" applyFont="1" applyFill="1" applyBorder="1" applyAlignment="1">
      <alignment horizontal="left" vertical="center" wrapText="1"/>
    </xf>
    <xf numFmtId="0" fontId="5" fillId="7" borderId="7" xfId="0" applyFont="1" applyFill="1" applyBorder="1" applyAlignment="1">
      <alignment horizontal="left" vertical="center" wrapText="1"/>
    </xf>
    <xf numFmtId="0" fontId="5" fillId="18" borderId="7" xfId="0" applyFont="1" applyFill="1" applyBorder="1" applyAlignment="1">
      <alignment horizontal="left" vertical="center" wrapText="1"/>
    </xf>
    <xf numFmtId="0" fontId="5" fillId="12" borderId="7" xfId="0" applyFont="1" applyFill="1" applyBorder="1" applyAlignment="1">
      <alignment horizontal="left" vertical="center" wrapText="1"/>
    </xf>
    <xf numFmtId="0" fontId="5" fillId="11" borderId="8" xfId="0" applyFont="1" applyFill="1" applyBorder="1" applyAlignment="1">
      <alignment horizontal="left" vertical="center" wrapText="1"/>
    </xf>
    <xf numFmtId="0" fontId="5" fillId="11" borderId="9" xfId="0" applyFont="1" applyFill="1" applyBorder="1" applyAlignment="1">
      <alignment horizontal="left" vertical="center" wrapText="1"/>
    </xf>
    <xf numFmtId="0" fontId="5" fillId="11" borderId="10" xfId="0" applyFont="1" applyFill="1" applyBorder="1" applyAlignment="1">
      <alignment horizontal="left" vertical="center" wrapText="1"/>
    </xf>
    <xf numFmtId="0" fontId="5" fillId="11" borderId="7" xfId="0" applyFont="1" applyFill="1" applyBorder="1" applyAlignment="1">
      <alignment horizontal="left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6" fillId="6" borderId="7" xfId="0" applyFont="1" applyFill="1" applyBorder="1" applyAlignment="1">
      <alignment horizontal="center" vertical="center" wrapText="1"/>
    </xf>
    <xf numFmtId="0" fontId="26" fillId="11" borderId="7" xfId="0" applyFont="1" applyFill="1" applyBorder="1" applyAlignment="1">
      <alignment horizontal="center" vertical="center" wrapText="1"/>
    </xf>
    <xf numFmtId="0" fontId="26" fillId="16" borderId="7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9" borderId="7" xfId="0" applyFont="1" applyFill="1" applyBorder="1" applyAlignment="1">
      <alignment horizontal="center" vertical="center" wrapText="1"/>
    </xf>
    <xf numFmtId="0" fontId="26" fillId="12" borderId="7" xfId="0" applyFont="1" applyFill="1" applyBorder="1" applyAlignment="1">
      <alignment horizontal="center" vertical="center" wrapText="1"/>
    </xf>
    <xf numFmtId="0" fontId="26" fillId="8" borderId="7" xfId="0" applyFont="1" applyFill="1" applyBorder="1" applyAlignment="1">
      <alignment horizontal="center" vertical="center" wrapText="1"/>
    </xf>
    <xf numFmtId="0" fontId="26" fillId="18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3" fillId="18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8" fillId="0" borderId="8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 wrapText="1"/>
    </xf>
    <xf numFmtId="0" fontId="3" fillId="16" borderId="9" xfId="0" applyFont="1" applyFill="1" applyBorder="1" applyAlignment="1">
      <alignment horizontal="center" vertical="center" wrapText="1"/>
    </xf>
    <xf numFmtId="0" fontId="3" fillId="16" borderId="10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7" fillId="19" borderId="8" xfId="0" applyFont="1" applyFill="1" applyBorder="1" applyAlignment="1">
      <alignment horizontal="center" vertical="center" wrapText="1"/>
    </xf>
    <xf numFmtId="0" fontId="27" fillId="19" borderId="9" xfId="0" applyFont="1" applyFill="1" applyBorder="1" applyAlignment="1">
      <alignment horizontal="center" vertical="center"/>
    </xf>
    <xf numFmtId="0" fontId="27" fillId="19" borderId="10" xfId="0" applyFont="1" applyFill="1" applyBorder="1" applyAlignment="1">
      <alignment horizontal="center" vertical="center"/>
    </xf>
    <xf numFmtId="0" fontId="29" fillId="19" borderId="7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 wrapText="1"/>
    </xf>
    <xf numFmtId="0" fontId="25" fillId="0" borderId="9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30" fillId="6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30" fillId="16" borderId="7" xfId="0" applyFont="1" applyFill="1" applyBorder="1" applyAlignment="1">
      <alignment horizontal="center" vertical="center" wrapText="1"/>
    </xf>
    <xf numFmtId="0" fontId="30" fillId="7" borderId="7" xfId="0" applyFont="1" applyFill="1" applyBorder="1" applyAlignment="1">
      <alignment horizontal="center" vertical="center" wrapText="1"/>
    </xf>
    <xf numFmtId="0" fontId="30" fillId="11" borderId="7" xfId="0" applyFont="1" applyFill="1" applyBorder="1" applyAlignment="1">
      <alignment horizontal="center" vertical="center" wrapText="1"/>
    </xf>
    <xf numFmtId="0" fontId="30" fillId="12" borderId="7" xfId="0" applyFont="1" applyFill="1" applyBorder="1" applyAlignment="1">
      <alignment horizontal="center" vertical="center" wrapText="1"/>
    </xf>
    <xf numFmtId="0" fontId="29" fillId="20" borderId="5" xfId="0" applyFont="1" applyFill="1" applyBorder="1" applyAlignment="1">
      <alignment horizontal="center"/>
    </xf>
    <xf numFmtId="0" fontId="29" fillId="20" borderId="6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5" fillId="7" borderId="9" xfId="0" applyFont="1" applyFill="1" applyBorder="1" applyAlignment="1">
      <alignment horizontal="left" vertical="center" wrapText="1"/>
    </xf>
    <xf numFmtId="0" fontId="5" fillId="7" borderId="10" xfId="0" applyFont="1" applyFill="1" applyBorder="1" applyAlignment="1">
      <alignment horizontal="left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left" vertical="center" wrapText="1"/>
    </xf>
    <xf numFmtId="0" fontId="5" fillId="8" borderId="9" xfId="0" applyFont="1" applyFill="1" applyBorder="1" applyAlignment="1">
      <alignment horizontal="left" vertical="center" wrapText="1"/>
    </xf>
    <xf numFmtId="0" fontId="5" fillId="8" borderId="10" xfId="0" applyFont="1" applyFill="1" applyBorder="1" applyAlignment="1">
      <alignment horizontal="left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left" vertical="center" wrapText="1"/>
    </xf>
    <xf numFmtId="0" fontId="5" fillId="9" borderId="9" xfId="0" applyFont="1" applyFill="1" applyBorder="1" applyAlignment="1">
      <alignment horizontal="left" vertical="center" wrapText="1"/>
    </xf>
    <xf numFmtId="0" fontId="5" fillId="9" borderId="10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18" borderId="9" xfId="0" applyFont="1" applyFill="1" applyBorder="1" applyAlignment="1">
      <alignment horizontal="center" vertical="center" wrapText="1"/>
    </xf>
    <xf numFmtId="0" fontId="3" fillId="18" borderId="10" xfId="0" applyFont="1" applyFill="1" applyBorder="1" applyAlignment="1">
      <alignment horizontal="center" vertical="center" wrapText="1"/>
    </xf>
    <xf numFmtId="0" fontId="14" fillId="18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4" fillId="11" borderId="7" xfId="0" applyFont="1" applyFill="1" applyBorder="1" applyAlignment="1">
      <alignment horizontal="center" vertical="center" wrapText="1"/>
    </xf>
    <xf numFmtId="0" fontId="14" fillId="12" borderId="7" xfId="0" applyFont="1" applyFill="1" applyBorder="1" applyAlignment="1">
      <alignment horizontal="center" vertical="center" wrapText="1"/>
    </xf>
    <xf numFmtId="0" fontId="14" fillId="16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19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227"/>
  <sheetViews>
    <sheetView tabSelected="1" zoomScaleNormal="100" workbookViewId="0">
      <pane xSplit="14" ySplit="4" topLeftCell="P101" activePane="bottomRight" state="frozenSplit"/>
      <selection pane="topRight" activeCell="N1" sqref="N1"/>
      <selection pane="bottomLeft" activeCell="A5" sqref="A5"/>
      <selection pane="bottomRight" activeCell="T42" sqref="T42:T43"/>
    </sheetView>
  </sheetViews>
  <sheetFormatPr defaultColWidth="9" defaultRowHeight="16.5" x14ac:dyDescent="0.15"/>
  <cols>
    <col min="1" max="1" width="2.625" style="6" customWidth="1"/>
    <col min="2" max="2" width="8.875" style="7" customWidth="1"/>
    <col min="3" max="3" width="8.625" style="8" customWidth="1"/>
    <col min="4" max="4" width="5.625" style="13" customWidth="1"/>
    <col min="5" max="5" width="6.625" style="6" customWidth="1"/>
    <col min="6" max="6" width="8.75" style="6" customWidth="1"/>
    <col min="7" max="8" width="5.625" style="13" customWidth="1"/>
    <col min="9" max="9" width="7.625" style="13" customWidth="1"/>
    <col min="10" max="10" width="8.875" style="13" customWidth="1"/>
    <col min="11" max="11" width="14.875" style="8" customWidth="1"/>
    <col min="12" max="12" width="10.5" style="8" customWidth="1"/>
    <col min="13" max="13" width="12.25" style="9" customWidth="1"/>
    <col min="14" max="14" width="13.75" style="10" customWidth="1"/>
    <col min="15" max="15" width="36.875" style="11" customWidth="1"/>
    <col min="16" max="16" width="5.625" style="11" customWidth="1"/>
    <col min="17" max="17" width="9.125" style="11" customWidth="1"/>
    <col min="18" max="18" width="9" style="5"/>
    <col min="19" max="19" width="12.625" style="12" customWidth="1"/>
    <col min="20" max="20" width="63.875" style="13" customWidth="1"/>
    <col min="21" max="21" width="9" style="5"/>
    <col min="22" max="22" width="12.625" style="6" customWidth="1"/>
    <col min="23" max="23" width="12.625" style="5" customWidth="1"/>
    <col min="24" max="24" width="28.25" style="13" customWidth="1"/>
    <col min="25" max="25" width="49.25" style="13" customWidth="1"/>
    <col min="26" max="27" width="8.625" style="5" customWidth="1"/>
    <col min="28" max="29" width="8.625" style="6" customWidth="1"/>
    <col min="30" max="30" width="8.625" style="5" customWidth="1"/>
    <col min="31" max="32" width="8.625" style="6" customWidth="1"/>
    <col min="33" max="34" width="9" style="6"/>
    <col min="35" max="35" width="9.625" style="6" customWidth="1"/>
    <col min="36" max="16384" width="9" style="6"/>
  </cols>
  <sheetData>
    <row r="1" spans="2:32" s="5" customFormat="1" x14ac:dyDescent="0.15">
      <c r="B1" s="7"/>
      <c r="C1" s="8"/>
      <c r="D1" s="8"/>
      <c r="G1" s="8"/>
      <c r="H1" s="8"/>
      <c r="I1" s="8"/>
      <c r="J1" s="8"/>
      <c r="K1" s="8"/>
      <c r="L1" s="8"/>
      <c r="M1" s="10"/>
      <c r="N1" s="10"/>
      <c r="O1" s="14"/>
      <c r="P1" s="14"/>
      <c r="Q1" s="14"/>
      <c r="S1" s="12"/>
      <c r="T1" s="8"/>
      <c r="X1" s="8"/>
      <c r="Y1" s="8"/>
    </row>
    <row r="2" spans="2:32" s="7" customFormat="1" ht="15" x14ac:dyDescent="0.15">
      <c r="B2" s="288" t="s">
        <v>372</v>
      </c>
      <c r="C2" s="274" t="s">
        <v>0</v>
      </c>
      <c r="D2" s="306" t="s">
        <v>493</v>
      </c>
      <c r="E2" s="288" t="s">
        <v>454</v>
      </c>
      <c r="F2" s="288"/>
      <c r="G2" s="274" t="s">
        <v>483</v>
      </c>
      <c r="H2" s="288"/>
      <c r="I2" s="291" t="s">
        <v>484</v>
      </c>
      <c r="J2" s="292"/>
      <c r="K2" s="292"/>
      <c r="L2" s="293"/>
      <c r="M2" s="291" t="s">
        <v>485</v>
      </c>
      <c r="N2" s="293"/>
      <c r="O2" s="306" t="s">
        <v>482</v>
      </c>
      <c r="P2" s="20"/>
      <c r="Q2" s="20"/>
      <c r="R2" s="287" t="s">
        <v>1</v>
      </c>
      <c r="S2" s="287"/>
      <c r="T2" s="287"/>
      <c r="U2" s="21" t="s">
        <v>2</v>
      </c>
      <c r="V2" s="21"/>
      <c r="W2" s="22"/>
      <c r="X2" s="23"/>
      <c r="Y2" s="23"/>
      <c r="Z2" s="287"/>
      <c r="AA2" s="287"/>
      <c r="AB2" s="287"/>
      <c r="AC2" s="287"/>
      <c r="AD2" s="287"/>
      <c r="AE2" s="287"/>
      <c r="AF2" s="287"/>
    </row>
    <row r="3" spans="2:32" s="7" customFormat="1" ht="33" x14ac:dyDescent="0.15">
      <c r="B3" s="288"/>
      <c r="C3" s="274"/>
      <c r="D3" s="307"/>
      <c r="E3" s="24" t="s">
        <v>472</v>
      </c>
      <c r="F3" s="24" t="s">
        <v>473</v>
      </c>
      <c r="G3" s="25" t="s">
        <v>460</v>
      </c>
      <c r="H3" s="25" t="s">
        <v>461</v>
      </c>
      <c r="I3" s="25" t="s">
        <v>6</v>
      </c>
      <c r="J3" s="25" t="s">
        <v>370</v>
      </c>
      <c r="K3" s="25" t="s">
        <v>504</v>
      </c>
      <c r="L3" s="25" t="s">
        <v>470</v>
      </c>
      <c r="M3" s="25" t="s">
        <v>8</v>
      </c>
      <c r="N3" s="25" t="s">
        <v>9</v>
      </c>
      <c r="O3" s="307"/>
      <c r="P3" s="25" t="s">
        <v>10</v>
      </c>
      <c r="Q3" s="25" t="s">
        <v>11</v>
      </c>
      <c r="R3" s="26" t="s">
        <v>6</v>
      </c>
      <c r="S3" s="26" t="s">
        <v>12</v>
      </c>
      <c r="T3" s="27" t="s">
        <v>13</v>
      </c>
      <c r="U3" s="26" t="s">
        <v>6</v>
      </c>
      <c r="V3" s="26" t="s">
        <v>12</v>
      </c>
      <c r="W3" s="26" t="s">
        <v>14</v>
      </c>
      <c r="X3" s="27" t="s">
        <v>686</v>
      </c>
      <c r="Y3" s="27" t="s">
        <v>687</v>
      </c>
      <c r="Z3" s="26" t="s">
        <v>15</v>
      </c>
      <c r="AA3" s="26" t="s">
        <v>637</v>
      </c>
      <c r="AB3" s="26" t="s">
        <v>20</v>
      </c>
      <c r="AC3" s="26" t="s">
        <v>16</v>
      </c>
      <c r="AD3" s="26" t="s">
        <v>17</v>
      </c>
      <c r="AE3" s="26" t="s">
        <v>18</v>
      </c>
      <c r="AF3" s="26" t="s">
        <v>19</v>
      </c>
    </row>
    <row r="4" spans="2:32" s="7" customFormat="1" x14ac:dyDescent="0.15">
      <c r="B4" s="97" t="s">
        <v>462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25"/>
      <c r="Q4" s="25"/>
      <c r="R4" s="26"/>
      <c r="S4" s="28"/>
      <c r="T4" s="27"/>
      <c r="U4" s="26"/>
      <c r="V4" s="26"/>
      <c r="W4" s="26"/>
      <c r="X4" s="27"/>
      <c r="Y4" s="27"/>
      <c r="Z4" s="26"/>
      <c r="AA4" s="26"/>
      <c r="AB4" s="26"/>
      <c r="AC4" s="26"/>
      <c r="AD4" s="26"/>
      <c r="AE4" s="26"/>
      <c r="AF4" s="26"/>
    </row>
    <row r="5" spans="2:32" x14ac:dyDescent="0.15">
      <c r="B5" s="276" t="s">
        <v>444</v>
      </c>
      <c r="C5" s="216" t="s">
        <v>391</v>
      </c>
      <c r="D5" s="213" t="s">
        <v>391</v>
      </c>
      <c r="E5" s="283" t="s">
        <v>57</v>
      </c>
      <c r="F5" s="299" t="s">
        <v>586</v>
      </c>
      <c r="G5" s="213" t="str">
        <f>E5&amp;"前期"</f>
        <v>炼气前期</v>
      </c>
      <c r="H5" s="213" t="s">
        <v>585</v>
      </c>
      <c r="I5" s="224">
        <v>1</v>
      </c>
      <c r="J5" s="224" t="s">
        <v>507</v>
      </c>
      <c r="K5" s="310" t="s">
        <v>826</v>
      </c>
      <c r="L5" s="224" t="s">
        <v>56</v>
      </c>
      <c r="M5" s="308" t="s">
        <v>58</v>
      </c>
      <c r="N5" s="255" t="s">
        <v>802</v>
      </c>
      <c r="O5" s="243" t="s">
        <v>359</v>
      </c>
      <c r="P5" s="228" t="s">
        <v>352</v>
      </c>
      <c r="Q5" s="228" t="s">
        <v>480</v>
      </c>
      <c r="R5" s="35" t="s">
        <v>60</v>
      </c>
      <c r="S5" s="36"/>
      <c r="T5" s="177" t="s">
        <v>550</v>
      </c>
      <c r="U5" s="37" t="s">
        <v>61</v>
      </c>
      <c r="V5" s="38"/>
      <c r="W5" s="37"/>
      <c r="X5" s="39"/>
      <c r="Y5" s="39"/>
      <c r="Z5" s="29"/>
      <c r="AA5" s="166"/>
      <c r="AB5" s="40"/>
      <c r="AC5" s="40"/>
      <c r="AD5" s="29"/>
      <c r="AE5" s="40"/>
      <c r="AF5" s="40"/>
    </row>
    <row r="6" spans="2:32" x14ac:dyDescent="0.15">
      <c r="B6" s="276"/>
      <c r="C6" s="216"/>
      <c r="D6" s="289"/>
      <c r="E6" s="214"/>
      <c r="F6" s="300"/>
      <c r="G6" s="289"/>
      <c r="H6" s="289"/>
      <c r="I6" s="224"/>
      <c r="J6" s="224"/>
      <c r="K6" s="310"/>
      <c r="L6" s="224"/>
      <c r="M6" s="308"/>
      <c r="N6" s="255"/>
      <c r="O6" s="243"/>
      <c r="P6" s="228"/>
      <c r="Q6" s="228"/>
      <c r="R6" s="35" t="s">
        <v>62</v>
      </c>
      <c r="S6" s="36"/>
      <c r="T6" s="177" t="s">
        <v>358</v>
      </c>
      <c r="U6" s="37" t="s">
        <v>63</v>
      </c>
      <c r="V6" s="38"/>
      <c r="W6" s="37"/>
      <c r="X6" s="39"/>
      <c r="Y6" s="39"/>
      <c r="Z6" s="29"/>
      <c r="AA6" s="166"/>
      <c r="AB6" s="40"/>
      <c r="AC6" s="40"/>
      <c r="AD6" s="29"/>
      <c r="AE6" s="40"/>
      <c r="AF6" s="40"/>
    </row>
    <row r="7" spans="2:32" x14ac:dyDescent="0.15">
      <c r="B7" s="276"/>
      <c r="C7" s="216"/>
      <c r="D7" s="290"/>
      <c r="E7" s="215"/>
      <c r="F7" s="301"/>
      <c r="G7" s="290"/>
      <c r="H7" s="290"/>
      <c r="I7" s="224"/>
      <c r="J7" s="224"/>
      <c r="K7" s="310"/>
      <c r="L7" s="224"/>
      <c r="M7" s="308"/>
      <c r="N7" s="255"/>
      <c r="O7" s="243"/>
      <c r="P7" s="228"/>
      <c r="Q7" s="228"/>
      <c r="R7" s="110" t="s">
        <v>64</v>
      </c>
      <c r="S7" s="111"/>
      <c r="T7" s="112"/>
      <c r="U7" s="37" t="s">
        <v>65</v>
      </c>
      <c r="V7" s="38"/>
      <c r="W7" s="37"/>
      <c r="X7" s="39"/>
      <c r="Y7" s="39"/>
      <c r="Z7" s="29"/>
      <c r="AA7" s="166"/>
      <c r="AB7" s="40"/>
      <c r="AC7" s="40"/>
      <c r="AD7" s="29"/>
      <c r="AE7" s="40"/>
      <c r="AF7" s="40"/>
    </row>
    <row r="8" spans="2:32" ht="16.5" customHeight="1" x14ac:dyDescent="0.15">
      <c r="B8" s="276"/>
      <c r="C8" s="216"/>
      <c r="D8" s="275" t="s">
        <v>391</v>
      </c>
      <c r="E8" s="298" t="s">
        <v>503</v>
      </c>
      <c r="F8" s="302" t="s">
        <v>538</v>
      </c>
      <c r="G8" s="275" t="str">
        <f t="shared" ref="G8" si="0">E8&amp;"前期"</f>
        <v>炼气前期</v>
      </c>
      <c r="H8" s="213" t="s">
        <v>585</v>
      </c>
      <c r="I8" s="224">
        <v>27</v>
      </c>
      <c r="J8" s="224" t="s">
        <v>507</v>
      </c>
      <c r="K8" s="224" t="s">
        <v>23</v>
      </c>
      <c r="L8" s="224" t="s">
        <v>56</v>
      </c>
      <c r="M8" s="308" t="s">
        <v>536</v>
      </c>
      <c r="N8" s="255" t="s">
        <v>190</v>
      </c>
      <c r="O8" s="243" t="s">
        <v>481</v>
      </c>
      <c r="P8" s="228" t="s">
        <v>59</v>
      </c>
      <c r="Q8" s="228" t="s">
        <v>480</v>
      </c>
      <c r="R8" s="110" t="s">
        <v>60</v>
      </c>
      <c r="S8" s="111"/>
      <c r="T8" s="112"/>
      <c r="U8" s="103" t="s">
        <v>363</v>
      </c>
      <c r="V8" s="115" t="s">
        <v>534</v>
      </c>
      <c r="W8" s="103" t="s">
        <v>537</v>
      </c>
      <c r="X8" s="116" t="s">
        <v>600</v>
      </c>
      <c r="Y8" s="116"/>
      <c r="Z8" s="196" t="s">
        <v>328</v>
      </c>
      <c r="AA8" s="196" t="s">
        <v>638</v>
      </c>
      <c r="AB8" s="40" t="s">
        <v>640</v>
      </c>
      <c r="AC8" s="40"/>
      <c r="AD8" s="189"/>
      <c r="AE8" s="40"/>
      <c r="AF8" s="40"/>
    </row>
    <row r="9" spans="2:32" x14ac:dyDescent="0.15">
      <c r="B9" s="276"/>
      <c r="C9" s="216"/>
      <c r="D9" s="275"/>
      <c r="E9" s="298"/>
      <c r="F9" s="302"/>
      <c r="G9" s="275"/>
      <c r="H9" s="289"/>
      <c r="I9" s="224"/>
      <c r="J9" s="224"/>
      <c r="K9" s="224"/>
      <c r="L9" s="224"/>
      <c r="M9" s="308"/>
      <c r="N9" s="255"/>
      <c r="O9" s="243"/>
      <c r="P9" s="228"/>
      <c r="Q9" s="228"/>
      <c r="R9" s="110" t="s">
        <v>62</v>
      </c>
      <c r="S9" s="111"/>
      <c r="T9" s="112"/>
      <c r="U9" s="103" t="s">
        <v>364</v>
      </c>
      <c r="V9" s="115" t="s">
        <v>533</v>
      </c>
      <c r="W9" s="103" t="s">
        <v>535</v>
      </c>
      <c r="X9" s="116"/>
      <c r="Y9" s="116" t="s">
        <v>598</v>
      </c>
      <c r="Z9" s="196" t="s">
        <v>328</v>
      </c>
      <c r="AA9" s="196" t="s">
        <v>638</v>
      </c>
      <c r="AB9" s="40" t="s">
        <v>640</v>
      </c>
      <c r="AC9" s="40"/>
      <c r="AD9" s="189"/>
      <c r="AE9" s="40"/>
      <c r="AF9" s="40"/>
    </row>
    <row r="10" spans="2:32" x14ac:dyDescent="0.15">
      <c r="B10" s="276"/>
      <c r="C10" s="216"/>
      <c r="D10" s="275"/>
      <c r="E10" s="298"/>
      <c r="F10" s="302"/>
      <c r="G10" s="275"/>
      <c r="H10" s="290"/>
      <c r="I10" s="224"/>
      <c r="J10" s="224"/>
      <c r="K10" s="224"/>
      <c r="L10" s="224"/>
      <c r="M10" s="308"/>
      <c r="N10" s="255"/>
      <c r="O10" s="243"/>
      <c r="P10" s="228"/>
      <c r="Q10" s="228"/>
      <c r="R10" s="110" t="s">
        <v>64</v>
      </c>
      <c r="S10" s="111"/>
      <c r="T10" s="112"/>
      <c r="U10" s="103" t="s">
        <v>596</v>
      </c>
      <c r="V10" s="115" t="s">
        <v>597</v>
      </c>
      <c r="W10" s="103" t="s">
        <v>535</v>
      </c>
      <c r="X10" s="116"/>
      <c r="Y10" s="116" t="s">
        <v>599</v>
      </c>
      <c r="Z10" s="196" t="s">
        <v>328</v>
      </c>
      <c r="AA10" s="196" t="s">
        <v>638</v>
      </c>
      <c r="AB10" s="40" t="s">
        <v>640</v>
      </c>
      <c r="AC10" s="40"/>
      <c r="AD10" s="189"/>
      <c r="AE10" s="40"/>
      <c r="AF10" s="40"/>
    </row>
    <row r="11" spans="2:32" x14ac:dyDescent="0.15">
      <c r="B11" s="276"/>
      <c r="C11" s="216"/>
      <c r="D11" s="213" t="s">
        <v>391</v>
      </c>
      <c r="E11" s="283" t="s">
        <v>80</v>
      </c>
      <c r="F11" s="303" t="s">
        <v>526</v>
      </c>
      <c r="G11" s="213" t="str">
        <f>E11&amp;"前期"</f>
        <v>元婴前期</v>
      </c>
      <c r="H11" s="213" t="s">
        <v>486</v>
      </c>
      <c r="I11" s="220">
        <v>3</v>
      </c>
      <c r="J11" s="220" t="s">
        <v>353</v>
      </c>
      <c r="K11" s="220" t="s">
        <v>486</v>
      </c>
      <c r="L11" s="220" t="s">
        <v>56</v>
      </c>
      <c r="M11" s="309" t="s">
        <v>81</v>
      </c>
      <c r="N11" s="256" t="s">
        <v>804</v>
      </c>
      <c r="O11" s="251" t="s">
        <v>82</v>
      </c>
      <c r="P11" s="232" t="s">
        <v>72</v>
      </c>
      <c r="Q11" s="232" t="s">
        <v>480</v>
      </c>
      <c r="R11" s="49" t="s">
        <v>60</v>
      </c>
      <c r="S11" s="50"/>
      <c r="T11" s="52" t="s">
        <v>620</v>
      </c>
      <c r="U11" s="49" t="s">
        <v>61</v>
      </c>
      <c r="V11" s="51" t="s">
        <v>83</v>
      </c>
      <c r="W11" s="49" t="s">
        <v>757</v>
      </c>
      <c r="X11" s="52" t="s">
        <v>690</v>
      </c>
      <c r="Y11" s="52" t="s">
        <v>694</v>
      </c>
      <c r="Z11" s="32" t="s">
        <v>84</v>
      </c>
      <c r="AA11" s="170" t="s">
        <v>638</v>
      </c>
      <c r="AB11" s="40" t="s">
        <v>640</v>
      </c>
      <c r="AC11" s="40"/>
      <c r="AD11" s="48"/>
      <c r="AE11" s="40"/>
      <c r="AF11" s="40"/>
    </row>
    <row r="12" spans="2:32" x14ac:dyDescent="0.15">
      <c r="B12" s="276"/>
      <c r="C12" s="216"/>
      <c r="D12" s="289"/>
      <c r="E12" s="214"/>
      <c r="F12" s="304"/>
      <c r="G12" s="289"/>
      <c r="H12" s="289"/>
      <c r="I12" s="220"/>
      <c r="J12" s="220"/>
      <c r="K12" s="220"/>
      <c r="L12" s="220"/>
      <c r="M12" s="309"/>
      <c r="N12" s="256"/>
      <c r="O12" s="251"/>
      <c r="P12" s="232"/>
      <c r="Q12" s="232"/>
      <c r="R12" s="37" t="s">
        <v>62</v>
      </c>
      <c r="S12" s="41"/>
      <c r="T12" s="43"/>
      <c r="U12" s="49" t="s">
        <v>63</v>
      </c>
      <c r="V12" s="51" t="s">
        <v>589</v>
      </c>
      <c r="W12" s="49" t="s">
        <v>758</v>
      </c>
      <c r="X12" s="52" t="s">
        <v>691</v>
      </c>
      <c r="Y12" s="52" t="s">
        <v>688</v>
      </c>
      <c r="Z12" s="32" t="s">
        <v>26</v>
      </c>
      <c r="AA12" s="170" t="s">
        <v>638</v>
      </c>
      <c r="AB12" s="40" t="s">
        <v>640</v>
      </c>
      <c r="AC12" s="40"/>
      <c r="AD12" s="48"/>
      <c r="AE12" s="40"/>
      <c r="AF12" s="40"/>
    </row>
    <row r="13" spans="2:32" x14ac:dyDescent="0.15">
      <c r="B13" s="276"/>
      <c r="C13" s="216"/>
      <c r="D13" s="290"/>
      <c r="E13" s="215"/>
      <c r="F13" s="305"/>
      <c r="G13" s="290"/>
      <c r="H13" s="290"/>
      <c r="I13" s="220"/>
      <c r="J13" s="220"/>
      <c r="K13" s="220"/>
      <c r="L13" s="220"/>
      <c r="M13" s="309"/>
      <c r="N13" s="256"/>
      <c r="O13" s="251"/>
      <c r="P13" s="232"/>
      <c r="Q13" s="232"/>
      <c r="R13" s="37" t="s">
        <v>64</v>
      </c>
      <c r="S13" s="41"/>
      <c r="T13" s="43"/>
      <c r="U13" s="37" t="s">
        <v>65</v>
      </c>
      <c r="V13" s="38"/>
      <c r="W13" s="37"/>
      <c r="X13" s="39"/>
      <c r="Y13" s="39"/>
      <c r="Z13" s="32"/>
      <c r="AA13" s="170"/>
      <c r="AB13" s="40"/>
      <c r="AC13" s="40"/>
      <c r="AD13" s="29"/>
      <c r="AE13" s="40"/>
      <c r="AF13" s="40"/>
    </row>
    <row r="14" spans="2:32" x14ac:dyDescent="0.15">
      <c r="B14" s="276"/>
      <c r="C14" s="216"/>
      <c r="D14" s="213" t="s">
        <v>391</v>
      </c>
      <c r="E14" s="283" t="s">
        <v>80</v>
      </c>
      <c r="F14" s="213" t="s">
        <v>527</v>
      </c>
      <c r="G14" s="213" t="str">
        <f>E14&amp;"前期"</f>
        <v>元婴前期</v>
      </c>
      <c r="H14" s="213" t="s">
        <v>486</v>
      </c>
      <c r="I14" s="223">
        <v>4</v>
      </c>
      <c r="J14" s="223" t="s">
        <v>350</v>
      </c>
      <c r="K14" s="225" t="s">
        <v>23</v>
      </c>
      <c r="L14" s="223" t="s">
        <v>56</v>
      </c>
      <c r="M14" s="253" t="s">
        <v>86</v>
      </c>
      <c r="N14" s="257" t="s">
        <v>803</v>
      </c>
      <c r="O14" s="240" t="s">
        <v>87</v>
      </c>
      <c r="P14" s="235" t="s">
        <v>70</v>
      </c>
      <c r="Q14" s="235" t="s">
        <v>480</v>
      </c>
      <c r="R14" s="159" t="s">
        <v>60</v>
      </c>
      <c r="S14" s="172"/>
      <c r="T14" s="171" t="s">
        <v>633</v>
      </c>
      <c r="U14" s="159" t="s">
        <v>61</v>
      </c>
      <c r="V14" s="160" t="s">
        <v>88</v>
      </c>
      <c r="W14" s="159" t="s">
        <v>758</v>
      </c>
      <c r="X14" s="171" t="s">
        <v>692</v>
      </c>
      <c r="Y14" s="171" t="s">
        <v>695</v>
      </c>
      <c r="Z14" s="32" t="s">
        <v>89</v>
      </c>
      <c r="AA14" s="170" t="s">
        <v>638</v>
      </c>
      <c r="AB14" s="40" t="s">
        <v>640</v>
      </c>
      <c r="AC14" s="40"/>
      <c r="AD14" s="48"/>
      <c r="AE14" s="40"/>
      <c r="AF14" s="40"/>
    </row>
    <row r="15" spans="2:32" x14ac:dyDescent="0.15">
      <c r="B15" s="276"/>
      <c r="C15" s="216"/>
      <c r="D15" s="289"/>
      <c r="E15" s="214"/>
      <c r="F15" s="214"/>
      <c r="G15" s="289"/>
      <c r="H15" s="289"/>
      <c r="I15" s="223"/>
      <c r="J15" s="223"/>
      <c r="K15" s="225"/>
      <c r="L15" s="223"/>
      <c r="M15" s="253"/>
      <c r="N15" s="257"/>
      <c r="O15" s="240"/>
      <c r="P15" s="235"/>
      <c r="Q15" s="235"/>
      <c r="R15" s="37" t="s">
        <v>62</v>
      </c>
      <c r="S15" s="41"/>
      <c r="T15" s="43"/>
      <c r="U15" s="159" t="s">
        <v>63</v>
      </c>
      <c r="V15" s="160" t="s">
        <v>558</v>
      </c>
      <c r="W15" s="159" t="s">
        <v>590</v>
      </c>
      <c r="X15" s="171"/>
      <c r="Y15" s="171" t="s">
        <v>693</v>
      </c>
      <c r="Z15" s="32" t="s">
        <v>91</v>
      </c>
      <c r="AA15" s="170" t="s">
        <v>638</v>
      </c>
      <c r="AB15" s="40" t="s">
        <v>640</v>
      </c>
      <c r="AC15" s="40"/>
      <c r="AD15" s="48"/>
      <c r="AE15" s="40"/>
      <c r="AF15" s="40"/>
    </row>
    <row r="16" spans="2:32" x14ac:dyDescent="0.15">
      <c r="B16" s="276"/>
      <c r="C16" s="216"/>
      <c r="D16" s="290"/>
      <c r="E16" s="215"/>
      <c r="F16" s="215"/>
      <c r="G16" s="290"/>
      <c r="H16" s="290"/>
      <c r="I16" s="223"/>
      <c r="J16" s="223"/>
      <c r="K16" s="225"/>
      <c r="L16" s="223"/>
      <c r="M16" s="253"/>
      <c r="N16" s="257"/>
      <c r="O16" s="240"/>
      <c r="P16" s="235"/>
      <c r="Q16" s="235"/>
      <c r="R16" s="37" t="s">
        <v>64</v>
      </c>
      <c r="S16" s="41"/>
      <c r="T16" s="43"/>
      <c r="U16" s="37" t="s">
        <v>65</v>
      </c>
      <c r="V16" s="38"/>
      <c r="W16" s="37"/>
      <c r="X16" s="39"/>
      <c r="Y16" s="39"/>
      <c r="Z16" s="32"/>
      <c r="AA16" s="170"/>
      <c r="AB16" s="40"/>
      <c r="AC16" s="40"/>
      <c r="AD16" s="29"/>
      <c r="AE16" s="40"/>
      <c r="AF16" s="40"/>
    </row>
    <row r="17" spans="2:32" x14ac:dyDescent="0.15">
      <c r="B17" s="276"/>
      <c r="C17" s="216"/>
      <c r="D17" s="213" t="s">
        <v>391</v>
      </c>
      <c r="E17" s="283" t="s">
        <v>93</v>
      </c>
      <c r="F17" s="213" t="s">
        <v>528</v>
      </c>
      <c r="G17" s="213" t="str">
        <f>E17&amp;"前期"</f>
        <v>化神前期</v>
      </c>
      <c r="H17" s="213" t="s">
        <v>486</v>
      </c>
      <c r="I17" s="267">
        <v>5</v>
      </c>
      <c r="J17" s="267" t="s">
        <v>31</v>
      </c>
      <c r="K17" s="267" t="s">
        <v>486</v>
      </c>
      <c r="L17" s="267" t="s">
        <v>471</v>
      </c>
      <c r="M17" s="264" t="s">
        <v>96</v>
      </c>
      <c r="N17" s="258" t="s">
        <v>96</v>
      </c>
      <c r="O17" s="245" t="s">
        <v>97</v>
      </c>
      <c r="P17" s="229" t="s">
        <v>71</v>
      </c>
      <c r="Q17" s="229" t="s">
        <v>480</v>
      </c>
      <c r="R17" s="59" t="s">
        <v>60</v>
      </c>
      <c r="S17" s="60"/>
      <c r="T17" s="61" t="s">
        <v>98</v>
      </c>
      <c r="U17" s="59" t="s">
        <v>61</v>
      </c>
      <c r="V17" s="62" t="s">
        <v>608</v>
      </c>
      <c r="W17" s="59" t="s">
        <v>757</v>
      </c>
      <c r="X17" s="63" t="s">
        <v>691</v>
      </c>
      <c r="Y17" s="63" t="s">
        <v>696</v>
      </c>
      <c r="Z17" s="32" t="s">
        <v>26</v>
      </c>
      <c r="AA17" s="170" t="s">
        <v>639</v>
      </c>
      <c r="AB17" s="40" t="s">
        <v>640</v>
      </c>
      <c r="AC17" s="40"/>
      <c r="AD17" s="48"/>
      <c r="AE17" s="40"/>
      <c r="AF17" s="40"/>
    </row>
    <row r="18" spans="2:32" x14ac:dyDescent="0.15">
      <c r="B18" s="276"/>
      <c r="C18" s="216"/>
      <c r="D18" s="289"/>
      <c r="E18" s="214"/>
      <c r="F18" s="214"/>
      <c r="G18" s="289"/>
      <c r="H18" s="289"/>
      <c r="I18" s="267"/>
      <c r="J18" s="267"/>
      <c r="K18" s="267"/>
      <c r="L18" s="267"/>
      <c r="M18" s="264"/>
      <c r="N18" s="258"/>
      <c r="O18" s="245"/>
      <c r="P18" s="229"/>
      <c r="Q18" s="229"/>
      <c r="R18" s="37" t="s">
        <v>62</v>
      </c>
      <c r="S18" s="41"/>
      <c r="T18" s="43"/>
      <c r="U18" s="59" t="s">
        <v>63</v>
      </c>
      <c r="V18" s="62" t="s">
        <v>99</v>
      </c>
      <c r="W18" s="59" t="s">
        <v>758</v>
      </c>
      <c r="X18" s="63" t="s">
        <v>697</v>
      </c>
      <c r="Y18" s="63" t="s">
        <v>698</v>
      </c>
      <c r="Z18" s="32" t="s">
        <v>100</v>
      </c>
      <c r="AA18" s="170" t="s">
        <v>638</v>
      </c>
      <c r="AB18" s="40" t="s">
        <v>640</v>
      </c>
      <c r="AC18" s="40"/>
      <c r="AD18" s="48"/>
      <c r="AE18" s="40"/>
      <c r="AF18" s="40"/>
    </row>
    <row r="19" spans="2:32" x14ac:dyDescent="0.15">
      <c r="B19" s="276"/>
      <c r="C19" s="216"/>
      <c r="D19" s="290"/>
      <c r="E19" s="215"/>
      <c r="F19" s="215"/>
      <c r="G19" s="290"/>
      <c r="H19" s="290"/>
      <c r="I19" s="267"/>
      <c r="J19" s="267"/>
      <c r="K19" s="267"/>
      <c r="L19" s="267"/>
      <c r="M19" s="264"/>
      <c r="N19" s="258"/>
      <c r="O19" s="245"/>
      <c r="P19" s="229"/>
      <c r="Q19" s="229"/>
      <c r="R19" s="37" t="s">
        <v>64</v>
      </c>
      <c r="S19" s="41"/>
      <c r="T19" s="43"/>
      <c r="U19" s="37" t="s">
        <v>65</v>
      </c>
      <c r="V19" s="38"/>
      <c r="W19" s="37"/>
      <c r="X19" s="39"/>
      <c r="Y19" s="39"/>
      <c r="Z19" s="32"/>
      <c r="AA19" s="170"/>
      <c r="AB19" s="40"/>
      <c r="AC19" s="40"/>
      <c r="AD19" s="34"/>
      <c r="AE19" s="40"/>
      <c r="AF19" s="40"/>
    </row>
    <row r="20" spans="2:32" x14ac:dyDescent="0.15">
      <c r="B20" s="276"/>
      <c r="C20" s="216"/>
      <c r="D20" s="213" t="s">
        <v>391</v>
      </c>
      <c r="E20" s="283" t="s">
        <v>93</v>
      </c>
      <c r="F20" s="213" t="s">
        <v>528</v>
      </c>
      <c r="G20" s="213" t="str">
        <f>E20&amp;"前期"</f>
        <v>化神前期</v>
      </c>
      <c r="H20" s="213" t="s">
        <v>486</v>
      </c>
      <c r="I20" s="222">
        <v>6</v>
      </c>
      <c r="J20" s="222" t="s">
        <v>27</v>
      </c>
      <c r="K20" s="222" t="s">
        <v>486</v>
      </c>
      <c r="L20" s="222" t="s">
        <v>56</v>
      </c>
      <c r="M20" s="252" t="s">
        <v>101</v>
      </c>
      <c r="N20" s="259" t="s">
        <v>680</v>
      </c>
      <c r="O20" s="231" t="s">
        <v>102</v>
      </c>
      <c r="P20" s="231" t="s">
        <v>352</v>
      </c>
      <c r="Q20" s="231" t="s">
        <v>480</v>
      </c>
      <c r="R20" s="64" t="s">
        <v>60</v>
      </c>
      <c r="S20" s="65"/>
      <c r="T20" s="68" t="s">
        <v>581</v>
      </c>
      <c r="U20" s="64" t="s">
        <v>61</v>
      </c>
      <c r="V20" s="67" t="s">
        <v>682</v>
      </c>
      <c r="W20" s="64" t="s">
        <v>758</v>
      </c>
      <c r="X20" s="68" t="s">
        <v>691</v>
      </c>
      <c r="Y20" s="68" t="s">
        <v>699</v>
      </c>
      <c r="Z20" s="32" t="s">
        <v>325</v>
      </c>
      <c r="AA20" s="170" t="s">
        <v>638</v>
      </c>
      <c r="AB20" s="40" t="s">
        <v>640</v>
      </c>
      <c r="AC20" s="40"/>
      <c r="AD20" s="48"/>
      <c r="AE20" s="40"/>
      <c r="AF20" s="40"/>
    </row>
    <row r="21" spans="2:32" x14ac:dyDescent="0.15">
      <c r="B21" s="276"/>
      <c r="C21" s="216"/>
      <c r="D21" s="289"/>
      <c r="E21" s="214"/>
      <c r="F21" s="214"/>
      <c r="G21" s="289"/>
      <c r="H21" s="289"/>
      <c r="I21" s="222"/>
      <c r="J21" s="222"/>
      <c r="K21" s="222"/>
      <c r="L21" s="222"/>
      <c r="M21" s="252"/>
      <c r="N21" s="259"/>
      <c r="O21" s="231"/>
      <c r="P21" s="231"/>
      <c r="Q21" s="231"/>
      <c r="R21" s="37" t="s">
        <v>62</v>
      </c>
      <c r="S21" s="41"/>
      <c r="T21" s="43"/>
      <c r="U21" s="64" t="s">
        <v>63</v>
      </c>
      <c r="V21" s="67" t="s">
        <v>681</v>
      </c>
      <c r="W21" s="64" t="s">
        <v>535</v>
      </c>
      <c r="X21" s="68"/>
      <c r="Y21" s="68" t="s">
        <v>684</v>
      </c>
      <c r="Z21" s="32" t="s">
        <v>328</v>
      </c>
      <c r="AA21" s="170" t="s">
        <v>638</v>
      </c>
      <c r="AB21" s="40" t="s">
        <v>640</v>
      </c>
      <c r="AC21" s="40"/>
      <c r="AD21" s="48"/>
      <c r="AE21" s="40"/>
      <c r="AF21" s="40"/>
    </row>
    <row r="22" spans="2:32" x14ac:dyDescent="0.15">
      <c r="B22" s="276"/>
      <c r="C22" s="216"/>
      <c r="D22" s="290"/>
      <c r="E22" s="215"/>
      <c r="F22" s="215"/>
      <c r="G22" s="290"/>
      <c r="H22" s="290"/>
      <c r="I22" s="222"/>
      <c r="J22" s="222"/>
      <c r="K22" s="222"/>
      <c r="L22" s="222"/>
      <c r="M22" s="252"/>
      <c r="N22" s="259"/>
      <c r="O22" s="231"/>
      <c r="P22" s="231"/>
      <c r="Q22" s="231"/>
      <c r="R22" s="37" t="s">
        <v>64</v>
      </c>
      <c r="S22" s="41"/>
      <c r="T22" s="43"/>
      <c r="U22" s="64" t="s">
        <v>65</v>
      </c>
      <c r="V22" s="67" t="s">
        <v>683</v>
      </c>
      <c r="W22" s="64" t="s">
        <v>758</v>
      </c>
      <c r="X22" s="68" t="s">
        <v>700</v>
      </c>
      <c r="Y22" s="68"/>
      <c r="Z22" s="32" t="s">
        <v>329</v>
      </c>
      <c r="AA22" s="170" t="s">
        <v>638</v>
      </c>
      <c r="AB22" s="40" t="s">
        <v>640</v>
      </c>
      <c r="AC22" s="40"/>
      <c r="AD22" s="29"/>
      <c r="AE22" s="40"/>
      <c r="AF22" s="40"/>
    </row>
    <row r="23" spans="2:32" x14ac:dyDescent="0.15">
      <c r="B23" s="276"/>
      <c r="C23" s="216" t="s">
        <v>395</v>
      </c>
      <c r="D23" s="216" t="s">
        <v>395</v>
      </c>
      <c r="E23" s="217" t="s">
        <v>103</v>
      </c>
      <c r="F23" s="218" t="s">
        <v>569</v>
      </c>
      <c r="G23" s="216" t="str">
        <f>E23&amp;"前期"</f>
        <v>结丹前期</v>
      </c>
      <c r="H23" s="213" t="s">
        <v>631</v>
      </c>
      <c r="I23" s="221">
        <v>7</v>
      </c>
      <c r="J23" s="221" t="s">
        <v>456</v>
      </c>
      <c r="K23" s="313" t="s">
        <v>827</v>
      </c>
      <c r="L23" s="221" t="s">
        <v>471</v>
      </c>
      <c r="M23" s="263" t="s">
        <v>104</v>
      </c>
      <c r="N23" s="260" t="s">
        <v>843</v>
      </c>
      <c r="O23" s="247" t="s">
        <v>105</v>
      </c>
      <c r="P23" s="230" t="s">
        <v>352</v>
      </c>
      <c r="Q23" s="230" t="s">
        <v>776</v>
      </c>
      <c r="R23" s="70" t="s">
        <v>60</v>
      </c>
      <c r="S23" s="71"/>
      <c r="T23" s="114" t="s">
        <v>564</v>
      </c>
      <c r="U23" s="70" t="s">
        <v>61</v>
      </c>
      <c r="V23" s="113" t="s">
        <v>174</v>
      </c>
      <c r="W23" s="70" t="s">
        <v>757</v>
      </c>
      <c r="X23" s="114" t="s">
        <v>691</v>
      </c>
      <c r="Y23" s="114" t="s">
        <v>701</v>
      </c>
      <c r="Z23" s="69" t="s">
        <v>26</v>
      </c>
      <c r="AA23" s="170" t="s">
        <v>638</v>
      </c>
      <c r="AB23" s="40" t="s">
        <v>496</v>
      </c>
      <c r="AC23" s="40"/>
      <c r="AD23" s="29"/>
      <c r="AE23" s="40"/>
      <c r="AF23" s="40"/>
    </row>
    <row r="24" spans="2:32" x14ac:dyDescent="0.15">
      <c r="B24" s="276"/>
      <c r="C24" s="216"/>
      <c r="D24" s="216"/>
      <c r="E24" s="217"/>
      <c r="F24" s="219"/>
      <c r="G24" s="216"/>
      <c r="H24" s="289"/>
      <c r="I24" s="221"/>
      <c r="J24" s="221"/>
      <c r="K24" s="313"/>
      <c r="L24" s="221"/>
      <c r="M24" s="263"/>
      <c r="N24" s="260"/>
      <c r="O24" s="247"/>
      <c r="P24" s="230"/>
      <c r="Q24" s="230"/>
      <c r="R24" s="70" t="s">
        <v>62</v>
      </c>
      <c r="S24" s="71"/>
      <c r="T24" s="114" t="s">
        <v>816</v>
      </c>
      <c r="U24" s="37" t="s">
        <v>63</v>
      </c>
      <c r="V24" s="38"/>
      <c r="W24" s="37"/>
      <c r="X24" s="39"/>
      <c r="Y24" s="39"/>
      <c r="Z24" s="32"/>
      <c r="AA24" s="170"/>
      <c r="AB24" s="40"/>
      <c r="AC24" s="40"/>
      <c r="AD24" s="29"/>
      <c r="AE24" s="40"/>
      <c r="AF24" s="40"/>
    </row>
    <row r="25" spans="2:32" x14ac:dyDescent="0.15">
      <c r="B25" s="276"/>
      <c r="C25" s="216"/>
      <c r="D25" s="216"/>
      <c r="E25" s="217"/>
      <c r="F25" s="219"/>
      <c r="G25" s="216"/>
      <c r="H25" s="290"/>
      <c r="I25" s="221"/>
      <c r="J25" s="221"/>
      <c r="K25" s="313"/>
      <c r="L25" s="221"/>
      <c r="M25" s="263"/>
      <c r="N25" s="260"/>
      <c r="O25" s="247"/>
      <c r="P25" s="230"/>
      <c r="Q25" s="230"/>
      <c r="R25" s="37" t="s">
        <v>64</v>
      </c>
      <c r="S25" s="41"/>
      <c r="T25" s="43"/>
      <c r="U25" s="37" t="s">
        <v>65</v>
      </c>
      <c r="V25" s="38"/>
      <c r="W25" s="37"/>
      <c r="X25" s="39"/>
      <c r="Y25" s="39"/>
      <c r="Z25" s="32"/>
      <c r="AA25" s="170"/>
      <c r="AB25" s="40"/>
      <c r="AC25" s="40"/>
      <c r="AD25" s="29"/>
      <c r="AE25" s="40"/>
      <c r="AF25" s="40"/>
    </row>
    <row r="26" spans="2:32" x14ac:dyDescent="0.15">
      <c r="B26" s="276"/>
      <c r="C26" s="216" t="s">
        <v>369</v>
      </c>
      <c r="D26" s="216" t="s">
        <v>369</v>
      </c>
      <c r="E26" s="217" t="s">
        <v>106</v>
      </c>
      <c r="F26" s="218" t="s">
        <v>570</v>
      </c>
      <c r="G26" s="216" t="str">
        <f t="shared" ref="G26" si="1">E26&amp;"前期"</f>
        <v>筑基前期</v>
      </c>
      <c r="H26" s="213" t="s">
        <v>466</v>
      </c>
      <c r="I26" s="207">
        <v>8</v>
      </c>
      <c r="J26" s="207" t="s">
        <v>353</v>
      </c>
      <c r="K26" s="207" t="s">
        <v>486</v>
      </c>
      <c r="L26" s="207" t="s">
        <v>471</v>
      </c>
      <c r="M26" s="211" t="s">
        <v>486</v>
      </c>
      <c r="N26" s="212" t="s">
        <v>805</v>
      </c>
      <c r="O26" s="241" t="s">
        <v>481</v>
      </c>
      <c r="P26" s="236" t="s">
        <v>352</v>
      </c>
      <c r="Q26" s="236" t="s">
        <v>772</v>
      </c>
      <c r="R26" s="44" t="s">
        <v>60</v>
      </c>
      <c r="S26" s="45"/>
      <c r="T26" s="58" t="s">
        <v>605</v>
      </c>
      <c r="U26" s="37" t="s">
        <v>61</v>
      </c>
      <c r="V26" s="38"/>
      <c r="W26" s="37"/>
      <c r="X26" s="39"/>
      <c r="Y26" s="39"/>
      <c r="Z26" s="69"/>
      <c r="AA26" s="69"/>
      <c r="AB26" s="40"/>
      <c r="AC26" s="40"/>
      <c r="AD26" s="29"/>
      <c r="AE26" s="40"/>
      <c r="AF26" s="40"/>
    </row>
    <row r="27" spans="2:32" x14ac:dyDescent="0.15">
      <c r="B27" s="276"/>
      <c r="C27" s="216"/>
      <c r="D27" s="216"/>
      <c r="E27" s="217"/>
      <c r="F27" s="219"/>
      <c r="G27" s="216"/>
      <c r="H27" s="289"/>
      <c r="I27" s="207"/>
      <c r="J27" s="207"/>
      <c r="K27" s="207"/>
      <c r="L27" s="207"/>
      <c r="M27" s="211"/>
      <c r="N27" s="212"/>
      <c r="O27" s="241"/>
      <c r="P27" s="236"/>
      <c r="Q27" s="236"/>
      <c r="R27" s="37" t="s">
        <v>62</v>
      </c>
      <c r="S27" s="41"/>
      <c r="T27" s="43"/>
      <c r="U27" s="37" t="s">
        <v>63</v>
      </c>
      <c r="V27" s="38"/>
      <c r="W27" s="37"/>
      <c r="X27" s="39"/>
      <c r="Y27" s="39"/>
      <c r="Z27" s="32"/>
      <c r="AA27" s="170"/>
      <c r="AB27" s="40"/>
      <c r="AC27" s="40"/>
      <c r="AD27" s="29"/>
      <c r="AE27" s="40"/>
      <c r="AF27" s="40"/>
    </row>
    <row r="28" spans="2:32" x14ac:dyDescent="0.15">
      <c r="B28" s="276"/>
      <c r="C28" s="216"/>
      <c r="D28" s="216"/>
      <c r="E28" s="217"/>
      <c r="F28" s="219"/>
      <c r="G28" s="216"/>
      <c r="H28" s="290"/>
      <c r="I28" s="207"/>
      <c r="J28" s="207"/>
      <c r="K28" s="207"/>
      <c r="L28" s="207"/>
      <c r="M28" s="211"/>
      <c r="N28" s="212"/>
      <c r="O28" s="241"/>
      <c r="P28" s="236"/>
      <c r="Q28" s="236"/>
      <c r="R28" s="37" t="s">
        <v>64</v>
      </c>
      <c r="S28" s="41"/>
      <c r="T28" s="43"/>
      <c r="U28" s="37" t="s">
        <v>65</v>
      </c>
      <c r="V28" s="38"/>
      <c r="W28" s="37"/>
      <c r="X28" s="39"/>
      <c r="Y28" s="39"/>
      <c r="Z28" s="32"/>
      <c r="AA28" s="170"/>
      <c r="AB28" s="40"/>
      <c r="AC28" s="40"/>
      <c r="AD28" s="29"/>
      <c r="AE28" s="40"/>
      <c r="AF28" s="40"/>
    </row>
    <row r="29" spans="2:32" x14ac:dyDescent="0.15">
      <c r="B29" s="276" t="s">
        <v>445</v>
      </c>
      <c r="C29" s="216" t="s">
        <v>398</v>
      </c>
      <c r="D29" s="216" t="s">
        <v>398</v>
      </c>
      <c r="E29" s="217" t="s">
        <v>57</v>
      </c>
      <c r="F29" s="226" t="s">
        <v>559</v>
      </c>
      <c r="G29" s="216" t="str">
        <f t="shared" ref="G29" si="2">E29&amp;"前期"</f>
        <v>炼气前期</v>
      </c>
      <c r="H29" s="213" t="s">
        <v>486</v>
      </c>
      <c r="I29" s="220">
        <v>9.1</v>
      </c>
      <c r="J29" s="220" t="s">
        <v>353</v>
      </c>
      <c r="K29" s="314" t="s">
        <v>828</v>
      </c>
      <c r="L29" s="220" t="s">
        <v>56</v>
      </c>
      <c r="M29" s="309" t="s">
        <v>457</v>
      </c>
      <c r="N29" s="256" t="s">
        <v>836</v>
      </c>
      <c r="O29" s="251" t="s">
        <v>108</v>
      </c>
      <c r="P29" s="232" t="s">
        <v>70</v>
      </c>
      <c r="Q29" s="232" t="s">
        <v>109</v>
      </c>
      <c r="R29" s="49" t="s">
        <v>60</v>
      </c>
      <c r="S29" s="50"/>
      <c r="T29" s="52" t="s">
        <v>618</v>
      </c>
      <c r="U29" s="37" t="s">
        <v>61</v>
      </c>
      <c r="V29" s="38"/>
      <c r="W29" s="37"/>
      <c r="X29" s="39"/>
      <c r="Y29" s="39"/>
      <c r="Z29" s="32"/>
      <c r="AA29" s="170"/>
      <c r="AB29" s="40"/>
      <c r="AC29" s="40"/>
      <c r="AD29" s="29"/>
      <c r="AE29" s="40"/>
      <c r="AF29" s="40"/>
    </row>
    <row r="30" spans="2:32" x14ac:dyDescent="0.15">
      <c r="B30" s="276"/>
      <c r="C30" s="216"/>
      <c r="D30" s="216"/>
      <c r="E30" s="217"/>
      <c r="F30" s="227"/>
      <c r="G30" s="216"/>
      <c r="H30" s="289"/>
      <c r="I30" s="220"/>
      <c r="J30" s="220"/>
      <c r="K30" s="314"/>
      <c r="L30" s="220"/>
      <c r="M30" s="309"/>
      <c r="N30" s="256"/>
      <c r="O30" s="251"/>
      <c r="P30" s="232"/>
      <c r="Q30" s="232"/>
      <c r="R30" s="37" t="s">
        <v>62</v>
      </c>
      <c r="S30" s="41"/>
      <c r="T30" s="43"/>
      <c r="U30" s="37" t="s">
        <v>63</v>
      </c>
      <c r="V30" s="38"/>
      <c r="W30" s="37"/>
      <c r="X30" s="39"/>
      <c r="Y30" s="39"/>
      <c r="Z30" s="32"/>
      <c r="AA30" s="170"/>
      <c r="AB30" s="40"/>
      <c r="AC30" s="40"/>
      <c r="AD30" s="29"/>
      <c r="AE30" s="40"/>
      <c r="AF30" s="40"/>
    </row>
    <row r="31" spans="2:32" x14ac:dyDescent="0.15">
      <c r="B31" s="276"/>
      <c r="C31" s="216"/>
      <c r="D31" s="216"/>
      <c r="E31" s="217"/>
      <c r="F31" s="227"/>
      <c r="G31" s="216"/>
      <c r="H31" s="290"/>
      <c r="I31" s="220"/>
      <c r="J31" s="220"/>
      <c r="K31" s="314"/>
      <c r="L31" s="220"/>
      <c r="M31" s="309"/>
      <c r="N31" s="256"/>
      <c r="O31" s="251"/>
      <c r="P31" s="232"/>
      <c r="Q31" s="232"/>
      <c r="R31" s="37" t="s">
        <v>64</v>
      </c>
      <c r="S31" s="41"/>
      <c r="T31" s="43"/>
      <c r="U31" s="37" t="s">
        <v>65</v>
      </c>
      <c r="V31" s="38"/>
      <c r="W31" s="37"/>
      <c r="X31" s="39"/>
      <c r="Y31" s="39"/>
      <c r="Z31" s="32"/>
      <c r="AA31" s="170"/>
      <c r="AB31" s="40"/>
      <c r="AC31" s="40"/>
      <c r="AD31" s="29"/>
      <c r="AE31" s="40"/>
      <c r="AF31" s="40"/>
    </row>
    <row r="32" spans="2:32" x14ac:dyDescent="0.15">
      <c r="B32" s="276"/>
      <c r="C32" s="216"/>
      <c r="D32" s="216" t="s">
        <v>398</v>
      </c>
      <c r="E32" s="217" t="s">
        <v>103</v>
      </c>
      <c r="F32" s="216" t="s">
        <v>529</v>
      </c>
      <c r="G32" s="216" t="str">
        <f t="shared" ref="G32" si="3">E32&amp;"前期"</f>
        <v>结丹前期</v>
      </c>
      <c r="H32" s="213" t="s">
        <v>486</v>
      </c>
      <c r="I32" s="221">
        <v>9.1999999999999993</v>
      </c>
      <c r="J32" s="221" t="s">
        <v>456</v>
      </c>
      <c r="K32" s="315" t="s">
        <v>829</v>
      </c>
      <c r="L32" s="221" t="s">
        <v>56</v>
      </c>
      <c r="M32" s="263" t="s">
        <v>457</v>
      </c>
      <c r="N32" s="260" t="s">
        <v>835</v>
      </c>
      <c r="O32" s="247" t="s">
        <v>108</v>
      </c>
      <c r="P32" s="230" t="s">
        <v>70</v>
      </c>
      <c r="Q32" s="230" t="s">
        <v>109</v>
      </c>
      <c r="R32" s="70" t="s">
        <v>60</v>
      </c>
      <c r="S32" s="71"/>
      <c r="T32" s="114" t="s">
        <v>618</v>
      </c>
      <c r="U32" s="37" t="s">
        <v>61</v>
      </c>
      <c r="V32" s="38"/>
      <c r="W32" s="37"/>
      <c r="X32" s="39"/>
      <c r="Y32" s="39"/>
      <c r="Z32" s="32"/>
      <c r="AA32" s="170"/>
      <c r="AB32" s="40"/>
      <c r="AC32" s="40"/>
      <c r="AD32" s="29"/>
      <c r="AE32" s="40"/>
      <c r="AF32" s="40"/>
    </row>
    <row r="33" spans="2:32" x14ac:dyDescent="0.15">
      <c r="B33" s="276"/>
      <c r="C33" s="216"/>
      <c r="D33" s="216"/>
      <c r="E33" s="217"/>
      <c r="F33" s="217"/>
      <c r="G33" s="216"/>
      <c r="H33" s="289"/>
      <c r="I33" s="221"/>
      <c r="J33" s="221"/>
      <c r="K33" s="315"/>
      <c r="L33" s="221"/>
      <c r="M33" s="263"/>
      <c r="N33" s="260"/>
      <c r="O33" s="247"/>
      <c r="P33" s="230"/>
      <c r="Q33" s="230"/>
      <c r="R33" s="70" t="s">
        <v>62</v>
      </c>
      <c r="S33" s="71"/>
      <c r="T33" s="114" t="s">
        <v>824</v>
      </c>
      <c r="U33" s="37" t="s">
        <v>63</v>
      </c>
      <c r="V33" s="38"/>
      <c r="W33" s="37"/>
      <c r="X33" s="39"/>
      <c r="Y33" s="39"/>
      <c r="Z33" s="32"/>
      <c r="AA33" s="170"/>
      <c r="AB33" s="40"/>
      <c r="AC33" s="40"/>
      <c r="AD33" s="29"/>
      <c r="AE33" s="40"/>
      <c r="AF33" s="40"/>
    </row>
    <row r="34" spans="2:32" x14ac:dyDescent="0.15">
      <c r="B34" s="276"/>
      <c r="C34" s="216"/>
      <c r="D34" s="216"/>
      <c r="E34" s="217"/>
      <c r="F34" s="217"/>
      <c r="G34" s="216"/>
      <c r="H34" s="290"/>
      <c r="I34" s="221"/>
      <c r="J34" s="221"/>
      <c r="K34" s="315"/>
      <c r="L34" s="221"/>
      <c r="M34" s="263"/>
      <c r="N34" s="260"/>
      <c r="O34" s="247"/>
      <c r="P34" s="230"/>
      <c r="Q34" s="230"/>
      <c r="R34" s="37" t="s">
        <v>64</v>
      </c>
      <c r="S34" s="41"/>
      <c r="T34" s="43"/>
      <c r="U34" s="37" t="s">
        <v>65</v>
      </c>
      <c r="V34" s="38"/>
      <c r="W34" s="37"/>
      <c r="X34" s="39"/>
      <c r="Y34" s="39"/>
      <c r="Z34" s="32"/>
      <c r="AA34" s="170"/>
      <c r="AB34" s="40"/>
      <c r="AC34" s="40"/>
      <c r="AD34" s="29"/>
      <c r="AE34" s="40"/>
      <c r="AF34" s="40"/>
    </row>
    <row r="35" spans="2:32" x14ac:dyDescent="0.15">
      <c r="B35" s="276"/>
      <c r="C35" s="216"/>
      <c r="D35" s="216" t="s">
        <v>398</v>
      </c>
      <c r="E35" s="217" t="s">
        <v>93</v>
      </c>
      <c r="F35" s="216" t="s">
        <v>530</v>
      </c>
      <c r="G35" s="216" t="str">
        <f t="shared" ref="G35:G50" si="4">E35&amp;"前期"</f>
        <v>化神前期</v>
      </c>
      <c r="H35" s="213" t="s">
        <v>486</v>
      </c>
      <c r="I35" s="223">
        <v>9.3000000000000007</v>
      </c>
      <c r="J35" s="223" t="s">
        <v>350</v>
      </c>
      <c r="K35" s="312" t="s">
        <v>830</v>
      </c>
      <c r="L35" s="223" t="s">
        <v>56</v>
      </c>
      <c r="M35" s="253" t="s">
        <v>457</v>
      </c>
      <c r="N35" s="257" t="s">
        <v>834</v>
      </c>
      <c r="O35" s="240" t="s">
        <v>108</v>
      </c>
      <c r="P35" s="235" t="s">
        <v>70</v>
      </c>
      <c r="Q35" s="235" t="s">
        <v>109</v>
      </c>
      <c r="R35" s="159" t="s">
        <v>60</v>
      </c>
      <c r="S35" s="172"/>
      <c r="T35" s="171" t="s">
        <v>618</v>
      </c>
      <c r="U35" s="37" t="s">
        <v>61</v>
      </c>
      <c r="V35" s="38"/>
      <c r="W35" s="37"/>
      <c r="X35" s="39"/>
      <c r="Y35" s="39"/>
      <c r="Z35" s="32"/>
      <c r="AA35" s="170"/>
      <c r="AB35" s="40"/>
      <c r="AC35" s="40"/>
      <c r="AD35" s="29"/>
      <c r="AE35" s="40"/>
      <c r="AF35" s="40"/>
    </row>
    <row r="36" spans="2:32" x14ac:dyDescent="0.15">
      <c r="B36" s="276"/>
      <c r="C36" s="216"/>
      <c r="D36" s="216"/>
      <c r="E36" s="217"/>
      <c r="F36" s="217"/>
      <c r="G36" s="216"/>
      <c r="H36" s="289"/>
      <c r="I36" s="223"/>
      <c r="J36" s="223"/>
      <c r="K36" s="312"/>
      <c r="L36" s="223"/>
      <c r="M36" s="253"/>
      <c r="N36" s="257"/>
      <c r="O36" s="240"/>
      <c r="P36" s="235"/>
      <c r="Q36" s="235"/>
      <c r="R36" s="159" t="s">
        <v>62</v>
      </c>
      <c r="S36" s="172"/>
      <c r="T36" s="171" t="s">
        <v>824</v>
      </c>
      <c r="U36" s="37" t="s">
        <v>63</v>
      </c>
      <c r="V36" s="38"/>
      <c r="W36" s="37"/>
      <c r="X36" s="39"/>
      <c r="Y36" s="39"/>
      <c r="Z36" s="32"/>
      <c r="AA36" s="170"/>
      <c r="AB36" s="40"/>
      <c r="AC36" s="40"/>
      <c r="AD36" s="29"/>
      <c r="AE36" s="40"/>
      <c r="AF36" s="40"/>
    </row>
    <row r="37" spans="2:32" x14ac:dyDescent="0.15">
      <c r="B37" s="276"/>
      <c r="C37" s="216"/>
      <c r="D37" s="216"/>
      <c r="E37" s="217"/>
      <c r="F37" s="217"/>
      <c r="G37" s="216"/>
      <c r="H37" s="290"/>
      <c r="I37" s="223"/>
      <c r="J37" s="223"/>
      <c r="K37" s="312"/>
      <c r="L37" s="223"/>
      <c r="M37" s="253"/>
      <c r="N37" s="257"/>
      <c r="O37" s="240"/>
      <c r="P37" s="235"/>
      <c r="Q37" s="235"/>
      <c r="R37" s="159" t="s">
        <v>64</v>
      </c>
      <c r="S37" s="172"/>
      <c r="T37" s="171" t="s">
        <v>823</v>
      </c>
      <c r="U37" s="37" t="s">
        <v>65</v>
      </c>
      <c r="V37" s="38"/>
      <c r="W37" s="37"/>
      <c r="X37" s="39"/>
      <c r="Y37" s="39"/>
      <c r="Z37" s="32"/>
      <c r="AA37" s="170"/>
      <c r="AB37" s="40"/>
      <c r="AC37" s="40"/>
      <c r="AD37" s="29"/>
      <c r="AE37" s="40"/>
      <c r="AF37" s="40"/>
    </row>
    <row r="38" spans="2:32" x14ac:dyDescent="0.15">
      <c r="B38" s="276"/>
      <c r="C38" s="216" t="s">
        <v>401</v>
      </c>
      <c r="D38" s="216" t="s">
        <v>401</v>
      </c>
      <c r="E38" s="217" t="s">
        <v>57</v>
      </c>
      <c r="F38" s="226" t="s">
        <v>560</v>
      </c>
      <c r="G38" s="216" t="str">
        <f t="shared" si="4"/>
        <v>炼气前期</v>
      </c>
      <c r="H38" s="213" t="s">
        <v>486</v>
      </c>
      <c r="I38" s="220">
        <v>10</v>
      </c>
      <c r="J38" s="220" t="s">
        <v>353</v>
      </c>
      <c r="K38" s="374" t="s">
        <v>846</v>
      </c>
      <c r="L38" s="220" t="s">
        <v>116</v>
      </c>
      <c r="M38" s="309" t="s">
        <v>23</v>
      </c>
      <c r="N38" s="256" t="s">
        <v>806</v>
      </c>
      <c r="O38" s="248" t="s">
        <v>481</v>
      </c>
      <c r="P38" s="232" t="s">
        <v>69</v>
      </c>
      <c r="Q38" s="232" t="s">
        <v>110</v>
      </c>
      <c r="R38" s="49" t="s">
        <v>60</v>
      </c>
      <c r="S38" s="50"/>
      <c r="T38" s="52" t="s">
        <v>619</v>
      </c>
      <c r="U38" s="37" t="s">
        <v>61</v>
      </c>
      <c r="V38" s="38"/>
      <c r="W38" s="37"/>
      <c r="X38" s="39"/>
      <c r="Y38" s="39"/>
      <c r="Z38" s="32"/>
      <c r="AA38" s="170"/>
      <c r="AB38" s="40"/>
      <c r="AC38" s="40"/>
      <c r="AD38" s="29"/>
      <c r="AE38" s="40"/>
      <c r="AF38" s="40"/>
    </row>
    <row r="39" spans="2:32" x14ac:dyDescent="0.15">
      <c r="B39" s="276"/>
      <c r="C39" s="216"/>
      <c r="D39" s="216"/>
      <c r="E39" s="217"/>
      <c r="F39" s="227"/>
      <c r="G39" s="216"/>
      <c r="H39" s="289"/>
      <c r="I39" s="220"/>
      <c r="J39" s="220"/>
      <c r="K39" s="220"/>
      <c r="L39" s="220"/>
      <c r="M39" s="309"/>
      <c r="N39" s="256"/>
      <c r="O39" s="249"/>
      <c r="P39" s="232"/>
      <c r="Q39" s="232"/>
      <c r="R39" s="37" t="s">
        <v>62</v>
      </c>
      <c r="S39" s="41"/>
      <c r="T39" s="179"/>
      <c r="U39" s="37" t="s">
        <v>63</v>
      </c>
      <c r="V39" s="38"/>
      <c r="W39" s="37"/>
      <c r="X39" s="39"/>
      <c r="Y39" s="39"/>
      <c r="Z39" s="32"/>
      <c r="AA39" s="170"/>
      <c r="AB39" s="40"/>
      <c r="AC39" s="40"/>
      <c r="AD39" s="29"/>
      <c r="AE39" s="40"/>
      <c r="AF39" s="40"/>
    </row>
    <row r="40" spans="2:32" x14ac:dyDescent="0.15">
      <c r="B40" s="276"/>
      <c r="C40" s="216"/>
      <c r="D40" s="216"/>
      <c r="E40" s="217"/>
      <c r="F40" s="227"/>
      <c r="G40" s="216"/>
      <c r="H40" s="290"/>
      <c r="I40" s="220"/>
      <c r="J40" s="220"/>
      <c r="K40" s="220"/>
      <c r="L40" s="220"/>
      <c r="M40" s="309"/>
      <c r="N40" s="256"/>
      <c r="O40" s="250"/>
      <c r="P40" s="232"/>
      <c r="Q40" s="232"/>
      <c r="R40" s="37" t="s">
        <v>64</v>
      </c>
      <c r="S40" s="41"/>
      <c r="T40" s="43"/>
      <c r="U40" s="37" t="s">
        <v>65</v>
      </c>
      <c r="V40" s="38"/>
      <c r="W40" s="37"/>
      <c r="X40" s="39"/>
      <c r="Y40" s="39"/>
      <c r="Z40" s="32"/>
      <c r="AA40" s="170"/>
      <c r="AB40" s="40"/>
      <c r="AC40" s="40"/>
      <c r="AD40" s="29"/>
      <c r="AE40" s="40"/>
      <c r="AF40" s="40"/>
    </row>
    <row r="41" spans="2:32" x14ac:dyDescent="0.15">
      <c r="B41" s="276"/>
      <c r="C41" s="216"/>
      <c r="D41" s="216" t="s">
        <v>401</v>
      </c>
      <c r="E41" s="217" t="s">
        <v>103</v>
      </c>
      <c r="F41" s="216" t="s">
        <v>531</v>
      </c>
      <c r="G41" s="216" t="str">
        <f t="shared" si="4"/>
        <v>结丹前期</v>
      </c>
      <c r="H41" s="213" t="s">
        <v>486</v>
      </c>
      <c r="I41" s="221">
        <v>11</v>
      </c>
      <c r="J41" s="221" t="s">
        <v>456</v>
      </c>
      <c r="K41" s="375" t="s">
        <v>847</v>
      </c>
      <c r="L41" s="221" t="s">
        <v>116</v>
      </c>
      <c r="M41" s="263" t="s">
        <v>111</v>
      </c>
      <c r="N41" s="260" t="s">
        <v>845</v>
      </c>
      <c r="O41" s="247" t="s">
        <v>112</v>
      </c>
      <c r="P41" s="230" t="s">
        <v>352</v>
      </c>
      <c r="Q41" s="230" t="s">
        <v>110</v>
      </c>
      <c r="R41" s="70" t="s">
        <v>60</v>
      </c>
      <c r="S41" s="71"/>
      <c r="T41" s="114" t="s">
        <v>619</v>
      </c>
      <c r="U41" s="37" t="s">
        <v>61</v>
      </c>
      <c r="V41" s="38"/>
      <c r="W41" s="37"/>
      <c r="X41" s="39"/>
      <c r="Y41" s="39"/>
      <c r="Z41" s="32"/>
      <c r="AA41" s="170"/>
      <c r="AB41" s="40"/>
      <c r="AC41" s="40"/>
      <c r="AD41" s="29"/>
      <c r="AE41" s="40"/>
      <c r="AF41" s="40"/>
    </row>
    <row r="42" spans="2:32" x14ac:dyDescent="0.15">
      <c r="B42" s="276"/>
      <c r="C42" s="216"/>
      <c r="D42" s="216"/>
      <c r="E42" s="217"/>
      <c r="F42" s="217"/>
      <c r="G42" s="216"/>
      <c r="H42" s="289"/>
      <c r="I42" s="221"/>
      <c r="J42" s="221"/>
      <c r="K42" s="375"/>
      <c r="L42" s="221"/>
      <c r="M42" s="263"/>
      <c r="N42" s="260"/>
      <c r="O42" s="247"/>
      <c r="P42" s="230"/>
      <c r="Q42" s="230"/>
      <c r="R42" s="70" t="s">
        <v>62</v>
      </c>
      <c r="S42" s="71"/>
      <c r="T42" s="114" t="s">
        <v>565</v>
      </c>
      <c r="U42" s="37" t="s">
        <v>63</v>
      </c>
      <c r="V42" s="38"/>
      <c r="W42" s="37"/>
      <c r="X42" s="39"/>
      <c r="Y42" s="39"/>
      <c r="Z42" s="32"/>
      <c r="AA42" s="170"/>
      <c r="AB42" s="40"/>
      <c r="AC42" s="40"/>
      <c r="AD42" s="29"/>
      <c r="AE42" s="40"/>
      <c r="AF42" s="40"/>
    </row>
    <row r="43" spans="2:32" x14ac:dyDescent="0.15">
      <c r="B43" s="276"/>
      <c r="C43" s="216"/>
      <c r="D43" s="216"/>
      <c r="E43" s="217"/>
      <c r="F43" s="217"/>
      <c r="G43" s="216"/>
      <c r="H43" s="290"/>
      <c r="I43" s="221"/>
      <c r="J43" s="221"/>
      <c r="K43" s="375"/>
      <c r="L43" s="221"/>
      <c r="M43" s="263"/>
      <c r="N43" s="260"/>
      <c r="O43" s="247"/>
      <c r="P43" s="230"/>
      <c r="Q43" s="230"/>
      <c r="R43" s="37" t="s">
        <v>64</v>
      </c>
      <c r="S43" s="41"/>
      <c r="T43" s="43"/>
      <c r="U43" s="37" t="s">
        <v>65</v>
      </c>
      <c r="V43" s="38"/>
      <c r="W43" s="37"/>
      <c r="X43" s="39"/>
      <c r="Y43" s="39"/>
      <c r="Z43" s="32"/>
      <c r="AA43" s="170"/>
      <c r="AB43" s="40"/>
      <c r="AC43" s="40"/>
      <c r="AD43" s="29"/>
      <c r="AE43" s="40"/>
      <c r="AF43" s="40"/>
    </row>
    <row r="44" spans="2:32" x14ac:dyDescent="0.15">
      <c r="B44" s="276"/>
      <c r="C44" s="216"/>
      <c r="D44" s="216" t="s">
        <v>401</v>
      </c>
      <c r="E44" s="217" t="s">
        <v>93</v>
      </c>
      <c r="F44" s="216" t="s">
        <v>532</v>
      </c>
      <c r="G44" s="216" t="str">
        <f t="shared" si="4"/>
        <v>化神前期</v>
      </c>
      <c r="H44" s="213" t="s">
        <v>486</v>
      </c>
      <c r="I44" s="223">
        <v>12</v>
      </c>
      <c r="J44" s="223" t="s">
        <v>350</v>
      </c>
      <c r="K44" s="376" t="s">
        <v>848</v>
      </c>
      <c r="L44" s="223" t="s">
        <v>116</v>
      </c>
      <c r="M44" s="253" t="s">
        <v>113</v>
      </c>
      <c r="N44" s="257" t="s">
        <v>113</v>
      </c>
      <c r="O44" s="240" t="s">
        <v>114</v>
      </c>
      <c r="P44" s="235" t="s">
        <v>352</v>
      </c>
      <c r="Q44" s="235" t="s">
        <v>110</v>
      </c>
      <c r="R44" s="159" t="s">
        <v>60</v>
      </c>
      <c r="S44" s="172"/>
      <c r="T44" s="171" t="s">
        <v>619</v>
      </c>
      <c r="U44" s="37" t="s">
        <v>61</v>
      </c>
      <c r="V44" s="38"/>
      <c r="W44" s="37"/>
      <c r="X44" s="39"/>
      <c r="Y44" s="39"/>
      <c r="Z44" s="32"/>
      <c r="AA44" s="170"/>
      <c r="AB44" s="40"/>
      <c r="AC44" s="40"/>
      <c r="AD44" s="29"/>
      <c r="AE44" s="40"/>
      <c r="AF44" s="40"/>
    </row>
    <row r="45" spans="2:32" x14ac:dyDescent="0.15">
      <c r="B45" s="276"/>
      <c r="C45" s="216"/>
      <c r="D45" s="216"/>
      <c r="E45" s="217"/>
      <c r="F45" s="217"/>
      <c r="G45" s="216"/>
      <c r="H45" s="289"/>
      <c r="I45" s="223"/>
      <c r="J45" s="223"/>
      <c r="K45" s="376"/>
      <c r="L45" s="223"/>
      <c r="M45" s="253"/>
      <c r="N45" s="257"/>
      <c r="O45" s="240"/>
      <c r="P45" s="235"/>
      <c r="Q45" s="235"/>
      <c r="R45" s="159" t="s">
        <v>62</v>
      </c>
      <c r="S45" s="172"/>
      <c r="T45" s="171" t="s">
        <v>565</v>
      </c>
      <c r="U45" s="37" t="s">
        <v>63</v>
      </c>
      <c r="V45" s="38"/>
      <c r="W45" s="37"/>
      <c r="X45" s="39"/>
      <c r="Y45" s="39"/>
      <c r="Z45" s="32"/>
      <c r="AA45" s="170"/>
      <c r="AB45" s="40"/>
      <c r="AC45" s="40"/>
      <c r="AD45" s="29"/>
      <c r="AE45" s="40"/>
      <c r="AF45" s="40"/>
    </row>
    <row r="46" spans="2:32" x14ac:dyDescent="0.15">
      <c r="B46" s="276"/>
      <c r="C46" s="216"/>
      <c r="D46" s="216"/>
      <c r="E46" s="217"/>
      <c r="F46" s="217"/>
      <c r="G46" s="216"/>
      <c r="H46" s="290"/>
      <c r="I46" s="223"/>
      <c r="J46" s="223"/>
      <c r="K46" s="376"/>
      <c r="L46" s="223"/>
      <c r="M46" s="253"/>
      <c r="N46" s="257"/>
      <c r="O46" s="240"/>
      <c r="P46" s="235"/>
      <c r="Q46" s="235"/>
      <c r="R46" s="159" t="s">
        <v>64</v>
      </c>
      <c r="S46" s="172"/>
      <c r="T46" s="171" t="s">
        <v>825</v>
      </c>
      <c r="U46" s="37" t="s">
        <v>65</v>
      </c>
      <c r="V46" s="38"/>
      <c r="W46" s="37"/>
      <c r="X46" s="39"/>
      <c r="Y46" s="39"/>
      <c r="Z46" s="32"/>
      <c r="AA46" s="170"/>
      <c r="AB46" s="40"/>
      <c r="AC46" s="40"/>
      <c r="AD46" s="29"/>
      <c r="AE46" s="40"/>
      <c r="AF46" s="40"/>
    </row>
    <row r="47" spans="2:32" x14ac:dyDescent="0.15">
      <c r="B47" s="276" t="s">
        <v>446</v>
      </c>
      <c r="C47" s="216" t="s">
        <v>404</v>
      </c>
      <c r="D47" s="216" t="s">
        <v>404</v>
      </c>
      <c r="E47" s="217" t="s">
        <v>106</v>
      </c>
      <c r="F47" s="218" t="s">
        <v>571</v>
      </c>
      <c r="G47" s="216" t="str">
        <f t="shared" si="4"/>
        <v>筑基前期</v>
      </c>
      <c r="H47" s="213" t="s">
        <v>562</v>
      </c>
      <c r="I47" s="224">
        <v>13</v>
      </c>
      <c r="J47" s="224" t="s">
        <v>507</v>
      </c>
      <c r="K47" s="310" t="s">
        <v>842</v>
      </c>
      <c r="L47" s="224" t="s">
        <v>116</v>
      </c>
      <c r="M47" s="308" t="s">
        <v>117</v>
      </c>
      <c r="N47" s="255" t="s">
        <v>833</v>
      </c>
      <c r="O47" s="243" t="s">
        <v>118</v>
      </c>
      <c r="P47" s="228" t="s">
        <v>352</v>
      </c>
      <c r="Q47" s="228" t="s">
        <v>119</v>
      </c>
      <c r="R47" s="35" t="s">
        <v>60</v>
      </c>
      <c r="S47" s="36"/>
      <c r="T47" s="178" t="s">
        <v>563</v>
      </c>
      <c r="U47" s="37" t="s">
        <v>61</v>
      </c>
      <c r="V47" s="38"/>
      <c r="W47" s="37"/>
      <c r="X47" s="39"/>
      <c r="Y47" s="39"/>
      <c r="Z47" s="32"/>
      <c r="AA47" s="170"/>
      <c r="AB47" s="40"/>
      <c r="AC47" s="40"/>
      <c r="AD47" s="29"/>
      <c r="AE47" s="40"/>
      <c r="AF47" s="40"/>
    </row>
    <row r="48" spans="2:32" x14ac:dyDescent="0.15">
      <c r="B48" s="276"/>
      <c r="C48" s="216"/>
      <c r="D48" s="216"/>
      <c r="E48" s="217"/>
      <c r="F48" s="219"/>
      <c r="G48" s="216"/>
      <c r="H48" s="289"/>
      <c r="I48" s="224"/>
      <c r="J48" s="224"/>
      <c r="K48" s="310"/>
      <c r="L48" s="224"/>
      <c r="M48" s="308"/>
      <c r="N48" s="255"/>
      <c r="O48" s="243"/>
      <c r="P48" s="228"/>
      <c r="Q48" s="228"/>
      <c r="R48" s="35" t="s">
        <v>62</v>
      </c>
      <c r="S48" s="36"/>
      <c r="T48" s="178" t="s">
        <v>358</v>
      </c>
      <c r="U48" s="37" t="s">
        <v>63</v>
      </c>
      <c r="V48" s="38"/>
      <c r="W48" s="37"/>
      <c r="X48" s="39"/>
      <c r="Y48" s="39"/>
      <c r="Z48" s="32"/>
      <c r="AA48" s="170"/>
      <c r="AB48" s="40"/>
      <c r="AC48" s="40"/>
      <c r="AD48" s="29"/>
      <c r="AE48" s="40"/>
      <c r="AF48" s="40"/>
    </row>
    <row r="49" spans="2:32" x14ac:dyDescent="0.15">
      <c r="B49" s="276"/>
      <c r="C49" s="216"/>
      <c r="D49" s="216"/>
      <c r="E49" s="217"/>
      <c r="F49" s="219"/>
      <c r="G49" s="216"/>
      <c r="H49" s="290"/>
      <c r="I49" s="224"/>
      <c r="J49" s="224"/>
      <c r="K49" s="310"/>
      <c r="L49" s="224"/>
      <c r="M49" s="308"/>
      <c r="N49" s="255"/>
      <c r="O49" s="243"/>
      <c r="P49" s="228"/>
      <c r="Q49" s="228"/>
      <c r="R49" s="37" t="s">
        <v>64</v>
      </c>
      <c r="S49" s="41"/>
      <c r="T49" s="43"/>
      <c r="U49" s="37" t="s">
        <v>65</v>
      </c>
      <c r="V49" s="38"/>
      <c r="W49" s="37"/>
      <c r="X49" s="39"/>
      <c r="Y49" s="39"/>
      <c r="Z49" s="32"/>
      <c r="AA49" s="170"/>
      <c r="AB49" s="40"/>
      <c r="AC49" s="40"/>
      <c r="AD49" s="29"/>
      <c r="AE49" s="40"/>
      <c r="AF49" s="40"/>
    </row>
    <row r="50" spans="2:32" x14ac:dyDescent="0.15">
      <c r="B50" s="276" t="s">
        <v>447</v>
      </c>
      <c r="C50" s="216" t="s">
        <v>406</v>
      </c>
      <c r="D50" s="216" t="s">
        <v>406</v>
      </c>
      <c r="E50" s="217" t="s">
        <v>106</v>
      </c>
      <c r="F50" s="216" t="s">
        <v>539</v>
      </c>
      <c r="G50" s="216" t="str">
        <f t="shared" si="4"/>
        <v>筑基前期</v>
      </c>
      <c r="H50" s="213" t="s">
        <v>486</v>
      </c>
      <c r="I50" s="267">
        <v>14</v>
      </c>
      <c r="J50" s="267" t="s">
        <v>456</v>
      </c>
      <c r="K50" s="267" t="s">
        <v>23</v>
      </c>
      <c r="L50" s="267" t="s">
        <v>56</v>
      </c>
      <c r="M50" s="264" t="s">
        <v>121</v>
      </c>
      <c r="N50" s="258" t="s">
        <v>121</v>
      </c>
      <c r="O50" s="245" t="s">
        <v>122</v>
      </c>
      <c r="P50" s="229" t="s">
        <v>355</v>
      </c>
      <c r="Q50" s="229" t="s">
        <v>123</v>
      </c>
      <c r="R50" s="59" t="s">
        <v>60</v>
      </c>
      <c r="S50" s="73"/>
      <c r="T50" s="63" t="s">
        <v>582</v>
      </c>
      <c r="U50" s="59" t="s">
        <v>61</v>
      </c>
      <c r="V50" s="74" t="s">
        <v>124</v>
      </c>
      <c r="W50" s="73" t="s">
        <v>757</v>
      </c>
      <c r="X50" s="63" t="s">
        <v>691</v>
      </c>
      <c r="Y50" s="63" t="s">
        <v>702</v>
      </c>
      <c r="Z50" s="32" t="s">
        <v>325</v>
      </c>
      <c r="AA50" s="170" t="s">
        <v>639</v>
      </c>
      <c r="AB50" s="40" t="s">
        <v>641</v>
      </c>
      <c r="AC50" s="40"/>
      <c r="AD50" s="29"/>
      <c r="AE50" s="40"/>
      <c r="AF50" s="40"/>
    </row>
    <row r="51" spans="2:32" x14ac:dyDescent="0.15">
      <c r="B51" s="276"/>
      <c r="C51" s="216"/>
      <c r="D51" s="216"/>
      <c r="E51" s="217"/>
      <c r="F51" s="217"/>
      <c r="G51" s="216"/>
      <c r="H51" s="289"/>
      <c r="I51" s="267"/>
      <c r="J51" s="267"/>
      <c r="K51" s="267"/>
      <c r="L51" s="267"/>
      <c r="M51" s="264"/>
      <c r="N51" s="258"/>
      <c r="O51" s="245"/>
      <c r="P51" s="229"/>
      <c r="Q51" s="229"/>
      <c r="R51" s="37" t="s">
        <v>62</v>
      </c>
      <c r="S51" s="75"/>
      <c r="T51" s="43"/>
      <c r="U51" s="59" t="s">
        <v>63</v>
      </c>
      <c r="V51" s="74" t="s">
        <v>125</v>
      </c>
      <c r="W51" s="73" t="s">
        <v>758</v>
      </c>
      <c r="X51" s="63" t="s">
        <v>692</v>
      </c>
      <c r="Y51" s="63" t="s">
        <v>703</v>
      </c>
      <c r="Z51" s="32" t="s">
        <v>89</v>
      </c>
      <c r="AA51" s="170" t="s">
        <v>638</v>
      </c>
      <c r="AB51" s="40" t="s">
        <v>641</v>
      </c>
      <c r="AC51" s="40"/>
      <c r="AD51" s="29"/>
      <c r="AE51" s="40"/>
      <c r="AF51" s="40"/>
    </row>
    <row r="52" spans="2:32" x14ac:dyDescent="0.15">
      <c r="B52" s="276"/>
      <c r="C52" s="216"/>
      <c r="D52" s="216"/>
      <c r="E52" s="217"/>
      <c r="F52" s="217"/>
      <c r="G52" s="216"/>
      <c r="H52" s="290"/>
      <c r="I52" s="267"/>
      <c r="J52" s="267"/>
      <c r="K52" s="267"/>
      <c r="L52" s="267"/>
      <c r="M52" s="264"/>
      <c r="N52" s="258"/>
      <c r="O52" s="245"/>
      <c r="P52" s="229"/>
      <c r="Q52" s="229"/>
      <c r="R52" s="37" t="s">
        <v>64</v>
      </c>
      <c r="S52" s="41"/>
      <c r="T52" s="43"/>
      <c r="U52" s="37" t="s">
        <v>65</v>
      </c>
      <c r="V52" s="38"/>
      <c r="W52" s="37"/>
      <c r="X52" s="39"/>
      <c r="Y52" s="39"/>
      <c r="Z52" s="32"/>
      <c r="AA52" s="170"/>
      <c r="AB52" s="40"/>
      <c r="AC52" s="40"/>
      <c r="AD52" s="29"/>
      <c r="AE52" s="40"/>
      <c r="AF52" s="40"/>
    </row>
    <row r="53" spans="2:32" x14ac:dyDescent="0.15">
      <c r="B53" s="276" t="s">
        <v>448</v>
      </c>
      <c r="C53" s="216" t="s">
        <v>494</v>
      </c>
      <c r="D53" s="213" t="s">
        <v>494</v>
      </c>
      <c r="E53" s="283" t="s">
        <v>93</v>
      </c>
      <c r="F53" s="216" t="s">
        <v>540</v>
      </c>
      <c r="G53" s="213" t="str">
        <f>E53&amp;"前期"</f>
        <v>化神前期</v>
      </c>
      <c r="H53" s="213" t="s">
        <v>486</v>
      </c>
      <c r="I53" s="221">
        <v>15</v>
      </c>
      <c r="J53" s="221" t="s">
        <v>456</v>
      </c>
      <c r="K53" s="221" t="s">
        <v>23</v>
      </c>
      <c r="L53" s="221" t="s">
        <v>116</v>
      </c>
      <c r="M53" s="263" t="s">
        <v>127</v>
      </c>
      <c r="N53" s="260" t="s">
        <v>128</v>
      </c>
      <c r="O53" s="247" t="s">
        <v>129</v>
      </c>
      <c r="P53" s="230" t="s">
        <v>69</v>
      </c>
      <c r="Q53" s="230" t="s">
        <v>773</v>
      </c>
      <c r="R53" s="70" t="s">
        <v>60</v>
      </c>
      <c r="S53" s="71"/>
      <c r="T53" s="114" t="s">
        <v>583</v>
      </c>
      <c r="U53" s="70" t="s">
        <v>61</v>
      </c>
      <c r="V53" s="113" t="s">
        <v>131</v>
      </c>
      <c r="W53" s="70" t="s">
        <v>757</v>
      </c>
      <c r="X53" s="114" t="s">
        <v>691</v>
      </c>
      <c r="Y53" s="114" t="s">
        <v>704</v>
      </c>
      <c r="Z53" s="69" t="s">
        <v>325</v>
      </c>
      <c r="AA53" s="170" t="s">
        <v>639</v>
      </c>
      <c r="AB53" s="40" t="s">
        <v>641</v>
      </c>
      <c r="AC53" s="40"/>
      <c r="AD53" s="29"/>
      <c r="AE53" s="40"/>
      <c r="AF53" s="40"/>
    </row>
    <row r="54" spans="2:32" x14ac:dyDescent="0.15">
      <c r="B54" s="276"/>
      <c r="C54" s="216"/>
      <c r="D54" s="289"/>
      <c r="E54" s="214"/>
      <c r="F54" s="217"/>
      <c r="G54" s="289"/>
      <c r="H54" s="289"/>
      <c r="I54" s="221"/>
      <c r="J54" s="221"/>
      <c r="K54" s="221"/>
      <c r="L54" s="221"/>
      <c r="M54" s="263"/>
      <c r="N54" s="260"/>
      <c r="O54" s="247"/>
      <c r="P54" s="230"/>
      <c r="Q54" s="230"/>
      <c r="R54" s="37" t="s">
        <v>62</v>
      </c>
      <c r="S54" s="41"/>
      <c r="T54" s="43"/>
      <c r="U54" s="70" t="s">
        <v>63</v>
      </c>
      <c r="V54" s="113" t="s">
        <v>132</v>
      </c>
      <c r="W54" s="70" t="s">
        <v>758</v>
      </c>
      <c r="X54" s="114" t="s">
        <v>691</v>
      </c>
      <c r="Y54" s="114" t="s">
        <v>705</v>
      </c>
      <c r="Z54" s="69" t="s">
        <v>325</v>
      </c>
      <c r="AA54" s="170" t="s">
        <v>638</v>
      </c>
      <c r="AB54" s="40" t="s">
        <v>641</v>
      </c>
      <c r="AC54" s="40"/>
      <c r="AD54" s="29"/>
      <c r="AE54" s="40"/>
      <c r="AF54" s="40"/>
    </row>
    <row r="55" spans="2:32" x14ac:dyDescent="0.15">
      <c r="B55" s="276"/>
      <c r="C55" s="216"/>
      <c r="D55" s="290"/>
      <c r="E55" s="215"/>
      <c r="F55" s="217"/>
      <c r="G55" s="290"/>
      <c r="H55" s="290"/>
      <c r="I55" s="221"/>
      <c r="J55" s="221"/>
      <c r="K55" s="221"/>
      <c r="L55" s="221"/>
      <c r="M55" s="263"/>
      <c r="N55" s="260"/>
      <c r="O55" s="247"/>
      <c r="P55" s="230"/>
      <c r="Q55" s="230"/>
      <c r="R55" s="37" t="s">
        <v>64</v>
      </c>
      <c r="S55" s="41"/>
      <c r="T55" s="43"/>
      <c r="U55" s="37" t="s">
        <v>65</v>
      </c>
      <c r="V55" s="38"/>
      <c r="W55" s="37"/>
      <c r="X55" s="39"/>
      <c r="Y55" s="39"/>
      <c r="Z55" s="32"/>
      <c r="AA55" s="170"/>
      <c r="AB55" s="40"/>
      <c r="AC55" s="40"/>
      <c r="AD55" s="29"/>
      <c r="AE55" s="40"/>
      <c r="AF55" s="40"/>
    </row>
    <row r="56" spans="2:32" x14ac:dyDescent="0.15">
      <c r="B56" s="276"/>
      <c r="C56" s="216"/>
      <c r="D56" s="213" t="s">
        <v>494</v>
      </c>
      <c r="E56" s="283" t="s">
        <v>93</v>
      </c>
      <c r="F56" s="216" t="s">
        <v>540</v>
      </c>
      <c r="G56" s="213" t="str">
        <f>E56&amp;"前期"</f>
        <v>化神前期</v>
      </c>
      <c r="H56" s="213" t="s">
        <v>486</v>
      </c>
      <c r="I56" s="222">
        <v>16</v>
      </c>
      <c r="J56" s="222" t="s">
        <v>27</v>
      </c>
      <c r="K56" s="222" t="s">
        <v>23</v>
      </c>
      <c r="L56" s="222" t="s">
        <v>116</v>
      </c>
      <c r="M56" s="252" t="s">
        <v>133</v>
      </c>
      <c r="N56" s="259" t="s">
        <v>133</v>
      </c>
      <c r="O56" s="242" t="s">
        <v>134</v>
      </c>
      <c r="P56" s="231" t="s">
        <v>72</v>
      </c>
      <c r="Q56" s="231" t="s">
        <v>773</v>
      </c>
      <c r="R56" s="64" t="s">
        <v>60</v>
      </c>
      <c r="S56" s="65"/>
      <c r="T56" s="68" t="s">
        <v>649</v>
      </c>
      <c r="U56" s="64" t="s">
        <v>61</v>
      </c>
      <c r="V56" s="67" t="s">
        <v>650</v>
      </c>
      <c r="W56" s="64" t="s">
        <v>651</v>
      </c>
      <c r="X56" s="68"/>
      <c r="Y56" s="68" t="s">
        <v>706</v>
      </c>
      <c r="Z56" s="170" t="s">
        <v>329</v>
      </c>
      <c r="AA56" s="170" t="s">
        <v>638</v>
      </c>
      <c r="AB56" s="40" t="s">
        <v>352</v>
      </c>
      <c r="AC56" s="40"/>
      <c r="AD56" s="29"/>
      <c r="AE56" s="40"/>
      <c r="AF56" s="40"/>
    </row>
    <row r="57" spans="2:32" x14ac:dyDescent="0.15">
      <c r="B57" s="276"/>
      <c r="C57" s="216"/>
      <c r="D57" s="289"/>
      <c r="E57" s="214"/>
      <c r="F57" s="217"/>
      <c r="G57" s="289"/>
      <c r="H57" s="289"/>
      <c r="I57" s="222"/>
      <c r="J57" s="222"/>
      <c r="K57" s="222"/>
      <c r="L57" s="222"/>
      <c r="M57" s="252"/>
      <c r="N57" s="259"/>
      <c r="O57" s="242"/>
      <c r="P57" s="231"/>
      <c r="Q57" s="231"/>
      <c r="R57" s="64" t="s">
        <v>62</v>
      </c>
      <c r="S57" s="65"/>
      <c r="T57" s="68" t="s">
        <v>685</v>
      </c>
      <c r="U57" s="64" t="s">
        <v>63</v>
      </c>
      <c r="V57" s="67" t="s">
        <v>135</v>
      </c>
      <c r="W57" s="64" t="s">
        <v>758</v>
      </c>
      <c r="X57" s="68" t="s">
        <v>691</v>
      </c>
      <c r="Y57" s="68" t="s">
        <v>707</v>
      </c>
      <c r="Z57" s="69" t="s">
        <v>325</v>
      </c>
      <c r="AA57" s="170" t="s">
        <v>639</v>
      </c>
      <c r="AB57" s="40" t="s">
        <v>641</v>
      </c>
      <c r="AC57" s="40"/>
      <c r="AD57" s="29"/>
      <c r="AE57" s="40"/>
      <c r="AF57" s="40"/>
    </row>
    <row r="58" spans="2:32" x14ac:dyDescent="0.15">
      <c r="B58" s="276"/>
      <c r="C58" s="216"/>
      <c r="D58" s="290"/>
      <c r="E58" s="215"/>
      <c r="F58" s="217"/>
      <c r="G58" s="290"/>
      <c r="H58" s="290"/>
      <c r="I58" s="222"/>
      <c r="J58" s="222"/>
      <c r="K58" s="222"/>
      <c r="L58" s="222"/>
      <c r="M58" s="252"/>
      <c r="N58" s="259"/>
      <c r="O58" s="242"/>
      <c r="P58" s="231"/>
      <c r="Q58" s="231"/>
      <c r="R58" s="37" t="s">
        <v>64</v>
      </c>
      <c r="S58" s="41"/>
      <c r="T58" s="43"/>
      <c r="U58" s="37" t="s">
        <v>65</v>
      </c>
      <c r="V58" s="38"/>
      <c r="W58" s="37"/>
      <c r="X58" s="39"/>
      <c r="Y58" s="39"/>
      <c r="Z58" s="32"/>
      <c r="AA58" s="170"/>
      <c r="AB58" s="40"/>
      <c r="AC58" s="40"/>
      <c r="AD58" s="29"/>
      <c r="AE58" s="40"/>
      <c r="AF58" s="40"/>
    </row>
    <row r="59" spans="2:32" x14ac:dyDescent="0.15">
      <c r="B59" s="276" t="s">
        <v>449</v>
      </c>
      <c r="C59" s="216" t="s">
        <v>408</v>
      </c>
      <c r="D59" s="216" t="s">
        <v>408</v>
      </c>
      <c r="E59" s="217" t="s">
        <v>57</v>
      </c>
      <c r="F59" s="218" t="s">
        <v>572</v>
      </c>
      <c r="G59" s="216" t="str">
        <f t="shared" ref="G59:G65" si="5">E59&amp;"前期"</f>
        <v>炼气前期</v>
      </c>
      <c r="H59" s="216" t="s">
        <v>562</v>
      </c>
      <c r="I59" s="220">
        <v>17</v>
      </c>
      <c r="J59" s="220" t="s">
        <v>353</v>
      </c>
      <c r="K59" s="220" t="s">
        <v>23</v>
      </c>
      <c r="L59" s="220" t="s">
        <v>56</v>
      </c>
      <c r="M59" s="309" t="s">
        <v>137</v>
      </c>
      <c r="N59" s="256" t="s">
        <v>137</v>
      </c>
      <c r="O59" s="251" t="s">
        <v>138</v>
      </c>
      <c r="P59" s="232" t="s">
        <v>76</v>
      </c>
      <c r="Q59" s="232" t="s">
        <v>774</v>
      </c>
      <c r="R59" s="37" t="s">
        <v>362</v>
      </c>
      <c r="S59" s="41"/>
      <c r="T59" s="43"/>
      <c r="U59" s="49" t="s">
        <v>61</v>
      </c>
      <c r="V59" s="185" t="s">
        <v>327</v>
      </c>
      <c r="W59" s="49" t="s">
        <v>757</v>
      </c>
      <c r="X59" s="52" t="s">
        <v>692</v>
      </c>
      <c r="Y59" s="52"/>
      <c r="Z59" s="69" t="s">
        <v>326</v>
      </c>
      <c r="AA59" s="170" t="s">
        <v>638</v>
      </c>
      <c r="AB59" s="40" t="s">
        <v>640</v>
      </c>
      <c r="AC59" s="40"/>
      <c r="AD59" s="29"/>
      <c r="AE59" s="40"/>
      <c r="AF59" s="40"/>
    </row>
    <row r="60" spans="2:32" ht="33" x14ac:dyDescent="0.15">
      <c r="B60" s="276"/>
      <c r="C60" s="216"/>
      <c r="D60" s="216"/>
      <c r="E60" s="217"/>
      <c r="F60" s="219"/>
      <c r="G60" s="216"/>
      <c r="H60" s="216"/>
      <c r="I60" s="220"/>
      <c r="J60" s="220"/>
      <c r="K60" s="220"/>
      <c r="L60" s="220"/>
      <c r="M60" s="309"/>
      <c r="N60" s="256"/>
      <c r="O60" s="251"/>
      <c r="P60" s="232"/>
      <c r="Q60" s="232"/>
      <c r="R60" s="37" t="s">
        <v>62</v>
      </c>
      <c r="S60" s="41"/>
      <c r="T60" s="43"/>
      <c r="U60" s="49" t="s">
        <v>63</v>
      </c>
      <c r="V60" s="51" t="s">
        <v>140</v>
      </c>
      <c r="W60" s="49" t="s">
        <v>757</v>
      </c>
      <c r="X60" s="52" t="s">
        <v>708</v>
      </c>
      <c r="Y60" s="52" t="s">
        <v>709</v>
      </c>
      <c r="Z60" s="69" t="s">
        <v>325</v>
      </c>
      <c r="AA60" s="170" t="s">
        <v>639</v>
      </c>
      <c r="AB60" s="40" t="s">
        <v>640</v>
      </c>
      <c r="AC60" s="40"/>
      <c r="AD60" s="29"/>
      <c r="AE60" s="40"/>
      <c r="AF60" s="40"/>
    </row>
    <row r="61" spans="2:32" x14ac:dyDescent="0.15">
      <c r="B61" s="276"/>
      <c r="C61" s="216"/>
      <c r="D61" s="216"/>
      <c r="E61" s="217"/>
      <c r="F61" s="219"/>
      <c r="G61" s="216"/>
      <c r="H61" s="216"/>
      <c r="I61" s="220"/>
      <c r="J61" s="220"/>
      <c r="K61" s="220"/>
      <c r="L61" s="220"/>
      <c r="M61" s="309"/>
      <c r="N61" s="256"/>
      <c r="O61" s="251"/>
      <c r="P61" s="232"/>
      <c r="Q61" s="232"/>
      <c r="R61" s="37" t="s">
        <v>64</v>
      </c>
      <c r="S61" s="41"/>
      <c r="T61" s="43"/>
      <c r="U61" s="37" t="s">
        <v>65</v>
      </c>
      <c r="V61" s="38"/>
      <c r="W61" s="37"/>
      <c r="X61" s="39"/>
      <c r="Y61" s="39"/>
      <c r="Z61" s="32"/>
      <c r="AA61" s="170"/>
      <c r="AB61" s="40"/>
      <c r="AC61" s="40"/>
      <c r="AD61" s="29"/>
      <c r="AE61" s="40"/>
      <c r="AF61" s="40"/>
    </row>
    <row r="62" spans="2:32" x14ac:dyDescent="0.15">
      <c r="B62" s="276"/>
      <c r="C62" s="216"/>
      <c r="D62" s="216" t="s">
        <v>408</v>
      </c>
      <c r="E62" s="217" t="s">
        <v>80</v>
      </c>
      <c r="F62" s="216" t="s">
        <v>541</v>
      </c>
      <c r="G62" s="216" t="str">
        <f t="shared" si="5"/>
        <v>元婴前期</v>
      </c>
      <c r="H62" s="213" t="s">
        <v>486</v>
      </c>
      <c r="I62" s="221">
        <v>18</v>
      </c>
      <c r="J62" s="221" t="s">
        <v>456</v>
      </c>
      <c r="K62" s="221" t="s">
        <v>23</v>
      </c>
      <c r="L62" s="221" t="s">
        <v>56</v>
      </c>
      <c r="M62" s="263" t="s">
        <v>141</v>
      </c>
      <c r="N62" s="260" t="s">
        <v>141</v>
      </c>
      <c r="O62" s="247" t="s">
        <v>142</v>
      </c>
      <c r="P62" s="230" t="s">
        <v>76</v>
      </c>
      <c r="Q62" s="230" t="s">
        <v>774</v>
      </c>
      <c r="R62" s="70" t="s">
        <v>362</v>
      </c>
      <c r="S62" s="71"/>
      <c r="T62" s="114" t="s">
        <v>606</v>
      </c>
      <c r="U62" s="70" t="s">
        <v>61</v>
      </c>
      <c r="V62" s="113" t="s">
        <v>143</v>
      </c>
      <c r="W62" s="70" t="s">
        <v>92</v>
      </c>
      <c r="X62" s="114"/>
      <c r="Y62" s="114" t="s">
        <v>588</v>
      </c>
      <c r="Z62" s="69" t="s">
        <v>328</v>
      </c>
      <c r="AA62" s="170" t="s">
        <v>638</v>
      </c>
      <c r="AB62" s="40" t="s">
        <v>640</v>
      </c>
      <c r="AC62" s="40"/>
      <c r="AD62" s="29"/>
      <c r="AE62" s="40"/>
      <c r="AF62" s="40"/>
    </row>
    <row r="63" spans="2:32" x14ac:dyDescent="0.15">
      <c r="B63" s="276"/>
      <c r="C63" s="216"/>
      <c r="D63" s="216"/>
      <c r="E63" s="217"/>
      <c r="F63" s="217"/>
      <c r="G63" s="216"/>
      <c r="H63" s="289"/>
      <c r="I63" s="221"/>
      <c r="J63" s="221"/>
      <c r="K63" s="221"/>
      <c r="L63" s="221"/>
      <c r="M63" s="263"/>
      <c r="N63" s="260"/>
      <c r="O63" s="247"/>
      <c r="P63" s="230"/>
      <c r="Q63" s="230"/>
      <c r="R63" s="37" t="s">
        <v>62</v>
      </c>
      <c r="S63" s="41"/>
      <c r="T63" s="43"/>
      <c r="U63" s="37" t="s">
        <v>63</v>
      </c>
      <c r="V63" s="38"/>
      <c r="W63" s="37"/>
      <c r="X63" s="39"/>
      <c r="Y63" s="39"/>
      <c r="Z63" s="32"/>
      <c r="AA63" s="170"/>
      <c r="AB63" s="40"/>
      <c r="AC63" s="40"/>
      <c r="AD63" s="29"/>
      <c r="AE63" s="40"/>
      <c r="AF63" s="40"/>
    </row>
    <row r="64" spans="2:32" x14ac:dyDescent="0.15">
      <c r="B64" s="276"/>
      <c r="C64" s="216"/>
      <c r="D64" s="216"/>
      <c r="E64" s="217"/>
      <c r="F64" s="217"/>
      <c r="G64" s="216"/>
      <c r="H64" s="290"/>
      <c r="I64" s="221"/>
      <c r="J64" s="221"/>
      <c r="K64" s="221"/>
      <c r="L64" s="221"/>
      <c r="M64" s="263"/>
      <c r="N64" s="260"/>
      <c r="O64" s="247"/>
      <c r="P64" s="230"/>
      <c r="Q64" s="230"/>
      <c r="R64" s="37" t="s">
        <v>64</v>
      </c>
      <c r="S64" s="41"/>
      <c r="T64" s="43"/>
      <c r="U64" s="37" t="s">
        <v>65</v>
      </c>
      <c r="V64" s="38"/>
      <c r="W64" s="37"/>
      <c r="X64" s="39"/>
      <c r="Y64" s="39"/>
      <c r="Z64" s="32"/>
      <c r="AA64" s="170"/>
      <c r="AB64" s="40"/>
      <c r="AC64" s="40"/>
      <c r="AD64" s="29"/>
      <c r="AE64" s="40"/>
      <c r="AF64" s="40"/>
    </row>
    <row r="65" spans="2:32" x14ac:dyDescent="0.15">
      <c r="B65" s="276"/>
      <c r="C65" s="216"/>
      <c r="D65" s="216" t="s">
        <v>408</v>
      </c>
      <c r="E65" s="217" t="s">
        <v>93</v>
      </c>
      <c r="F65" s="216" t="s">
        <v>542</v>
      </c>
      <c r="G65" s="216" t="str">
        <f t="shared" si="5"/>
        <v>化神前期</v>
      </c>
      <c r="H65" s="213" t="s">
        <v>486</v>
      </c>
      <c r="I65" s="222">
        <v>19</v>
      </c>
      <c r="J65" s="222" t="s">
        <v>349</v>
      </c>
      <c r="K65" s="222" t="s">
        <v>23</v>
      </c>
      <c r="L65" s="222" t="s">
        <v>56</v>
      </c>
      <c r="M65" s="252" t="s">
        <v>144</v>
      </c>
      <c r="N65" s="259" t="s">
        <v>144</v>
      </c>
      <c r="O65" s="242" t="s">
        <v>145</v>
      </c>
      <c r="P65" s="231" t="s">
        <v>356</v>
      </c>
      <c r="Q65" s="231" t="s">
        <v>774</v>
      </c>
      <c r="R65" s="173" t="s">
        <v>60</v>
      </c>
      <c r="S65" s="180"/>
      <c r="T65" s="175" t="s">
        <v>611</v>
      </c>
      <c r="U65" s="173" t="s">
        <v>61</v>
      </c>
      <c r="V65" s="174" t="s">
        <v>146</v>
      </c>
      <c r="W65" s="173" t="s">
        <v>758</v>
      </c>
      <c r="X65" s="175" t="s">
        <v>700</v>
      </c>
      <c r="Y65" s="175" t="s">
        <v>710</v>
      </c>
      <c r="Z65" s="69" t="s">
        <v>329</v>
      </c>
      <c r="AA65" s="170" t="s">
        <v>638</v>
      </c>
      <c r="AB65" s="40" t="s">
        <v>640</v>
      </c>
      <c r="AC65" s="40"/>
      <c r="AD65" s="29"/>
      <c r="AE65" s="40"/>
      <c r="AF65" s="40"/>
    </row>
    <row r="66" spans="2:32" x14ac:dyDescent="0.15">
      <c r="B66" s="276"/>
      <c r="C66" s="216"/>
      <c r="D66" s="216"/>
      <c r="E66" s="217"/>
      <c r="F66" s="217"/>
      <c r="G66" s="216"/>
      <c r="H66" s="289"/>
      <c r="I66" s="222"/>
      <c r="J66" s="222"/>
      <c r="K66" s="222"/>
      <c r="L66" s="222"/>
      <c r="M66" s="252"/>
      <c r="N66" s="259"/>
      <c r="O66" s="242"/>
      <c r="P66" s="231"/>
      <c r="Q66" s="231"/>
      <c r="R66" s="37" t="s">
        <v>62</v>
      </c>
      <c r="S66" s="41"/>
      <c r="T66" s="43"/>
      <c r="U66" s="173" t="s">
        <v>63</v>
      </c>
      <c r="V66" s="174" t="s">
        <v>147</v>
      </c>
      <c r="W66" s="173" t="s">
        <v>757</v>
      </c>
      <c r="X66" s="175" t="s">
        <v>691</v>
      </c>
      <c r="Y66" s="175" t="s">
        <v>711</v>
      </c>
      <c r="Z66" s="69" t="s">
        <v>325</v>
      </c>
      <c r="AA66" s="170" t="s">
        <v>638</v>
      </c>
      <c r="AB66" s="40" t="s">
        <v>640</v>
      </c>
      <c r="AC66" s="40"/>
      <c r="AD66" s="29"/>
      <c r="AE66" s="40"/>
      <c r="AF66" s="40"/>
    </row>
    <row r="67" spans="2:32" x14ac:dyDescent="0.15">
      <c r="B67" s="276"/>
      <c r="C67" s="216"/>
      <c r="D67" s="216"/>
      <c r="E67" s="217"/>
      <c r="F67" s="217"/>
      <c r="G67" s="216"/>
      <c r="H67" s="290"/>
      <c r="I67" s="222"/>
      <c r="J67" s="222"/>
      <c r="K67" s="222"/>
      <c r="L67" s="222"/>
      <c r="M67" s="252"/>
      <c r="N67" s="259"/>
      <c r="O67" s="242"/>
      <c r="P67" s="231"/>
      <c r="Q67" s="231"/>
      <c r="R67" s="37" t="s">
        <v>64</v>
      </c>
      <c r="S67" s="41"/>
      <c r="T67" s="43"/>
      <c r="U67" s="37" t="s">
        <v>65</v>
      </c>
      <c r="V67" s="38"/>
      <c r="W67" s="37"/>
      <c r="X67" s="39"/>
      <c r="Y67" s="39"/>
      <c r="Z67" s="32"/>
      <c r="AA67" s="170"/>
      <c r="AB67" s="40"/>
      <c r="AC67" s="40"/>
      <c r="AD67" s="29"/>
      <c r="AE67" s="40"/>
      <c r="AF67" s="40"/>
    </row>
    <row r="68" spans="2:32" x14ac:dyDescent="0.15">
      <c r="B68" s="276" t="s">
        <v>450</v>
      </c>
      <c r="C68" s="216" t="s">
        <v>412</v>
      </c>
      <c r="D68" s="216" t="s">
        <v>412</v>
      </c>
      <c r="E68" s="217" t="s">
        <v>80</v>
      </c>
      <c r="F68" s="216" t="s">
        <v>543</v>
      </c>
      <c r="G68" s="216" t="str">
        <f t="shared" ref="G68:G89" si="6">E68&amp;"前期"</f>
        <v>元婴前期</v>
      </c>
      <c r="H68" s="213" t="s">
        <v>486</v>
      </c>
      <c r="I68" s="207">
        <v>20</v>
      </c>
      <c r="J68" s="207" t="s">
        <v>353</v>
      </c>
      <c r="K68" s="207" t="s">
        <v>23</v>
      </c>
      <c r="L68" s="207" t="s">
        <v>116</v>
      </c>
      <c r="M68" s="211" t="s">
        <v>149</v>
      </c>
      <c r="N68" s="212" t="s">
        <v>150</v>
      </c>
      <c r="O68" s="241" t="s">
        <v>481</v>
      </c>
      <c r="P68" s="236" t="s">
        <v>356</v>
      </c>
      <c r="Q68" s="236" t="s">
        <v>775</v>
      </c>
      <c r="R68" s="44" t="s">
        <v>60</v>
      </c>
      <c r="S68" s="45"/>
      <c r="T68" s="58" t="s">
        <v>761</v>
      </c>
      <c r="U68" s="44" t="s">
        <v>61</v>
      </c>
      <c r="V68" s="47" t="s">
        <v>652</v>
      </c>
      <c r="W68" s="44" t="s">
        <v>757</v>
      </c>
      <c r="X68" s="58" t="s">
        <v>697</v>
      </c>
      <c r="Y68" s="58" t="s">
        <v>712</v>
      </c>
      <c r="Z68" s="69" t="s">
        <v>330</v>
      </c>
      <c r="AA68" s="170" t="s">
        <v>639</v>
      </c>
      <c r="AB68" s="40" t="s">
        <v>641</v>
      </c>
      <c r="AC68" s="40"/>
      <c r="AD68" s="29"/>
      <c r="AE68" s="40"/>
      <c r="AF68" s="40"/>
    </row>
    <row r="69" spans="2:32" x14ac:dyDescent="0.15">
      <c r="B69" s="276"/>
      <c r="C69" s="216"/>
      <c r="D69" s="216"/>
      <c r="E69" s="217"/>
      <c r="F69" s="217"/>
      <c r="G69" s="216"/>
      <c r="H69" s="289"/>
      <c r="I69" s="207"/>
      <c r="J69" s="207"/>
      <c r="K69" s="207"/>
      <c r="L69" s="207"/>
      <c r="M69" s="211"/>
      <c r="N69" s="212"/>
      <c r="O69" s="241"/>
      <c r="P69" s="236"/>
      <c r="Q69" s="236"/>
      <c r="R69" s="37" t="s">
        <v>62</v>
      </c>
      <c r="S69" s="41"/>
      <c r="T69" s="43"/>
      <c r="U69" s="37" t="s">
        <v>63</v>
      </c>
      <c r="V69" s="38"/>
      <c r="W69" s="37"/>
      <c r="X69" s="39"/>
      <c r="Y69" s="39"/>
      <c r="Z69" s="32"/>
      <c r="AA69" s="170"/>
      <c r="AB69" s="40"/>
      <c r="AC69" s="40"/>
      <c r="AD69" s="29"/>
      <c r="AE69" s="40"/>
      <c r="AF69" s="40"/>
    </row>
    <row r="70" spans="2:32" x14ac:dyDescent="0.15">
      <c r="B70" s="276"/>
      <c r="C70" s="216"/>
      <c r="D70" s="216"/>
      <c r="E70" s="217"/>
      <c r="F70" s="217"/>
      <c r="G70" s="216"/>
      <c r="H70" s="290"/>
      <c r="I70" s="207"/>
      <c r="J70" s="207"/>
      <c r="K70" s="207"/>
      <c r="L70" s="207"/>
      <c r="M70" s="211"/>
      <c r="N70" s="212"/>
      <c r="O70" s="241"/>
      <c r="P70" s="236"/>
      <c r="Q70" s="236"/>
      <c r="R70" s="37" t="s">
        <v>64</v>
      </c>
      <c r="S70" s="41"/>
      <c r="T70" s="43"/>
      <c r="U70" s="37" t="s">
        <v>65</v>
      </c>
      <c r="V70" s="38"/>
      <c r="W70" s="37"/>
      <c r="X70" s="39"/>
      <c r="Y70" s="39"/>
      <c r="Z70" s="32"/>
      <c r="AA70" s="170"/>
      <c r="AB70" s="40"/>
      <c r="AC70" s="40"/>
      <c r="AD70" s="29"/>
      <c r="AE70" s="40"/>
      <c r="AF70" s="40"/>
    </row>
    <row r="71" spans="2:32" x14ac:dyDescent="0.15">
      <c r="B71" s="276"/>
      <c r="C71" s="216"/>
      <c r="D71" s="216" t="s">
        <v>412</v>
      </c>
      <c r="E71" s="217" t="s">
        <v>93</v>
      </c>
      <c r="F71" s="216" t="s">
        <v>544</v>
      </c>
      <c r="G71" s="216" t="str">
        <f t="shared" si="6"/>
        <v>化神前期</v>
      </c>
      <c r="H71" s="213" t="s">
        <v>486</v>
      </c>
      <c r="I71" s="223">
        <v>21</v>
      </c>
      <c r="J71" s="223" t="s">
        <v>350</v>
      </c>
      <c r="K71" s="223" t="s">
        <v>23</v>
      </c>
      <c r="L71" s="223" t="s">
        <v>56</v>
      </c>
      <c r="M71" s="253" t="s">
        <v>152</v>
      </c>
      <c r="N71" s="257" t="s">
        <v>153</v>
      </c>
      <c r="O71" s="240" t="s">
        <v>154</v>
      </c>
      <c r="P71" s="235" t="s">
        <v>356</v>
      </c>
      <c r="Q71" s="235" t="s">
        <v>775</v>
      </c>
      <c r="R71" s="159" t="s">
        <v>60</v>
      </c>
      <c r="S71" s="186"/>
      <c r="T71" s="171" t="s">
        <v>610</v>
      </c>
      <c r="U71" s="37" t="s">
        <v>61</v>
      </c>
      <c r="V71" s="38"/>
      <c r="W71" s="37"/>
      <c r="X71" s="39"/>
      <c r="Y71" s="39"/>
      <c r="Z71" s="69"/>
      <c r="AA71" s="69"/>
      <c r="AB71" s="40"/>
      <c r="AC71" s="40"/>
      <c r="AD71" s="29"/>
      <c r="AE71" s="40"/>
      <c r="AF71" s="40"/>
    </row>
    <row r="72" spans="2:32" x14ac:dyDescent="0.15">
      <c r="B72" s="276"/>
      <c r="C72" s="216"/>
      <c r="D72" s="216"/>
      <c r="E72" s="217"/>
      <c r="F72" s="217"/>
      <c r="G72" s="216"/>
      <c r="H72" s="289"/>
      <c r="I72" s="223"/>
      <c r="J72" s="223"/>
      <c r="K72" s="223"/>
      <c r="L72" s="223"/>
      <c r="M72" s="253"/>
      <c r="N72" s="257"/>
      <c r="O72" s="240"/>
      <c r="P72" s="235"/>
      <c r="Q72" s="235"/>
      <c r="R72" s="159" t="s">
        <v>62</v>
      </c>
      <c r="S72" s="186"/>
      <c r="T72" s="171" t="s">
        <v>609</v>
      </c>
      <c r="U72" s="37" t="s">
        <v>63</v>
      </c>
      <c r="V72" s="38"/>
      <c r="W72" s="37"/>
      <c r="X72" s="39"/>
      <c r="Y72" s="39"/>
      <c r="Z72" s="69"/>
      <c r="AA72" s="69"/>
      <c r="AB72" s="40"/>
      <c r="AC72" s="40"/>
      <c r="AD72" s="29"/>
      <c r="AE72" s="40"/>
      <c r="AF72" s="40"/>
    </row>
    <row r="73" spans="2:32" x14ac:dyDescent="0.15">
      <c r="B73" s="276"/>
      <c r="C73" s="216"/>
      <c r="D73" s="216"/>
      <c r="E73" s="217"/>
      <c r="F73" s="217"/>
      <c r="G73" s="216"/>
      <c r="H73" s="290"/>
      <c r="I73" s="223"/>
      <c r="J73" s="223"/>
      <c r="K73" s="223"/>
      <c r="L73" s="223"/>
      <c r="M73" s="253"/>
      <c r="N73" s="257"/>
      <c r="O73" s="240"/>
      <c r="P73" s="235"/>
      <c r="Q73" s="235"/>
      <c r="R73" s="37" t="s">
        <v>64</v>
      </c>
      <c r="S73" s="41"/>
      <c r="T73" s="43"/>
      <c r="U73" s="37" t="s">
        <v>65</v>
      </c>
      <c r="V73" s="38"/>
      <c r="W73" s="37"/>
      <c r="X73" s="39"/>
      <c r="Y73" s="39"/>
      <c r="Z73" s="32"/>
      <c r="AA73" s="170"/>
      <c r="AB73" s="40"/>
      <c r="AC73" s="40"/>
      <c r="AD73" s="29"/>
      <c r="AE73" s="40"/>
      <c r="AF73" s="40"/>
    </row>
    <row r="74" spans="2:32" x14ac:dyDescent="0.15">
      <c r="B74" s="280" t="s">
        <v>513</v>
      </c>
      <c r="C74" s="216" t="s">
        <v>442</v>
      </c>
      <c r="D74" s="216" t="s">
        <v>442</v>
      </c>
      <c r="E74" s="217" t="s">
        <v>57</v>
      </c>
      <c r="F74" s="218" t="s">
        <v>578</v>
      </c>
      <c r="G74" s="216" t="str">
        <f t="shared" si="6"/>
        <v>炼气前期</v>
      </c>
      <c r="H74" s="216" t="s">
        <v>467</v>
      </c>
      <c r="I74" s="224">
        <v>22</v>
      </c>
      <c r="J74" s="224" t="s">
        <v>507</v>
      </c>
      <c r="K74" s="297" t="s">
        <v>23</v>
      </c>
      <c r="L74" s="224" t="s">
        <v>56</v>
      </c>
      <c r="M74" s="308" t="s">
        <v>155</v>
      </c>
      <c r="N74" s="255" t="s">
        <v>155</v>
      </c>
      <c r="O74" s="243" t="s">
        <v>156</v>
      </c>
      <c r="P74" s="228" t="s">
        <v>352</v>
      </c>
      <c r="Q74" s="228" t="s">
        <v>157</v>
      </c>
      <c r="R74" s="35" t="s">
        <v>60</v>
      </c>
      <c r="S74" s="36"/>
      <c r="T74" s="177" t="s">
        <v>579</v>
      </c>
      <c r="U74" s="37" t="s">
        <v>61</v>
      </c>
      <c r="V74" s="38"/>
      <c r="W74" s="37"/>
      <c r="X74" s="39"/>
      <c r="Y74" s="39"/>
      <c r="Z74" s="32"/>
      <c r="AA74" s="170"/>
      <c r="AB74" s="40"/>
      <c r="AC74" s="40"/>
      <c r="AD74" s="29"/>
      <c r="AE74" s="40"/>
      <c r="AF74" s="40"/>
    </row>
    <row r="75" spans="2:32" x14ac:dyDescent="0.15">
      <c r="B75" s="281"/>
      <c r="C75" s="216"/>
      <c r="D75" s="216"/>
      <c r="E75" s="217"/>
      <c r="F75" s="219"/>
      <c r="G75" s="216"/>
      <c r="H75" s="216"/>
      <c r="I75" s="224"/>
      <c r="J75" s="224"/>
      <c r="K75" s="297"/>
      <c r="L75" s="224"/>
      <c r="M75" s="308"/>
      <c r="N75" s="255"/>
      <c r="O75" s="243"/>
      <c r="P75" s="228"/>
      <c r="Q75" s="228"/>
      <c r="R75" s="35" t="s">
        <v>62</v>
      </c>
      <c r="S75" s="36"/>
      <c r="T75" s="177" t="s">
        <v>817</v>
      </c>
      <c r="U75" s="37" t="s">
        <v>63</v>
      </c>
      <c r="V75" s="38"/>
      <c r="W75" s="37"/>
      <c r="X75" s="39"/>
      <c r="Y75" s="39"/>
      <c r="Z75" s="32"/>
      <c r="AA75" s="170"/>
      <c r="AB75" s="40"/>
      <c r="AC75" s="40"/>
      <c r="AD75" s="29"/>
      <c r="AE75" s="40"/>
      <c r="AF75" s="40"/>
    </row>
    <row r="76" spans="2:32" x14ac:dyDescent="0.15">
      <c r="B76" s="281"/>
      <c r="C76" s="216"/>
      <c r="D76" s="216"/>
      <c r="E76" s="217"/>
      <c r="F76" s="219"/>
      <c r="G76" s="216"/>
      <c r="H76" s="216"/>
      <c r="I76" s="224"/>
      <c r="J76" s="224"/>
      <c r="K76" s="297"/>
      <c r="L76" s="224"/>
      <c r="M76" s="308"/>
      <c r="N76" s="255"/>
      <c r="O76" s="243"/>
      <c r="P76" s="228"/>
      <c r="Q76" s="228"/>
      <c r="R76" s="37" t="s">
        <v>64</v>
      </c>
      <c r="S76" s="41"/>
      <c r="T76" s="43"/>
      <c r="U76" s="37" t="s">
        <v>65</v>
      </c>
      <c r="V76" s="38"/>
      <c r="W76" s="37"/>
      <c r="X76" s="39"/>
      <c r="Y76" s="39"/>
      <c r="Z76" s="32"/>
      <c r="AA76" s="170"/>
      <c r="AB76" s="40"/>
      <c r="AC76" s="40"/>
      <c r="AD76" s="29"/>
      <c r="AE76" s="40"/>
      <c r="AF76" s="40"/>
    </row>
    <row r="77" spans="2:32" x14ac:dyDescent="0.15">
      <c r="B77" s="281"/>
      <c r="C77" s="216" t="s">
        <v>442</v>
      </c>
      <c r="D77" s="216" t="s">
        <v>442</v>
      </c>
      <c r="E77" s="217" t="s">
        <v>103</v>
      </c>
      <c r="F77" s="216" t="s">
        <v>545</v>
      </c>
      <c r="G77" s="216" t="str">
        <f t="shared" si="6"/>
        <v>结丹前期</v>
      </c>
      <c r="H77" s="213" t="s">
        <v>486</v>
      </c>
      <c r="I77" s="225">
        <v>23</v>
      </c>
      <c r="J77" s="225" t="s">
        <v>456</v>
      </c>
      <c r="K77" s="225" t="s">
        <v>23</v>
      </c>
      <c r="L77" s="225" t="s">
        <v>56</v>
      </c>
      <c r="M77" s="254" t="s">
        <v>158</v>
      </c>
      <c r="N77" s="261" t="s">
        <v>159</v>
      </c>
      <c r="O77" s="244" t="s">
        <v>160</v>
      </c>
      <c r="P77" s="234" t="s">
        <v>352</v>
      </c>
      <c r="Q77" s="234" t="s">
        <v>157</v>
      </c>
      <c r="R77" s="53" t="s">
        <v>60</v>
      </c>
      <c r="S77" s="54"/>
      <c r="T77" s="57" t="s">
        <v>642</v>
      </c>
      <c r="U77" s="53" t="s">
        <v>61</v>
      </c>
      <c r="V77" s="56" t="s">
        <v>161</v>
      </c>
      <c r="W77" s="53" t="s">
        <v>757</v>
      </c>
      <c r="X77" s="57" t="s">
        <v>691</v>
      </c>
      <c r="Y77" s="57" t="s">
        <v>713</v>
      </c>
      <c r="Z77" s="69" t="s">
        <v>325</v>
      </c>
      <c r="AA77" s="170" t="s">
        <v>639</v>
      </c>
      <c r="AB77" s="40" t="s">
        <v>640</v>
      </c>
      <c r="AC77" s="40"/>
      <c r="AD77" s="29"/>
      <c r="AE77" s="40"/>
      <c r="AF77" s="40"/>
    </row>
    <row r="78" spans="2:32" x14ac:dyDescent="0.15">
      <c r="B78" s="281"/>
      <c r="C78" s="216"/>
      <c r="D78" s="216"/>
      <c r="E78" s="217"/>
      <c r="F78" s="217"/>
      <c r="G78" s="216"/>
      <c r="H78" s="289"/>
      <c r="I78" s="225"/>
      <c r="J78" s="225"/>
      <c r="K78" s="225"/>
      <c r="L78" s="225"/>
      <c r="M78" s="254"/>
      <c r="N78" s="261"/>
      <c r="O78" s="244"/>
      <c r="P78" s="234"/>
      <c r="Q78" s="234"/>
      <c r="R78" s="37" t="s">
        <v>62</v>
      </c>
      <c r="S78" s="41"/>
      <c r="T78" s="43"/>
      <c r="U78" s="53" t="s">
        <v>63</v>
      </c>
      <c r="V78" s="56" t="s">
        <v>163</v>
      </c>
      <c r="W78" s="53" t="s">
        <v>758</v>
      </c>
      <c r="X78" s="57" t="s">
        <v>690</v>
      </c>
      <c r="Y78" s="57" t="s">
        <v>714</v>
      </c>
      <c r="Z78" s="69" t="s">
        <v>331</v>
      </c>
      <c r="AA78" s="170" t="s">
        <v>638</v>
      </c>
      <c r="AB78" s="40" t="s">
        <v>640</v>
      </c>
      <c r="AC78" s="40"/>
      <c r="AD78" s="29"/>
      <c r="AE78" s="40"/>
      <c r="AF78" s="40"/>
    </row>
    <row r="79" spans="2:32" x14ac:dyDescent="0.15">
      <c r="B79" s="282"/>
      <c r="C79" s="216"/>
      <c r="D79" s="216"/>
      <c r="E79" s="217"/>
      <c r="F79" s="217"/>
      <c r="G79" s="216"/>
      <c r="H79" s="290"/>
      <c r="I79" s="225"/>
      <c r="J79" s="225"/>
      <c r="K79" s="225"/>
      <c r="L79" s="225"/>
      <c r="M79" s="254"/>
      <c r="N79" s="261"/>
      <c r="O79" s="244"/>
      <c r="P79" s="234"/>
      <c r="Q79" s="234"/>
      <c r="R79" s="37" t="s">
        <v>64</v>
      </c>
      <c r="S79" s="41"/>
      <c r="T79" s="43"/>
      <c r="U79" s="37" t="s">
        <v>65</v>
      </c>
      <c r="V79" s="38"/>
      <c r="W79" s="37"/>
      <c r="X79" s="39"/>
      <c r="Y79" s="39"/>
      <c r="Z79" s="32"/>
      <c r="AA79" s="170"/>
      <c r="AB79" s="40"/>
      <c r="AC79" s="40"/>
      <c r="AD79" s="29"/>
      <c r="AE79" s="40"/>
      <c r="AF79" s="40"/>
    </row>
    <row r="80" spans="2:32" x14ac:dyDescent="0.15">
      <c r="B80" s="280" t="s">
        <v>512</v>
      </c>
      <c r="C80" s="216" t="s">
        <v>415</v>
      </c>
      <c r="D80" s="216" t="s">
        <v>415</v>
      </c>
      <c r="E80" s="217" t="s">
        <v>57</v>
      </c>
      <c r="F80" s="218" t="s">
        <v>573</v>
      </c>
      <c r="G80" s="216" t="str">
        <f t="shared" ref="G80" si="7">E80&amp;"前期"</f>
        <v>炼气前期</v>
      </c>
      <c r="H80" s="213" t="s">
        <v>584</v>
      </c>
      <c r="I80" s="207">
        <v>24</v>
      </c>
      <c r="J80" s="207" t="s">
        <v>353</v>
      </c>
      <c r="K80" s="208" t="s">
        <v>23</v>
      </c>
      <c r="L80" s="207" t="s">
        <v>56</v>
      </c>
      <c r="M80" s="211" t="s">
        <v>94</v>
      </c>
      <c r="N80" s="212" t="s">
        <v>94</v>
      </c>
      <c r="O80" s="241" t="s">
        <v>95</v>
      </c>
      <c r="P80" s="236" t="s">
        <v>632</v>
      </c>
      <c r="Q80" s="236" t="s">
        <v>480</v>
      </c>
      <c r="R80" s="44" t="s">
        <v>60</v>
      </c>
      <c r="S80" s="45"/>
      <c r="T80" s="58" t="s">
        <v>568</v>
      </c>
      <c r="U80" s="44" t="s">
        <v>61</v>
      </c>
      <c r="V80" s="47" t="s">
        <v>567</v>
      </c>
      <c r="W80" s="44" t="s">
        <v>757</v>
      </c>
      <c r="X80" s="58" t="s">
        <v>691</v>
      </c>
      <c r="Y80" s="58" t="s">
        <v>713</v>
      </c>
      <c r="Z80" s="32" t="s">
        <v>325</v>
      </c>
      <c r="AA80" s="170" t="s">
        <v>638</v>
      </c>
      <c r="AB80" s="40" t="s">
        <v>640</v>
      </c>
      <c r="AC80" s="40"/>
      <c r="AD80" s="122"/>
      <c r="AE80" s="40"/>
      <c r="AF80" s="40"/>
    </row>
    <row r="81" spans="2:32" x14ac:dyDescent="0.15">
      <c r="B81" s="281"/>
      <c r="C81" s="216"/>
      <c r="D81" s="216"/>
      <c r="E81" s="217"/>
      <c r="F81" s="219"/>
      <c r="G81" s="216"/>
      <c r="H81" s="289"/>
      <c r="I81" s="207"/>
      <c r="J81" s="207"/>
      <c r="K81" s="209"/>
      <c r="L81" s="207"/>
      <c r="M81" s="211"/>
      <c r="N81" s="212"/>
      <c r="O81" s="241"/>
      <c r="P81" s="236"/>
      <c r="Q81" s="236"/>
      <c r="R81" s="37" t="s">
        <v>62</v>
      </c>
      <c r="S81" s="41"/>
      <c r="T81" s="43"/>
      <c r="U81" s="44" t="s">
        <v>63</v>
      </c>
      <c r="V81" s="47" t="s">
        <v>566</v>
      </c>
      <c r="W81" s="44" t="s">
        <v>535</v>
      </c>
      <c r="X81" s="58"/>
      <c r="Y81" s="58" t="s">
        <v>715</v>
      </c>
      <c r="Z81" s="32" t="s">
        <v>328</v>
      </c>
      <c r="AA81" s="170" t="s">
        <v>638</v>
      </c>
      <c r="AB81" s="40" t="s">
        <v>640</v>
      </c>
      <c r="AC81" s="40"/>
      <c r="AD81" s="122"/>
      <c r="AE81" s="40"/>
      <c r="AF81" s="40"/>
    </row>
    <row r="82" spans="2:32" x14ac:dyDescent="0.15">
      <c r="B82" s="281"/>
      <c r="C82" s="216"/>
      <c r="D82" s="216"/>
      <c r="E82" s="217"/>
      <c r="F82" s="219"/>
      <c r="G82" s="216"/>
      <c r="H82" s="290"/>
      <c r="I82" s="207"/>
      <c r="J82" s="207"/>
      <c r="K82" s="210"/>
      <c r="L82" s="207"/>
      <c r="M82" s="211"/>
      <c r="N82" s="212"/>
      <c r="O82" s="241"/>
      <c r="P82" s="236"/>
      <c r="Q82" s="236"/>
      <c r="R82" s="37" t="s">
        <v>64</v>
      </c>
      <c r="S82" s="41"/>
      <c r="T82" s="43"/>
      <c r="U82" s="37" t="s">
        <v>65</v>
      </c>
      <c r="V82" s="38"/>
      <c r="W82" s="37"/>
      <c r="X82" s="39"/>
      <c r="Y82" s="39"/>
      <c r="Z82" s="32"/>
      <c r="AA82" s="170"/>
      <c r="AB82" s="40"/>
      <c r="AC82" s="40"/>
      <c r="AD82" s="122"/>
      <c r="AE82" s="40"/>
      <c r="AF82" s="40"/>
    </row>
    <row r="83" spans="2:32" x14ac:dyDescent="0.15">
      <c r="B83" s="281"/>
      <c r="C83" s="216" t="s">
        <v>415</v>
      </c>
      <c r="D83" s="216" t="s">
        <v>415</v>
      </c>
      <c r="E83" s="217" t="s">
        <v>506</v>
      </c>
      <c r="F83" s="216" t="s">
        <v>546</v>
      </c>
      <c r="G83" s="216" t="str">
        <f t="shared" si="6"/>
        <v>筑基前期</v>
      </c>
      <c r="H83" s="213" t="s">
        <v>486</v>
      </c>
      <c r="I83" s="223">
        <v>24</v>
      </c>
      <c r="J83" s="223" t="s">
        <v>350</v>
      </c>
      <c r="K83" s="294" t="s">
        <v>23</v>
      </c>
      <c r="L83" s="223" t="s">
        <v>56</v>
      </c>
      <c r="M83" s="253" t="s">
        <v>164</v>
      </c>
      <c r="N83" s="257" t="s">
        <v>574</v>
      </c>
      <c r="O83" s="240" t="s">
        <v>165</v>
      </c>
      <c r="P83" s="235" t="s">
        <v>352</v>
      </c>
      <c r="Q83" s="235" t="s">
        <v>480</v>
      </c>
      <c r="R83" s="159" t="s">
        <v>60</v>
      </c>
      <c r="S83" s="172"/>
      <c r="T83" s="171" t="s">
        <v>547</v>
      </c>
      <c r="U83" s="159" t="s">
        <v>61</v>
      </c>
      <c r="V83" s="160" t="s">
        <v>575</v>
      </c>
      <c r="W83" s="53" t="s">
        <v>757</v>
      </c>
      <c r="X83" s="171" t="s">
        <v>691</v>
      </c>
      <c r="Y83" s="171" t="s">
        <v>716</v>
      </c>
      <c r="Z83" s="69" t="s">
        <v>325</v>
      </c>
      <c r="AA83" s="170" t="s">
        <v>639</v>
      </c>
      <c r="AB83" s="40" t="s">
        <v>640</v>
      </c>
      <c r="AC83" s="40"/>
      <c r="AD83" s="29"/>
      <c r="AE83" s="40"/>
      <c r="AF83" s="40"/>
    </row>
    <row r="84" spans="2:32" x14ac:dyDescent="0.15">
      <c r="B84" s="281"/>
      <c r="C84" s="216"/>
      <c r="D84" s="216"/>
      <c r="E84" s="217"/>
      <c r="F84" s="217"/>
      <c r="G84" s="216"/>
      <c r="H84" s="289"/>
      <c r="I84" s="223"/>
      <c r="J84" s="223"/>
      <c r="K84" s="295"/>
      <c r="L84" s="223"/>
      <c r="M84" s="253"/>
      <c r="N84" s="257"/>
      <c r="O84" s="240"/>
      <c r="P84" s="235"/>
      <c r="Q84" s="235"/>
      <c r="R84" s="159" t="s">
        <v>62</v>
      </c>
      <c r="S84" s="172"/>
      <c r="T84" s="171" t="s">
        <v>719</v>
      </c>
      <c r="U84" s="159" t="s">
        <v>63</v>
      </c>
      <c r="V84" s="160" t="s">
        <v>576</v>
      </c>
      <c r="W84" s="53" t="s">
        <v>757</v>
      </c>
      <c r="X84" s="171" t="s">
        <v>691</v>
      </c>
      <c r="Y84" s="171" t="s">
        <v>717</v>
      </c>
      <c r="Z84" s="32" t="s">
        <v>325</v>
      </c>
      <c r="AA84" s="170" t="s">
        <v>638</v>
      </c>
      <c r="AB84" s="40" t="s">
        <v>640</v>
      </c>
      <c r="AC84" s="40"/>
      <c r="AD84" s="29"/>
      <c r="AE84" s="40"/>
      <c r="AF84" s="40"/>
    </row>
    <row r="85" spans="2:32" x14ac:dyDescent="0.15">
      <c r="B85" s="282"/>
      <c r="C85" s="216"/>
      <c r="D85" s="216"/>
      <c r="E85" s="217"/>
      <c r="F85" s="217"/>
      <c r="G85" s="216"/>
      <c r="H85" s="290"/>
      <c r="I85" s="223"/>
      <c r="J85" s="223"/>
      <c r="K85" s="296"/>
      <c r="L85" s="223"/>
      <c r="M85" s="253"/>
      <c r="N85" s="257"/>
      <c r="O85" s="240"/>
      <c r="P85" s="235"/>
      <c r="Q85" s="235"/>
      <c r="R85" s="37" t="s">
        <v>64</v>
      </c>
      <c r="S85" s="41"/>
      <c r="T85" s="43"/>
      <c r="U85" s="159" t="s">
        <v>65</v>
      </c>
      <c r="V85" s="160" t="s">
        <v>577</v>
      </c>
      <c r="W85" s="53" t="s">
        <v>758</v>
      </c>
      <c r="X85" s="171" t="s">
        <v>691</v>
      </c>
      <c r="Y85" s="171" t="s">
        <v>718</v>
      </c>
      <c r="Z85" s="32" t="s">
        <v>325</v>
      </c>
      <c r="AA85" s="170" t="s">
        <v>638</v>
      </c>
      <c r="AB85" s="40" t="s">
        <v>640</v>
      </c>
      <c r="AC85" s="40"/>
      <c r="AD85" s="29"/>
      <c r="AE85" s="40"/>
      <c r="AF85" s="40"/>
    </row>
    <row r="86" spans="2:32" x14ac:dyDescent="0.15">
      <c r="B86" s="276" t="s">
        <v>451</v>
      </c>
      <c r="C86" s="216" t="s">
        <v>443</v>
      </c>
      <c r="D86" s="216" t="s">
        <v>443</v>
      </c>
      <c r="E86" s="217" t="s">
        <v>93</v>
      </c>
      <c r="F86" s="216" t="s">
        <v>548</v>
      </c>
      <c r="G86" s="216" t="str">
        <f t="shared" si="6"/>
        <v>化神前期</v>
      </c>
      <c r="H86" s="213" t="s">
        <v>486</v>
      </c>
      <c r="I86" s="222">
        <v>25</v>
      </c>
      <c r="J86" s="222" t="s">
        <v>27</v>
      </c>
      <c r="K86" s="222" t="s">
        <v>23</v>
      </c>
      <c r="L86" s="222" t="s">
        <v>116</v>
      </c>
      <c r="M86" s="252" t="s">
        <v>166</v>
      </c>
      <c r="N86" s="259" t="s">
        <v>167</v>
      </c>
      <c r="O86" s="242" t="s">
        <v>168</v>
      </c>
      <c r="P86" s="231" t="s">
        <v>352</v>
      </c>
      <c r="Q86" s="231" t="s">
        <v>119</v>
      </c>
      <c r="R86" s="64" t="s">
        <v>60</v>
      </c>
      <c r="S86" s="76"/>
      <c r="T86" s="78" t="s">
        <v>604</v>
      </c>
      <c r="U86" s="64" t="s">
        <v>61</v>
      </c>
      <c r="V86" s="67" t="s">
        <v>169</v>
      </c>
      <c r="W86" s="64" t="s">
        <v>757</v>
      </c>
      <c r="X86" s="78" t="s">
        <v>691</v>
      </c>
      <c r="Y86" s="78" t="s">
        <v>720</v>
      </c>
      <c r="Z86" s="69" t="s">
        <v>325</v>
      </c>
      <c r="AA86" s="170" t="s">
        <v>639</v>
      </c>
      <c r="AB86" s="40" t="s">
        <v>641</v>
      </c>
      <c r="AC86" s="40"/>
      <c r="AD86" s="29"/>
      <c r="AE86" s="40"/>
      <c r="AF86" s="40"/>
    </row>
    <row r="87" spans="2:32" x14ac:dyDescent="0.15">
      <c r="B87" s="276"/>
      <c r="C87" s="216"/>
      <c r="D87" s="216"/>
      <c r="E87" s="217"/>
      <c r="F87" s="217"/>
      <c r="G87" s="216"/>
      <c r="H87" s="289"/>
      <c r="I87" s="222"/>
      <c r="J87" s="222"/>
      <c r="K87" s="222"/>
      <c r="L87" s="222"/>
      <c r="M87" s="252"/>
      <c r="N87" s="259"/>
      <c r="O87" s="242"/>
      <c r="P87" s="231"/>
      <c r="Q87" s="231"/>
      <c r="R87" s="64" t="s">
        <v>62</v>
      </c>
      <c r="S87" s="76"/>
      <c r="T87" s="78" t="s">
        <v>603</v>
      </c>
      <c r="U87" s="64" t="s">
        <v>63</v>
      </c>
      <c r="V87" s="67" t="s">
        <v>170</v>
      </c>
      <c r="W87" s="64" t="s">
        <v>758</v>
      </c>
      <c r="X87" s="78" t="s">
        <v>692</v>
      </c>
      <c r="Y87" s="78" t="s">
        <v>721</v>
      </c>
      <c r="Z87" s="170" t="s">
        <v>602</v>
      </c>
      <c r="AA87" s="170" t="s">
        <v>638</v>
      </c>
      <c r="AB87" s="40" t="s">
        <v>641</v>
      </c>
      <c r="AC87" s="40"/>
      <c r="AD87" s="29"/>
      <c r="AE87" s="40"/>
      <c r="AF87" s="40"/>
    </row>
    <row r="88" spans="2:32" x14ac:dyDescent="0.15">
      <c r="B88" s="276"/>
      <c r="C88" s="216"/>
      <c r="D88" s="216"/>
      <c r="E88" s="217"/>
      <c r="F88" s="217"/>
      <c r="G88" s="216"/>
      <c r="H88" s="290"/>
      <c r="I88" s="222"/>
      <c r="J88" s="222"/>
      <c r="K88" s="222"/>
      <c r="L88" s="222"/>
      <c r="M88" s="252"/>
      <c r="N88" s="259"/>
      <c r="O88" s="242"/>
      <c r="P88" s="231"/>
      <c r="Q88" s="231"/>
      <c r="R88" s="37" t="s">
        <v>64</v>
      </c>
      <c r="S88" s="41"/>
      <c r="T88" s="43"/>
      <c r="U88" s="37" t="s">
        <v>65</v>
      </c>
      <c r="V88" s="38"/>
      <c r="W88" s="37"/>
      <c r="X88" s="39"/>
      <c r="Y88" s="39"/>
      <c r="Z88" s="32"/>
      <c r="AA88" s="170"/>
      <c r="AB88" s="40"/>
      <c r="AC88" s="40"/>
      <c r="AD88" s="29"/>
      <c r="AE88" s="40"/>
      <c r="AF88" s="40"/>
    </row>
    <row r="89" spans="2:32" x14ac:dyDescent="0.15">
      <c r="B89" s="276" t="s">
        <v>452</v>
      </c>
      <c r="C89" s="216" t="s">
        <v>420</v>
      </c>
      <c r="D89" s="216" t="s">
        <v>420</v>
      </c>
      <c r="E89" s="217" t="s">
        <v>57</v>
      </c>
      <c r="F89" s="216" t="s">
        <v>549</v>
      </c>
      <c r="G89" s="216" t="str">
        <f t="shared" si="6"/>
        <v>炼气前期</v>
      </c>
      <c r="H89" s="213" t="s">
        <v>486</v>
      </c>
      <c r="I89" s="267">
        <v>26</v>
      </c>
      <c r="J89" s="267" t="s">
        <v>456</v>
      </c>
      <c r="K89" s="221" t="s">
        <v>23</v>
      </c>
      <c r="L89" s="267" t="s">
        <v>471</v>
      </c>
      <c r="M89" s="264" t="s">
        <v>171</v>
      </c>
      <c r="N89" s="258" t="s">
        <v>172</v>
      </c>
      <c r="O89" s="245" t="s">
        <v>173</v>
      </c>
      <c r="P89" s="229" t="s">
        <v>352</v>
      </c>
      <c r="Q89" s="229" t="s">
        <v>480</v>
      </c>
      <c r="R89" s="59" t="s">
        <v>60</v>
      </c>
      <c r="S89" s="60"/>
      <c r="T89" s="63" t="s">
        <v>666</v>
      </c>
      <c r="U89" s="37" t="s">
        <v>61</v>
      </c>
      <c r="V89" s="38"/>
      <c r="W89" s="37"/>
      <c r="X89" s="39"/>
      <c r="Y89" s="39"/>
      <c r="Z89" s="32"/>
      <c r="AA89" s="170"/>
      <c r="AB89" s="40"/>
      <c r="AC89" s="40"/>
      <c r="AD89" s="29"/>
      <c r="AE89" s="40"/>
      <c r="AF89" s="40"/>
    </row>
    <row r="90" spans="2:32" x14ac:dyDescent="0.15">
      <c r="B90" s="276"/>
      <c r="C90" s="216"/>
      <c r="D90" s="216"/>
      <c r="E90" s="217"/>
      <c r="F90" s="217"/>
      <c r="G90" s="216"/>
      <c r="H90" s="289"/>
      <c r="I90" s="267"/>
      <c r="J90" s="267"/>
      <c r="K90" s="221"/>
      <c r="L90" s="267"/>
      <c r="M90" s="264"/>
      <c r="N90" s="258"/>
      <c r="O90" s="245"/>
      <c r="P90" s="229"/>
      <c r="Q90" s="229"/>
      <c r="R90" s="59" t="s">
        <v>62</v>
      </c>
      <c r="S90" s="60"/>
      <c r="T90" s="63" t="s">
        <v>601</v>
      </c>
      <c r="U90" s="37" t="s">
        <v>63</v>
      </c>
      <c r="V90" s="38"/>
      <c r="W90" s="37"/>
      <c r="X90" s="39"/>
      <c r="Y90" s="39"/>
      <c r="Z90" s="32"/>
      <c r="AA90" s="170"/>
      <c r="AB90" s="40"/>
      <c r="AC90" s="40"/>
      <c r="AD90" s="29"/>
      <c r="AE90" s="40"/>
      <c r="AF90" s="40"/>
    </row>
    <row r="91" spans="2:32" x14ac:dyDescent="0.15">
      <c r="B91" s="276"/>
      <c r="C91" s="216"/>
      <c r="D91" s="216"/>
      <c r="E91" s="217"/>
      <c r="F91" s="217"/>
      <c r="G91" s="216"/>
      <c r="H91" s="290"/>
      <c r="I91" s="267"/>
      <c r="J91" s="267"/>
      <c r="K91" s="221"/>
      <c r="L91" s="267"/>
      <c r="M91" s="264"/>
      <c r="N91" s="258"/>
      <c r="O91" s="245"/>
      <c r="P91" s="229"/>
      <c r="Q91" s="229"/>
      <c r="R91" s="37" t="s">
        <v>64</v>
      </c>
      <c r="S91" s="41"/>
      <c r="T91" s="43"/>
      <c r="U91" s="37" t="s">
        <v>65</v>
      </c>
      <c r="V91" s="38"/>
      <c r="W91" s="37"/>
      <c r="X91" s="39"/>
      <c r="Y91" s="39"/>
      <c r="Z91" s="32"/>
      <c r="AA91" s="170"/>
      <c r="AB91" s="40"/>
      <c r="AC91" s="40"/>
      <c r="AD91" s="29"/>
      <c r="AE91" s="40"/>
      <c r="AF91" s="40"/>
    </row>
    <row r="92" spans="2:32" ht="16.5" customHeight="1" x14ac:dyDescent="0.15">
      <c r="B92" s="277" t="s">
        <v>453</v>
      </c>
      <c r="C92" s="275" t="s">
        <v>391</v>
      </c>
      <c r="D92" s="216" t="s">
        <v>391</v>
      </c>
      <c r="E92" s="283" t="s">
        <v>57</v>
      </c>
      <c r="F92" s="284" t="s">
        <v>587</v>
      </c>
      <c r="G92" s="213" t="str">
        <f>E92&amp;"前期"</f>
        <v>炼气前期</v>
      </c>
      <c r="H92" s="216" t="s">
        <v>562</v>
      </c>
      <c r="I92" s="220">
        <v>2</v>
      </c>
      <c r="J92" s="220" t="s">
        <v>353</v>
      </c>
      <c r="K92" s="220" t="s">
        <v>486</v>
      </c>
      <c r="L92" s="220" t="s">
        <v>56</v>
      </c>
      <c r="M92" s="309" t="s">
        <v>66</v>
      </c>
      <c r="N92" s="220" t="s">
        <v>511</v>
      </c>
      <c r="O92" s="241" t="s">
        <v>67</v>
      </c>
      <c r="P92" s="220" t="s">
        <v>68</v>
      </c>
      <c r="Q92" s="220" t="s">
        <v>480</v>
      </c>
      <c r="R92" s="49" t="s">
        <v>362</v>
      </c>
      <c r="S92" s="50"/>
      <c r="T92" s="52" t="s">
        <v>621</v>
      </c>
      <c r="U92" s="49" t="s">
        <v>363</v>
      </c>
      <c r="V92" s="50" t="s">
        <v>818</v>
      </c>
      <c r="W92" s="49" t="s">
        <v>757</v>
      </c>
      <c r="X92" s="52" t="s">
        <v>689</v>
      </c>
      <c r="Y92" s="52"/>
      <c r="Z92" s="189" t="s">
        <v>337</v>
      </c>
      <c r="AA92" s="189" t="s">
        <v>638</v>
      </c>
      <c r="AB92" s="40" t="s">
        <v>640</v>
      </c>
      <c r="AC92" s="40"/>
      <c r="AD92" s="189"/>
      <c r="AE92" s="40"/>
      <c r="AF92" s="40"/>
    </row>
    <row r="93" spans="2:32" x14ac:dyDescent="0.15">
      <c r="B93" s="278"/>
      <c r="C93" s="275"/>
      <c r="D93" s="216"/>
      <c r="E93" s="214"/>
      <c r="F93" s="285"/>
      <c r="G93" s="289"/>
      <c r="H93" s="216"/>
      <c r="I93" s="220"/>
      <c r="J93" s="220"/>
      <c r="K93" s="220"/>
      <c r="L93" s="220"/>
      <c r="M93" s="309"/>
      <c r="N93" s="220"/>
      <c r="O93" s="241"/>
      <c r="P93" s="220"/>
      <c r="Q93" s="220"/>
      <c r="R93" s="110" t="s">
        <v>561</v>
      </c>
      <c r="S93" s="111"/>
      <c r="T93" s="112"/>
      <c r="U93" s="110" t="s">
        <v>63</v>
      </c>
      <c r="V93" s="197"/>
      <c r="W93" s="110"/>
      <c r="X93" s="198"/>
      <c r="Y93" s="198"/>
      <c r="Z93" s="189"/>
      <c r="AA93" s="189"/>
      <c r="AB93" s="40"/>
      <c r="AC93" s="40"/>
      <c r="AD93" s="189"/>
      <c r="AE93" s="40"/>
      <c r="AF93" s="40"/>
    </row>
    <row r="94" spans="2:32" x14ac:dyDescent="0.15">
      <c r="B94" s="278"/>
      <c r="C94" s="275"/>
      <c r="D94" s="216"/>
      <c r="E94" s="215"/>
      <c r="F94" s="286"/>
      <c r="G94" s="290"/>
      <c r="H94" s="216"/>
      <c r="I94" s="220"/>
      <c r="J94" s="220"/>
      <c r="K94" s="220"/>
      <c r="L94" s="220"/>
      <c r="M94" s="309"/>
      <c r="N94" s="220"/>
      <c r="O94" s="241"/>
      <c r="P94" s="220"/>
      <c r="Q94" s="220"/>
      <c r="R94" s="110" t="s">
        <v>64</v>
      </c>
      <c r="S94" s="111"/>
      <c r="T94" s="112"/>
      <c r="U94" s="110" t="s">
        <v>65</v>
      </c>
      <c r="V94" s="197"/>
      <c r="W94" s="110"/>
      <c r="X94" s="198"/>
      <c r="Y94" s="198"/>
      <c r="Z94" s="189"/>
      <c r="AA94" s="189"/>
      <c r="AB94" s="40"/>
      <c r="AC94" s="40"/>
      <c r="AD94" s="189"/>
      <c r="AE94" s="40"/>
      <c r="AF94" s="40"/>
    </row>
    <row r="95" spans="2:32" x14ac:dyDescent="0.15">
      <c r="B95" s="278"/>
      <c r="C95" s="272" t="s">
        <v>398</v>
      </c>
      <c r="D95" s="272" t="s">
        <v>398</v>
      </c>
      <c r="E95" s="268" t="s">
        <v>503</v>
      </c>
      <c r="F95" s="268" t="s">
        <v>468</v>
      </c>
      <c r="G95" s="272" t="str">
        <f t="shared" ref="G95" si="8">E95&amp;"前期"</f>
        <v>炼气前期</v>
      </c>
      <c r="H95" s="213" t="s">
        <v>486</v>
      </c>
      <c r="I95" s="221">
        <v>31</v>
      </c>
      <c r="J95" s="221" t="s">
        <v>456</v>
      </c>
      <c r="K95" s="221" t="s">
        <v>23</v>
      </c>
      <c r="L95" s="221" t="s">
        <v>56</v>
      </c>
      <c r="M95" s="263" t="s">
        <v>23</v>
      </c>
      <c r="N95" s="260" t="s">
        <v>191</v>
      </c>
      <c r="O95" s="247" t="s">
        <v>481</v>
      </c>
      <c r="P95" s="230" t="s">
        <v>59</v>
      </c>
      <c r="Q95" s="230" t="s">
        <v>109</v>
      </c>
      <c r="R95" s="70" t="s">
        <v>60</v>
      </c>
      <c r="S95" s="71"/>
      <c r="T95" s="72" t="s">
        <v>192</v>
      </c>
      <c r="U95" s="70" t="s">
        <v>61</v>
      </c>
      <c r="V95" s="113" t="s">
        <v>580</v>
      </c>
      <c r="W95" s="70" t="s">
        <v>757</v>
      </c>
      <c r="X95" s="114" t="s">
        <v>691</v>
      </c>
      <c r="Y95" s="114" t="s">
        <v>722</v>
      </c>
      <c r="Z95" s="69" t="s">
        <v>325</v>
      </c>
      <c r="AA95" s="170" t="s">
        <v>638</v>
      </c>
      <c r="AB95" s="40" t="s">
        <v>640</v>
      </c>
      <c r="AC95" s="40"/>
      <c r="AD95" s="106"/>
      <c r="AE95" s="40"/>
      <c r="AF95" s="40"/>
    </row>
    <row r="96" spans="2:32" x14ac:dyDescent="0.15">
      <c r="B96" s="278"/>
      <c r="C96" s="272"/>
      <c r="D96" s="272"/>
      <c r="E96" s="268"/>
      <c r="F96" s="268"/>
      <c r="G96" s="272"/>
      <c r="H96" s="289"/>
      <c r="I96" s="221"/>
      <c r="J96" s="221"/>
      <c r="K96" s="221"/>
      <c r="L96" s="221"/>
      <c r="M96" s="263"/>
      <c r="N96" s="260"/>
      <c r="O96" s="247"/>
      <c r="P96" s="230"/>
      <c r="Q96" s="230"/>
      <c r="R96" s="37" t="s">
        <v>62</v>
      </c>
      <c r="S96" s="41"/>
      <c r="T96" s="43"/>
      <c r="U96" s="70" t="s">
        <v>364</v>
      </c>
      <c r="V96" s="113" t="s">
        <v>724</v>
      </c>
      <c r="W96" s="70" t="s">
        <v>758</v>
      </c>
      <c r="X96" s="114" t="s">
        <v>691</v>
      </c>
      <c r="Y96" s="114" t="s">
        <v>723</v>
      </c>
      <c r="Z96" s="32" t="s">
        <v>325</v>
      </c>
      <c r="AA96" s="170" t="s">
        <v>638</v>
      </c>
      <c r="AB96" s="40" t="s">
        <v>640</v>
      </c>
      <c r="AC96" s="40"/>
      <c r="AD96" s="106"/>
      <c r="AE96" s="40"/>
      <c r="AF96" s="40"/>
    </row>
    <row r="97" spans="2:32" x14ac:dyDescent="0.15">
      <c r="B97" s="278"/>
      <c r="C97" s="272"/>
      <c r="D97" s="272"/>
      <c r="E97" s="268"/>
      <c r="F97" s="268"/>
      <c r="G97" s="272"/>
      <c r="H97" s="290"/>
      <c r="I97" s="221"/>
      <c r="J97" s="221"/>
      <c r="K97" s="221"/>
      <c r="L97" s="221"/>
      <c r="M97" s="263"/>
      <c r="N97" s="260"/>
      <c r="O97" s="247"/>
      <c r="P97" s="230"/>
      <c r="Q97" s="230"/>
      <c r="R97" s="37" t="s">
        <v>64</v>
      </c>
      <c r="S97" s="41"/>
      <c r="T97" s="43"/>
      <c r="U97" s="37" t="s">
        <v>65</v>
      </c>
      <c r="V97" s="38"/>
      <c r="W97" s="37"/>
      <c r="X97" s="39"/>
      <c r="Y97" s="39"/>
      <c r="Z97" s="32"/>
      <c r="AA97" s="170"/>
      <c r="AB97" s="40"/>
      <c r="AC97" s="40"/>
      <c r="AD97" s="106"/>
      <c r="AE97" s="40"/>
      <c r="AF97" s="40"/>
    </row>
    <row r="98" spans="2:32" x14ac:dyDescent="0.15">
      <c r="B98" s="278"/>
      <c r="C98" s="272" t="s">
        <v>415</v>
      </c>
      <c r="D98" s="272" t="s">
        <v>415</v>
      </c>
      <c r="E98" s="268" t="s">
        <v>503</v>
      </c>
      <c r="F98" s="268" t="s">
        <v>468</v>
      </c>
      <c r="G98" s="272" t="str">
        <f t="shared" ref="G98" si="9">E98&amp;"前期"</f>
        <v>炼气前期</v>
      </c>
      <c r="H98" s="213" t="s">
        <v>486</v>
      </c>
      <c r="I98" s="266">
        <v>30</v>
      </c>
      <c r="J98" s="266" t="s">
        <v>349</v>
      </c>
      <c r="K98" s="266" t="s">
        <v>23</v>
      </c>
      <c r="L98" s="266" t="s">
        <v>56</v>
      </c>
      <c r="M98" s="265" t="s">
        <v>188</v>
      </c>
      <c r="N98" s="262" t="s">
        <v>354</v>
      </c>
      <c r="O98" s="246" t="s">
        <v>189</v>
      </c>
      <c r="P98" s="233" t="s">
        <v>352</v>
      </c>
      <c r="Q98" s="233" t="s">
        <v>480</v>
      </c>
      <c r="R98" s="173" t="s">
        <v>60</v>
      </c>
      <c r="S98" s="176"/>
      <c r="T98" s="175" t="s">
        <v>647</v>
      </c>
      <c r="U98" s="37" t="s">
        <v>61</v>
      </c>
      <c r="V98" s="183"/>
      <c r="W98" s="170"/>
      <c r="X98" s="179"/>
      <c r="Y98" s="179"/>
      <c r="Z98" s="69"/>
      <c r="AA98" s="69"/>
      <c r="AB98" s="40"/>
      <c r="AC98" s="40"/>
      <c r="AD98" s="106"/>
      <c r="AE98" s="40"/>
      <c r="AF98" s="40"/>
    </row>
    <row r="99" spans="2:32" x14ac:dyDescent="0.15">
      <c r="B99" s="278"/>
      <c r="C99" s="272"/>
      <c r="D99" s="272"/>
      <c r="E99" s="268"/>
      <c r="F99" s="268"/>
      <c r="G99" s="272"/>
      <c r="H99" s="289"/>
      <c r="I99" s="266"/>
      <c r="J99" s="266"/>
      <c r="K99" s="266"/>
      <c r="L99" s="266"/>
      <c r="M99" s="265"/>
      <c r="N99" s="262"/>
      <c r="O99" s="246"/>
      <c r="P99" s="233"/>
      <c r="Q99" s="233"/>
      <c r="R99" s="173" t="s">
        <v>62</v>
      </c>
      <c r="S99" s="176"/>
      <c r="T99" s="175" t="s">
        <v>819</v>
      </c>
      <c r="U99" s="37" t="s">
        <v>63</v>
      </c>
      <c r="V99" s="183"/>
      <c r="W99" s="170"/>
      <c r="X99" s="43"/>
      <c r="Y99" s="43"/>
      <c r="Z99" s="69"/>
      <c r="AA99" s="69"/>
      <c r="AB99" s="40"/>
      <c r="AC99" s="40"/>
      <c r="AD99" s="106"/>
      <c r="AE99" s="40"/>
      <c r="AF99" s="40"/>
    </row>
    <row r="100" spans="2:32" x14ac:dyDescent="0.15">
      <c r="B100" s="278"/>
      <c r="C100" s="272"/>
      <c r="D100" s="272"/>
      <c r="E100" s="268"/>
      <c r="F100" s="268"/>
      <c r="G100" s="272"/>
      <c r="H100" s="290"/>
      <c r="I100" s="266"/>
      <c r="J100" s="266"/>
      <c r="K100" s="266"/>
      <c r="L100" s="266"/>
      <c r="M100" s="265"/>
      <c r="N100" s="262"/>
      <c r="O100" s="246"/>
      <c r="P100" s="233"/>
      <c r="Q100" s="233"/>
      <c r="R100" s="37" t="s">
        <v>64</v>
      </c>
      <c r="S100" s="184"/>
      <c r="T100" s="179"/>
      <c r="U100" s="37" t="s">
        <v>65</v>
      </c>
      <c r="V100" s="38"/>
      <c r="W100" s="37"/>
      <c r="X100" s="39"/>
      <c r="Y100" s="39"/>
      <c r="Z100" s="32"/>
      <c r="AA100" s="170"/>
      <c r="AB100" s="40"/>
      <c r="AC100" s="40"/>
      <c r="AD100" s="106"/>
      <c r="AE100" s="40"/>
      <c r="AF100" s="40"/>
    </row>
    <row r="101" spans="2:32" x14ac:dyDescent="0.15">
      <c r="B101" s="278"/>
      <c r="C101" s="272" t="s">
        <v>391</v>
      </c>
      <c r="D101" s="213" t="s">
        <v>391</v>
      </c>
      <c r="E101" s="283" t="s">
        <v>506</v>
      </c>
      <c r="F101" s="268" t="s">
        <v>468</v>
      </c>
      <c r="G101" s="213" t="str">
        <f>E101&amp;"前期"</f>
        <v>筑基前期</v>
      </c>
      <c r="H101" s="213" t="s">
        <v>607</v>
      </c>
      <c r="I101" s="267">
        <v>1.1000000000000001</v>
      </c>
      <c r="J101" s="267" t="s">
        <v>456</v>
      </c>
      <c r="K101" s="315" t="s">
        <v>837</v>
      </c>
      <c r="L101" s="267" t="s">
        <v>56</v>
      </c>
      <c r="M101" s="264" t="s">
        <v>812</v>
      </c>
      <c r="N101" s="258" t="s">
        <v>814</v>
      </c>
      <c r="O101" s="245" t="s">
        <v>359</v>
      </c>
      <c r="P101" s="229" t="s">
        <v>352</v>
      </c>
      <c r="Q101" s="237" t="s">
        <v>480</v>
      </c>
      <c r="R101" s="70" t="s">
        <v>60</v>
      </c>
      <c r="S101" s="71"/>
      <c r="T101" s="114" t="s">
        <v>550</v>
      </c>
      <c r="U101" s="37" t="s">
        <v>61</v>
      </c>
      <c r="V101" s="38"/>
      <c r="W101" s="37"/>
      <c r="X101" s="39"/>
      <c r="Y101" s="39"/>
      <c r="Z101" s="166"/>
      <c r="AA101" s="166"/>
      <c r="AB101" s="40"/>
      <c r="AC101" s="40"/>
      <c r="AD101" s="166"/>
      <c r="AE101" s="40"/>
      <c r="AF101" s="40"/>
    </row>
    <row r="102" spans="2:32" x14ac:dyDescent="0.15">
      <c r="B102" s="278"/>
      <c r="C102" s="272"/>
      <c r="D102" s="289"/>
      <c r="E102" s="214"/>
      <c r="F102" s="268"/>
      <c r="G102" s="289"/>
      <c r="H102" s="289"/>
      <c r="I102" s="267"/>
      <c r="J102" s="267"/>
      <c r="K102" s="315"/>
      <c r="L102" s="267"/>
      <c r="M102" s="264"/>
      <c r="N102" s="258"/>
      <c r="O102" s="245"/>
      <c r="P102" s="229"/>
      <c r="Q102" s="238"/>
      <c r="R102" s="70" t="s">
        <v>62</v>
      </c>
      <c r="S102" s="71"/>
      <c r="T102" s="114" t="s">
        <v>358</v>
      </c>
      <c r="U102" s="37" t="s">
        <v>63</v>
      </c>
      <c r="V102" s="38"/>
      <c r="W102" s="37"/>
      <c r="X102" s="39"/>
      <c r="Y102" s="39"/>
      <c r="Z102" s="166"/>
      <c r="AA102" s="166"/>
      <c r="AB102" s="40"/>
      <c r="AC102" s="40"/>
      <c r="AD102" s="166"/>
      <c r="AE102" s="40"/>
      <c r="AF102" s="40"/>
    </row>
    <row r="103" spans="2:32" x14ac:dyDescent="0.15">
      <c r="B103" s="278"/>
      <c r="C103" s="272"/>
      <c r="D103" s="290"/>
      <c r="E103" s="215"/>
      <c r="F103" s="268"/>
      <c r="G103" s="290"/>
      <c r="H103" s="290"/>
      <c r="I103" s="267"/>
      <c r="J103" s="267"/>
      <c r="K103" s="315"/>
      <c r="L103" s="267"/>
      <c r="M103" s="264"/>
      <c r="N103" s="258"/>
      <c r="O103" s="245"/>
      <c r="P103" s="229"/>
      <c r="Q103" s="239"/>
      <c r="R103" s="110" t="s">
        <v>64</v>
      </c>
      <c r="S103" s="111"/>
      <c r="T103" s="112"/>
      <c r="U103" s="37" t="s">
        <v>65</v>
      </c>
      <c r="V103" s="38"/>
      <c r="W103" s="37"/>
      <c r="X103" s="39"/>
      <c r="Y103" s="39"/>
      <c r="Z103" s="166"/>
      <c r="AA103" s="166"/>
      <c r="AB103" s="40"/>
      <c r="AC103" s="40"/>
      <c r="AD103" s="166"/>
      <c r="AE103" s="40"/>
      <c r="AF103" s="40"/>
    </row>
    <row r="104" spans="2:32" x14ac:dyDescent="0.15">
      <c r="B104" s="278"/>
      <c r="C104" s="272" t="s">
        <v>408</v>
      </c>
      <c r="D104" s="272" t="s">
        <v>408</v>
      </c>
      <c r="E104" s="268" t="s">
        <v>106</v>
      </c>
      <c r="F104" s="268" t="s">
        <v>468</v>
      </c>
      <c r="G104" s="272" t="str">
        <f>E104&amp;"前期"</f>
        <v>筑基前期</v>
      </c>
      <c r="H104" s="213" t="s">
        <v>486</v>
      </c>
      <c r="I104" s="221">
        <v>28</v>
      </c>
      <c r="J104" s="221" t="s">
        <v>456</v>
      </c>
      <c r="K104" s="221" t="s">
        <v>23</v>
      </c>
      <c r="L104" s="221" t="s">
        <v>471</v>
      </c>
      <c r="M104" s="263" t="s">
        <v>182</v>
      </c>
      <c r="N104" s="260" t="s">
        <v>183</v>
      </c>
      <c r="O104" s="247" t="s">
        <v>184</v>
      </c>
      <c r="P104" s="230" t="s">
        <v>76</v>
      </c>
      <c r="Q104" s="230" t="s">
        <v>774</v>
      </c>
      <c r="R104" s="70" t="s">
        <v>60</v>
      </c>
      <c r="S104" s="71"/>
      <c r="T104" s="114" t="s">
        <v>616</v>
      </c>
      <c r="U104" s="70" t="s">
        <v>61</v>
      </c>
      <c r="V104" s="113" t="s">
        <v>185</v>
      </c>
      <c r="W104" s="70" t="s">
        <v>759</v>
      </c>
      <c r="X104" s="114"/>
      <c r="Y104" s="114" t="s">
        <v>771</v>
      </c>
      <c r="Z104" s="69" t="s">
        <v>324</v>
      </c>
      <c r="AA104" s="170" t="s">
        <v>638</v>
      </c>
      <c r="AB104" s="40" t="s">
        <v>352</v>
      </c>
      <c r="AC104" s="40"/>
      <c r="AD104" s="29"/>
      <c r="AE104" s="40"/>
      <c r="AF104" s="40"/>
    </row>
    <row r="105" spans="2:32" x14ac:dyDescent="0.15">
      <c r="B105" s="278"/>
      <c r="C105" s="272"/>
      <c r="D105" s="272"/>
      <c r="E105" s="268"/>
      <c r="F105" s="268"/>
      <c r="G105" s="272"/>
      <c r="H105" s="289"/>
      <c r="I105" s="221"/>
      <c r="J105" s="221"/>
      <c r="K105" s="221"/>
      <c r="L105" s="221"/>
      <c r="M105" s="263"/>
      <c r="N105" s="260"/>
      <c r="O105" s="247"/>
      <c r="P105" s="230"/>
      <c r="Q105" s="230"/>
      <c r="R105" s="37" t="s">
        <v>62</v>
      </c>
      <c r="S105" s="41"/>
      <c r="T105" s="43"/>
      <c r="U105" s="37" t="s">
        <v>63</v>
      </c>
      <c r="V105" s="38"/>
      <c r="W105" s="37"/>
      <c r="X105" s="39"/>
      <c r="Y105" s="39"/>
      <c r="Z105" s="32"/>
      <c r="AA105" s="170"/>
      <c r="AB105" s="40"/>
      <c r="AC105" s="40"/>
      <c r="AD105" s="29"/>
      <c r="AE105" s="40"/>
      <c r="AF105" s="40"/>
    </row>
    <row r="106" spans="2:32" x14ac:dyDescent="0.15">
      <c r="B106" s="278"/>
      <c r="C106" s="272"/>
      <c r="D106" s="272"/>
      <c r="E106" s="268"/>
      <c r="F106" s="268"/>
      <c r="G106" s="272"/>
      <c r="H106" s="290"/>
      <c r="I106" s="221"/>
      <c r="J106" s="221"/>
      <c r="K106" s="221"/>
      <c r="L106" s="221"/>
      <c r="M106" s="263"/>
      <c r="N106" s="260"/>
      <c r="O106" s="247"/>
      <c r="P106" s="230"/>
      <c r="Q106" s="230"/>
      <c r="R106" s="37" t="s">
        <v>64</v>
      </c>
      <c r="S106" s="41"/>
      <c r="T106" s="43"/>
      <c r="U106" s="37" t="s">
        <v>65</v>
      </c>
      <c r="V106" s="38"/>
      <c r="W106" s="37"/>
      <c r="X106" s="39"/>
      <c r="Y106" s="39"/>
      <c r="Z106" s="32"/>
      <c r="AA106" s="170"/>
      <c r="AB106" s="40"/>
      <c r="AC106" s="40"/>
      <c r="AD106" s="29"/>
      <c r="AE106" s="40"/>
      <c r="AF106" s="40"/>
    </row>
    <row r="107" spans="2:32" x14ac:dyDescent="0.15">
      <c r="B107" s="278"/>
      <c r="C107" s="272" t="s">
        <v>412</v>
      </c>
      <c r="D107" s="272" t="s">
        <v>412</v>
      </c>
      <c r="E107" s="268" t="s">
        <v>106</v>
      </c>
      <c r="F107" s="268" t="s">
        <v>468</v>
      </c>
      <c r="G107" s="272" t="str">
        <f>E107&amp;"前期"</f>
        <v>筑基前期</v>
      </c>
      <c r="H107" s="213" t="s">
        <v>486</v>
      </c>
      <c r="I107" s="223">
        <v>29</v>
      </c>
      <c r="J107" s="223" t="s">
        <v>350</v>
      </c>
      <c r="K107" s="223" t="s">
        <v>23</v>
      </c>
      <c r="L107" s="223" t="s">
        <v>471</v>
      </c>
      <c r="M107" s="253" t="s">
        <v>614</v>
      </c>
      <c r="N107" s="257" t="s">
        <v>186</v>
      </c>
      <c r="O107" s="240" t="s">
        <v>187</v>
      </c>
      <c r="P107" s="235" t="s">
        <v>356</v>
      </c>
      <c r="Q107" s="235" t="s">
        <v>775</v>
      </c>
      <c r="R107" s="159" t="s">
        <v>60</v>
      </c>
      <c r="S107" s="172"/>
      <c r="T107" s="171" t="s">
        <v>807</v>
      </c>
      <c r="U107" s="159" t="s">
        <v>61</v>
      </c>
      <c r="V107" s="160" t="s">
        <v>808</v>
      </c>
      <c r="W107" s="159" t="s">
        <v>651</v>
      </c>
      <c r="X107" s="171"/>
      <c r="Y107" s="171" t="s">
        <v>811</v>
      </c>
      <c r="Z107" s="205" t="s">
        <v>329</v>
      </c>
      <c r="AA107" s="170" t="s">
        <v>638</v>
      </c>
      <c r="AB107" s="40" t="s">
        <v>352</v>
      </c>
      <c r="AC107" s="40"/>
      <c r="AD107" s="29"/>
      <c r="AE107" s="40"/>
      <c r="AF107" s="40"/>
    </row>
    <row r="108" spans="2:32" ht="33" x14ac:dyDescent="0.15">
      <c r="B108" s="278"/>
      <c r="C108" s="272"/>
      <c r="D108" s="272"/>
      <c r="E108" s="268"/>
      <c r="F108" s="268"/>
      <c r="G108" s="272"/>
      <c r="H108" s="289"/>
      <c r="I108" s="223"/>
      <c r="J108" s="223"/>
      <c r="K108" s="223"/>
      <c r="L108" s="223"/>
      <c r="M108" s="253"/>
      <c r="N108" s="257"/>
      <c r="O108" s="240"/>
      <c r="P108" s="235"/>
      <c r="Q108" s="235"/>
      <c r="R108" s="37" t="s">
        <v>62</v>
      </c>
      <c r="S108" s="41"/>
      <c r="T108" s="43"/>
      <c r="U108" s="159" t="s">
        <v>61</v>
      </c>
      <c r="V108" s="160" t="s">
        <v>809</v>
      </c>
      <c r="W108" s="159" t="s">
        <v>651</v>
      </c>
      <c r="X108" s="171"/>
      <c r="Y108" s="171" t="s">
        <v>810</v>
      </c>
      <c r="Z108" s="205" t="s">
        <v>325</v>
      </c>
      <c r="AA108" s="205" t="s">
        <v>638</v>
      </c>
      <c r="AB108" s="40" t="s">
        <v>352</v>
      </c>
      <c r="AC108" s="40"/>
      <c r="AD108" s="29"/>
      <c r="AE108" s="40"/>
      <c r="AF108" s="40"/>
    </row>
    <row r="109" spans="2:32" x14ac:dyDescent="0.15">
      <c r="B109" s="278"/>
      <c r="C109" s="272"/>
      <c r="D109" s="272"/>
      <c r="E109" s="268"/>
      <c r="F109" s="268"/>
      <c r="G109" s="272"/>
      <c r="H109" s="290"/>
      <c r="I109" s="223"/>
      <c r="J109" s="223"/>
      <c r="K109" s="223"/>
      <c r="L109" s="223"/>
      <c r="M109" s="253"/>
      <c r="N109" s="257"/>
      <c r="O109" s="240"/>
      <c r="P109" s="235"/>
      <c r="Q109" s="235"/>
      <c r="R109" s="37" t="s">
        <v>64</v>
      </c>
      <c r="S109" s="41"/>
      <c r="T109" s="43"/>
      <c r="U109" s="37" t="s">
        <v>65</v>
      </c>
      <c r="V109" s="38"/>
      <c r="W109" s="37"/>
      <c r="X109" s="39"/>
      <c r="Y109" s="39"/>
      <c r="Z109" s="32"/>
      <c r="AA109" s="170"/>
      <c r="AB109" s="40"/>
      <c r="AC109" s="40"/>
      <c r="AD109" s="29"/>
      <c r="AE109" s="40"/>
      <c r="AF109" s="40"/>
    </row>
    <row r="110" spans="2:32" x14ac:dyDescent="0.15">
      <c r="B110" s="278"/>
      <c r="C110" s="272" t="s">
        <v>52</v>
      </c>
      <c r="D110" s="269" t="s">
        <v>52</v>
      </c>
      <c r="E110" s="268" t="s">
        <v>506</v>
      </c>
      <c r="F110" s="268" t="s">
        <v>468</v>
      </c>
      <c r="G110" s="272" t="str">
        <f t="shared" ref="G110" si="10">E110&amp;"前期"</f>
        <v>筑基前期</v>
      </c>
      <c r="H110" s="213" t="s">
        <v>486</v>
      </c>
      <c r="I110" s="223">
        <v>37</v>
      </c>
      <c r="J110" s="223" t="s">
        <v>29</v>
      </c>
      <c r="K110" s="223" t="s">
        <v>23</v>
      </c>
      <c r="L110" s="223" t="s">
        <v>495</v>
      </c>
      <c r="M110" s="254" t="s">
        <v>269</v>
      </c>
      <c r="N110" s="261" t="s">
        <v>269</v>
      </c>
      <c r="O110" s="244" t="s">
        <v>270</v>
      </c>
      <c r="P110" s="234" t="s">
        <v>70</v>
      </c>
      <c r="Q110" s="234" t="s">
        <v>119</v>
      </c>
      <c r="R110" s="53" t="s">
        <v>60</v>
      </c>
      <c r="S110" s="54"/>
      <c r="T110" s="57" t="s">
        <v>636</v>
      </c>
      <c r="U110" s="53" t="s">
        <v>61</v>
      </c>
      <c r="V110" s="56" t="s">
        <v>634</v>
      </c>
      <c r="W110" s="53" t="s">
        <v>590</v>
      </c>
      <c r="X110" s="82"/>
      <c r="Y110" s="82" t="s">
        <v>635</v>
      </c>
      <c r="Z110" s="170" t="s">
        <v>328</v>
      </c>
      <c r="AA110" s="170" t="s">
        <v>638</v>
      </c>
      <c r="AB110" s="40" t="s">
        <v>352</v>
      </c>
      <c r="AC110" s="40"/>
      <c r="AD110" s="106"/>
      <c r="AE110" s="40"/>
      <c r="AF110" s="40"/>
    </row>
    <row r="111" spans="2:32" x14ac:dyDescent="0.15">
      <c r="B111" s="278"/>
      <c r="C111" s="272"/>
      <c r="D111" s="270"/>
      <c r="E111" s="268"/>
      <c r="F111" s="268"/>
      <c r="G111" s="272"/>
      <c r="H111" s="289"/>
      <c r="I111" s="223"/>
      <c r="J111" s="223"/>
      <c r="K111" s="223"/>
      <c r="L111" s="223"/>
      <c r="M111" s="254"/>
      <c r="N111" s="261"/>
      <c r="O111" s="244"/>
      <c r="P111" s="234"/>
      <c r="Q111" s="234"/>
      <c r="R111" s="37" t="s">
        <v>62</v>
      </c>
      <c r="S111" s="41"/>
      <c r="T111" s="43"/>
      <c r="U111" s="37" t="s">
        <v>63</v>
      </c>
      <c r="V111" s="38"/>
      <c r="W111" s="37"/>
      <c r="X111" s="39"/>
      <c r="Y111" s="39"/>
      <c r="Z111" s="69"/>
      <c r="AA111" s="69"/>
      <c r="AB111" s="40"/>
      <c r="AC111" s="40"/>
      <c r="AD111" s="106"/>
      <c r="AE111" s="40"/>
      <c r="AF111" s="40"/>
    </row>
    <row r="112" spans="2:32" x14ac:dyDescent="0.15">
      <c r="B112" s="278"/>
      <c r="C112" s="272"/>
      <c r="D112" s="271"/>
      <c r="E112" s="268"/>
      <c r="F112" s="268"/>
      <c r="G112" s="272"/>
      <c r="H112" s="290"/>
      <c r="I112" s="223"/>
      <c r="J112" s="223"/>
      <c r="K112" s="223"/>
      <c r="L112" s="223"/>
      <c r="M112" s="254"/>
      <c r="N112" s="261"/>
      <c r="O112" s="244"/>
      <c r="P112" s="234"/>
      <c r="Q112" s="234"/>
      <c r="R112" s="37" t="s">
        <v>64</v>
      </c>
      <c r="S112" s="41"/>
      <c r="T112" s="43"/>
      <c r="U112" s="37" t="s">
        <v>65</v>
      </c>
      <c r="V112" s="38"/>
      <c r="W112" s="37"/>
      <c r="X112" s="39"/>
      <c r="Y112" s="39"/>
      <c r="Z112" s="32"/>
      <c r="AA112" s="170"/>
      <c r="AB112" s="40"/>
      <c r="AC112" s="40"/>
      <c r="AD112" s="106"/>
      <c r="AE112" s="40"/>
      <c r="AF112" s="40"/>
    </row>
    <row r="113" spans="2:32" x14ac:dyDescent="0.15">
      <c r="B113" s="278"/>
      <c r="C113" s="216" t="s">
        <v>404</v>
      </c>
      <c r="D113" s="216" t="s">
        <v>404</v>
      </c>
      <c r="E113" s="268" t="s">
        <v>103</v>
      </c>
      <c r="F113" s="268" t="s">
        <v>468</v>
      </c>
      <c r="G113" s="216" t="str">
        <f t="shared" ref="G113" si="11">E113&amp;"前期"</f>
        <v>结丹前期</v>
      </c>
      <c r="H113" s="213" t="s">
        <v>629</v>
      </c>
      <c r="I113" s="221">
        <v>13.1</v>
      </c>
      <c r="J113" s="221" t="s">
        <v>456</v>
      </c>
      <c r="K113" s="315" t="s">
        <v>839</v>
      </c>
      <c r="L113" s="221" t="s">
        <v>116</v>
      </c>
      <c r="M113" s="263" t="s">
        <v>117</v>
      </c>
      <c r="N113" s="260" t="s">
        <v>831</v>
      </c>
      <c r="O113" s="247" t="s">
        <v>118</v>
      </c>
      <c r="P113" s="230" t="s">
        <v>352</v>
      </c>
      <c r="Q113" s="230" t="s">
        <v>119</v>
      </c>
      <c r="R113" s="70" t="s">
        <v>60</v>
      </c>
      <c r="S113" s="71"/>
      <c r="T113" s="158" t="s">
        <v>563</v>
      </c>
      <c r="U113" s="37" t="s">
        <v>61</v>
      </c>
      <c r="V113" s="38"/>
      <c r="W113" s="37"/>
      <c r="X113" s="39"/>
      <c r="Y113" s="39"/>
      <c r="Z113" s="170"/>
      <c r="AA113" s="170"/>
      <c r="AB113" s="40"/>
      <c r="AC113" s="40"/>
      <c r="AD113" s="166"/>
      <c r="AE113" s="40"/>
      <c r="AF113" s="40"/>
    </row>
    <row r="114" spans="2:32" x14ac:dyDescent="0.15">
      <c r="B114" s="278"/>
      <c r="C114" s="216"/>
      <c r="D114" s="216"/>
      <c r="E114" s="268"/>
      <c r="F114" s="268"/>
      <c r="G114" s="216"/>
      <c r="H114" s="289"/>
      <c r="I114" s="221"/>
      <c r="J114" s="221"/>
      <c r="K114" s="315"/>
      <c r="L114" s="221"/>
      <c r="M114" s="263"/>
      <c r="N114" s="260"/>
      <c r="O114" s="247"/>
      <c r="P114" s="230"/>
      <c r="Q114" s="230"/>
      <c r="R114" s="70" t="s">
        <v>62</v>
      </c>
      <c r="S114" s="71"/>
      <c r="T114" s="158" t="s">
        <v>358</v>
      </c>
      <c r="U114" s="37" t="s">
        <v>63</v>
      </c>
      <c r="V114" s="38"/>
      <c r="W114" s="37"/>
      <c r="X114" s="39"/>
      <c r="Y114" s="39"/>
      <c r="Z114" s="170"/>
      <c r="AA114" s="170"/>
      <c r="AB114" s="40"/>
      <c r="AC114" s="40"/>
      <c r="AD114" s="166"/>
      <c r="AE114" s="40"/>
      <c r="AF114" s="40"/>
    </row>
    <row r="115" spans="2:32" x14ac:dyDescent="0.15">
      <c r="B115" s="278"/>
      <c r="C115" s="216"/>
      <c r="D115" s="216"/>
      <c r="E115" s="268"/>
      <c r="F115" s="268"/>
      <c r="G115" s="216"/>
      <c r="H115" s="290"/>
      <c r="I115" s="221"/>
      <c r="J115" s="221"/>
      <c r="K115" s="315"/>
      <c r="L115" s="221"/>
      <c r="M115" s="263"/>
      <c r="N115" s="260"/>
      <c r="O115" s="247"/>
      <c r="P115" s="230"/>
      <c r="Q115" s="230"/>
      <c r="R115" s="37" t="s">
        <v>64</v>
      </c>
      <c r="S115" s="41"/>
      <c r="T115" s="43"/>
      <c r="U115" s="37" t="s">
        <v>65</v>
      </c>
      <c r="V115" s="38"/>
      <c r="W115" s="37"/>
      <c r="X115" s="39"/>
      <c r="Y115" s="39"/>
      <c r="Z115" s="170"/>
      <c r="AA115" s="170"/>
      <c r="AB115" s="40"/>
      <c r="AC115" s="40"/>
      <c r="AD115" s="166"/>
      <c r="AE115" s="40"/>
      <c r="AF115" s="40"/>
    </row>
    <row r="116" spans="2:32" x14ac:dyDescent="0.15">
      <c r="B116" s="278"/>
      <c r="C116" s="272" t="s">
        <v>50</v>
      </c>
      <c r="D116" s="269" t="s">
        <v>50</v>
      </c>
      <c r="E116" s="268" t="s">
        <v>505</v>
      </c>
      <c r="F116" s="268" t="s">
        <v>468</v>
      </c>
      <c r="G116" s="272" t="str">
        <f t="shared" ref="G116" si="12">E116&amp;"前期"</f>
        <v>结丹前期</v>
      </c>
      <c r="H116" s="213" t="s">
        <v>486</v>
      </c>
      <c r="I116" s="221">
        <v>35</v>
      </c>
      <c r="J116" s="221" t="s">
        <v>456</v>
      </c>
      <c r="K116" s="221" t="s">
        <v>23</v>
      </c>
      <c r="L116" s="221" t="s">
        <v>56</v>
      </c>
      <c r="M116" s="263" t="s">
        <v>258</v>
      </c>
      <c r="N116" s="260" t="s">
        <v>259</v>
      </c>
      <c r="O116" s="247" t="s">
        <v>260</v>
      </c>
      <c r="P116" s="230" t="s">
        <v>73</v>
      </c>
      <c r="Q116" s="230" t="s">
        <v>157</v>
      </c>
      <c r="R116" s="70" t="s">
        <v>60</v>
      </c>
      <c r="S116" s="71"/>
      <c r="T116" s="114" t="s">
        <v>579</v>
      </c>
      <c r="U116" s="70" t="s">
        <v>61</v>
      </c>
      <c r="V116" s="113" t="s">
        <v>261</v>
      </c>
      <c r="W116" s="70" t="s">
        <v>92</v>
      </c>
      <c r="X116" s="114"/>
      <c r="Y116" s="114" t="s">
        <v>613</v>
      </c>
      <c r="Z116" s="69" t="s">
        <v>340</v>
      </c>
      <c r="AA116" s="170" t="s">
        <v>638</v>
      </c>
      <c r="AB116" s="40" t="s">
        <v>640</v>
      </c>
      <c r="AC116" s="40"/>
      <c r="AD116" s="106"/>
      <c r="AE116" s="40"/>
      <c r="AF116" s="40"/>
    </row>
    <row r="117" spans="2:32" x14ac:dyDescent="0.15">
      <c r="B117" s="278"/>
      <c r="C117" s="272"/>
      <c r="D117" s="270"/>
      <c r="E117" s="268"/>
      <c r="F117" s="268"/>
      <c r="G117" s="272"/>
      <c r="H117" s="289"/>
      <c r="I117" s="221"/>
      <c r="J117" s="221"/>
      <c r="K117" s="221"/>
      <c r="L117" s="221"/>
      <c r="M117" s="263"/>
      <c r="N117" s="260"/>
      <c r="O117" s="247"/>
      <c r="P117" s="230"/>
      <c r="Q117" s="230"/>
      <c r="R117" s="70" t="s">
        <v>62</v>
      </c>
      <c r="S117" s="71"/>
      <c r="T117" s="114" t="s">
        <v>612</v>
      </c>
      <c r="U117" s="37" t="s">
        <v>63</v>
      </c>
      <c r="V117" s="38"/>
      <c r="W117" s="37"/>
      <c r="X117" s="39"/>
      <c r="Y117" s="39"/>
      <c r="Z117" s="32"/>
      <c r="AA117" s="170"/>
      <c r="AB117" s="40"/>
      <c r="AC117" s="40"/>
      <c r="AD117" s="106"/>
      <c r="AE117" s="40"/>
      <c r="AF117" s="40"/>
    </row>
    <row r="118" spans="2:32" x14ac:dyDescent="0.15">
      <c r="B118" s="278"/>
      <c r="C118" s="272"/>
      <c r="D118" s="271"/>
      <c r="E118" s="268"/>
      <c r="F118" s="268"/>
      <c r="G118" s="272"/>
      <c r="H118" s="290"/>
      <c r="I118" s="221"/>
      <c r="J118" s="221"/>
      <c r="K118" s="221"/>
      <c r="L118" s="221"/>
      <c r="M118" s="263"/>
      <c r="N118" s="260"/>
      <c r="O118" s="247"/>
      <c r="P118" s="230"/>
      <c r="Q118" s="230"/>
      <c r="R118" s="37" t="s">
        <v>64</v>
      </c>
      <c r="S118" s="41"/>
      <c r="T118" s="43"/>
      <c r="U118" s="37" t="s">
        <v>65</v>
      </c>
      <c r="V118" s="38"/>
      <c r="W118" s="37"/>
      <c r="X118" s="39"/>
      <c r="Y118" s="39"/>
      <c r="Z118" s="32"/>
      <c r="AA118" s="170"/>
      <c r="AB118" s="40"/>
      <c r="AC118" s="40"/>
      <c r="AD118" s="106"/>
      <c r="AE118" s="40"/>
      <c r="AF118" s="40"/>
    </row>
    <row r="119" spans="2:32" x14ac:dyDescent="0.15">
      <c r="B119" s="278"/>
      <c r="C119" s="272" t="s">
        <v>406</v>
      </c>
      <c r="D119" s="272" t="s">
        <v>406</v>
      </c>
      <c r="E119" s="268" t="s">
        <v>103</v>
      </c>
      <c r="F119" s="268" t="s">
        <v>468</v>
      </c>
      <c r="G119" s="272" t="str">
        <f t="shared" ref="G119" si="13">E119&amp;"前期"</f>
        <v>结丹前期</v>
      </c>
      <c r="H119" s="213" t="s">
        <v>486</v>
      </c>
      <c r="I119" s="223">
        <v>32</v>
      </c>
      <c r="J119" s="223" t="s">
        <v>29</v>
      </c>
      <c r="K119" s="223" t="s">
        <v>23</v>
      </c>
      <c r="L119" s="223" t="s">
        <v>56</v>
      </c>
      <c r="M119" s="254" t="s">
        <v>199</v>
      </c>
      <c r="N119" s="261" t="s">
        <v>200</v>
      </c>
      <c r="O119" s="244" t="s">
        <v>201</v>
      </c>
      <c r="P119" s="234" t="s">
        <v>59</v>
      </c>
      <c r="Q119" s="234" t="s">
        <v>123</v>
      </c>
      <c r="R119" s="53" t="s">
        <v>60</v>
      </c>
      <c r="S119" s="53"/>
      <c r="T119" s="55" t="s">
        <v>202</v>
      </c>
      <c r="U119" s="53" t="s">
        <v>61</v>
      </c>
      <c r="V119" s="56" t="s">
        <v>203</v>
      </c>
      <c r="W119" s="53" t="s">
        <v>757</v>
      </c>
      <c r="X119" s="57" t="s">
        <v>691</v>
      </c>
      <c r="Y119" s="57" t="s">
        <v>725</v>
      </c>
      <c r="Z119" s="170" t="s">
        <v>325</v>
      </c>
      <c r="AA119" s="170" t="s">
        <v>638</v>
      </c>
      <c r="AB119" s="40" t="s">
        <v>640</v>
      </c>
      <c r="AC119" s="40"/>
      <c r="AD119" s="166"/>
      <c r="AE119" s="40"/>
      <c r="AF119" s="40"/>
    </row>
    <row r="120" spans="2:32" x14ac:dyDescent="0.15">
      <c r="B120" s="278"/>
      <c r="C120" s="272"/>
      <c r="D120" s="272"/>
      <c r="E120" s="268"/>
      <c r="F120" s="268"/>
      <c r="G120" s="272"/>
      <c r="H120" s="289"/>
      <c r="I120" s="223"/>
      <c r="J120" s="223"/>
      <c r="K120" s="223"/>
      <c r="L120" s="223"/>
      <c r="M120" s="254"/>
      <c r="N120" s="261"/>
      <c r="O120" s="244"/>
      <c r="P120" s="234"/>
      <c r="Q120" s="234"/>
      <c r="R120" s="37" t="s">
        <v>62</v>
      </c>
      <c r="S120" s="37"/>
      <c r="T120" s="43"/>
      <c r="U120" s="53" t="s">
        <v>63</v>
      </c>
      <c r="V120" s="56" t="s">
        <v>204</v>
      </c>
      <c r="W120" s="53" t="s">
        <v>758</v>
      </c>
      <c r="X120" s="57" t="s">
        <v>700</v>
      </c>
      <c r="Y120" s="57" t="s">
        <v>726</v>
      </c>
      <c r="Z120" s="187" t="s">
        <v>329</v>
      </c>
      <c r="AA120" s="170" t="s">
        <v>638</v>
      </c>
      <c r="AB120" s="40" t="s">
        <v>641</v>
      </c>
      <c r="AC120" s="40"/>
      <c r="AD120" s="166"/>
      <c r="AE120" s="40"/>
      <c r="AF120" s="40"/>
    </row>
    <row r="121" spans="2:32" x14ac:dyDescent="0.15">
      <c r="B121" s="278"/>
      <c r="C121" s="272"/>
      <c r="D121" s="272"/>
      <c r="E121" s="268"/>
      <c r="F121" s="268"/>
      <c r="G121" s="272"/>
      <c r="H121" s="290"/>
      <c r="I121" s="223"/>
      <c r="J121" s="223"/>
      <c r="K121" s="223"/>
      <c r="L121" s="223"/>
      <c r="M121" s="254"/>
      <c r="N121" s="261"/>
      <c r="O121" s="244"/>
      <c r="P121" s="234"/>
      <c r="Q121" s="234"/>
      <c r="R121" s="37" t="s">
        <v>64</v>
      </c>
      <c r="S121" s="41"/>
      <c r="T121" s="43"/>
      <c r="U121" s="37" t="s">
        <v>65</v>
      </c>
      <c r="V121" s="38"/>
      <c r="W121" s="37"/>
      <c r="X121" s="39"/>
      <c r="Y121" s="39"/>
      <c r="Z121" s="170"/>
      <c r="AA121" s="170"/>
      <c r="AB121" s="40"/>
      <c r="AC121" s="40"/>
      <c r="AD121" s="166"/>
      <c r="AE121" s="40"/>
      <c r="AF121" s="40"/>
    </row>
    <row r="122" spans="2:32" x14ac:dyDescent="0.15">
      <c r="B122" s="278"/>
      <c r="C122" s="272" t="s">
        <v>391</v>
      </c>
      <c r="D122" s="213" t="s">
        <v>391</v>
      </c>
      <c r="E122" s="268" t="s">
        <v>80</v>
      </c>
      <c r="F122" s="268" t="s">
        <v>468</v>
      </c>
      <c r="G122" s="272" t="str">
        <f t="shared" ref="G122" si="14">E122&amp;"前期"</f>
        <v>元婴前期</v>
      </c>
      <c r="H122" s="213" t="s">
        <v>486</v>
      </c>
      <c r="I122" s="223">
        <v>1.2</v>
      </c>
      <c r="J122" s="223" t="s">
        <v>350</v>
      </c>
      <c r="K122" s="312" t="s">
        <v>840</v>
      </c>
      <c r="L122" s="223" t="s">
        <v>56</v>
      </c>
      <c r="M122" s="253" t="s">
        <v>58</v>
      </c>
      <c r="N122" s="257" t="s">
        <v>813</v>
      </c>
      <c r="O122" s="240" t="s">
        <v>359</v>
      </c>
      <c r="P122" s="235" t="s">
        <v>352</v>
      </c>
      <c r="Q122" s="235" t="s">
        <v>480</v>
      </c>
      <c r="R122" s="159" t="s">
        <v>60</v>
      </c>
      <c r="S122" s="172"/>
      <c r="T122" s="171" t="s">
        <v>550</v>
      </c>
      <c r="U122" s="37" t="s">
        <v>61</v>
      </c>
      <c r="V122" s="38"/>
      <c r="W122" s="37"/>
      <c r="X122" s="39"/>
      <c r="Y122" s="39"/>
      <c r="Z122" s="166"/>
      <c r="AA122" s="166"/>
      <c r="AB122" s="40"/>
      <c r="AC122" s="40"/>
      <c r="AD122" s="166"/>
      <c r="AE122" s="40"/>
      <c r="AF122" s="40"/>
    </row>
    <row r="123" spans="2:32" x14ac:dyDescent="0.15">
      <c r="B123" s="278"/>
      <c r="C123" s="272"/>
      <c r="D123" s="289"/>
      <c r="E123" s="268"/>
      <c r="F123" s="268"/>
      <c r="G123" s="272"/>
      <c r="H123" s="289"/>
      <c r="I123" s="223"/>
      <c r="J123" s="223"/>
      <c r="K123" s="312"/>
      <c r="L123" s="223"/>
      <c r="M123" s="253"/>
      <c r="N123" s="257"/>
      <c r="O123" s="240"/>
      <c r="P123" s="235"/>
      <c r="Q123" s="235"/>
      <c r="R123" s="159" t="s">
        <v>62</v>
      </c>
      <c r="S123" s="172"/>
      <c r="T123" s="171" t="s">
        <v>358</v>
      </c>
      <c r="U123" s="37" t="s">
        <v>63</v>
      </c>
      <c r="V123" s="38"/>
      <c r="W123" s="37"/>
      <c r="X123" s="39"/>
      <c r="Y123" s="39"/>
      <c r="Z123" s="166"/>
      <c r="AA123" s="166"/>
      <c r="AB123" s="40"/>
      <c r="AC123" s="40"/>
      <c r="AD123" s="166"/>
      <c r="AE123" s="40"/>
      <c r="AF123" s="40"/>
    </row>
    <row r="124" spans="2:32" x14ac:dyDescent="0.15">
      <c r="B124" s="278"/>
      <c r="C124" s="272"/>
      <c r="D124" s="290"/>
      <c r="E124" s="268"/>
      <c r="F124" s="268"/>
      <c r="G124" s="272"/>
      <c r="H124" s="290"/>
      <c r="I124" s="223"/>
      <c r="J124" s="223"/>
      <c r="K124" s="312"/>
      <c r="L124" s="223"/>
      <c r="M124" s="253"/>
      <c r="N124" s="257"/>
      <c r="O124" s="240"/>
      <c r="P124" s="235"/>
      <c r="Q124" s="235"/>
      <c r="R124" s="159" t="s">
        <v>64</v>
      </c>
      <c r="S124" s="172"/>
      <c r="T124" s="171" t="s">
        <v>654</v>
      </c>
      <c r="U124" s="37" t="s">
        <v>65</v>
      </c>
      <c r="V124" s="38"/>
      <c r="W124" s="37"/>
      <c r="X124" s="39"/>
      <c r="Y124" s="39"/>
      <c r="Z124" s="166"/>
      <c r="AA124" s="166"/>
      <c r="AB124" s="40"/>
      <c r="AC124" s="40"/>
      <c r="AD124" s="166"/>
      <c r="AE124" s="40"/>
      <c r="AF124" s="40"/>
    </row>
    <row r="125" spans="2:32" x14ac:dyDescent="0.15">
      <c r="B125" s="278"/>
      <c r="C125" s="216" t="s">
        <v>404</v>
      </c>
      <c r="D125" s="216" t="s">
        <v>404</v>
      </c>
      <c r="E125" s="268" t="s">
        <v>80</v>
      </c>
      <c r="F125" s="268" t="s">
        <v>468</v>
      </c>
      <c r="G125" s="216" t="str">
        <f>E125&amp;"中期"</f>
        <v>元婴中期</v>
      </c>
      <c r="H125" s="213" t="s">
        <v>486</v>
      </c>
      <c r="I125" s="223">
        <v>13.2</v>
      </c>
      <c r="J125" s="223" t="s">
        <v>350</v>
      </c>
      <c r="K125" s="312" t="s">
        <v>838</v>
      </c>
      <c r="L125" s="223" t="s">
        <v>116</v>
      </c>
      <c r="M125" s="253" t="s">
        <v>117</v>
      </c>
      <c r="N125" s="257" t="s">
        <v>831</v>
      </c>
      <c r="O125" s="240" t="s">
        <v>630</v>
      </c>
      <c r="P125" s="235" t="s">
        <v>352</v>
      </c>
      <c r="Q125" s="235" t="s">
        <v>556</v>
      </c>
      <c r="R125" s="159" t="s">
        <v>60</v>
      </c>
      <c r="S125" s="172"/>
      <c r="T125" s="161" t="s">
        <v>563</v>
      </c>
      <c r="U125" s="37" t="s">
        <v>61</v>
      </c>
      <c r="V125" s="38"/>
      <c r="W125" s="37"/>
      <c r="X125" s="39"/>
      <c r="Y125" s="39"/>
      <c r="Z125" s="170"/>
      <c r="AA125" s="170"/>
      <c r="AB125" s="40"/>
      <c r="AC125" s="40"/>
      <c r="AD125" s="166"/>
      <c r="AE125" s="40"/>
      <c r="AF125" s="40"/>
    </row>
    <row r="126" spans="2:32" x14ac:dyDescent="0.15">
      <c r="B126" s="278"/>
      <c r="C126" s="216"/>
      <c r="D126" s="216"/>
      <c r="E126" s="268"/>
      <c r="F126" s="268"/>
      <c r="G126" s="216"/>
      <c r="H126" s="289"/>
      <c r="I126" s="223"/>
      <c r="J126" s="223"/>
      <c r="K126" s="312"/>
      <c r="L126" s="223"/>
      <c r="M126" s="253"/>
      <c r="N126" s="257"/>
      <c r="O126" s="240"/>
      <c r="P126" s="235"/>
      <c r="Q126" s="235"/>
      <c r="R126" s="159" t="s">
        <v>62</v>
      </c>
      <c r="S126" s="172"/>
      <c r="T126" s="171" t="s">
        <v>358</v>
      </c>
      <c r="U126" s="37" t="s">
        <v>63</v>
      </c>
      <c r="V126" s="38"/>
      <c r="W126" s="37"/>
      <c r="X126" s="39"/>
      <c r="Y126" s="39"/>
      <c r="Z126" s="170"/>
      <c r="AA126" s="170"/>
      <c r="AB126" s="40"/>
      <c r="AC126" s="40"/>
      <c r="AD126" s="166"/>
      <c r="AE126" s="40"/>
      <c r="AF126" s="40"/>
    </row>
    <row r="127" spans="2:32" x14ac:dyDescent="0.15">
      <c r="B127" s="278"/>
      <c r="C127" s="216"/>
      <c r="D127" s="216"/>
      <c r="E127" s="268"/>
      <c r="F127" s="268"/>
      <c r="G127" s="216"/>
      <c r="H127" s="290"/>
      <c r="I127" s="223"/>
      <c r="J127" s="223"/>
      <c r="K127" s="312"/>
      <c r="L127" s="223"/>
      <c r="M127" s="253"/>
      <c r="N127" s="257"/>
      <c r="O127" s="240"/>
      <c r="P127" s="235"/>
      <c r="Q127" s="235"/>
      <c r="R127" s="159" t="s">
        <v>64</v>
      </c>
      <c r="S127" s="172"/>
      <c r="T127" s="171" t="s">
        <v>653</v>
      </c>
      <c r="U127" s="37" t="s">
        <v>65</v>
      </c>
      <c r="V127" s="38"/>
      <c r="W127" s="37"/>
      <c r="X127" s="39"/>
      <c r="Y127" s="39"/>
      <c r="Z127" s="170"/>
      <c r="AA127" s="170"/>
      <c r="AB127" s="40"/>
      <c r="AC127" s="40"/>
      <c r="AD127" s="166"/>
      <c r="AE127" s="40"/>
      <c r="AF127" s="40"/>
    </row>
    <row r="128" spans="2:32" x14ac:dyDescent="0.15">
      <c r="B128" s="278"/>
      <c r="C128" s="272" t="s">
        <v>47</v>
      </c>
      <c r="D128" s="269" t="s">
        <v>47</v>
      </c>
      <c r="E128" s="268" t="s">
        <v>80</v>
      </c>
      <c r="F128" s="268" t="s">
        <v>468</v>
      </c>
      <c r="G128" s="272" t="str">
        <f t="shared" ref="G128" si="15">E128&amp;"前期"</f>
        <v>元婴前期</v>
      </c>
      <c r="H128" s="213" t="s">
        <v>486</v>
      </c>
      <c r="I128" s="223">
        <v>33</v>
      </c>
      <c r="J128" s="223" t="s">
        <v>350</v>
      </c>
      <c r="K128" s="223" t="s">
        <v>23</v>
      </c>
      <c r="L128" s="223" t="s">
        <v>116</v>
      </c>
      <c r="M128" s="253" t="s">
        <v>246</v>
      </c>
      <c r="N128" s="257" t="s">
        <v>595</v>
      </c>
      <c r="O128" s="240" t="s">
        <v>247</v>
      </c>
      <c r="P128" s="235" t="s">
        <v>69</v>
      </c>
      <c r="Q128" s="235" t="s">
        <v>773</v>
      </c>
      <c r="R128" s="159" t="s">
        <v>60</v>
      </c>
      <c r="S128" s="172"/>
      <c r="T128" s="171" t="s">
        <v>628</v>
      </c>
      <c r="U128" s="159" t="s">
        <v>61</v>
      </c>
      <c r="V128" s="160" t="s">
        <v>627</v>
      </c>
      <c r="W128" s="159" t="s">
        <v>535</v>
      </c>
      <c r="X128" s="171"/>
      <c r="Y128" s="171" t="s">
        <v>625</v>
      </c>
      <c r="Z128" s="69" t="s">
        <v>328</v>
      </c>
      <c r="AA128" s="170" t="s">
        <v>638</v>
      </c>
      <c r="AB128" s="40" t="s">
        <v>352</v>
      </c>
      <c r="AC128" s="40"/>
      <c r="AD128" s="106"/>
      <c r="AE128" s="40"/>
      <c r="AF128" s="40"/>
    </row>
    <row r="129" spans="2:32" x14ac:dyDescent="0.15">
      <c r="B129" s="278"/>
      <c r="C129" s="272"/>
      <c r="D129" s="270"/>
      <c r="E129" s="268"/>
      <c r="F129" s="268"/>
      <c r="G129" s="272"/>
      <c r="H129" s="289"/>
      <c r="I129" s="223"/>
      <c r="J129" s="223"/>
      <c r="K129" s="223"/>
      <c r="L129" s="223"/>
      <c r="M129" s="253"/>
      <c r="N129" s="257"/>
      <c r="O129" s="240"/>
      <c r="P129" s="235"/>
      <c r="Q129" s="235"/>
      <c r="R129" s="37" t="s">
        <v>62</v>
      </c>
      <c r="S129" s="41"/>
      <c r="T129" s="43"/>
      <c r="U129" s="159" t="s">
        <v>63</v>
      </c>
      <c r="V129" s="160" t="s">
        <v>626</v>
      </c>
      <c r="W129" s="159" t="s">
        <v>760</v>
      </c>
      <c r="X129" s="171" t="s">
        <v>700</v>
      </c>
      <c r="Y129" s="171" t="s">
        <v>727</v>
      </c>
      <c r="Z129" s="170" t="s">
        <v>329</v>
      </c>
      <c r="AA129" s="170" t="s">
        <v>638</v>
      </c>
      <c r="AB129" s="40" t="s">
        <v>641</v>
      </c>
      <c r="AC129" s="40"/>
      <c r="AD129" s="106"/>
      <c r="AE129" s="40"/>
      <c r="AF129" s="40"/>
    </row>
    <row r="130" spans="2:32" x14ac:dyDescent="0.15">
      <c r="B130" s="278"/>
      <c r="C130" s="272"/>
      <c r="D130" s="271"/>
      <c r="E130" s="268"/>
      <c r="F130" s="268"/>
      <c r="G130" s="272"/>
      <c r="H130" s="290"/>
      <c r="I130" s="223"/>
      <c r="J130" s="223"/>
      <c r="K130" s="223"/>
      <c r="L130" s="223"/>
      <c r="M130" s="253"/>
      <c r="N130" s="257"/>
      <c r="O130" s="240"/>
      <c r="P130" s="235"/>
      <c r="Q130" s="235"/>
      <c r="R130" s="37" t="s">
        <v>64</v>
      </c>
      <c r="S130" s="41"/>
      <c r="T130" s="43"/>
      <c r="U130" s="37" t="s">
        <v>65</v>
      </c>
      <c r="V130" s="38"/>
      <c r="W130" s="37"/>
      <c r="X130" s="39"/>
      <c r="Y130" s="39"/>
      <c r="Z130" s="32"/>
      <c r="AA130" s="170"/>
      <c r="AB130" s="40"/>
      <c r="AC130" s="40"/>
      <c r="AD130" s="106"/>
      <c r="AE130" s="40"/>
      <c r="AF130" s="40"/>
    </row>
    <row r="131" spans="2:32" x14ac:dyDescent="0.15">
      <c r="B131" s="278"/>
      <c r="C131" s="216" t="s">
        <v>395</v>
      </c>
      <c r="D131" s="216" t="s">
        <v>395</v>
      </c>
      <c r="E131" s="268" t="s">
        <v>80</v>
      </c>
      <c r="F131" s="268" t="s">
        <v>468</v>
      </c>
      <c r="G131" s="272" t="str">
        <f t="shared" ref="G131" si="16">E131&amp;"前期"</f>
        <v>元婴前期</v>
      </c>
      <c r="H131" s="213" t="s">
        <v>486</v>
      </c>
      <c r="I131" s="223">
        <v>7.1</v>
      </c>
      <c r="J131" s="223" t="s">
        <v>350</v>
      </c>
      <c r="K131" s="312" t="s">
        <v>841</v>
      </c>
      <c r="L131" s="223" t="s">
        <v>471</v>
      </c>
      <c r="M131" s="253" t="s">
        <v>104</v>
      </c>
      <c r="N131" s="257" t="s">
        <v>844</v>
      </c>
      <c r="O131" s="240" t="s">
        <v>105</v>
      </c>
      <c r="P131" s="235" t="s">
        <v>352</v>
      </c>
      <c r="Q131" s="235" t="s">
        <v>776</v>
      </c>
      <c r="R131" s="159" t="s">
        <v>60</v>
      </c>
      <c r="S131" s="172"/>
      <c r="T131" s="171" t="s">
        <v>564</v>
      </c>
      <c r="U131" s="159" t="s">
        <v>61</v>
      </c>
      <c r="V131" s="160" t="s">
        <v>174</v>
      </c>
      <c r="W131" s="159" t="s">
        <v>757</v>
      </c>
      <c r="X131" s="171" t="s">
        <v>691</v>
      </c>
      <c r="Y131" s="171" t="s">
        <v>701</v>
      </c>
      <c r="Z131" s="69" t="s">
        <v>26</v>
      </c>
      <c r="AA131" s="170" t="s">
        <v>638</v>
      </c>
      <c r="AB131" s="40" t="s">
        <v>496</v>
      </c>
      <c r="AC131" s="40"/>
      <c r="AD131" s="166"/>
      <c r="AE131" s="40"/>
      <c r="AF131" s="40"/>
    </row>
    <row r="132" spans="2:32" x14ac:dyDescent="0.15">
      <c r="B132" s="278"/>
      <c r="C132" s="216"/>
      <c r="D132" s="216"/>
      <c r="E132" s="268"/>
      <c r="F132" s="268"/>
      <c r="G132" s="272"/>
      <c r="H132" s="289"/>
      <c r="I132" s="223"/>
      <c r="J132" s="223"/>
      <c r="K132" s="312"/>
      <c r="L132" s="223"/>
      <c r="M132" s="253"/>
      <c r="N132" s="257"/>
      <c r="O132" s="240"/>
      <c r="P132" s="235"/>
      <c r="Q132" s="235"/>
      <c r="R132" s="159" t="s">
        <v>62</v>
      </c>
      <c r="S132" s="172"/>
      <c r="T132" s="171" t="s">
        <v>617</v>
      </c>
      <c r="U132" s="37" t="s">
        <v>63</v>
      </c>
      <c r="V132" s="38"/>
      <c r="W132" s="37"/>
      <c r="X132" s="39"/>
      <c r="Y132" s="39"/>
      <c r="Z132" s="170"/>
      <c r="AA132" s="170"/>
      <c r="AB132" s="40"/>
      <c r="AC132" s="40"/>
      <c r="AD132" s="166"/>
      <c r="AE132" s="40"/>
      <c r="AF132" s="40"/>
    </row>
    <row r="133" spans="2:32" x14ac:dyDescent="0.15">
      <c r="B133" s="278"/>
      <c r="C133" s="216"/>
      <c r="D133" s="216"/>
      <c r="E133" s="268"/>
      <c r="F133" s="268"/>
      <c r="G133" s="272"/>
      <c r="H133" s="290"/>
      <c r="I133" s="223"/>
      <c r="J133" s="223"/>
      <c r="K133" s="312"/>
      <c r="L133" s="223"/>
      <c r="M133" s="253"/>
      <c r="N133" s="257"/>
      <c r="O133" s="240"/>
      <c r="P133" s="235"/>
      <c r="Q133" s="235"/>
      <c r="R133" s="37" t="s">
        <v>64</v>
      </c>
      <c r="S133" s="41"/>
      <c r="T133" s="43"/>
      <c r="U133" s="37" t="s">
        <v>65</v>
      </c>
      <c r="V133" s="38"/>
      <c r="W133" s="37"/>
      <c r="X133" s="39"/>
      <c r="Y133" s="39"/>
      <c r="Z133" s="170"/>
      <c r="AA133" s="170"/>
      <c r="AB133" s="40"/>
      <c r="AC133" s="40"/>
      <c r="AD133" s="166"/>
      <c r="AE133" s="40"/>
      <c r="AF133" s="40"/>
    </row>
    <row r="134" spans="2:32" x14ac:dyDescent="0.15">
      <c r="B134" s="278"/>
      <c r="C134" s="272" t="s">
        <v>49</v>
      </c>
      <c r="D134" s="269" t="s">
        <v>49</v>
      </c>
      <c r="E134" s="268" t="s">
        <v>80</v>
      </c>
      <c r="F134" s="268" t="s">
        <v>468</v>
      </c>
      <c r="G134" s="272" t="str">
        <f>E134&amp;"前期"</f>
        <v>元婴前期</v>
      </c>
      <c r="H134" s="213" t="s">
        <v>486</v>
      </c>
      <c r="I134" s="266">
        <v>34</v>
      </c>
      <c r="J134" s="266" t="s">
        <v>349</v>
      </c>
      <c r="K134" s="266" t="s">
        <v>23</v>
      </c>
      <c r="L134" s="266" t="s">
        <v>56</v>
      </c>
      <c r="M134" s="252" t="s">
        <v>256</v>
      </c>
      <c r="N134" s="259" t="s">
        <v>256</v>
      </c>
      <c r="O134" s="242" t="s">
        <v>257</v>
      </c>
      <c r="P134" s="231" t="s">
        <v>352</v>
      </c>
      <c r="Q134" s="231" t="s">
        <v>775</v>
      </c>
      <c r="R134" s="64" t="s">
        <v>60</v>
      </c>
      <c r="S134" s="65"/>
      <c r="T134" s="68" t="s">
        <v>732</v>
      </c>
      <c r="U134" s="64" t="s">
        <v>61</v>
      </c>
      <c r="V134" s="67" t="s">
        <v>551</v>
      </c>
      <c r="W134" s="64" t="s">
        <v>757</v>
      </c>
      <c r="X134" s="68" t="s">
        <v>691</v>
      </c>
      <c r="Y134" s="68" t="s">
        <v>756</v>
      </c>
      <c r="Z134" s="69" t="s">
        <v>325</v>
      </c>
      <c r="AA134" s="170" t="s">
        <v>639</v>
      </c>
      <c r="AB134" s="40" t="s">
        <v>641</v>
      </c>
      <c r="AC134" s="40"/>
      <c r="AD134" s="106"/>
      <c r="AE134" s="40"/>
      <c r="AF134" s="40"/>
    </row>
    <row r="135" spans="2:32" x14ac:dyDescent="0.15">
      <c r="B135" s="278"/>
      <c r="C135" s="272"/>
      <c r="D135" s="270"/>
      <c r="E135" s="372"/>
      <c r="F135" s="268"/>
      <c r="G135" s="272"/>
      <c r="H135" s="289"/>
      <c r="I135" s="266"/>
      <c r="J135" s="266"/>
      <c r="K135" s="266"/>
      <c r="L135" s="266"/>
      <c r="M135" s="252"/>
      <c r="N135" s="259"/>
      <c r="O135" s="242"/>
      <c r="P135" s="231"/>
      <c r="Q135" s="231"/>
      <c r="R135" s="37" t="s">
        <v>62</v>
      </c>
      <c r="S135" s="41"/>
      <c r="T135" s="43"/>
      <c r="U135" s="64" t="s">
        <v>63</v>
      </c>
      <c r="V135" s="67" t="s">
        <v>552</v>
      </c>
      <c r="W135" s="64" t="s">
        <v>535</v>
      </c>
      <c r="X135" s="68"/>
      <c r="Y135" s="68" t="s">
        <v>729</v>
      </c>
      <c r="Z135" s="69" t="s">
        <v>325</v>
      </c>
      <c r="AA135" s="170" t="s">
        <v>638</v>
      </c>
      <c r="AB135" s="40" t="s">
        <v>352</v>
      </c>
      <c r="AC135" s="40"/>
      <c r="AD135" s="106"/>
      <c r="AE135" s="40"/>
      <c r="AF135" s="40"/>
    </row>
    <row r="136" spans="2:32" x14ac:dyDescent="0.15">
      <c r="B136" s="278"/>
      <c r="C136" s="272"/>
      <c r="D136" s="271"/>
      <c r="E136" s="373"/>
      <c r="F136" s="268"/>
      <c r="G136" s="272"/>
      <c r="H136" s="290"/>
      <c r="I136" s="266"/>
      <c r="J136" s="266"/>
      <c r="K136" s="266"/>
      <c r="L136" s="266"/>
      <c r="M136" s="252"/>
      <c r="N136" s="259"/>
      <c r="O136" s="242"/>
      <c r="P136" s="231"/>
      <c r="Q136" s="231"/>
      <c r="R136" s="37" t="s">
        <v>64</v>
      </c>
      <c r="S136" s="41"/>
      <c r="T136" s="43"/>
      <c r="U136" s="64" t="s">
        <v>65</v>
      </c>
      <c r="V136" s="67" t="s">
        <v>553</v>
      </c>
      <c r="W136" s="64" t="s">
        <v>758</v>
      </c>
      <c r="X136" s="68" t="s">
        <v>692</v>
      </c>
      <c r="Y136" s="68" t="s">
        <v>728</v>
      </c>
      <c r="Z136" s="32" t="s">
        <v>326</v>
      </c>
      <c r="AA136" s="170" t="s">
        <v>639</v>
      </c>
      <c r="AB136" s="40" t="s">
        <v>641</v>
      </c>
      <c r="AC136" s="40"/>
      <c r="AD136" s="106"/>
      <c r="AE136" s="40"/>
      <c r="AF136" s="40"/>
    </row>
    <row r="137" spans="2:32" ht="16.5" customHeight="1" x14ac:dyDescent="0.15">
      <c r="B137" s="278"/>
      <c r="C137" s="272" t="s">
        <v>391</v>
      </c>
      <c r="D137" s="213" t="s">
        <v>391</v>
      </c>
      <c r="E137" s="268" t="s">
        <v>93</v>
      </c>
      <c r="F137" s="268" t="s">
        <v>468</v>
      </c>
      <c r="G137" s="269" t="str">
        <f>E137&amp;"前期"</f>
        <v>化神前期</v>
      </c>
      <c r="H137" s="213" t="s">
        <v>486</v>
      </c>
      <c r="I137" s="266">
        <v>1.2</v>
      </c>
      <c r="J137" s="266" t="s">
        <v>349</v>
      </c>
      <c r="K137" s="371" t="s">
        <v>832</v>
      </c>
      <c r="L137" s="266" t="s">
        <v>56</v>
      </c>
      <c r="M137" s="252" t="s">
        <v>58</v>
      </c>
      <c r="N137" s="259" t="s">
        <v>815</v>
      </c>
      <c r="O137" s="242" t="s">
        <v>359</v>
      </c>
      <c r="P137" s="231" t="s">
        <v>352</v>
      </c>
      <c r="Q137" s="231" t="s">
        <v>480</v>
      </c>
      <c r="R137" s="64" t="s">
        <v>60</v>
      </c>
      <c r="S137" s="65"/>
      <c r="T137" s="68" t="s">
        <v>550</v>
      </c>
      <c r="U137" s="37" t="s">
        <v>61</v>
      </c>
      <c r="V137" s="38"/>
      <c r="W137" s="37"/>
      <c r="X137" s="39"/>
      <c r="Y137" s="39"/>
      <c r="Z137" s="206"/>
      <c r="AA137" s="206"/>
      <c r="AB137" s="40"/>
      <c r="AC137" s="40"/>
      <c r="AD137" s="206"/>
      <c r="AE137" s="40"/>
      <c r="AF137" s="40"/>
    </row>
    <row r="138" spans="2:32" x14ac:dyDescent="0.15">
      <c r="B138" s="278"/>
      <c r="C138" s="272"/>
      <c r="D138" s="289"/>
      <c r="E138" s="268"/>
      <c r="F138" s="268"/>
      <c r="G138" s="270"/>
      <c r="H138" s="289"/>
      <c r="I138" s="266"/>
      <c r="J138" s="266"/>
      <c r="K138" s="369"/>
      <c r="L138" s="266"/>
      <c r="M138" s="252"/>
      <c r="N138" s="259"/>
      <c r="O138" s="242"/>
      <c r="P138" s="231"/>
      <c r="Q138" s="231"/>
      <c r="R138" s="64" t="s">
        <v>62</v>
      </c>
      <c r="S138" s="65"/>
      <c r="T138" s="68" t="s">
        <v>358</v>
      </c>
      <c r="U138" s="37" t="s">
        <v>63</v>
      </c>
      <c r="V138" s="38"/>
      <c r="W138" s="37"/>
      <c r="X138" s="39"/>
      <c r="Y138" s="39"/>
      <c r="Z138" s="206"/>
      <c r="AA138" s="206"/>
      <c r="AB138" s="40"/>
      <c r="AC138" s="40"/>
      <c r="AD138" s="206"/>
      <c r="AE138" s="40"/>
      <c r="AF138" s="40"/>
    </row>
    <row r="139" spans="2:32" x14ac:dyDescent="0.15">
      <c r="B139" s="278"/>
      <c r="C139" s="272"/>
      <c r="D139" s="290"/>
      <c r="E139" s="268"/>
      <c r="F139" s="268"/>
      <c r="G139" s="271"/>
      <c r="H139" s="290"/>
      <c r="I139" s="266"/>
      <c r="J139" s="266"/>
      <c r="K139" s="370"/>
      <c r="L139" s="266"/>
      <c r="M139" s="252"/>
      <c r="N139" s="259"/>
      <c r="O139" s="242"/>
      <c r="P139" s="231"/>
      <c r="Q139" s="231"/>
      <c r="R139" s="64" t="s">
        <v>64</v>
      </c>
      <c r="S139" s="65"/>
      <c r="T139" s="68" t="s">
        <v>654</v>
      </c>
      <c r="U139" s="37" t="s">
        <v>65</v>
      </c>
      <c r="V139" s="38"/>
      <c r="W139" s="37"/>
      <c r="X139" s="39"/>
      <c r="Y139" s="39"/>
      <c r="Z139" s="206"/>
      <c r="AA139" s="206"/>
      <c r="AB139" s="40"/>
      <c r="AC139" s="40"/>
      <c r="AD139" s="206"/>
      <c r="AE139" s="40"/>
      <c r="AF139" s="40"/>
    </row>
    <row r="140" spans="2:32" x14ac:dyDescent="0.15">
      <c r="B140" s="278"/>
      <c r="C140" s="272" t="s">
        <v>420</v>
      </c>
      <c r="D140" s="269" t="s">
        <v>53</v>
      </c>
      <c r="E140" s="268" t="s">
        <v>93</v>
      </c>
      <c r="F140" s="268" t="s">
        <v>468</v>
      </c>
      <c r="G140" s="272" t="str">
        <f t="shared" ref="G140" si="17">E140&amp;"前期"</f>
        <v>化神前期</v>
      </c>
      <c r="H140" s="213" t="s">
        <v>486</v>
      </c>
      <c r="I140" s="266">
        <v>38</v>
      </c>
      <c r="J140" s="266" t="s">
        <v>349</v>
      </c>
      <c r="K140" s="266" t="s">
        <v>23</v>
      </c>
      <c r="L140" s="266" t="s">
        <v>471</v>
      </c>
      <c r="M140" s="252" t="s">
        <v>271</v>
      </c>
      <c r="N140" s="259" t="s">
        <v>271</v>
      </c>
      <c r="O140" s="242" t="s">
        <v>272</v>
      </c>
      <c r="P140" s="231" t="s">
        <v>356</v>
      </c>
      <c r="Q140" s="231" t="s">
        <v>480</v>
      </c>
      <c r="R140" s="64" t="s">
        <v>60</v>
      </c>
      <c r="S140" s="65"/>
      <c r="T140" s="68" t="s">
        <v>644</v>
      </c>
      <c r="U140" s="64" t="s">
        <v>61</v>
      </c>
      <c r="V140" s="67" t="s">
        <v>554</v>
      </c>
      <c r="W140" s="64" t="s">
        <v>79</v>
      </c>
      <c r="X140" s="68"/>
      <c r="Y140" s="68" t="s">
        <v>730</v>
      </c>
      <c r="Z140" s="69" t="s">
        <v>328</v>
      </c>
      <c r="AA140" s="170" t="s">
        <v>638</v>
      </c>
      <c r="AB140" s="40" t="s">
        <v>352</v>
      </c>
      <c r="AC140" s="40"/>
      <c r="AD140" s="106"/>
      <c r="AE140" s="40"/>
      <c r="AF140" s="40"/>
    </row>
    <row r="141" spans="2:32" x14ac:dyDescent="0.15">
      <c r="B141" s="278"/>
      <c r="C141" s="272"/>
      <c r="D141" s="270"/>
      <c r="E141" s="268"/>
      <c r="F141" s="268"/>
      <c r="G141" s="272"/>
      <c r="H141" s="289"/>
      <c r="I141" s="266"/>
      <c r="J141" s="266"/>
      <c r="K141" s="266"/>
      <c r="L141" s="266"/>
      <c r="M141" s="252"/>
      <c r="N141" s="259"/>
      <c r="O141" s="242"/>
      <c r="P141" s="231"/>
      <c r="Q141" s="231"/>
      <c r="R141" s="64" t="s">
        <v>62</v>
      </c>
      <c r="S141" s="65"/>
      <c r="T141" s="68" t="s">
        <v>593</v>
      </c>
      <c r="U141" s="64" t="s">
        <v>63</v>
      </c>
      <c r="V141" s="67" t="s">
        <v>594</v>
      </c>
      <c r="W141" s="64" t="s">
        <v>757</v>
      </c>
      <c r="X141" s="68" t="s">
        <v>731</v>
      </c>
      <c r="Y141" s="68" t="s">
        <v>701</v>
      </c>
      <c r="Z141" s="170" t="s">
        <v>330</v>
      </c>
      <c r="AA141" s="170" t="s">
        <v>638</v>
      </c>
      <c r="AB141" s="40" t="s">
        <v>496</v>
      </c>
      <c r="AC141" s="40"/>
      <c r="AD141" s="106"/>
      <c r="AE141" s="40"/>
      <c r="AF141" s="40"/>
    </row>
    <row r="142" spans="2:32" x14ac:dyDescent="0.15">
      <c r="B142" s="278"/>
      <c r="C142" s="272"/>
      <c r="D142" s="271"/>
      <c r="E142" s="268"/>
      <c r="F142" s="268"/>
      <c r="G142" s="272"/>
      <c r="H142" s="290"/>
      <c r="I142" s="266"/>
      <c r="J142" s="266"/>
      <c r="K142" s="266"/>
      <c r="L142" s="266"/>
      <c r="M142" s="252"/>
      <c r="N142" s="259"/>
      <c r="O142" s="242"/>
      <c r="P142" s="231"/>
      <c r="Q142" s="231"/>
      <c r="R142" s="37" t="s">
        <v>64</v>
      </c>
      <c r="S142" s="41"/>
      <c r="T142" s="43"/>
      <c r="U142" s="37" t="s">
        <v>65</v>
      </c>
      <c r="V142" s="38"/>
      <c r="W142" s="37"/>
      <c r="X142" s="39"/>
      <c r="Y142" s="39"/>
      <c r="Z142" s="32"/>
      <c r="AA142" s="170"/>
      <c r="AB142" s="40"/>
      <c r="AC142" s="40"/>
      <c r="AD142" s="106"/>
      <c r="AE142" s="40"/>
      <c r="AF142" s="40"/>
    </row>
    <row r="143" spans="2:32" ht="33" x14ac:dyDescent="0.15">
      <c r="B143" s="278"/>
      <c r="C143" s="272" t="s">
        <v>45</v>
      </c>
      <c r="D143" s="269" t="s">
        <v>45</v>
      </c>
      <c r="E143" s="268" t="s">
        <v>93</v>
      </c>
      <c r="F143" s="268" t="s">
        <v>468</v>
      </c>
      <c r="G143" s="272" t="str">
        <f t="shared" ref="G143" si="18">E143&amp;"前期"</f>
        <v>化神前期</v>
      </c>
      <c r="H143" s="213" t="s">
        <v>486</v>
      </c>
      <c r="I143" s="266">
        <v>36</v>
      </c>
      <c r="J143" s="266" t="s">
        <v>349</v>
      </c>
      <c r="K143" s="266" t="s">
        <v>23</v>
      </c>
      <c r="L143" s="266" t="s">
        <v>116</v>
      </c>
      <c r="M143" s="252" t="s">
        <v>268</v>
      </c>
      <c r="N143" s="259" t="s">
        <v>268</v>
      </c>
      <c r="O143" s="242" t="s">
        <v>643</v>
      </c>
      <c r="P143" s="231" t="s">
        <v>555</v>
      </c>
      <c r="Q143" s="231" t="s">
        <v>556</v>
      </c>
      <c r="R143" s="64" t="s">
        <v>60</v>
      </c>
      <c r="S143" s="65"/>
      <c r="T143" s="68" t="s">
        <v>615</v>
      </c>
      <c r="U143" s="64" t="s">
        <v>61</v>
      </c>
      <c r="V143" s="67" t="s">
        <v>592</v>
      </c>
      <c r="W143" s="64" t="s">
        <v>758</v>
      </c>
      <c r="X143" s="68" t="s">
        <v>700</v>
      </c>
      <c r="Y143" s="68" t="s">
        <v>733</v>
      </c>
      <c r="Z143" s="69" t="s">
        <v>334</v>
      </c>
      <c r="AA143" s="170" t="s">
        <v>638</v>
      </c>
      <c r="AB143" s="40" t="s">
        <v>640</v>
      </c>
      <c r="AC143" s="40"/>
      <c r="AD143" s="106"/>
      <c r="AE143" s="40"/>
      <c r="AF143" s="40"/>
    </row>
    <row r="144" spans="2:32" ht="49.5" x14ac:dyDescent="0.15">
      <c r="B144" s="278"/>
      <c r="C144" s="272"/>
      <c r="D144" s="270"/>
      <c r="E144" s="268"/>
      <c r="F144" s="268"/>
      <c r="G144" s="272"/>
      <c r="H144" s="289"/>
      <c r="I144" s="266"/>
      <c r="J144" s="266"/>
      <c r="K144" s="266"/>
      <c r="L144" s="266"/>
      <c r="M144" s="252"/>
      <c r="N144" s="259"/>
      <c r="O144" s="242"/>
      <c r="P144" s="231"/>
      <c r="Q144" s="231"/>
      <c r="R144" s="37" t="s">
        <v>62</v>
      </c>
      <c r="S144" s="41"/>
      <c r="T144" s="43"/>
      <c r="U144" s="64" t="s">
        <v>63</v>
      </c>
      <c r="V144" s="67" t="s">
        <v>591</v>
      </c>
      <c r="W144" s="64" t="s">
        <v>590</v>
      </c>
      <c r="X144" s="68"/>
      <c r="Y144" s="68" t="s">
        <v>557</v>
      </c>
      <c r="Z144" s="69" t="s">
        <v>328</v>
      </c>
      <c r="AA144" s="170" t="s">
        <v>638</v>
      </c>
      <c r="AB144" s="40" t="s">
        <v>640</v>
      </c>
      <c r="AC144" s="40"/>
      <c r="AD144" s="106"/>
      <c r="AE144" s="40"/>
      <c r="AF144" s="40"/>
    </row>
    <row r="145" spans="2:32" x14ac:dyDescent="0.15">
      <c r="B145" s="279"/>
      <c r="C145" s="272"/>
      <c r="D145" s="271"/>
      <c r="E145" s="268"/>
      <c r="F145" s="268"/>
      <c r="G145" s="272"/>
      <c r="H145" s="290"/>
      <c r="I145" s="266"/>
      <c r="J145" s="266"/>
      <c r="K145" s="266"/>
      <c r="L145" s="266"/>
      <c r="M145" s="252"/>
      <c r="N145" s="259"/>
      <c r="O145" s="242"/>
      <c r="P145" s="231"/>
      <c r="Q145" s="231"/>
      <c r="R145" s="37" t="s">
        <v>64</v>
      </c>
      <c r="S145" s="41"/>
      <c r="T145" s="43"/>
      <c r="U145" s="37" t="s">
        <v>65</v>
      </c>
      <c r="V145" s="38"/>
      <c r="W145" s="37"/>
      <c r="X145" s="39"/>
      <c r="Y145" s="39"/>
      <c r="Z145" s="32"/>
      <c r="AA145" s="170"/>
      <c r="AB145" s="40"/>
      <c r="AC145" s="40"/>
      <c r="AD145" s="106"/>
      <c r="AE145" s="40"/>
      <c r="AF145" s="40"/>
    </row>
    <row r="146" spans="2:32" ht="16.5" customHeight="1" x14ac:dyDescent="0.15">
      <c r="B146" s="277" t="s">
        <v>820</v>
      </c>
      <c r="C146" s="269"/>
      <c r="D146" s="213" t="s">
        <v>391</v>
      </c>
      <c r="E146" s="283" t="s">
        <v>80</v>
      </c>
      <c r="F146" s="303" t="s">
        <v>526</v>
      </c>
      <c r="G146" s="213" t="str">
        <f>E146&amp;"前期"</f>
        <v>元婴前期</v>
      </c>
      <c r="H146" s="213" t="s">
        <v>486</v>
      </c>
      <c r="I146" s="221">
        <v>3</v>
      </c>
      <c r="J146" s="221" t="s">
        <v>456</v>
      </c>
      <c r="K146" s="315" t="s">
        <v>486</v>
      </c>
      <c r="L146" s="221" t="s">
        <v>56</v>
      </c>
      <c r="M146" s="263" t="s">
        <v>804</v>
      </c>
      <c r="N146" s="260" t="s">
        <v>821</v>
      </c>
      <c r="O146" s="247" t="s">
        <v>82</v>
      </c>
      <c r="P146" s="230" t="s">
        <v>555</v>
      </c>
      <c r="Q146" s="230" t="s">
        <v>480</v>
      </c>
      <c r="R146" s="70" t="s">
        <v>60</v>
      </c>
      <c r="S146" s="71"/>
      <c r="T146" s="114" t="s">
        <v>620</v>
      </c>
      <c r="U146" s="70" t="s">
        <v>61</v>
      </c>
      <c r="V146" s="113" t="s">
        <v>83</v>
      </c>
      <c r="W146" s="70" t="s">
        <v>757</v>
      </c>
      <c r="X146" s="114" t="s">
        <v>690</v>
      </c>
      <c r="Y146" s="114" t="s">
        <v>694</v>
      </c>
      <c r="Z146" s="205" t="s">
        <v>84</v>
      </c>
      <c r="AA146" s="205" t="s">
        <v>638</v>
      </c>
      <c r="AB146" s="40" t="s">
        <v>640</v>
      </c>
      <c r="AC146" s="40"/>
      <c r="AD146" s="48"/>
      <c r="AE146" s="40"/>
      <c r="AF146" s="40"/>
    </row>
    <row r="147" spans="2:32" x14ac:dyDescent="0.15">
      <c r="B147" s="278"/>
      <c r="C147" s="270"/>
      <c r="D147" s="289"/>
      <c r="E147" s="214"/>
      <c r="F147" s="304"/>
      <c r="G147" s="289"/>
      <c r="H147" s="289"/>
      <c r="I147" s="221"/>
      <c r="J147" s="221"/>
      <c r="K147" s="315"/>
      <c r="L147" s="221"/>
      <c r="M147" s="263"/>
      <c r="N147" s="260"/>
      <c r="O147" s="247"/>
      <c r="P147" s="230"/>
      <c r="Q147" s="230"/>
      <c r="R147" s="37" t="s">
        <v>62</v>
      </c>
      <c r="S147" s="41"/>
      <c r="T147" s="43"/>
      <c r="U147" s="70" t="s">
        <v>63</v>
      </c>
      <c r="V147" s="113" t="s">
        <v>589</v>
      </c>
      <c r="W147" s="70" t="s">
        <v>758</v>
      </c>
      <c r="X147" s="114" t="s">
        <v>691</v>
      </c>
      <c r="Y147" s="114" t="s">
        <v>688</v>
      </c>
      <c r="Z147" s="205" t="s">
        <v>26</v>
      </c>
      <c r="AA147" s="205" t="s">
        <v>638</v>
      </c>
      <c r="AB147" s="40" t="s">
        <v>640</v>
      </c>
      <c r="AC147" s="40"/>
      <c r="AD147" s="48"/>
      <c r="AE147" s="40"/>
      <c r="AF147" s="40"/>
    </row>
    <row r="148" spans="2:32" x14ac:dyDescent="0.15">
      <c r="B148" s="278"/>
      <c r="C148" s="271"/>
      <c r="D148" s="290"/>
      <c r="E148" s="215"/>
      <c r="F148" s="305"/>
      <c r="G148" s="290"/>
      <c r="H148" s="290"/>
      <c r="I148" s="221"/>
      <c r="J148" s="221"/>
      <c r="K148" s="315"/>
      <c r="L148" s="221"/>
      <c r="M148" s="263"/>
      <c r="N148" s="260"/>
      <c r="O148" s="247"/>
      <c r="P148" s="230"/>
      <c r="Q148" s="230"/>
      <c r="R148" s="37" t="s">
        <v>64</v>
      </c>
      <c r="S148" s="41"/>
      <c r="T148" s="43"/>
      <c r="U148" s="37" t="s">
        <v>65</v>
      </c>
      <c r="V148" s="38"/>
      <c r="W148" s="37"/>
      <c r="X148" s="39"/>
      <c r="Y148" s="39"/>
      <c r="Z148" s="205"/>
      <c r="AA148" s="205"/>
      <c r="AB148" s="40"/>
      <c r="AC148" s="40"/>
      <c r="AD148" s="206"/>
      <c r="AE148" s="40"/>
      <c r="AF148" s="40"/>
    </row>
    <row r="149" spans="2:32" ht="16.5" customHeight="1" x14ac:dyDescent="0.15">
      <c r="B149" s="278"/>
      <c r="C149" s="269"/>
      <c r="D149" s="213" t="s">
        <v>391</v>
      </c>
      <c r="E149" s="283" t="s">
        <v>80</v>
      </c>
      <c r="F149" s="303" t="s">
        <v>526</v>
      </c>
      <c r="G149" s="213" t="str">
        <f>E149&amp;"前期"</f>
        <v>元婴前期</v>
      </c>
      <c r="H149" s="213" t="s">
        <v>486</v>
      </c>
      <c r="I149" s="223">
        <v>3</v>
      </c>
      <c r="J149" s="223" t="s">
        <v>350</v>
      </c>
      <c r="K149" s="312" t="s">
        <v>486</v>
      </c>
      <c r="L149" s="223" t="s">
        <v>56</v>
      </c>
      <c r="M149" s="253" t="s">
        <v>804</v>
      </c>
      <c r="N149" s="257" t="s">
        <v>368</v>
      </c>
      <c r="O149" s="240" t="s">
        <v>82</v>
      </c>
      <c r="P149" s="235" t="s">
        <v>555</v>
      </c>
      <c r="Q149" s="235" t="s">
        <v>480</v>
      </c>
      <c r="R149" s="159" t="s">
        <v>60</v>
      </c>
      <c r="S149" s="172"/>
      <c r="T149" s="171" t="s">
        <v>620</v>
      </c>
      <c r="U149" s="159" t="s">
        <v>61</v>
      </c>
      <c r="V149" s="160" t="s">
        <v>83</v>
      </c>
      <c r="W149" s="159" t="s">
        <v>757</v>
      </c>
      <c r="X149" s="171" t="s">
        <v>690</v>
      </c>
      <c r="Y149" s="171" t="s">
        <v>694</v>
      </c>
      <c r="Z149" s="205" t="s">
        <v>84</v>
      </c>
      <c r="AA149" s="205" t="s">
        <v>638</v>
      </c>
      <c r="AB149" s="40" t="s">
        <v>640</v>
      </c>
      <c r="AC149" s="40"/>
      <c r="AD149" s="48"/>
      <c r="AE149" s="40"/>
      <c r="AF149" s="40"/>
    </row>
    <row r="150" spans="2:32" x14ac:dyDescent="0.15">
      <c r="B150" s="278"/>
      <c r="C150" s="270"/>
      <c r="D150" s="289"/>
      <c r="E150" s="214"/>
      <c r="F150" s="304"/>
      <c r="G150" s="289"/>
      <c r="H150" s="289"/>
      <c r="I150" s="223"/>
      <c r="J150" s="223"/>
      <c r="K150" s="312"/>
      <c r="L150" s="223"/>
      <c r="M150" s="253"/>
      <c r="N150" s="257"/>
      <c r="O150" s="240"/>
      <c r="P150" s="235"/>
      <c r="Q150" s="235"/>
      <c r="R150" s="37" t="s">
        <v>62</v>
      </c>
      <c r="S150" s="41"/>
      <c r="T150" s="43"/>
      <c r="U150" s="159" t="s">
        <v>63</v>
      </c>
      <c r="V150" s="160" t="s">
        <v>589</v>
      </c>
      <c r="W150" s="159" t="s">
        <v>758</v>
      </c>
      <c r="X150" s="171" t="s">
        <v>691</v>
      </c>
      <c r="Y150" s="171" t="s">
        <v>688</v>
      </c>
      <c r="Z150" s="205" t="s">
        <v>26</v>
      </c>
      <c r="AA150" s="205" t="s">
        <v>638</v>
      </c>
      <c r="AB150" s="40" t="s">
        <v>640</v>
      </c>
      <c r="AC150" s="40"/>
      <c r="AD150" s="48"/>
      <c r="AE150" s="40"/>
      <c r="AF150" s="40"/>
    </row>
    <row r="151" spans="2:32" x14ac:dyDescent="0.15">
      <c r="B151" s="278"/>
      <c r="C151" s="271"/>
      <c r="D151" s="290"/>
      <c r="E151" s="215"/>
      <c r="F151" s="305"/>
      <c r="G151" s="290"/>
      <c r="H151" s="290"/>
      <c r="I151" s="223"/>
      <c r="J151" s="223"/>
      <c r="K151" s="312"/>
      <c r="L151" s="223"/>
      <c r="M151" s="253"/>
      <c r="N151" s="257"/>
      <c r="O151" s="240"/>
      <c r="P151" s="235"/>
      <c r="Q151" s="235"/>
      <c r="R151" s="37" t="s">
        <v>64</v>
      </c>
      <c r="S151" s="41"/>
      <c r="T151" s="43"/>
      <c r="U151" s="37" t="s">
        <v>65</v>
      </c>
      <c r="V151" s="38"/>
      <c r="W151" s="37"/>
      <c r="X151" s="39"/>
      <c r="Y151" s="39"/>
      <c r="Z151" s="205"/>
      <c r="AA151" s="205"/>
      <c r="AB151" s="40"/>
      <c r="AC151" s="40"/>
      <c r="AD151" s="206"/>
      <c r="AE151" s="40"/>
      <c r="AF151" s="40"/>
    </row>
    <row r="152" spans="2:32" ht="16.5" customHeight="1" x14ac:dyDescent="0.15">
      <c r="B152" s="278"/>
      <c r="C152" s="269"/>
      <c r="D152" s="213" t="s">
        <v>391</v>
      </c>
      <c r="E152" s="283" t="s">
        <v>80</v>
      </c>
      <c r="F152" s="303" t="s">
        <v>526</v>
      </c>
      <c r="G152" s="213" t="str">
        <f>E152&amp;"前期"</f>
        <v>元婴前期</v>
      </c>
      <c r="H152" s="213" t="s">
        <v>486</v>
      </c>
      <c r="I152" s="266">
        <v>3</v>
      </c>
      <c r="J152" s="266" t="s">
        <v>349</v>
      </c>
      <c r="K152" s="266" t="s">
        <v>486</v>
      </c>
      <c r="L152" s="266" t="s">
        <v>56</v>
      </c>
      <c r="M152" s="252" t="s">
        <v>804</v>
      </c>
      <c r="N152" s="259" t="s">
        <v>822</v>
      </c>
      <c r="O152" s="242" t="s">
        <v>82</v>
      </c>
      <c r="P152" s="231" t="s">
        <v>555</v>
      </c>
      <c r="Q152" s="231" t="s">
        <v>480</v>
      </c>
      <c r="R152" s="173" t="s">
        <v>60</v>
      </c>
      <c r="S152" s="176"/>
      <c r="T152" s="175" t="s">
        <v>620</v>
      </c>
      <c r="U152" s="173" t="s">
        <v>61</v>
      </c>
      <c r="V152" s="174" t="s">
        <v>83</v>
      </c>
      <c r="W152" s="173" t="s">
        <v>757</v>
      </c>
      <c r="X152" s="175" t="s">
        <v>690</v>
      </c>
      <c r="Y152" s="175" t="s">
        <v>694</v>
      </c>
      <c r="Z152" s="205" t="s">
        <v>84</v>
      </c>
      <c r="AA152" s="205" t="s">
        <v>638</v>
      </c>
      <c r="AB152" s="40" t="s">
        <v>640</v>
      </c>
      <c r="AC152" s="40"/>
      <c r="AD152" s="48"/>
      <c r="AE152" s="40"/>
      <c r="AF152" s="40"/>
    </row>
    <row r="153" spans="2:32" x14ac:dyDescent="0.15">
      <c r="B153" s="278"/>
      <c r="C153" s="270"/>
      <c r="D153" s="289"/>
      <c r="E153" s="214"/>
      <c r="F153" s="304"/>
      <c r="G153" s="289"/>
      <c r="H153" s="289"/>
      <c r="I153" s="266"/>
      <c r="J153" s="266"/>
      <c r="K153" s="266"/>
      <c r="L153" s="266"/>
      <c r="M153" s="252"/>
      <c r="N153" s="259"/>
      <c r="O153" s="242"/>
      <c r="P153" s="231"/>
      <c r="Q153" s="231"/>
      <c r="R153" s="37" t="s">
        <v>62</v>
      </c>
      <c r="S153" s="41"/>
      <c r="T153" s="43"/>
      <c r="U153" s="173" t="s">
        <v>63</v>
      </c>
      <c r="V153" s="174" t="s">
        <v>589</v>
      </c>
      <c r="W153" s="173" t="s">
        <v>758</v>
      </c>
      <c r="X153" s="175" t="s">
        <v>691</v>
      </c>
      <c r="Y153" s="175" t="s">
        <v>688</v>
      </c>
      <c r="Z153" s="205" t="s">
        <v>26</v>
      </c>
      <c r="AA153" s="205" t="s">
        <v>638</v>
      </c>
      <c r="AB153" s="40" t="s">
        <v>640</v>
      </c>
      <c r="AC153" s="40"/>
      <c r="AD153" s="48"/>
      <c r="AE153" s="40"/>
      <c r="AF153" s="40"/>
    </row>
    <row r="154" spans="2:32" x14ac:dyDescent="0.15">
      <c r="B154" s="279"/>
      <c r="C154" s="271"/>
      <c r="D154" s="290"/>
      <c r="E154" s="215"/>
      <c r="F154" s="305"/>
      <c r="G154" s="290"/>
      <c r="H154" s="290"/>
      <c r="I154" s="266"/>
      <c r="J154" s="266"/>
      <c r="K154" s="266"/>
      <c r="L154" s="266"/>
      <c r="M154" s="252"/>
      <c r="N154" s="259"/>
      <c r="O154" s="242"/>
      <c r="P154" s="231"/>
      <c r="Q154" s="231"/>
      <c r="R154" s="37" t="s">
        <v>64</v>
      </c>
      <c r="S154" s="41"/>
      <c r="T154" s="43"/>
      <c r="U154" s="37" t="s">
        <v>65</v>
      </c>
      <c r="V154" s="38"/>
      <c r="W154" s="37"/>
      <c r="X154" s="39"/>
      <c r="Y154" s="39"/>
      <c r="Z154" s="205"/>
      <c r="AA154" s="205"/>
      <c r="AB154" s="40"/>
      <c r="AC154" s="40"/>
      <c r="AD154" s="206"/>
      <c r="AE154" s="40"/>
      <c r="AF154" s="40"/>
    </row>
    <row r="155" spans="2:32" x14ac:dyDescent="0.15">
      <c r="B155" s="31" t="s">
        <v>273</v>
      </c>
      <c r="C155" s="84" t="s">
        <v>273</v>
      </c>
      <c r="D155" s="29" t="s">
        <v>23</v>
      </c>
      <c r="E155" s="29" t="s">
        <v>23</v>
      </c>
      <c r="F155" s="29"/>
      <c r="G155" s="84"/>
      <c r="H155" s="84"/>
      <c r="I155" s="84"/>
      <c r="J155" s="84"/>
      <c r="K155" s="105"/>
      <c r="L155" s="84"/>
      <c r="M155" s="85"/>
      <c r="N155" s="109"/>
      <c r="O155" s="86"/>
      <c r="P155" s="86"/>
      <c r="Q155" s="86"/>
      <c r="R155" s="29"/>
      <c r="S155" s="83"/>
      <c r="T155" s="42"/>
      <c r="U155" s="29"/>
      <c r="V155" s="40"/>
      <c r="W155" s="29"/>
      <c r="X155" s="42"/>
      <c r="Y155" s="42"/>
      <c r="Z155" s="32"/>
      <c r="AA155" s="170"/>
      <c r="AB155" s="40"/>
      <c r="AC155" s="40"/>
      <c r="AD155" s="29"/>
      <c r="AE155" s="40"/>
      <c r="AF155" s="40"/>
    </row>
    <row r="156" spans="2:32" x14ac:dyDescent="0.15">
      <c r="B156" s="31" t="s">
        <v>274</v>
      </c>
      <c r="C156" s="84" t="s">
        <v>274</v>
      </c>
      <c r="D156" s="29" t="s">
        <v>23</v>
      </c>
      <c r="E156" s="29" t="s">
        <v>23</v>
      </c>
      <c r="F156" s="29"/>
      <c r="G156" s="84"/>
      <c r="H156" s="84"/>
      <c r="I156" s="84"/>
      <c r="J156" s="84"/>
      <c r="K156" s="105"/>
      <c r="L156" s="84"/>
      <c r="M156" s="85"/>
      <c r="N156" s="109"/>
      <c r="O156" s="86"/>
      <c r="P156" s="86"/>
      <c r="Q156" s="86"/>
      <c r="R156" s="29"/>
      <c r="S156" s="83"/>
      <c r="T156" s="42"/>
      <c r="U156" s="29"/>
      <c r="V156" s="40"/>
      <c r="W156" s="29"/>
      <c r="X156" s="42"/>
      <c r="Y156" s="42"/>
      <c r="Z156" s="32"/>
      <c r="AA156" s="170"/>
      <c r="AB156" s="40"/>
      <c r="AC156" s="40"/>
      <c r="AD156" s="29"/>
      <c r="AE156" s="40"/>
      <c r="AF156" s="40"/>
    </row>
    <row r="157" spans="2:32" x14ac:dyDescent="0.15">
      <c r="B157" s="31" t="s">
        <v>275</v>
      </c>
      <c r="C157" s="84" t="s">
        <v>275</v>
      </c>
      <c r="D157" s="29" t="s">
        <v>23</v>
      </c>
      <c r="E157" s="29" t="s">
        <v>23</v>
      </c>
      <c r="F157" s="29"/>
      <c r="G157" s="84"/>
      <c r="H157" s="84"/>
      <c r="I157" s="84"/>
      <c r="J157" s="84"/>
      <c r="K157" s="105"/>
      <c r="L157" s="84"/>
      <c r="M157" s="85"/>
      <c r="N157" s="109"/>
      <c r="O157" s="86"/>
      <c r="P157" s="86"/>
      <c r="Q157" s="86"/>
      <c r="R157" s="29"/>
      <c r="S157" s="83"/>
      <c r="T157" s="42"/>
      <c r="U157" s="29"/>
      <c r="V157" s="40"/>
      <c r="W157" s="29"/>
      <c r="X157" s="42"/>
      <c r="Y157" s="42"/>
      <c r="Z157" s="32"/>
      <c r="AA157" s="170"/>
      <c r="AB157" s="40"/>
      <c r="AC157" s="40"/>
      <c r="AD157" s="29"/>
      <c r="AE157" s="40"/>
      <c r="AF157" s="40"/>
    </row>
    <row r="158" spans="2:32" x14ac:dyDescent="0.15">
      <c r="B158" s="4"/>
      <c r="Z158" s="15"/>
      <c r="AA158" s="15"/>
    </row>
    <row r="159" spans="2:32" x14ac:dyDescent="0.15">
      <c r="B159" s="4"/>
      <c r="Z159" s="15"/>
      <c r="AA159" s="15"/>
    </row>
    <row r="160" spans="2:32" x14ac:dyDescent="0.15">
      <c r="B160" s="4"/>
      <c r="Z160" s="15"/>
      <c r="AA160" s="15"/>
    </row>
    <row r="161" spans="2:32" s="4" customFormat="1" x14ac:dyDescent="0.15">
      <c r="B161" s="311" t="s">
        <v>22</v>
      </c>
      <c r="C161" s="99" t="s">
        <v>23</v>
      </c>
      <c r="D161" s="99" t="s">
        <v>23</v>
      </c>
      <c r="E161" s="99" t="s">
        <v>23</v>
      </c>
      <c r="F161" s="99" t="s">
        <v>23</v>
      </c>
      <c r="G161" s="99" t="s">
        <v>23</v>
      </c>
      <c r="H161" s="99" t="s">
        <v>23</v>
      </c>
      <c r="I161" s="99" t="s">
        <v>23</v>
      </c>
      <c r="J161" s="99" t="s">
        <v>23</v>
      </c>
      <c r="K161" s="99"/>
      <c r="L161" s="99" t="s">
        <v>23</v>
      </c>
      <c r="M161" s="100" t="s">
        <v>23</v>
      </c>
      <c r="N161" s="100" t="s">
        <v>23</v>
      </c>
      <c r="O161" s="101" t="s">
        <v>23</v>
      </c>
      <c r="P161" s="101" t="s">
        <v>23</v>
      </c>
      <c r="Q161" s="101" t="s">
        <v>23</v>
      </c>
      <c r="R161" s="100" t="s">
        <v>23</v>
      </c>
      <c r="S161" s="102" t="s">
        <v>23</v>
      </c>
      <c r="T161" s="99" t="s">
        <v>23</v>
      </c>
      <c r="U161" s="103">
        <v>1</v>
      </c>
      <c r="V161" s="103" t="s">
        <v>24</v>
      </c>
      <c r="W161" s="103"/>
      <c r="X161" s="116" t="s">
        <v>508</v>
      </c>
      <c r="Y161" s="116"/>
      <c r="Z161" s="106" t="s">
        <v>26</v>
      </c>
      <c r="AA161" s="166" t="s">
        <v>639</v>
      </c>
      <c r="AB161" s="40" t="s">
        <v>640</v>
      </c>
      <c r="AC161" s="30"/>
      <c r="AD161" s="108"/>
      <c r="AE161" s="30"/>
      <c r="AF161" s="30"/>
    </row>
    <row r="162" spans="2:32" s="4" customFormat="1" x14ac:dyDescent="0.15">
      <c r="B162" s="311"/>
      <c r="C162" s="99" t="s">
        <v>23</v>
      </c>
      <c r="D162" s="99" t="s">
        <v>23</v>
      </c>
      <c r="E162" s="99" t="s">
        <v>23</v>
      </c>
      <c r="F162" s="99" t="s">
        <v>23</v>
      </c>
      <c r="G162" s="99" t="s">
        <v>23</v>
      </c>
      <c r="H162" s="99" t="s">
        <v>23</v>
      </c>
      <c r="I162" s="99" t="s">
        <v>23</v>
      </c>
      <c r="J162" s="99" t="s">
        <v>23</v>
      </c>
      <c r="K162" s="99"/>
      <c r="L162" s="99" t="s">
        <v>23</v>
      </c>
      <c r="M162" s="100" t="s">
        <v>23</v>
      </c>
      <c r="N162" s="100" t="s">
        <v>23</v>
      </c>
      <c r="O162" s="101" t="s">
        <v>23</v>
      </c>
      <c r="P162" s="101" t="s">
        <v>23</v>
      </c>
      <c r="Q162" s="101" t="s">
        <v>23</v>
      </c>
      <c r="R162" s="100" t="s">
        <v>23</v>
      </c>
      <c r="S162" s="102" t="s">
        <v>23</v>
      </c>
      <c r="T162" s="99" t="s">
        <v>23</v>
      </c>
      <c r="U162" s="103">
        <v>2</v>
      </c>
      <c r="V162" s="103" t="s">
        <v>28</v>
      </c>
      <c r="W162" s="103"/>
      <c r="X162" s="116" t="s">
        <v>115</v>
      </c>
      <c r="Y162" s="116"/>
      <c r="Z162" s="106" t="s">
        <v>26</v>
      </c>
      <c r="AA162" s="166" t="s">
        <v>639</v>
      </c>
      <c r="AB162" s="40" t="s">
        <v>640</v>
      </c>
      <c r="AC162" s="30"/>
      <c r="AD162" s="108"/>
      <c r="AE162" s="30"/>
      <c r="AF162" s="30"/>
    </row>
    <row r="163" spans="2:32" s="4" customFormat="1" x14ac:dyDescent="0.15">
      <c r="B163" s="311"/>
      <c r="C163" s="99" t="s">
        <v>23</v>
      </c>
      <c r="D163" s="99" t="s">
        <v>23</v>
      </c>
      <c r="E163" s="99" t="s">
        <v>23</v>
      </c>
      <c r="F163" s="99" t="s">
        <v>23</v>
      </c>
      <c r="G163" s="99" t="s">
        <v>23</v>
      </c>
      <c r="H163" s="99" t="s">
        <v>23</v>
      </c>
      <c r="I163" s="99" t="s">
        <v>23</v>
      </c>
      <c r="J163" s="99" t="s">
        <v>23</v>
      </c>
      <c r="K163" s="99"/>
      <c r="L163" s="99" t="s">
        <v>23</v>
      </c>
      <c r="M163" s="100" t="s">
        <v>23</v>
      </c>
      <c r="N163" s="100" t="s">
        <v>23</v>
      </c>
      <c r="O163" s="101" t="s">
        <v>23</v>
      </c>
      <c r="P163" s="101" t="s">
        <v>23</v>
      </c>
      <c r="Q163" s="101" t="s">
        <v>23</v>
      </c>
      <c r="R163" s="100" t="s">
        <v>23</v>
      </c>
      <c r="S163" s="102" t="s">
        <v>23</v>
      </c>
      <c r="T163" s="99" t="s">
        <v>23</v>
      </c>
      <c r="U163" s="103">
        <v>3</v>
      </c>
      <c r="V163" s="103" t="s">
        <v>30</v>
      </c>
      <c r="W163" s="103"/>
      <c r="X163" s="116" t="s">
        <v>115</v>
      </c>
      <c r="Y163" s="116"/>
      <c r="Z163" s="106" t="s">
        <v>26</v>
      </c>
      <c r="AA163" s="166" t="s">
        <v>639</v>
      </c>
      <c r="AB163" s="40" t="s">
        <v>640</v>
      </c>
      <c r="AC163" s="30"/>
      <c r="AD163" s="108"/>
      <c r="AE163" s="30"/>
      <c r="AF163" s="30"/>
    </row>
    <row r="164" spans="2:32" s="4" customFormat="1" x14ac:dyDescent="0.15">
      <c r="B164" s="311"/>
      <c r="C164" s="99" t="s">
        <v>23</v>
      </c>
      <c r="D164" s="99" t="s">
        <v>23</v>
      </c>
      <c r="E164" s="99" t="s">
        <v>23</v>
      </c>
      <c r="F164" s="99" t="s">
        <v>23</v>
      </c>
      <c r="G164" s="99" t="s">
        <v>23</v>
      </c>
      <c r="H164" s="99" t="s">
        <v>23</v>
      </c>
      <c r="I164" s="99" t="s">
        <v>23</v>
      </c>
      <c r="J164" s="99" t="s">
        <v>23</v>
      </c>
      <c r="K164" s="99"/>
      <c r="L164" s="99" t="s">
        <v>23</v>
      </c>
      <c r="M164" s="100" t="s">
        <v>23</v>
      </c>
      <c r="N164" s="100" t="s">
        <v>23</v>
      </c>
      <c r="O164" s="101" t="s">
        <v>23</v>
      </c>
      <c r="P164" s="101" t="s">
        <v>23</v>
      </c>
      <c r="Q164" s="101" t="s">
        <v>23</v>
      </c>
      <c r="R164" s="100" t="s">
        <v>23</v>
      </c>
      <c r="S164" s="102" t="s">
        <v>23</v>
      </c>
      <c r="T164" s="99" t="s">
        <v>23</v>
      </c>
      <c r="U164" s="103">
        <v>4</v>
      </c>
      <c r="V164" s="103" t="s">
        <v>32</v>
      </c>
      <c r="W164" s="103"/>
      <c r="X164" s="116" t="s">
        <v>115</v>
      </c>
      <c r="Y164" s="116"/>
      <c r="Z164" s="106" t="s">
        <v>26</v>
      </c>
      <c r="AA164" s="166" t="s">
        <v>639</v>
      </c>
      <c r="AB164" s="40" t="s">
        <v>640</v>
      </c>
      <c r="AC164" s="30"/>
      <c r="AD164" s="108"/>
      <c r="AE164" s="30"/>
      <c r="AF164" s="30"/>
    </row>
    <row r="165" spans="2:32" s="4" customFormat="1" x14ac:dyDescent="0.15">
      <c r="B165" s="311"/>
      <c r="C165" s="99" t="s">
        <v>23</v>
      </c>
      <c r="D165" s="99" t="s">
        <v>23</v>
      </c>
      <c r="E165" s="99" t="s">
        <v>23</v>
      </c>
      <c r="F165" s="99" t="s">
        <v>23</v>
      </c>
      <c r="G165" s="99" t="s">
        <v>23</v>
      </c>
      <c r="H165" s="99" t="s">
        <v>23</v>
      </c>
      <c r="I165" s="99" t="s">
        <v>23</v>
      </c>
      <c r="J165" s="99" t="s">
        <v>23</v>
      </c>
      <c r="K165" s="99"/>
      <c r="L165" s="99" t="s">
        <v>23</v>
      </c>
      <c r="M165" s="100" t="s">
        <v>23</v>
      </c>
      <c r="N165" s="100" t="s">
        <v>23</v>
      </c>
      <c r="O165" s="101" t="s">
        <v>23</v>
      </c>
      <c r="P165" s="101" t="s">
        <v>23</v>
      </c>
      <c r="Q165" s="101" t="s">
        <v>23</v>
      </c>
      <c r="R165" s="100" t="s">
        <v>23</v>
      </c>
      <c r="S165" s="102" t="s">
        <v>23</v>
      </c>
      <c r="T165" s="99" t="s">
        <v>23</v>
      </c>
      <c r="U165" s="103">
        <v>5</v>
      </c>
      <c r="V165" s="103" t="s">
        <v>34</v>
      </c>
      <c r="W165" s="103"/>
      <c r="X165" s="116" t="s">
        <v>115</v>
      </c>
      <c r="Y165" s="116"/>
      <c r="Z165" s="106" t="s">
        <v>26</v>
      </c>
      <c r="AA165" s="166" t="s">
        <v>639</v>
      </c>
      <c r="AB165" s="40" t="s">
        <v>640</v>
      </c>
      <c r="AC165" s="30"/>
      <c r="AD165" s="108"/>
      <c r="AE165" s="30"/>
      <c r="AF165" s="30"/>
    </row>
    <row r="166" spans="2:32" s="4" customFormat="1" x14ac:dyDescent="0.15">
      <c r="B166" s="311"/>
      <c r="C166" s="99" t="s">
        <v>23</v>
      </c>
      <c r="D166" s="99" t="s">
        <v>23</v>
      </c>
      <c r="E166" s="99" t="s">
        <v>23</v>
      </c>
      <c r="F166" s="99" t="s">
        <v>23</v>
      </c>
      <c r="G166" s="99" t="s">
        <v>23</v>
      </c>
      <c r="H166" s="99" t="s">
        <v>23</v>
      </c>
      <c r="I166" s="99" t="s">
        <v>23</v>
      </c>
      <c r="J166" s="99" t="s">
        <v>23</v>
      </c>
      <c r="K166" s="99"/>
      <c r="L166" s="99" t="s">
        <v>23</v>
      </c>
      <c r="M166" s="100" t="s">
        <v>23</v>
      </c>
      <c r="N166" s="100" t="s">
        <v>23</v>
      </c>
      <c r="O166" s="101" t="s">
        <v>23</v>
      </c>
      <c r="P166" s="101" t="s">
        <v>23</v>
      </c>
      <c r="Q166" s="101" t="s">
        <v>23</v>
      </c>
      <c r="R166" s="100" t="s">
        <v>23</v>
      </c>
      <c r="S166" s="102" t="s">
        <v>23</v>
      </c>
      <c r="T166" s="99" t="s">
        <v>23</v>
      </c>
      <c r="U166" s="103">
        <v>6</v>
      </c>
      <c r="V166" s="103" t="s">
        <v>36</v>
      </c>
      <c r="W166" s="103"/>
      <c r="X166" s="116" t="s">
        <v>115</v>
      </c>
      <c r="Y166" s="116"/>
      <c r="Z166" s="106" t="s">
        <v>26</v>
      </c>
      <c r="AA166" s="166" t="s">
        <v>639</v>
      </c>
      <c r="AB166" s="40" t="s">
        <v>640</v>
      </c>
      <c r="AC166" s="30"/>
      <c r="AD166" s="108"/>
      <c r="AE166" s="30"/>
      <c r="AF166" s="30"/>
    </row>
    <row r="167" spans="2:32" s="4" customFormat="1" x14ac:dyDescent="0.15">
      <c r="B167" s="311"/>
      <c r="C167" s="99" t="s">
        <v>23</v>
      </c>
      <c r="D167" s="99" t="s">
        <v>23</v>
      </c>
      <c r="E167" s="99" t="s">
        <v>23</v>
      </c>
      <c r="F167" s="99" t="s">
        <v>23</v>
      </c>
      <c r="G167" s="99" t="s">
        <v>23</v>
      </c>
      <c r="H167" s="99" t="s">
        <v>23</v>
      </c>
      <c r="I167" s="99" t="s">
        <v>23</v>
      </c>
      <c r="J167" s="99" t="s">
        <v>23</v>
      </c>
      <c r="K167" s="99"/>
      <c r="L167" s="99" t="s">
        <v>23</v>
      </c>
      <c r="M167" s="100" t="s">
        <v>23</v>
      </c>
      <c r="N167" s="100" t="s">
        <v>23</v>
      </c>
      <c r="O167" s="101" t="s">
        <v>486</v>
      </c>
      <c r="P167" s="101" t="s">
        <v>23</v>
      </c>
      <c r="Q167" s="101" t="s">
        <v>23</v>
      </c>
      <c r="R167" s="100" t="s">
        <v>23</v>
      </c>
      <c r="S167" s="102" t="s">
        <v>23</v>
      </c>
      <c r="T167" s="99" t="s">
        <v>23</v>
      </c>
      <c r="U167" s="103">
        <v>7</v>
      </c>
      <c r="V167" s="103" t="s">
        <v>38</v>
      </c>
      <c r="W167" s="103"/>
      <c r="X167" s="116" t="s">
        <v>115</v>
      </c>
      <c r="Y167" s="116"/>
      <c r="Z167" s="106" t="s">
        <v>26</v>
      </c>
      <c r="AA167" s="166" t="s">
        <v>639</v>
      </c>
      <c r="AB167" s="40" t="s">
        <v>640</v>
      </c>
      <c r="AC167" s="30"/>
      <c r="AD167" s="108"/>
      <c r="AE167" s="30"/>
      <c r="AF167" s="30"/>
    </row>
    <row r="168" spans="2:32" s="4" customFormat="1" x14ac:dyDescent="0.15">
      <c r="B168" s="311"/>
      <c r="C168" s="99" t="s">
        <v>23</v>
      </c>
      <c r="D168" s="99" t="s">
        <v>23</v>
      </c>
      <c r="E168" s="99" t="s">
        <v>23</v>
      </c>
      <c r="F168" s="99" t="s">
        <v>23</v>
      </c>
      <c r="G168" s="99" t="s">
        <v>23</v>
      </c>
      <c r="H168" s="99" t="s">
        <v>23</v>
      </c>
      <c r="I168" s="99" t="s">
        <v>23</v>
      </c>
      <c r="J168" s="99" t="s">
        <v>23</v>
      </c>
      <c r="K168" s="99"/>
      <c r="L168" s="99" t="s">
        <v>23</v>
      </c>
      <c r="M168" s="100" t="s">
        <v>23</v>
      </c>
      <c r="N168" s="100" t="s">
        <v>23</v>
      </c>
      <c r="O168" s="101" t="s">
        <v>23</v>
      </c>
      <c r="P168" s="101" t="s">
        <v>23</v>
      </c>
      <c r="Q168" s="101" t="s">
        <v>23</v>
      </c>
      <c r="R168" s="100" t="s">
        <v>23</v>
      </c>
      <c r="S168" s="102" t="s">
        <v>23</v>
      </c>
      <c r="T168" s="99" t="s">
        <v>23</v>
      </c>
      <c r="U168" s="103">
        <v>8</v>
      </c>
      <c r="V168" s="103" t="s">
        <v>39</v>
      </c>
      <c r="W168" s="103"/>
      <c r="X168" s="116" t="s">
        <v>115</v>
      </c>
      <c r="Y168" s="116"/>
      <c r="Z168" s="106" t="s">
        <v>26</v>
      </c>
      <c r="AA168" s="166" t="s">
        <v>639</v>
      </c>
      <c r="AB168" s="40" t="s">
        <v>640</v>
      </c>
      <c r="AC168" s="30"/>
      <c r="AD168" s="108"/>
      <c r="AE168" s="30"/>
      <c r="AF168" s="30"/>
    </row>
    <row r="169" spans="2:32" s="4" customFormat="1" x14ac:dyDescent="0.15">
      <c r="B169" s="311"/>
      <c r="C169" s="99" t="s">
        <v>23</v>
      </c>
      <c r="D169" s="99" t="s">
        <v>23</v>
      </c>
      <c r="E169" s="99" t="s">
        <v>23</v>
      </c>
      <c r="F169" s="99" t="s">
        <v>23</v>
      </c>
      <c r="G169" s="99" t="s">
        <v>23</v>
      </c>
      <c r="H169" s="99" t="s">
        <v>23</v>
      </c>
      <c r="I169" s="99" t="s">
        <v>23</v>
      </c>
      <c r="J169" s="99" t="s">
        <v>23</v>
      </c>
      <c r="K169" s="99"/>
      <c r="L169" s="99" t="s">
        <v>23</v>
      </c>
      <c r="M169" s="100" t="s">
        <v>23</v>
      </c>
      <c r="N169" s="100" t="s">
        <v>23</v>
      </c>
      <c r="O169" s="101" t="s">
        <v>23</v>
      </c>
      <c r="P169" s="101" t="s">
        <v>23</v>
      </c>
      <c r="Q169" s="101" t="s">
        <v>23</v>
      </c>
      <c r="R169" s="100" t="s">
        <v>23</v>
      </c>
      <c r="S169" s="102" t="s">
        <v>23</v>
      </c>
      <c r="T169" s="99" t="s">
        <v>23</v>
      </c>
      <c r="U169" s="103">
        <v>9</v>
      </c>
      <c r="V169" s="103" t="s">
        <v>40</v>
      </c>
      <c r="W169" s="103"/>
      <c r="X169" s="116" t="s">
        <v>115</v>
      </c>
      <c r="Y169" s="116"/>
      <c r="Z169" s="106" t="s">
        <v>26</v>
      </c>
      <c r="AA169" s="166" t="s">
        <v>639</v>
      </c>
      <c r="AB169" s="40" t="s">
        <v>640</v>
      </c>
      <c r="AC169" s="30"/>
      <c r="AD169" s="108"/>
      <c r="AE169" s="30"/>
      <c r="AF169" s="30"/>
    </row>
    <row r="170" spans="2:32" s="4" customFormat="1" x14ac:dyDescent="0.15">
      <c r="B170" s="311"/>
      <c r="C170" s="99" t="s">
        <v>23</v>
      </c>
      <c r="D170" s="99" t="s">
        <v>23</v>
      </c>
      <c r="E170" s="99" t="s">
        <v>23</v>
      </c>
      <c r="F170" s="99" t="s">
        <v>23</v>
      </c>
      <c r="G170" s="99" t="s">
        <v>23</v>
      </c>
      <c r="H170" s="99" t="s">
        <v>23</v>
      </c>
      <c r="I170" s="99" t="s">
        <v>23</v>
      </c>
      <c r="J170" s="99" t="s">
        <v>23</v>
      </c>
      <c r="K170" s="99"/>
      <c r="L170" s="99" t="s">
        <v>23</v>
      </c>
      <c r="M170" s="100" t="s">
        <v>23</v>
      </c>
      <c r="N170" s="100" t="s">
        <v>23</v>
      </c>
      <c r="O170" s="101" t="s">
        <v>23</v>
      </c>
      <c r="P170" s="101" t="s">
        <v>23</v>
      </c>
      <c r="Q170" s="101" t="s">
        <v>23</v>
      </c>
      <c r="R170" s="100" t="s">
        <v>23</v>
      </c>
      <c r="S170" s="102" t="s">
        <v>23</v>
      </c>
      <c r="T170" s="99" t="s">
        <v>23</v>
      </c>
      <c r="U170" s="103">
        <v>10</v>
      </c>
      <c r="V170" s="103" t="s">
        <v>54</v>
      </c>
      <c r="W170" s="103"/>
      <c r="X170" s="116" t="s">
        <v>115</v>
      </c>
      <c r="Y170" s="116"/>
      <c r="Z170" s="106" t="s">
        <v>26</v>
      </c>
      <c r="AA170" s="166" t="s">
        <v>639</v>
      </c>
      <c r="AB170" s="40" t="s">
        <v>640</v>
      </c>
      <c r="AC170" s="30"/>
      <c r="AD170" s="108"/>
      <c r="AE170" s="30"/>
      <c r="AF170" s="30"/>
    </row>
    <row r="171" spans="2:32" s="4" customFormat="1" x14ac:dyDescent="0.15">
      <c r="B171" s="311"/>
      <c r="C171" s="145" t="s">
        <v>23</v>
      </c>
      <c r="D171" s="145" t="s">
        <v>23</v>
      </c>
      <c r="E171" s="145" t="s">
        <v>23</v>
      </c>
      <c r="F171" s="145" t="s">
        <v>23</v>
      </c>
      <c r="G171" s="145" t="s">
        <v>23</v>
      </c>
      <c r="H171" s="145" t="s">
        <v>23</v>
      </c>
      <c r="I171" s="145" t="s">
        <v>23</v>
      </c>
      <c r="J171" s="145" t="s">
        <v>23</v>
      </c>
      <c r="K171" s="145"/>
      <c r="L171" s="145" t="s">
        <v>23</v>
      </c>
      <c r="M171" s="146" t="s">
        <v>23</v>
      </c>
      <c r="N171" s="146" t="s">
        <v>23</v>
      </c>
      <c r="O171" s="147" t="s">
        <v>23</v>
      </c>
      <c r="P171" s="147" t="s">
        <v>23</v>
      </c>
      <c r="Q171" s="147" t="s">
        <v>23</v>
      </c>
      <c r="R171" s="146" t="s">
        <v>23</v>
      </c>
      <c r="S171" s="148" t="s">
        <v>23</v>
      </c>
      <c r="T171" s="145" t="s">
        <v>23</v>
      </c>
      <c r="U171" s="103">
        <v>11</v>
      </c>
      <c r="V171" s="103" t="s">
        <v>55</v>
      </c>
      <c r="W171" s="103"/>
      <c r="X171" s="116" t="s">
        <v>115</v>
      </c>
      <c r="Y171" s="116"/>
      <c r="Z171" s="117" t="s">
        <v>26</v>
      </c>
      <c r="AA171" s="166" t="s">
        <v>639</v>
      </c>
      <c r="AB171" s="40" t="s">
        <v>640</v>
      </c>
      <c r="AC171" s="149"/>
      <c r="AD171" s="121"/>
      <c r="AE171" s="149"/>
      <c r="AF171" s="149"/>
    </row>
    <row r="172" spans="2:32" x14ac:dyDescent="0.15">
      <c r="B172" s="273" t="s">
        <v>276</v>
      </c>
      <c r="C172" s="127" t="s">
        <v>23</v>
      </c>
      <c r="D172" s="150"/>
      <c r="E172" s="151" t="s">
        <v>57</v>
      </c>
      <c r="F172" s="151"/>
      <c r="G172" s="150"/>
      <c r="H172" s="150"/>
      <c r="I172" s="130">
        <v>1</v>
      </c>
      <c r="J172" s="130" t="s">
        <v>23</v>
      </c>
      <c r="K172" s="130"/>
      <c r="L172" s="130"/>
      <c r="M172" s="127" t="s">
        <v>23</v>
      </c>
      <c r="N172" s="127" t="s">
        <v>23</v>
      </c>
      <c r="O172" s="127" t="s">
        <v>23</v>
      </c>
      <c r="P172" s="127" t="s">
        <v>23</v>
      </c>
      <c r="Q172" s="127" t="s">
        <v>23</v>
      </c>
      <c r="R172" s="127" t="s">
        <v>23</v>
      </c>
      <c r="S172" s="131" t="s">
        <v>23</v>
      </c>
      <c r="T172" s="130" t="s">
        <v>23</v>
      </c>
      <c r="U172" s="162">
        <v>1</v>
      </c>
      <c r="V172" s="163" t="s">
        <v>660</v>
      </c>
      <c r="W172" s="162"/>
      <c r="X172" s="164" t="s">
        <v>734</v>
      </c>
      <c r="Y172" s="164" t="s">
        <v>735</v>
      </c>
      <c r="Z172" s="181" t="s">
        <v>326</v>
      </c>
      <c r="AA172" s="181" t="s">
        <v>639</v>
      </c>
      <c r="AB172" s="132" t="s">
        <v>640</v>
      </c>
      <c r="AC172" s="132"/>
      <c r="AD172" s="127"/>
      <c r="AE172" s="132"/>
      <c r="AF172" s="132"/>
    </row>
    <row r="173" spans="2:32" x14ac:dyDescent="0.15">
      <c r="B173" s="273"/>
      <c r="C173" s="29" t="s">
        <v>23</v>
      </c>
      <c r="D173" s="88"/>
      <c r="E173" s="87" t="s">
        <v>57</v>
      </c>
      <c r="F173" s="87"/>
      <c r="G173" s="88"/>
      <c r="H173" s="88"/>
      <c r="I173" s="84">
        <v>2</v>
      </c>
      <c r="J173" s="84" t="s">
        <v>23</v>
      </c>
      <c r="K173" s="105"/>
      <c r="L173" s="84"/>
      <c r="M173" s="29" t="s">
        <v>23</v>
      </c>
      <c r="N173" s="29" t="s">
        <v>23</v>
      </c>
      <c r="O173" s="29" t="s">
        <v>23</v>
      </c>
      <c r="P173" s="29" t="s">
        <v>23</v>
      </c>
      <c r="Q173" s="189" t="s">
        <v>23</v>
      </c>
      <c r="R173" s="29" t="s">
        <v>23</v>
      </c>
      <c r="S173" s="83" t="s">
        <v>23</v>
      </c>
      <c r="T173" s="84" t="s">
        <v>23</v>
      </c>
      <c r="U173" s="159">
        <v>2</v>
      </c>
      <c r="V173" s="160" t="s">
        <v>661</v>
      </c>
      <c r="W173" s="159"/>
      <c r="X173" s="161"/>
      <c r="Y173" s="161" t="s">
        <v>232</v>
      </c>
      <c r="Z173" s="170" t="s">
        <v>328</v>
      </c>
      <c r="AA173" s="170" t="s">
        <v>638</v>
      </c>
      <c r="AB173" s="40" t="s">
        <v>352</v>
      </c>
      <c r="AC173" s="40"/>
      <c r="AD173" s="29"/>
      <c r="AE173" s="40"/>
      <c r="AF173" s="40"/>
    </row>
    <row r="174" spans="2:32" x14ac:dyDescent="0.15">
      <c r="B174" s="273"/>
      <c r="C174" s="29" t="s">
        <v>23</v>
      </c>
      <c r="D174" s="88"/>
      <c r="E174" s="87" t="s">
        <v>57</v>
      </c>
      <c r="F174" s="87"/>
      <c r="G174" s="88"/>
      <c r="H174" s="88"/>
      <c r="I174" s="84">
        <v>3</v>
      </c>
      <c r="J174" s="84" t="s">
        <v>23</v>
      </c>
      <c r="K174" s="105"/>
      <c r="L174" s="84"/>
      <c r="M174" s="29" t="s">
        <v>23</v>
      </c>
      <c r="N174" s="29" t="s">
        <v>23</v>
      </c>
      <c r="O174" s="29" t="s">
        <v>23</v>
      </c>
      <c r="P174" s="29" t="s">
        <v>23</v>
      </c>
      <c r="Q174" s="189" t="s">
        <v>23</v>
      </c>
      <c r="R174" s="29" t="s">
        <v>23</v>
      </c>
      <c r="S174" s="83" t="s">
        <v>23</v>
      </c>
      <c r="T174" s="84" t="s">
        <v>23</v>
      </c>
      <c r="U174" s="70">
        <v>3</v>
      </c>
      <c r="V174" s="113" t="s">
        <v>655</v>
      </c>
      <c r="W174" s="70"/>
      <c r="X174" s="158" t="s">
        <v>691</v>
      </c>
      <c r="Y174" s="158" t="s">
        <v>738</v>
      </c>
      <c r="Z174" s="170" t="s">
        <v>325</v>
      </c>
      <c r="AA174" s="170" t="s">
        <v>638</v>
      </c>
      <c r="AB174" s="40" t="s">
        <v>640</v>
      </c>
      <c r="AC174" s="40"/>
      <c r="AD174" s="29"/>
      <c r="AE174" s="40"/>
      <c r="AF174" s="40"/>
    </row>
    <row r="175" spans="2:32" x14ac:dyDescent="0.15">
      <c r="B175" s="273"/>
      <c r="C175" s="120" t="s">
        <v>23</v>
      </c>
      <c r="D175" s="88"/>
      <c r="E175" s="87" t="s">
        <v>57</v>
      </c>
      <c r="F175" s="87"/>
      <c r="G175" s="88"/>
      <c r="H175" s="88"/>
      <c r="I175" s="119">
        <v>4</v>
      </c>
      <c r="J175" s="119" t="s">
        <v>23</v>
      </c>
      <c r="K175" s="119"/>
      <c r="L175" s="119"/>
      <c r="M175" s="120" t="s">
        <v>23</v>
      </c>
      <c r="N175" s="120" t="s">
        <v>23</v>
      </c>
      <c r="O175" s="120" t="s">
        <v>23</v>
      </c>
      <c r="P175" s="120" t="s">
        <v>23</v>
      </c>
      <c r="Q175" s="189" t="s">
        <v>23</v>
      </c>
      <c r="R175" s="120" t="s">
        <v>23</v>
      </c>
      <c r="S175" s="83" t="s">
        <v>23</v>
      </c>
      <c r="T175" s="119" t="s">
        <v>23</v>
      </c>
      <c r="U175" s="70">
        <v>4</v>
      </c>
      <c r="V175" s="113" t="s">
        <v>510</v>
      </c>
      <c r="W175" s="70"/>
      <c r="X175" s="158" t="s">
        <v>691</v>
      </c>
      <c r="Y175" s="158" t="s">
        <v>739</v>
      </c>
      <c r="Z175" s="170" t="s">
        <v>325</v>
      </c>
      <c r="AA175" s="170" t="s">
        <v>638</v>
      </c>
      <c r="AB175" s="40" t="s">
        <v>641</v>
      </c>
      <c r="AC175" s="40"/>
      <c r="AD175" s="120"/>
      <c r="AE175" s="40"/>
      <c r="AF175" s="40"/>
    </row>
    <row r="176" spans="2:32" x14ac:dyDescent="0.15">
      <c r="B176" s="273"/>
      <c r="C176" s="120" t="s">
        <v>23</v>
      </c>
      <c r="D176" s="88"/>
      <c r="E176" s="87" t="s">
        <v>57</v>
      </c>
      <c r="F176" s="87"/>
      <c r="G176" s="88"/>
      <c r="H176" s="88"/>
      <c r="I176" s="119">
        <v>5</v>
      </c>
      <c r="J176" s="119" t="s">
        <v>23</v>
      </c>
      <c r="K176" s="119"/>
      <c r="L176" s="119"/>
      <c r="M176" s="120" t="s">
        <v>23</v>
      </c>
      <c r="N176" s="120" t="s">
        <v>23</v>
      </c>
      <c r="O176" s="120" t="s">
        <v>23</v>
      </c>
      <c r="P176" s="120" t="s">
        <v>23</v>
      </c>
      <c r="Q176" s="189" t="s">
        <v>23</v>
      </c>
      <c r="R176" s="120" t="s">
        <v>23</v>
      </c>
      <c r="S176" s="83" t="s">
        <v>23</v>
      </c>
      <c r="T176" s="119" t="s">
        <v>23</v>
      </c>
      <c r="U176" s="70">
        <v>5</v>
      </c>
      <c r="V176" s="113" t="s">
        <v>656</v>
      </c>
      <c r="W176" s="70"/>
      <c r="X176" s="158" t="s">
        <v>691</v>
      </c>
      <c r="Y176" s="158" t="s">
        <v>740</v>
      </c>
      <c r="Z176" s="170" t="s">
        <v>325</v>
      </c>
      <c r="AA176" s="170" t="s">
        <v>639</v>
      </c>
      <c r="AB176" s="40" t="s">
        <v>641</v>
      </c>
      <c r="AC176" s="40"/>
      <c r="AD176" s="120"/>
      <c r="AE176" s="40"/>
      <c r="AF176" s="40"/>
    </row>
    <row r="177" spans="2:32" x14ac:dyDescent="0.15">
      <c r="B177" s="273"/>
      <c r="C177" s="120" t="s">
        <v>23</v>
      </c>
      <c r="D177" s="88"/>
      <c r="E177" s="87" t="s">
        <v>57</v>
      </c>
      <c r="F177" s="87"/>
      <c r="G177" s="88"/>
      <c r="H177" s="88"/>
      <c r="I177" s="119">
        <v>6</v>
      </c>
      <c r="J177" s="119" t="s">
        <v>23</v>
      </c>
      <c r="K177" s="119"/>
      <c r="L177" s="119"/>
      <c r="M177" s="120" t="s">
        <v>23</v>
      </c>
      <c r="N177" s="120" t="s">
        <v>23</v>
      </c>
      <c r="O177" s="120" t="s">
        <v>23</v>
      </c>
      <c r="P177" s="120" t="s">
        <v>23</v>
      </c>
      <c r="Q177" s="189" t="s">
        <v>23</v>
      </c>
      <c r="R177" s="120" t="s">
        <v>23</v>
      </c>
      <c r="S177" s="83" t="s">
        <v>23</v>
      </c>
      <c r="T177" s="119" t="s">
        <v>23</v>
      </c>
      <c r="U177" s="152">
        <v>6</v>
      </c>
      <c r="V177" s="153" t="s">
        <v>658</v>
      </c>
      <c r="W177" s="152"/>
      <c r="X177" s="154" t="s">
        <v>690</v>
      </c>
      <c r="Y177" s="154"/>
      <c r="Z177" s="170" t="s">
        <v>331</v>
      </c>
      <c r="AA177" s="170" t="s">
        <v>638</v>
      </c>
      <c r="AB177" s="40" t="s">
        <v>640</v>
      </c>
      <c r="AC177" s="40"/>
      <c r="AD177" s="120"/>
      <c r="AE177" s="40"/>
      <c r="AF177" s="40"/>
    </row>
    <row r="178" spans="2:32" x14ac:dyDescent="0.15">
      <c r="B178" s="273"/>
      <c r="C178" s="120" t="s">
        <v>23</v>
      </c>
      <c r="D178" s="88"/>
      <c r="E178" s="87" t="s">
        <v>57</v>
      </c>
      <c r="F178" s="87"/>
      <c r="G178" s="88"/>
      <c r="H178" s="88"/>
      <c r="I178" s="119">
        <v>7</v>
      </c>
      <c r="J178" s="119" t="s">
        <v>23</v>
      </c>
      <c r="K178" s="119"/>
      <c r="L178" s="119"/>
      <c r="M178" s="120" t="s">
        <v>23</v>
      </c>
      <c r="N178" s="120" t="s">
        <v>23</v>
      </c>
      <c r="O178" s="120" t="s">
        <v>23</v>
      </c>
      <c r="P178" s="120" t="s">
        <v>23</v>
      </c>
      <c r="Q178" s="189" t="s">
        <v>23</v>
      </c>
      <c r="R178" s="120" t="s">
        <v>23</v>
      </c>
      <c r="S178" s="83" t="s">
        <v>23</v>
      </c>
      <c r="T178" s="119" t="s">
        <v>23</v>
      </c>
      <c r="U178" s="152">
        <v>7</v>
      </c>
      <c r="V178" s="153" t="s">
        <v>657</v>
      </c>
      <c r="W178" s="152"/>
      <c r="X178" s="154" t="s">
        <v>691</v>
      </c>
      <c r="Y178" s="154"/>
      <c r="Z178" s="170" t="s">
        <v>325</v>
      </c>
      <c r="AA178" s="170" t="s">
        <v>639</v>
      </c>
      <c r="AB178" s="40" t="s">
        <v>640</v>
      </c>
      <c r="AC178" s="40"/>
      <c r="AD178" s="120"/>
      <c r="AE178" s="40"/>
      <c r="AF178" s="40"/>
    </row>
    <row r="179" spans="2:32" x14ac:dyDescent="0.15">
      <c r="B179" s="273"/>
      <c r="C179" s="120" t="s">
        <v>23</v>
      </c>
      <c r="D179" s="88"/>
      <c r="E179" s="87" t="s">
        <v>57</v>
      </c>
      <c r="F179" s="87"/>
      <c r="G179" s="88"/>
      <c r="H179" s="88"/>
      <c r="I179" s="119">
        <v>8</v>
      </c>
      <c r="J179" s="119" t="s">
        <v>23</v>
      </c>
      <c r="K179" s="119"/>
      <c r="L179" s="119"/>
      <c r="M179" s="120" t="s">
        <v>23</v>
      </c>
      <c r="N179" s="120" t="s">
        <v>23</v>
      </c>
      <c r="O179" s="120" t="s">
        <v>23</v>
      </c>
      <c r="P179" s="120" t="s">
        <v>23</v>
      </c>
      <c r="Q179" s="189" t="s">
        <v>23</v>
      </c>
      <c r="R179" s="120" t="s">
        <v>23</v>
      </c>
      <c r="S179" s="83" t="s">
        <v>23</v>
      </c>
      <c r="T179" s="119" t="s">
        <v>23</v>
      </c>
      <c r="U179" s="152">
        <v>8</v>
      </c>
      <c r="V179" s="153" t="s">
        <v>107</v>
      </c>
      <c r="W179" s="152"/>
      <c r="X179" s="154"/>
      <c r="Y179" s="154" t="s">
        <v>741</v>
      </c>
      <c r="Z179" s="170" t="s">
        <v>622</v>
      </c>
      <c r="AA179" s="170" t="s">
        <v>638</v>
      </c>
      <c r="AB179" s="40" t="s">
        <v>352</v>
      </c>
      <c r="AC179" s="40"/>
      <c r="AD179" s="120"/>
      <c r="AE179" s="40"/>
      <c r="AF179" s="40"/>
    </row>
    <row r="180" spans="2:32" x14ac:dyDescent="0.15">
      <c r="B180" s="273"/>
      <c r="C180" s="120" t="s">
        <v>23</v>
      </c>
      <c r="D180" s="88"/>
      <c r="E180" s="87" t="s">
        <v>57</v>
      </c>
      <c r="F180" s="87"/>
      <c r="G180" s="88"/>
      <c r="H180" s="88"/>
      <c r="I180" s="119">
        <v>9</v>
      </c>
      <c r="J180" s="119" t="s">
        <v>23</v>
      </c>
      <c r="K180" s="119"/>
      <c r="L180" s="119"/>
      <c r="M180" s="120" t="s">
        <v>23</v>
      </c>
      <c r="N180" s="120" t="s">
        <v>23</v>
      </c>
      <c r="O180" s="120" t="s">
        <v>23</v>
      </c>
      <c r="P180" s="120" t="s">
        <v>23</v>
      </c>
      <c r="Q180" s="189" t="s">
        <v>23</v>
      </c>
      <c r="R180" s="120" t="s">
        <v>23</v>
      </c>
      <c r="S180" s="83" t="s">
        <v>23</v>
      </c>
      <c r="T180" s="119" t="s">
        <v>23</v>
      </c>
      <c r="U180" s="152">
        <v>9</v>
      </c>
      <c r="V180" s="153" t="s">
        <v>659</v>
      </c>
      <c r="W180" s="152"/>
      <c r="X180" s="154" t="s">
        <v>691</v>
      </c>
      <c r="Y180" s="154"/>
      <c r="Z180" s="170" t="s">
        <v>325</v>
      </c>
      <c r="AA180" s="170" t="s">
        <v>639</v>
      </c>
      <c r="AB180" s="40" t="s">
        <v>641</v>
      </c>
      <c r="AC180" s="40"/>
      <c r="AD180" s="120"/>
      <c r="AE180" s="40"/>
      <c r="AF180" s="40"/>
    </row>
    <row r="181" spans="2:32" x14ac:dyDescent="0.15">
      <c r="B181" s="273"/>
      <c r="C181" s="117" t="s">
        <v>23</v>
      </c>
      <c r="D181" s="141"/>
      <c r="E181" s="142" t="s">
        <v>57</v>
      </c>
      <c r="F181" s="142"/>
      <c r="G181" s="141"/>
      <c r="H181" s="141"/>
      <c r="I181" s="118">
        <v>10</v>
      </c>
      <c r="J181" s="118" t="s">
        <v>23</v>
      </c>
      <c r="K181" s="118"/>
      <c r="L181" s="118"/>
      <c r="M181" s="117" t="s">
        <v>23</v>
      </c>
      <c r="N181" s="117" t="s">
        <v>23</v>
      </c>
      <c r="O181" s="117" t="s">
        <v>23</v>
      </c>
      <c r="P181" s="117" t="s">
        <v>23</v>
      </c>
      <c r="Q181" s="188" t="s">
        <v>23</v>
      </c>
      <c r="R181" s="117" t="s">
        <v>23</v>
      </c>
      <c r="S181" s="125" t="s">
        <v>23</v>
      </c>
      <c r="T181" s="118" t="s">
        <v>23</v>
      </c>
      <c r="U181" s="152">
        <v>10</v>
      </c>
      <c r="V181" s="155" t="s">
        <v>277</v>
      </c>
      <c r="W181" s="156"/>
      <c r="X181" s="157"/>
      <c r="Y181" s="157" t="s">
        <v>737</v>
      </c>
      <c r="Z181" s="182" t="s">
        <v>328</v>
      </c>
      <c r="AA181" s="182" t="s">
        <v>638</v>
      </c>
      <c r="AB181" s="126" t="s">
        <v>640</v>
      </c>
      <c r="AC181" s="126"/>
      <c r="AD181" s="117"/>
      <c r="AE181" s="126"/>
      <c r="AF181" s="126"/>
    </row>
    <row r="182" spans="2:32" x14ac:dyDescent="0.15">
      <c r="B182" s="273"/>
      <c r="C182" s="127" t="s">
        <v>23</v>
      </c>
      <c r="D182" s="143"/>
      <c r="E182" s="144" t="s">
        <v>106</v>
      </c>
      <c r="F182" s="144"/>
      <c r="G182" s="143"/>
      <c r="H182" s="143"/>
      <c r="I182" s="130">
        <v>-3</v>
      </c>
      <c r="J182" s="130" t="s">
        <v>23</v>
      </c>
      <c r="K182" s="130"/>
      <c r="L182" s="130"/>
      <c r="M182" s="127" t="s">
        <v>23</v>
      </c>
      <c r="N182" s="127" t="s">
        <v>23</v>
      </c>
      <c r="O182" s="127" t="s">
        <v>23</v>
      </c>
      <c r="P182" s="127" t="s">
        <v>23</v>
      </c>
      <c r="Q182" s="127" t="s">
        <v>23</v>
      </c>
      <c r="R182" s="127" t="s">
        <v>23</v>
      </c>
      <c r="S182" s="131" t="s">
        <v>23</v>
      </c>
      <c r="T182" s="130" t="s">
        <v>23</v>
      </c>
      <c r="U182" s="162">
        <v>1</v>
      </c>
      <c r="V182" s="163" t="s">
        <v>662</v>
      </c>
      <c r="W182" s="162"/>
      <c r="X182" s="164" t="s">
        <v>691</v>
      </c>
      <c r="Y182" s="164" t="s">
        <v>742</v>
      </c>
      <c r="Z182" s="181" t="s">
        <v>325</v>
      </c>
      <c r="AA182" s="181" t="s">
        <v>638</v>
      </c>
      <c r="AB182" s="132" t="s">
        <v>640</v>
      </c>
      <c r="AC182" s="132"/>
      <c r="AD182" s="127"/>
      <c r="AE182" s="132"/>
      <c r="AF182" s="132"/>
    </row>
    <row r="183" spans="2:32" x14ac:dyDescent="0.15">
      <c r="B183" s="273"/>
      <c r="C183" s="120" t="s">
        <v>23</v>
      </c>
      <c r="D183" s="90"/>
      <c r="E183" s="89" t="s">
        <v>106</v>
      </c>
      <c r="F183" s="89"/>
      <c r="G183" s="90"/>
      <c r="H183" s="90"/>
      <c r="I183" s="119">
        <v>-2</v>
      </c>
      <c r="J183" s="119" t="s">
        <v>23</v>
      </c>
      <c r="K183" s="119"/>
      <c r="L183" s="119"/>
      <c r="M183" s="120" t="s">
        <v>23</v>
      </c>
      <c r="N183" s="120" t="s">
        <v>23</v>
      </c>
      <c r="O183" s="120" t="s">
        <v>23</v>
      </c>
      <c r="P183" s="120" t="s">
        <v>23</v>
      </c>
      <c r="Q183" s="189" t="s">
        <v>23</v>
      </c>
      <c r="R183" s="120" t="s">
        <v>23</v>
      </c>
      <c r="S183" s="83" t="s">
        <v>23</v>
      </c>
      <c r="T183" s="119" t="s">
        <v>23</v>
      </c>
      <c r="U183" s="159">
        <v>2</v>
      </c>
      <c r="V183" s="160" t="s">
        <v>280</v>
      </c>
      <c r="W183" s="159"/>
      <c r="X183" s="161"/>
      <c r="Y183" s="161" t="s">
        <v>509</v>
      </c>
      <c r="Z183" s="170" t="s">
        <v>340</v>
      </c>
      <c r="AA183" s="170" t="s">
        <v>638</v>
      </c>
      <c r="AB183" s="40" t="s">
        <v>352</v>
      </c>
      <c r="AC183" s="40"/>
      <c r="AD183" s="120"/>
      <c r="AE183" s="40"/>
      <c r="AF183" s="40"/>
    </row>
    <row r="184" spans="2:32" x14ac:dyDescent="0.15">
      <c r="B184" s="273"/>
      <c r="C184" s="120" t="s">
        <v>23</v>
      </c>
      <c r="D184" s="90"/>
      <c r="E184" s="89" t="s">
        <v>106</v>
      </c>
      <c r="F184" s="89"/>
      <c r="G184" s="90"/>
      <c r="H184" s="90"/>
      <c r="I184" s="119">
        <v>-1</v>
      </c>
      <c r="J184" s="119" t="s">
        <v>23</v>
      </c>
      <c r="K184" s="119"/>
      <c r="L184" s="119"/>
      <c r="M184" s="120" t="s">
        <v>23</v>
      </c>
      <c r="N184" s="120" t="s">
        <v>23</v>
      </c>
      <c r="O184" s="120" t="s">
        <v>23</v>
      </c>
      <c r="P184" s="120" t="s">
        <v>23</v>
      </c>
      <c r="Q184" s="189" t="s">
        <v>23</v>
      </c>
      <c r="R184" s="120" t="s">
        <v>23</v>
      </c>
      <c r="S184" s="83" t="s">
        <v>23</v>
      </c>
      <c r="T184" s="119" t="s">
        <v>23</v>
      </c>
      <c r="U184" s="70">
        <v>3</v>
      </c>
      <c r="V184" s="113" t="s">
        <v>655</v>
      </c>
      <c r="W184" s="70"/>
      <c r="X184" s="158" t="s">
        <v>691</v>
      </c>
      <c r="Y184" s="158" t="s">
        <v>738</v>
      </c>
      <c r="Z184" s="170" t="s">
        <v>325</v>
      </c>
      <c r="AA184" s="170" t="s">
        <v>638</v>
      </c>
      <c r="AB184" s="40" t="s">
        <v>640</v>
      </c>
      <c r="AC184" s="40"/>
      <c r="AD184" s="120"/>
      <c r="AE184" s="40"/>
      <c r="AF184" s="40"/>
    </row>
    <row r="185" spans="2:32" x14ac:dyDescent="0.15">
      <c r="B185" s="273"/>
      <c r="C185" s="120" t="s">
        <v>23</v>
      </c>
      <c r="D185" s="90"/>
      <c r="E185" s="89" t="s">
        <v>106</v>
      </c>
      <c r="F185" s="89"/>
      <c r="G185" s="90"/>
      <c r="H185" s="90"/>
      <c r="I185" s="119">
        <v>0</v>
      </c>
      <c r="J185" s="119" t="s">
        <v>23</v>
      </c>
      <c r="K185" s="119"/>
      <c r="L185" s="119"/>
      <c r="M185" s="120" t="s">
        <v>23</v>
      </c>
      <c r="N185" s="120" t="s">
        <v>23</v>
      </c>
      <c r="O185" s="120" t="s">
        <v>23</v>
      </c>
      <c r="P185" s="120" t="s">
        <v>23</v>
      </c>
      <c r="Q185" s="189" t="s">
        <v>23</v>
      </c>
      <c r="R185" s="120" t="s">
        <v>23</v>
      </c>
      <c r="S185" s="83" t="s">
        <v>23</v>
      </c>
      <c r="T185" s="119" t="s">
        <v>23</v>
      </c>
      <c r="U185" s="70">
        <v>4</v>
      </c>
      <c r="V185" s="113" t="s">
        <v>510</v>
      </c>
      <c r="W185" s="70"/>
      <c r="X185" s="158" t="s">
        <v>691</v>
      </c>
      <c r="Y185" s="158" t="s">
        <v>739</v>
      </c>
      <c r="Z185" s="170" t="s">
        <v>325</v>
      </c>
      <c r="AA185" s="170" t="s">
        <v>638</v>
      </c>
      <c r="AB185" s="40" t="s">
        <v>641</v>
      </c>
      <c r="AC185" s="40"/>
      <c r="AD185" s="120"/>
      <c r="AE185" s="40"/>
      <c r="AF185" s="40"/>
    </row>
    <row r="186" spans="2:32" x14ac:dyDescent="0.15">
      <c r="B186" s="273"/>
      <c r="C186" s="120" t="s">
        <v>23</v>
      </c>
      <c r="D186" s="90"/>
      <c r="E186" s="89" t="s">
        <v>106</v>
      </c>
      <c r="F186" s="89"/>
      <c r="G186" s="90"/>
      <c r="H186" s="90"/>
      <c r="I186" s="119">
        <v>1</v>
      </c>
      <c r="J186" s="119" t="s">
        <v>23</v>
      </c>
      <c r="K186" s="119"/>
      <c r="L186" s="119"/>
      <c r="M186" s="120" t="s">
        <v>23</v>
      </c>
      <c r="N186" s="120" t="s">
        <v>23</v>
      </c>
      <c r="O186" s="120" t="s">
        <v>23</v>
      </c>
      <c r="P186" s="120" t="s">
        <v>23</v>
      </c>
      <c r="Q186" s="189" t="s">
        <v>23</v>
      </c>
      <c r="R186" s="120" t="s">
        <v>23</v>
      </c>
      <c r="S186" s="83" t="s">
        <v>23</v>
      </c>
      <c r="T186" s="119" t="s">
        <v>23</v>
      </c>
      <c r="U186" s="70">
        <v>5</v>
      </c>
      <c r="V186" s="113" t="s">
        <v>656</v>
      </c>
      <c r="W186" s="70"/>
      <c r="X186" s="158" t="s">
        <v>691</v>
      </c>
      <c r="Y186" s="158" t="s">
        <v>740</v>
      </c>
      <c r="Z186" s="170" t="s">
        <v>325</v>
      </c>
      <c r="AA186" s="170" t="s">
        <v>639</v>
      </c>
      <c r="AB186" s="40" t="s">
        <v>641</v>
      </c>
      <c r="AC186" s="40"/>
      <c r="AD186" s="120"/>
      <c r="AE186" s="40"/>
      <c r="AF186" s="40"/>
    </row>
    <row r="187" spans="2:32" x14ac:dyDescent="0.15">
      <c r="B187" s="273"/>
      <c r="C187" s="120" t="s">
        <v>23</v>
      </c>
      <c r="D187" s="90"/>
      <c r="E187" s="89" t="s">
        <v>106</v>
      </c>
      <c r="F187" s="89"/>
      <c r="G187" s="90"/>
      <c r="H187" s="90"/>
      <c r="I187" s="119">
        <v>2</v>
      </c>
      <c r="J187" s="119" t="s">
        <v>23</v>
      </c>
      <c r="K187" s="119"/>
      <c r="L187" s="119"/>
      <c r="M187" s="120" t="s">
        <v>23</v>
      </c>
      <c r="N187" s="120" t="s">
        <v>23</v>
      </c>
      <c r="O187" s="120" t="s">
        <v>23</v>
      </c>
      <c r="P187" s="120" t="s">
        <v>23</v>
      </c>
      <c r="Q187" s="189" t="s">
        <v>23</v>
      </c>
      <c r="R187" s="120" t="s">
        <v>23</v>
      </c>
      <c r="S187" s="83" t="s">
        <v>23</v>
      </c>
      <c r="T187" s="119" t="s">
        <v>23</v>
      </c>
      <c r="U187" s="152">
        <v>6</v>
      </c>
      <c r="V187" s="153" t="s">
        <v>658</v>
      </c>
      <c r="W187" s="152"/>
      <c r="X187" s="154" t="s">
        <v>690</v>
      </c>
      <c r="Y187" s="154"/>
      <c r="Z187" s="170" t="s">
        <v>331</v>
      </c>
      <c r="AA187" s="170" t="s">
        <v>638</v>
      </c>
      <c r="AB187" s="40" t="s">
        <v>640</v>
      </c>
      <c r="AC187" s="40"/>
      <c r="AD187" s="120"/>
      <c r="AE187" s="40"/>
      <c r="AF187" s="40"/>
    </row>
    <row r="188" spans="2:32" x14ac:dyDescent="0.15">
      <c r="B188" s="273"/>
      <c r="C188" s="120" t="s">
        <v>23</v>
      </c>
      <c r="D188" s="90"/>
      <c r="E188" s="89" t="s">
        <v>106</v>
      </c>
      <c r="F188" s="89"/>
      <c r="G188" s="90"/>
      <c r="H188" s="90"/>
      <c r="I188" s="119">
        <v>3</v>
      </c>
      <c r="J188" s="119" t="s">
        <v>23</v>
      </c>
      <c r="K188" s="119"/>
      <c r="L188" s="119"/>
      <c r="M188" s="120" t="s">
        <v>23</v>
      </c>
      <c r="N188" s="120" t="s">
        <v>23</v>
      </c>
      <c r="O188" s="120" t="s">
        <v>23</v>
      </c>
      <c r="P188" s="120" t="s">
        <v>23</v>
      </c>
      <c r="Q188" s="189" t="s">
        <v>23</v>
      </c>
      <c r="R188" s="120" t="s">
        <v>23</v>
      </c>
      <c r="S188" s="83" t="s">
        <v>23</v>
      </c>
      <c r="T188" s="119" t="s">
        <v>23</v>
      </c>
      <c r="U188" s="152">
        <v>7</v>
      </c>
      <c r="V188" s="153" t="s">
        <v>657</v>
      </c>
      <c r="W188" s="152"/>
      <c r="X188" s="154" t="s">
        <v>691</v>
      </c>
      <c r="Y188" s="154"/>
      <c r="Z188" s="170" t="s">
        <v>325</v>
      </c>
      <c r="AA188" s="170" t="s">
        <v>639</v>
      </c>
      <c r="AB188" s="40" t="s">
        <v>640</v>
      </c>
      <c r="AC188" s="40"/>
      <c r="AD188" s="120"/>
      <c r="AE188" s="40"/>
      <c r="AF188" s="40"/>
    </row>
    <row r="189" spans="2:32" x14ac:dyDescent="0.15">
      <c r="B189" s="273"/>
      <c r="C189" s="29" t="s">
        <v>23</v>
      </c>
      <c r="D189" s="90"/>
      <c r="E189" s="89" t="s">
        <v>106</v>
      </c>
      <c r="F189" s="89"/>
      <c r="G189" s="90"/>
      <c r="H189" s="90"/>
      <c r="I189" s="84">
        <v>4</v>
      </c>
      <c r="J189" s="84" t="s">
        <v>23</v>
      </c>
      <c r="K189" s="105"/>
      <c r="L189" s="84"/>
      <c r="M189" s="29" t="s">
        <v>23</v>
      </c>
      <c r="N189" s="29" t="s">
        <v>23</v>
      </c>
      <c r="O189" s="29" t="s">
        <v>23</v>
      </c>
      <c r="P189" s="29" t="s">
        <v>23</v>
      </c>
      <c r="Q189" s="189" t="s">
        <v>23</v>
      </c>
      <c r="R189" s="29" t="s">
        <v>23</v>
      </c>
      <c r="S189" s="83" t="s">
        <v>23</v>
      </c>
      <c r="T189" s="84" t="s">
        <v>23</v>
      </c>
      <c r="U189" s="152">
        <v>8</v>
      </c>
      <c r="V189" s="153" t="s">
        <v>107</v>
      </c>
      <c r="W189" s="152"/>
      <c r="X189" s="154"/>
      <c r="Y189" s="154" t="s">
        <v>741</v>
      </c>
      <c r="Z189" s="170" t="s">
        <v>622</v>
      </c>
      <c r="AA189" s="170" t="s">
        <v>638</v>
      </c>
      <c r="AB189" s="40" t="s">
        <v>352</v>
      </c>
      <c r="AC189" s="40"/>
      <c r="AD189" s="29"/>
      <c r="AE189" s="40"/>
      <c r="AF189" s="40"/>
    </row>
    <row r="190" spans="2:32" x14ac:dyDescent="0.15">
      <c r="B190" s="273"/>
      <c r="C190" s="29" t="s">
        <v>23</v>
      </c>
      <c r="D190" s="90"/>
      <c r="E190" s="89" t="s">
        <v>106</v>
      </c>
      <c r="F190" s="89"/>
      <c r="G190" s="90"/>
      <c r="H190" s="90"/>
      <c r="I190" s="84">
        <v>5</v>
      </c>
      <c r="J190" s="84" t="s">
        <v>23</v>
      </c>
      <c r="K190" s="105"/>
      <c r="L190" s="84"/>
      <c r="M190" s="29" t="s">
        <v>23</v>
      </c>
      <c r="N190" s="29" t="s">
        <v>23</v>
      </c>
      <c r="O190" s="29" t="s">
        <v>23</v>
      </c>
      <c r="P190" s="29" t="s">
        <v>23</v>
      </c>
      <c r="Q190" s="189" t="s">
        <v>23</v>
      </c>
      <c r="R190" s="29" t="s">
        <v>23</v>
      </c>
      <c r="S190" s="83" t="s">
        <v>23</v>
      </c>
      <c r="T190" s="84" t="s">
        <v>23</v>
      </c>
      <c r="U190" s="152">
        <v>9</v>
      </c>
      <c r="V190" s="153" t="s">
        <v>659</v>
      </c>
      <c r="W190" s="152"/>
      <c r="X190" s="154" t="s">
        <v>691</v>
      </c>
      <c r="Y190" s="154"/>
      <c r="Z190" s="170" t="s">
        <v>325</v>
      </c>
      <c r="AA190" s="170" t="s">
        <v>639</v>
      </c>
      <c r="AB190" s="40" t="s">
        <v>641</v>
      </c>
      <c r="AC190" s="40"/>
      <c r="AD190" s="29"/>
      <c r="AE190" s="40"/>
      <c r="AF190" s="40"/>
    </row>
    <row r="191" spans="2:32" x14ac:dyDescent="0.15">
      <c r="B191" s="273"/>
      <c r="C191" s="117" t="s">
        <v>23</v>
      </c>
      <c r="D191" s="137"/>
      <c r="E191" s="138" t="s">
        <v>106</v>
      </c>
      <c r="F191" s="138"/>
      <c r="G191" s="137"/>
      <c r="H191" s="137"/>
      <c r="I191" s="118">
        <v>6</v>
      </c>
      <c r="J191" s="118" t="s">
        <v>23</v>
      </c>
      <c r="K191" s="118"/>
      <c r="L191" s="118"/>
      <c r="M191" s="117" t="s">
        <v>23</v>
      </c>
      <c r="N191" s="117" t="s">
        <v>23</v>
      </c>
      <c r="O191" s="117" t="s">
        <v>23</v>
      </c>
      <c r="P191" s="117" t="s">
        <v>23</v>
      </c>
      <c r="Q191" s="188" t="s">
        <v>23</v>
      </c>
      <c r="R191" s="117" t="s">
        <v>23</v>
      </c>
      <c r="S191" s="125" t="s">
        <v>23</v>
      </c>
      <c r="T191" s="118" t="s">
        <v>23</v>
      </c>
      <c r="U191" s="152">
        <v>10</v>
      </c>
      <c r="V191" s="155" t="s">
        <v>277</v>
      </c>
      <c r="W191" s="156"/>
      <c r="X191" s="157"/>
      <c r="Y191" s="157" t="s">
        <v>737</v>
      </c>
      <c r="Z191" s="182" t="s">
        <v>328</v>
      </c>
      <c r="AA191" s="182" t="s">
        <v>638</v>
      </c>
      <c r="AB191" s="126" t="s">
        <v>640</v>
      </c>
      <c r="AC191" s="126"/>
      <c r="AD191" s="117"/>
      <c r="AE191" s="126"/>
      <c r="AF191" s="126"/>
    </row>
    <row r="192" spans="2:32" x14ac:dyDescent="0.15">
      <c r="B192" s="273"/>
      <c r="C192" s="127" t="s">
        <v>23</v>
      </c>
      <c r="D192" s="139"/>
      <c r="E192" s="140" t="s">
        <v>103</v>
      </c>
      <c r="F192" s="140"/>
      <c r="G192" s="139"/>
      <c r="H192" s="139"/>
      <c r="I192" s="130">
        <v>0</v>
      </c>
      <c r="J192" s="130" t="s">
        <v>23</v>
      </c>
      <c r="K192" s="130"/>
      <c r="L192" s="130"/>
      <c r="M192" s="127" t="s">
        <v>23</v>
      </c>
      <c r="N192" s="127" t="s">
        <v>23</v>
      </c>
      <c r="O192" s="127" t="s">
        <v>23</v>
      </c>
      <c r="P192" s="127" t="s">
        <v>23</v>
      </c>
      <c r="Q192" s="127" t="s">
        <v>23</v>
      </c>
      <c r="R192" s="127" t="s">
        <v>23</v>
      </c>
      <c r="S192" s="131" t="s">
        <v>23</v>
      </c>
      <c r="T192" s="130" t="s">
        <v>23</v>
      </c>
      <c r="U192" s="162">
        <v>1</v>
      </c>
      <c r="V192" s="163" t="s">
        <v>664</v>
      </c>
      <c r="W192" s="162"/>
      <c r="X192" s="164" t="s">
        <v>700</v>
      </c>
      <c r="Y192" s="164" t="s">
        <v>743</v>
      </c>
      <c r="Z192" s="181" t="s">
        <v>329</v>
      </c>
      <c r="AA192" s="181" t="s">
        <v>638</v>
      </c>
      <c r="AB192" s="132" t="s">
        <v>640</v>
      </c>
      <c r="AC192" s="132"/>
      <c r="AD192" s="127"/>
      <c r="AE192" s="132"/>
      <c r="AF192" s="132"/>
    </row>
    <row r="193" spans="2:32" x14ac:dyDescent="0.15">
      <c r="B193" s="273"/>
      <c r="C193" s="120" t="s">
        <v>23</v>
      </c>
      <c r="D193" s="92"/>
      <c r="E193" s="91" t="s">
        <v>103</v>
      </c>
      <c r="F193" s="91"/>
      <c r="G193" s="92"/>
      <c r="H193" s="92"/>
      <c r="I193" s="119">
        <v>1</v>
      </c>
      <c r="J193" s="119" t="s">
        <v>23</v>
      </c>
      <c r="K193" s="119"/>
      <c r="L193" s="119"/>
      <c r="M193" s="120" t="s">
        <v>23</v>
      </c>
      <c r="N193" s="120" t="s">
        <v>23</v>
      </c>
      <c r="O193" s="120" t="s">
        <v>23</v>
      </c>
      <c r="P193" s="120" t="s">
        <v>23</v>
      </c>
      <c r="Q193" s="189" t="s">
        <v>23</v>
      </c>
      <c r="R193" s="120" t="s">
        <v>23</v>
      </c>
      <c r="S193" s="83" t="s">
        <v>23</v>
      </c>
      <c r="T193" s="119" t="s">
        <v>23</v>
      </c>
      <c r="U193" s="159">
        <v>2</v>
      </c>
      <c r="V193" s="160" t="s">
        <v>663</v>
      </c>
      <c r="W193" s="159"/>
      <c r="X193" s="161" t="s">
        <v>691</v>
      </c>
      <c r="Y193" s="161" t="s">
        <v>744</v>
      </c>
      <c r="Z193" s="170" t="s">
        <v>325</v>
      </c>
      <c r="AA193" s="170" t="s">
        <v>639</v>
      </c>
      <c r="AB193" s="40" t="s">
        <v>640</v>
      </c>
      <c r="AC193" s="40"/>
      <c r="AD193" s="120"/>
      <c r="AE193" s="40"/>
      <c r="AF193" s="40"/>
    </row>
    <row r="194" spans="2:32" ht="33" x14ac:dyDescent="0.15">
      <c r="B194" s="273"/>
      <c r="C194" s="120" t="s">
        <v>23</v>
      </c>
      <c r="D194" s="92"/>
      <c r="E194" s="91" t="s">
        <v>103</v>
      </c>
      <c r="F194" s="91"/>
      <c r="G194" s="92"/>
      <c r="H194" s="92"/>
      <c r="I194" s="119">
        <v>2</v>
      </c>
      <c r="J194" s="119" t="s">
        <v>23</v>
      </c>
      <c r="K194" s="119"/>
      <c r="L194" s="119"/>
      <c r="M194" s="120" t="s">
        <v>23</v>
      </c>
      <c r="N194" s="120" t="s">
        <v>23</v>
      </c>
      <c r="O194" s="120" t="s">
        <v>23</v>
      </c>
      <c r="P194" s="120" t="s">
        <v>23</v>
      </c>
      <c r="Q194" s="189" t="s">
        <v>23</v>
      </c>
      <c r="R194" s="120" t="s">
        <v>23</v>
      </c>
      <c r="S194" s="83" t="s">
        <v>23</v>
      </c>
      <c r="T194" s="119" t="s">
        <v>23</v>
      </c>
      <c r="U194" s="70">
        <v>3</v>
      </c>
      <c r="V194" s="113" t="s">
        <v>655</v>
      </c>
      <c r="W194" s="70"/>
      <c r="X194" s="158" t="s">
        <v>691</v>
      </c>
      <c r="Y194" s="158" t="s">
        <v>748</v>
      </c>
      <c r="Z194" s="170" t="s">
        <v>325</v>
      </c>
      <c r="AA194" s="170" t="s">
        <v>638</v>
      </c>
      <c r="AB194" s="40" t="s">
        <v>640</v>
      </c>
      <c r="AC194" s="40"/>
      <c r="AD194" s="120"/>
      <c r="AE194" s="40"/>
      <c r="AF194" s="40"/>
    </row>
    <row r="195" spans="2:32" ht="33" x14ac:dyDescent="0.15">
      <c r="B195" s="273"/>
      <c r="C195" s="120" t="s">
        <v>23</v>
      </c>
      <c r="D195" s="92"/>
      <c r="E195" s="91" t="s">
        <v>103</v>
      </c>
      <c r="F195" s="91"/>
      <c r="G195" s="92"/>
      <c r="H195" s="92"/>
      <c r="I195" s="119">
        <v>3</v>
      </c>
      <c r="J195" s="119" t="s">
        <v>23</v>
      </c>
      <c r="K195" s="119"/>
      <c r="L195" s="119"/>
      <c r="M195" s="120" t="s">
        <v>23</v>
      </c>
      <c r="N195" s="120" t="s">
        <v>23</v>
      </c>
      <c r="O195" s="120" t="s">
        <v>23</v>
      </c>
      <c r="P195" s="120" t="s">
        <v>23</v>
      </c>
      <c r="Q195" s="189" t="s">
        <v>23</v>
      </c>
      <c r="R195" s="120" t="s">
        <v>23</v>
      </c>
      <c r="S195" s="83" t="s">
        <v>23</v>
      </c>
      <c r="T195" s="119" t="s">
        <v>23</v>
      </c>
      <c r="U195" s="70">
        <v>4</v>
      </c>
      <c r="V195" s="113" t="s">
        <v>510</v>
      </c>
      <c r="W195" s="70"/>
      <c r="X195" s="158" t="s">
        <v>691</v>
      </c>
      <c r="Y195" s="158" t="s">
        <v>749</v>
      </c>
      <c r="Z195" s="170" t="s">
        <v>325</v>
      </c>
      <c r="AA195" s="170" t="s">
        <v>638</v>
      </c>
      <c r="AB195" s="40" t="s">
        <v>641</v>
      </c>
      <c r="AC195" s="40"/>
      <c r="AD195" s="120"/>
      <c r="AE195" s="40"/>
      <c r="AF195" s="40"/>
    </row>
    <row r="196" spans="2:32" x14ac:dyDescent="0.15">
      <c r="B196" s="273"/>
      <c r="C196" s="120" t="s">
        <v>23</v>
      </c>
      <c r="D196" s="92"/>
      <c r="E196" s="91" t="s">
        <v>103</v>
      </c>
      <c r="F196" s="91"/>
      <c r="G196" s="92"/>
      <c r="H196" s="92"/>
      <c r="I196" s="119">
        <v>4</v>
      </c>
      <c r="J196" s="119" t="s">
        <v>23</v>
      </c>
      <c r="K196" s="119"/>
      <c r="L196" s="119"/>
      <c r="M196" s="120" t="s">
        <v>23</v>
      </c>
      <c r="N196" s="120" t="s">
        <v>23</v>
      </c>
      <c r="O196" s="120" t="s">
        <v>23</v>
      </c>
      <c r="P196" s="120" t="s">
        <v>23</v>
      </c>
      <c r="Q196" s="189" t="s">
        <v>23</v>
      </c>
      <c r="R196" s="120" t="s">
        <v>23</v>
      </c>
      <c r="S196" s="83" t="s">
        <v>23</v>
      </c>
      <c r="T196" s="119" t="s">
        <v>23</v>
      </c>
      <c r="U196" s="70">
        <v>5</v>
      </c>
      <c r="V196" s="113" t="s">
        <v>656</v>
      </c>
      <c r="W196" s="70"/>
      <c r="X196" s="158" t="s">
        <v>691</v>
      </c>
      <c r="Y196" s="158" t="s">
        <v>740</v>
      </c>
      <c r="Z196" s="170" t="s">
        <v>325</v>
      </c>
      <c r="AA196" s="170" t="s">
        <v>639</v>
      </c>
      <c r="AB196" s="40" t="s">
        <v>641</v>
      </c>
      <c r="AC196" s="40"/>
      <c r="AD196" s="120"/>
      <c r="AE196" s="40"/>
      <c r="AF196" s="40"/>
    </row>
    <row r="197" spans="2:32" x14ac:dyDescent="0.15">
      <c r="B197" s="273"/>
      <c r="C197" s="120" t="s">
        <v>23</v>
      </c>
      <c r="D197" s="92"/>
      <c r="E197" s="91" t="s">
        <v>103</v>
      </c>
      <c r="F197" s="91"/>
      <c r="G197" s="92"/>
      <c r="H197" s="92"/>
      <c r="I197" s="119">
        <v>5</v>
      </c>
      <c r="J197" s="119" t="s">
        <v>23</v>
      </c>
      <c r="K197" s="119"/>
      <c r="L197" s="119"/>
      <c r="M197" s="120" t="s">
        <v>23</v>
      </c>
      <c r="N197" s="120" t="s">
        <v>23</v>
      </c>
      <c r="O197" s="120" t="s">
        <v>23</v>
      </c>
      <c r="P197" s="120" t="s">
        <v>23</v>
      </c>
      <c r="Q197" s="189" t="s">
        <v>23</v>
      </c>
      <c r="R197" s="120" t="s">
        <v>23</v>
      </c>
      <c r="S197" s="83" t="s">
        <v>23</v>
      </c>
      <c r="T197" s="119" t="s">
        <v>23</v>
      </c>
      <c r="U197" s="152">
        <v>6</v>
      </c>
      <c r="V197" s="153" t="s">
        <v>658</v>
      </c>
      <c r="W197" s="152"/>
      <c r="X197" s="154" t="s">
        <v>690</v>
      </c>
      <c r="Y197" s="154" t="s">
        <v>754</v>
      </c>
      <c r="Z197" s="170" t="s">
        <v>331</v>
      </c>
      <c r="AA197" s="170" t="s">
        <v>638</v>
      </c>
      <c r="AB197" s="40" t="s">
        <v>640</v>
      </c>
      <c r="AC197" s="40"/>
      <c r="AD197" s="120"/>
      <c r="AE197" s="40"/>
      <c r="AF197" s="40"/>
    </row>
    <row r="198" spans="2:32" x14ac:dyDescent="0.15">
      <c r="B198" s="273"/>
      <c r="C198" s="120" t="s">
        <v>23</v>
      </c>
      <c r="D198" s="92"/>
      <c r="E198" s="91" t="s">
        <v>103</v>
      </c>
      <c r="F198" s="91"/>
      <c r="G198" s="92"/>
      <c r="H198" s="92"/>
      <c r="I198" s="119">
        <v>6</v>
      </c>
      <c r="J198" s="119" t="s">
        <v>23</v>
      </c>
      <c r="K198" s="119"/>
      <c r="L198" s="119"/>
      <c r="M198" s="120" t="s">
        <v>23</v>
      </c>
      <c r="N198" s="120" t="s">
        <v>23</v>
      </c>
      <c r="O198" s="120" t="s">
        <v>23</v>
      </c>
      <c r="P198" s="120" t="s">
        <v>23</v>
      </c>
      <c r="Q198" s="189" t="s">
        <v>23</v>
      </c>
      <c r="R198" s="120" t="s">
        <v>23</v>
      </c>
      <c r="S198" s="83" t="s">
        <v>23</v>
      </c>
      <c r="T198" s="119" t="s">
        <v>23</v>
      </c>
      <c r="U198" s="152">
        <v>7</v>
      </c>
      <c r="V198" s="153" t="s">
        <v>216</v>
      </c>
      <c r="W198" s="152"/>
      <c r="X198" s="154" t="s">
        <v>691</v>
      </c>
      <c r="Y198" s="154" t="s">
        <v>755</v>
      </c>
      <c r="Z198" s="170" t="s">
        <v>325</v>
      </c>
      <c r="AA198" s="170" t="s">
        <v>639</v>
      </c>
      <c r="AB198" s="40" t="s">
        <v>640</v>
      </c>
      <c r="AC198" s="40"/>
      <c r="AD198" s="120"/>
      <c r="AE198" s="40"/>
      <c r="AF198" s="40"/>
    </row>
    <row r="199" spans="2:32" x14ac:dyDescent="0.15">
      <c r="B199" s="273"/>
      <c r="C199" s="29" t="s">
        <v>23</v>
      </c>
      <c r="D199" s="92"/>
      <c r="E199" s="91" t="s">
        <v>103</v>
      </c>
      <c r="F199" s="91"/>
      <c r="G199" s="92"/>
      <c r="H199" s="92"/>
      <c r="I199" s="84">
        <v>7</v>
      </c>
      <c r="J199" s="84" t="s">
        <v>23</v>
      </c>
      <c r="K199" s="105"/>
      <c r="L199" s="84"/>
      <c r="M199" s="29" t="s">
        <v>23</v>
      </c>
      <c r="N199" s="29" t="s">
        <v>23</v>
      </c>
      <c r="O199" s="29" t="s">
        <v>23</v>
      </c>
      <c r="P199" s="29" t="s">
        <v>23</v>
      </c>
      <c r="Q199" s="189" t="s">
        <v>23</v>
      </c>
      <c r="R199" s="29" t="s">
        <v>23</v>
      </c>
      <c r="S199" s="83" t="s">
        <v>23</v>
      </c>
      <c r="T199" s="84" t="s">
        <v>23</v>
      </c>
      <c r="U199" s="152">
        <v>8</v>
      </c>
      <c r="V199" s="153" t="s">
        <v>107</v>
      </c>
      <c r="W199" s="152"/>
      <c r="X199" s="154"/>
      <c r="Y199" s="154" t="s">
        <v>736</v>
      </c>
      <c r="Z199" s="170" t="s">
        <v>622</v>
      </c>
      <c r="AA199" s="170" t="s">
        <v>638</v>
      </c>
      <c r="AB199" s="40" t="s">
        <v>352</v>
      </c>
      <c r="AC199" s="40"/>
      <c r="AD199" s="29"/>
      <c r="AE199" s="40"/>
      <c r="AF199" s="40"/>
    </row>
    <row r="200" spans="2:32" x14ac:dyDescent="0.15">
      <c r="B200" s="273"/>
      <c r="C200" s="29" t="s">
        <v>23</v>
      </c>
      <c r="D200" s="92"/>
      <c r="E200" s="91" t="s">
        <v>103</v>
      </c>
      <c r="F200" s="91"/>
      <c r="G200" s="92"/>
      <c r="H200" s="92"/>
      <c r="I200" s="84">
        <v>8</v>
      </c>
      <c r="J200" s="84" t="s">
        <v>23</v>
      </c>
      <c r="K200" s="105"/>
      <c r="L200" s="84"/>
      <c r="M200" s="29" t="s">
        <v>23</v>
      </c>
      <c r="N200" s="29" t="s">
        <v>23</v>
      </c>
      <c r="O200" s="29" t="s">
        <v>23</v>
      </c>
      <c r="P200" s="29" t="s">
        <v>23</v>
      </c>
      <c r="Q200" s="189" t="s">
        <v>23</v>
      </c>
      <c r="R200" s="29" t="s">
        <v>23</v>
      </c>
      <c r="S200" s="83" t="s">
        <v>23</v>
      </c>
      <c r="T200" s="84" t="s">
        <v>23</v>
      </c>
      <c r="U200" s="152">
        <v>9</v>
      </c>
      <c r="V200" s="153" t="s">
        <v>659</v>
      </c>
      <c r="W200" s="152"/>
      <c r="X200" s="154" t="s">
        <v>691</v>
      </c>
      <c r="Y200" s="154" t="s">
        <v>752</v>
      </c>
      <c r="Z200" s="170" t="s">
        <v>325</v>
      </c>
      <c r="AA200" s="170" t="s">
        <v>639</v>
      </c>
      <c r="AB200" s="40" t="s">
        <v>641</v>
      </c>
      <c r="AC200" s="40"/>
      <c r="AD200" s="29"/>
      <c r="AE200" s="40"/>
      <c r="AF200" s="40"/>
    </row>
    <row r="201" spans="2:32" x14ac:dyDescent="0.15">
      <c r="B201" s="273"/>
      <c r="C201" s="117" t="s">
        <v>23</v>
      </c>
      <c r="D201" s="133"/>
      <c r="E201" s="134" t="s">
        <v>103</v>
      </c>
      <c r="F201" s="134"/>
      <c r="G201" s="133"/>
      <c r="H201" s="133"/>
      <c r="I201" s="118">
        <v>9</v>
      </c>
      <c r="J201" s="118" t="s">
        <v>23</v>
      </c>
      <c r="K201" s="118"/>
      <c r="L201" s="118"/>
      <c r="M201" s="117" t="s">
        <v>23</v>
      </c>
      <c r="N201" s="117" t="s">
        <v>23</v>
      </c>
      <c r="O201" s="117" t="s">
        <v>23</v>
      </c>
      <c r="P201" s="117" t="s">
        <v>23</v>
      </c>
      <c r="Q201" s="188" t="s">
        <v>23</v>
      </c>
      <c r="R201" s="117" t="s">
        <v>23</v>
      </c>
      <c r="S201" s="125" t="s">
        <v>23</v>
      </c>
      <c r="T201" s="118" t="s">
        <v>23</v>
      </c>
      <c r="U201" s="152">
        <v>10</v>
      </c>
      <c r="V201" s="155" t="s">
        <v>277</v>
      </c>
      <c r="W201" s="156"/>
      <c r="X201" s="157"/>
      <c r="Y201" s="157" t="s">
        <v>737</v>
      </c>
      <c r="Z201" s="182" t="s">
        <v>328</v>
      </c>
      <c r="AA201" s="182" t="s">
        <v>638</v>
      </c>
      <c r="AB201" s="126" t="s">
        <v>640</v>
      </c>
      <c r="AC201" s="126"/>
      <c r="AD201" s="117"/>
      <c r="AE201" s="126"/>
      <c r="AF201" s="126"/>
    </row>
    <row r="202" spans="2:32" ht="33" x14ac:dyDescent="0.15">
      <c r="B202" s="273"/>
      <c r="C202" s="127" t="s">
        <v>23</v>
      </c>
      <c r="D202" s="135"/>
      <c r="E202" s="136" t="s">
        <v>80</v>
      </c>
      <c r="F202" s="136"/>
      <c r="G202" s="135"/>
      <c r="H202" s="135"/>
      <c r="I202" s="130">
        <v>3</v>
      </c>
      <c r="J202" s="130" t="s">
        <v>23</v>
      </c>
      <c r="K202" s="130"/>
      <c r="L202" s="130"/>
      <c r="M202" s="127" t="s">
        <v>23</v>
      </c>
      <c r="N202" s="127" t="s">
        <v>23</v>
      </c>
      <c r="O202" s="127" t="s">
        <v>23</v>
      </c>
      <c r="P202" s="127" t="s">
        <v>23</v>
      </c>
      <c r="Q202" s="127" t="s">
        <v>23</v>
      </c>
      <c r="R202" s="127" t="s">
        <v>23</v>
      </c>
      <c r="S202" s="131" t="s">
        <v>23</v>
      </c>
      <c r="T202" s="130" t="s">
        <v>23</v>
      </c>
      <c r="U202" s="162">
        <v>1</v>
      </c>
      <c r="V202" s="163" t="s">
        <v>665</v>
      </c>
      <c r="W202" s="162"/>
      <c r="X202" s="164" t="s">
        <v>690</v>
      </c>
      <c r="Y202" s="164" t="s">
        <v>745</v>
      </c>
      <c r="Z202" s="181" t="s">
        <v>331</v>
      </c>
      <c r="AA202" s="181" t="s">
        <v>639</v>
      </c>
      <c r="AB202" s="132" t="s">
        <v>641</v>
      </c>
      <c r="AC202" s="132"/>
      <c r="AD202" s="127"/>
      <c r="AE202" s="132"/>
      <c r="AF202" s="132"/>
    </row>
    <row r="203" spans="2:32" x14ac:dyDescent="0.15">
      <c r="B203" s="273"/>
      <c r="C203" s="120" t="s">
        <v>23</v>
      </c>
      <c r="D203" s="94"/>
      <c r="E203" s="93" t="s">
        <v>80</v>
      </c>
      <c r="F203" s="93"/>
      <c r="G203" s="94"/>
      <c r="H203" s="94"/>
      <c r="I203" s="119">
        <v>4</v>
      </c>
      <c r="J203" s="119" t="s">
        <v>23</v>
      </c>
      <c r="K203" s="119"/>
      <c r="L203" s="119"/>
      <c r="M203" s="120" t="s">
        <v>23</v>
      </c>
      <c r="N203" s="120" t="s">
        <v>23</v>
      </c>
      <c r="O203" s="120" t="s">
        <v>23</v>
      </c>
      <c r="P203" s="120" t="s">
        <v>23</v>
      </c>
      <c r="Q203" s="189" t="s">
        <v>23</v>
      </c>
      <c r="R203" s="120" t="s">
        <v>23</v>
      </c>
      <c r="S203" s="83" t="s">
        <v>23</v>
      </c>
      <c r="T203" s="119" t="s">
        <v>23</v>
      </c>
      <c r="U203" s="159">
        <v>2</v>
      </c>
      <c r="V203" s="160" t="s">
        <v>230</v>
      </c>
      <c r="W203" s="159"/>
      <c r="X203" s="161" t="s">
        <v>691</v>
      </c>
      <c r="Y203" s="161" t="s">
        <v>746</v>
      </c>
      <c r="Z203" s="170" t="s">
        <v>325</v>
      </c>
      <c r="AA203" s="170" t="s">
        <v>639</v>
      </c>
      <c r="AB203" s="40" t="s">
        <v>640</v>
      </c>
      <c r="AC203" s="40"/>
      <c r="AD203" s="120"/>
      <c r="AE203" s="40"/>
      <c r="AF203" s="40"/>
    </row>
    <row r="204" spans="2:32" ht="33" x14ac:dyDescent="0.15">
      <c r="B204" s="273"/>
      <c r="C204" s="120" t="s">
        <v>23</v>
      </c>
      <c r="D204" s="94"/>
      <c r="E204" s="93" t="s">
        <v>80</v>
      </c>
      <c r="F204" s="93"/>
      <c r="G204" s="94"/>
      <c r="H204" s="94"/>
      <c r="I204" s="119">
        <v>5</v>
      </c>
      <c r="J204" s="119" t="s">
        <v>23</v>
      </c>
      <c r="K204" s="119"/>
      <c r="L204" s="119"/>
      <c r="M204" s="120" t="s">
        <v>23</v>
      </c>
      <c r="N204" s="120" t="s">
        <v>23</v>
      </c>
      <c r="O204" s="120" t="s">
        <v>23</v>
      </c>
      <c r="P204" s="120" t="s">
        <v>23</v>
      </c>
      <c r="Q204" s="189" t="s">
        <v>23</v>
      </c>
      <c r="R204" s="120" t="s">
        <v>23</v>
      </c>
      <c r="S204" s="83" t="s">
        <v>23</v>
      </c>
      <c r="T204" s="119" t="s">
        <v>23</v>
      </c>
      <c r="U204" s="70">
        <v>3</v>
      </c>
      <c r="V204" s="113" t="s">
        <v>655</v>
      </c>
      <c r="W204" s="70"/>
      <c r="X204" s="158" t="s">
        <v>691</v>
      </c>
      <c r="Y204" s="158" t="s">
        <v>748</v>
      </c>
      <c r="Z204" s="170" t="s">
        <v>325</v>
      </c>
      <c r="AA204" s="170" t="s">
        <v>638</v>
      </c>
      <c r="AB204" s="40" t="s">
        <v>640</v>
      </c>
      <c r="AC204" s="40"/>
      <c r="AD204" s="120"/>
      <c r="AE204" s="40"/>
      <c r="AF204" s="40"/>
    </row>
    <row r="205" spans="2:32" ht="33" x14ac:dyDescent="0.15">
      <c r="B205" s="273"/>
      <c r="C205" s="120" t="s">
        <v>23</v>
      </c>
      <c r="D205" s="94"/>
      <c r="E205" s="93" t="s">
        <v>80</v>
      </c>
      <c r="F205" s="93"/>
      <c r="G205" s="94"/>
      <c r="H205" s="94"/>
      <c r="I205" s="119">
        <v>6</v>
      </c>
      <c r="J205" s="119" t="s">
        <v>23</v>
      </c>
      <c r="K205" s="119"/>
      <c r="L205" s="119"/>
      <c r="M205" s="120" t="s">
        <v>23</v>
      </c>
      <c r="N205" s="120" t="s">
        <v>23</v>
      </c>
      <c r="O205" s="120" t="s">
        <v>23</v>
      </c>
      <c r="P205" s="120" t="s">
        <v>23</v>
      </c>
      <c r="Q205" s="189" t="s">
        <v>23</v>
      </c>
      <c r="R205" s="120" t="s">
        <v>23</v>
      </c>
      <c r="S205" s="83" t="s">
        <v>23</v>
      </c>
      <c r="T205" s="119" t="s">
        <v>23</v>
      </c>
      <c r="U205" s="70">
        <v>4</v>
      </c>
      <c r="V205" s="113" t="s">
        <v>510</v>
      </c>
      <c r="W205" s="70"/>
      <c r="X205" s="158" t="s">
        <v>691</v>
      </c>
      <c r="Y205" s="158" t="s">
        <v>749</v>
      </c>
      <c r="Z205" s="170" t="s">
        <v>325</v>
      </c>
      <c r="AA205" s="170" t="s">
        <v>638</v>
      </c>
      <c r="AB205" s="40" t="s">
        <v>641</v>
      </c>
      <c r="AC205" s="40"/>
      <c r="AD205" s="120"/>
      <c r="AE205" s="40"/>
      <c r="AF205" s="40"/>
    </row>
    <row r="206" spans="2:32" x14ac:dyDescent="0.15">
      <c r="B206" s="273"/>
      <c r="C206" s="120" t="s">
        <v>23</v>
      </c>
      <c r="D206" s="94"/>
      <c r="E206" s="93" t="s">
        <v>80</v>
      </c>
      <c r="F206" s="93"/>
      <c r="G206" s="94"/>
      <c r="H206" s="94"/>
      <c r="I206" s="119">
        <v>7</v>
      </c>
      <c r="J206" s="119" t="s">
        <v>23</v>
      </c>
      <c r="K206" s="119"/>
      <c r="L206" s="119"/>
      <c r="M206" s="120" t="s">
        <v>23</v>
      </c>
      <c r="N206" s="120" t="s">
        <v>23</v>
      </c>
      <c r="O206" s="120" t="s">
        <v>23</v>
      </c>
      <c r="P206" s="120" t="s">
        <v>23</v>
      </c>
      <c r="Q206" s="189" t="s">
        <v>23</v>
      </c>
      <c r="R206" s="120" t="s">
        <v>23</v>
      </c>
      <c r="S206" s="83" t="s">
        <v>23</v>
      </c>
      <c r="T206" s="119" t="s">
        <v>23</v>
      </c>
      <c r="U206" s="70">
        <v>5</v>
      </c>
      <c r="V206" s="113" t="s">
        <v>656</v>
      </c>
      <c r="W206" s="70"/>
      <c r="X206" s="158" t="s">
        <v>691</v>
      </c>
      <c r="Y206" s="158" t="s">
        <v>740</v>
      </c>
      <c r="Z206" s="170" t="s">
        <v>325</v>
      </c>
      <c r="AA206" s="170" t="s">
        <v>639</v>
      </c>
      <c r="AB206" s="40" t="s">
        <v>641</v>
      </c>
      <c r="AC206" s="40"/>
      <c r="AD206" s="120"/>
      <c r="AE206" s="40"/>
      <c r="AF206" s="40"/>
    </row>
    <row r="207" spans="2:32" x14ac:dyDescent="0.15">
      <c r="B207" s="273"/>
      <c r="C207" s="120" t="s">
        <v>23</v>
      </c>
      <c r="D207" s="94"/>
      <c r="E207" s="93" t="s">
        <v>80</v>
      </c>
      <c r="F207" s="93"/>
      <c r="G207" s="94"/>
      <c r="H207" s="94"/>
      <c r="I207" s="119">
        <v>8</v>
      </c>
      <c r="J207" s="119" t="s">
        <v>23</v>
      </c>
      <c r="K207" s="119"/>
      <c r="L207" s="119"/>
      <c r="M207" s="120" t="s">
        <v>23</v>
      </c>
      <c r="N207" s="120" t="s">
        <v>23</v>
      </c>
      <c r="O207" s="120" t="s">
        <v>23</v>
      </c>
      <c r="P207" s="120" t="s">
        <v>23</v>
      </c>
      <c r="Q207" s="189" t="s">
        <v>23</v>
      </c>
      <c r="R207" s="120" t="s">
        <v>23</v>
      </c>
      <c r="S207" s="83" t="s">
        <v>23</v>
      </c>
      <c r="T207" s="119" t="s">
        <v>23</v>
      </c>
      <c r="U207" s="152">
        <v>6</v>
      </c>
      <c r="V207" s="153" t="s">
        <v>658</v>
      </c>
      <c r="W207" s="152"/>
      <c r="X207" s="154" t="s">
        <v>690</v>
      </c>
      <c r="Y207" s="154" t="s">
        <v>754</v>
      </c>
      <c r="Z207" s="170" t="s">
        <v>331</v>
      </c>
      <c r="AA207" s="170" t="s">
        <v>638</v>
      </c>
      <c r="AB207" s="40" t="s">
        <v>640</v>
      </c>
      <c r="AC207" s="40"/>
      <c r="AD207" s="120"/>
      <c r="AE207" s="40"/>
      <c r="AF207" s="40"/>
    </row>
    <row r="208" spans="2:32" x14ac:dyDescent="0.15">
      <c r="B208" s="273"/>
      <c r="C208" s="120" t="s">
        <v>23</v>
      </c>
      <c r="D208" s="94"/>
      <c r="E208" s="93" t="s">
        <v>80</v>
      </c>
      <c r="F208" s="93"/>
      <c r="G208" s="94"/>
      <c r="H208" s="94"/>
      <c r="I208" s="119">
        <v>9</v>
      </c>
      <c r="J208" s="119" t="s">
        <v>23</v>
      </c>
      <c r="K208" s="119"/>
      <c r="L208" s="119"/>
      <c r="M208" s="120" t="s">
        <v>23</v>
      </c>
      <c r="N208" s="120" t="s">
        <v>23</v>
      </c>
      <c r="O208" s="120" t="s">
        <v>23</v>
      </c>
      <c r="P208" s="120" t="s">
        <v>23</v>
      </c>
      <c r="Q208" s="189" t="s">
        <v>23</v>
      </c>
      <c r="R208" s="120" t="s">
        <v>23</v>
      </c>
      <c r="S208" s="83" t="s">
        <v>23</v>
      </c>
      <c r="T208" s="119" t="s">
        <v>23</v>
      </c>
      <c r="U208" s="152">
        <v>7</v>
      </c>
      <c r="V208" s="153" t="s">
        <v>216</v>
      </c>
      <c r="W208" s="152"/>
      <c r="X208" s="154" t="s">
        <v>691</v>
      </c>
      <c r="Y208" s="154" t="s">
        <v>755</v>
      </c>
      <c r="Z208" s="170" t="s">
        <v>325</v>
      </c>
      <c r="AA208" s="170" t="s">
        <v>639</v>
      </c>
      <c r="AB208" s="40" t="s">
        <v>640</v>
      </c>
      <c r="AC208" s="40"/>
      <c r="AD208" s="120"/>
      <c r="AE208" s="40"/>
      <c r="AF208" s="40"/>
    </row>
    <row r="209" spans="2:32" x14ac:dyDescent="0.15">
      <c r="B209" s="273"/>
      <c r="C209" s="29" t="s">
        <v>23</v>
      </c>
      <c r="D209" s="94"/>
      <c r="E209" s="93" t="s">
        <v>80</v>
      </c>
      <c r="F209" s="93"/>
      <c r="G209" s="94"/>
      <c r="H209" s="94"/>
      <c r="I209" s="84">
        <v>10</v>
      </c>
      <c r="J209" s="84" t="s">
        <v>23</v>
      </c>
      <c r="K209" s="105"/>
      <c r="L209" s="84"/>
      <c r="M209" s="29" t="s">
        <v>23</v>
      </c>
      <c r="N209" s="29" t="s">
        <v>23</v>
      </c>
      <c r="O209" s="29" t="s">
        <v>23</v>
      </c>
      <c r="P209" s="29" t="s">
        <v>23</v>
      </c>
      <c r="Q209" s="189" t="s">
        <v>23</v>
      </c>
      <c r="R209" s="29" t="s">
        <v>23</v>
      </c>
      <c r="S209" s="83" t="s">
        <v>23</v>
      </c>
      <c r="T209" s="84" t="s">
        <v>23</v>
      </c>
      <c r="U209" s="152">
        <v>8</v>
      </c>
      <c r="V209" s="153" t="s">
        <v>107</v>
      </c>
      <c r="W209" s="152"/>
      <c r="X209" s="154"/>
      <c r="Y209" s="154" t="s">
        <v>741</v>
      </c>
      <c r="Z209" s="170" t="s">
        <v>622</v>
      </c>
      <c r="AA209" s="170" t="s">
        <v>638</v>
      </c>
      <c r="AB209" s="40" t="s">
        <v>352</v>
      </c>
      <c r="AC209" s="40"/>
      <c r="AD209" s="29"/>
      <c r="AE209" s="40"/>
      <c r="AF209" s="40"/>
    </row>
    <row r="210" spans="2:32" x14ac:dyDescent="0.15">
      <c r="B210" s="273"/>
      <c r="C210" s="29" t="s">
        <v>23</v>
      </c>
      <c r="D210" s="94"/>
      <c r="E210" s="93" t="s">
        <v>80</v>
      </c>
      <c r="F210" s="93"/>
      <c r="G210" s="94"/>
      <c r="H210" s="94"/>
      <c r="I210" s="84">
        <v>11</v>
      </c>
      <c r="J210" s="84" t="s">
        <v>23</v>
      </c>
      <c r="K210" s="105"/>
      <c r="L210" s="84"/>
      <c r="M210" s="29" t="s">
        <v>23</v>
      </c>
      <c r="N210" s="29" t="s">
        <v>23</v>
      </c>
      <c r="O210" s="29" t="s">
        <v>23</v>
      </c>
      <c r="P210" s="29" t="s">
        <v>23</v>
      </c>
      <c r="Q210" s="189" t="s">
        <v>23</v>
      </c>
      <c r="R210" s="29" t="s">
        <v>23</v>
      </c>
      <c r="S210" s="83" t="s">
        <v>23</v>
      </c>
      <c r="T210" s="84" t="s">
        <v>23</v>
      </c>
      <c r="U210" s="152">
        <v>9</v>
      </c>
      <c r="V210" s="153" t="s">
        <v>659</v>
      </c>
      <c r="W210" s="152"/>
      <c r="X210" s="154" t="s">
        <v>691</v>
      </c>
      <c r="Y210" s="154" t="s">
        <v>752</v>
      </c>
      <c r="Z210" s="170" t="s">
        <v>325</v>
      </c>
      <c r="AA210" s="170" t="s">
        <v>639</v>
      </c>
      <c r="AB210" s="40" t="s">
        <v>641</v>
      </c>
      <c r="AC210" s="40"/>
      <c r="AD210" s="29"/>
      <c r="AE210" s="40"/>
      <c r="AF210" s="40"/>
    </row>
    <row r="211" spans="2:32" x14ac:dyDescent="0.15">
      <c r="B211" s="273"/>
      <c r="C211" s="117" t="s">
        <v>23</v>
      </c>
      <c r="D211" s="123"/>
      <c r="E211" s="124" t="s">
        <v>80</v>
      </c>
      <c r="F211" s="124"/>
      <c r="G211" s="123"/>
      <c r="H211" s="123"/>
      <c r="I211" s="118">
        <v>12</v>
      </c>
      <c r="J211" s="118" t="s">
        <v>23</v>
      </c>
      <c r="K211" s="118"/>
      <c r="L211" s="118"/>
      <c r="M211" s="117" t="s">
        <v>23</v>
      </c>
      <c r="N211" s="117" t="s">
        <v>23</v>
      </c>
      <c r="O211" s="117" t="s">
        <v>23</v>
      </c>
      <c r="P211" s="117" t="s">
        <v>23</v>
      </c>
      <c r="Q211" s="188" t="s">
        <v>23</v>
      </c>
      <c r="R211" s="117" t="s">
        <v>23</v>
      </c>
      <c r="S211" s="125" t="s">
        <v>23</v>
      </c>
      <c r="T211" s="118" t="s">
        <v>23</v>
      </c>
      <c r="U211" s="152">
        <v>10</v>
      </c>
      <c r="V211" s="155" t="s">
        <v>277</v>
      </c>
      <c r="W211" s="156"/>
      <c r="X211" s="157"/>
      <c r="Y211" s="157" t="s">
        <v>278</v>
      </c>
      <c r="Z211" s="182" t="s">
        <v>328</v>
      </c>
      <c r="AA211" s="182" t="s">
        <v>638</v>
      </c>
      <c r="AB211" s="126" t="s">
        <v>640</v>
      </c>
      <c r="AC211" s="126"/>
      <c r="AD211" s="117"/>
      <c r="AE211" s="126"/>
      <c r="AF211" s="126"/>
    </row>
    <row r="212" spans="2:32" x14ac:dyDescent="0.15">
      <c r="B212" s="273"/>
      <c r="C212" s="127" t="s">
        <v>23</v>
      </c>
      <c r="D212" s="128"/>
      <c r="E212" s="129" t="s">
        <v>93</v>
      </c>
      <c r="F212" s="129"/>
      <c r="G212" s="128"/>
      <c r="H212" s="128"/>
      <c r="I212" s="130">
        <v>6</v>
      </c>
      <c r="J212" s="130" t="s">
        <v>23</v>
      </c>
      <c r="K212" s="130"/>
      <c r="L212" s="130"/>
      <c r="M212" s="127" t="s">
        <v>23</v>
      </c>
      <c r="N212" s="127" t="s">
        <v>23</v>
      </c>
      <c r="O212" s="127" t="s">
        <v>23</v>
      </c>
      <c r="P212" s="127" t="s">
        <v>23</v>
      </c>
      <c r="Q212" s="127" t="s">
        <v>23</v>
      </c>
      <c r="R212" s="127" t="s">
        <v>23</v>
      </c>
      <c r="S212" s="131" t="s">
        <v>23</v>
      </c>
      <c r="T212" s="130" t="s">
        <v>23</v>
      </c>
      <c r="U212" s="162">
        <v>1</v>
      </c>
      <c r="V212" s="163" t="s">
        <v>279</v>
      </c>
      <c r="W212" s="162"/>
      <c r="X212" s="164" t="s">
        <v>623</v>
      </c>
      <c r="Y212" s="164" t="s">
        <v>623</v>
      </c>
      <c r="Z212" s="181" t="s">
        <v>328</v>
      </c>
      <c r="AA212" s="181" t="s">
        <v>638</v>
      </c>
      <c r="AB212" s="132" t="s">
        <v>352</v>
      </c>
      <c r="AC212" s="132"/>
      <c r="AD212" s="127"/>
      <c r="AE212" s="132"/>
      <c r="AF212" s="132"/>
    </row>
    <row r="213" spans="2:32" x14ac:dyDescent="0.15">
      <c r="B213" s="273"/>
      <c r="C213" s="120" t="s">
        <v>23</v>
      </c>
      <c r="D213" s="96"/>
      <c r="E213" s="95" t="s">
        <v>93</v>
      </c>
      <c r="F213" s="95"/>
      <c r="G213" s="96"/>
      <c r="H213" s="96"/>
      <c r="I213" s="119">
        <v>7</v>
      </c>
      <c r="J213" s="119" t="s">
        <v>23</v>
      </c>
      <c r="K213" s="119"/>
      <c r="L213" s="119"/>
      <c r="M213" s="120" t="s">
        <v>23</v>
      </c>
      <c r="N213" s="120" t="s">
        <v>23</v>
      </c>
      <c r="O213" s="120" t="s">
        <v>23</v>
      </c>
      <c r="P213" s="120" t="s">
        <v>23</v>
      </c>
      <c r="Q213" s="189" t="s">
        <v>23</v>
      </c>
      <c r="R213" s="120" t="s">
        <v>23</v>
      </c>
      <c r="S213" s="83" t="s">
        <v>23</v>
      </c>
      <c r="T213" s="119" t="s">
        <v>23</v>
      </c>
      <c r="U213" s="159">
        <v>2</v>
      </c>
      <c r="V213" s="160" t="s">
        <v>624</v>
      </c>
      <c r="W213" s="159"/>
      <c r="X213" s="161" t="s">
        <v>700</v>
      </c>
      <c r="Y213" s="161" t="s">
        <v>747</v>
      </c>
      <c r="Z213" s="170" t="s">
        <v>329</v>
      </c>
      <c r="AA213" s="170" t="s">
        <v>638</v>
      </c>
      <c r="AB213" s="40" t="s">
        <v>641</v>
      </c>
      <c r="AC213" s="40"/>
      <c r="AD213" s="120"/>
      <c r="AE213" s="40"/>
      <c r="AF213" s="40"/>
    </row>
    <row r="214" spans="2:32" ht="33" x14ac:dyDescent="0.15">
      <c r="B214" s="273"/>
      <c r="C214" s="120" t="s">
        <v>23</v>
      </c>
      <c r="D214" s="96"/>
      <c r="E214" s="95" t="s">
        <v>93</v>
      </c>
      <c r="F214" s="95"/>
      <c r="G214" s="96"/>
      <c r="H214" s="96"/>
      <c r="I214" s="119">
        <v>8</v>
      </c>
      <c r="J214" s="119" t="s">
        <v>23</v>
      </c>
      <c r="K214" s="119"/>
      <c r="L214" s="119"/>
      <c r="M214" s="120" t="s">
        <v>23</v>
      </c>
      <c r="N214" s="120" t="s">
        <v>23</v>
      </c>
      <c r="O214" s="120" t="s">
        <v>23</v>
      </c>
      <c r="P214" s="120" t="s">
        <v>23</v>
      </c>
      <c r="Q214" s="189" t="s">
        <v>23</v>
      </c>
      <c r="R214" s="120" t="s">
        <v>23</v>
      </c>
      <c r="S214" s="83" t="s">
        <v>23</v>
      </c>
      <c r="T214" s="119" t="s">
        <v>23</v>
      </c>
      <c r="U214" s="70">
        <v>3</v>
      </c>
      <c r="V214" s="113" t="s">
        <v>655</v>
      </c>
      <c r="W214" s="70"/>
      <c r="X214" s="158" t="s">
        <v>691</v>
      </c>
      <c r="Y214" s="158" t="s">
        <v>748</v>
      </c>
      <c r="Z214" s="170" t="s">
        <v>325</v>
      </c>
      <c r="AA214" s="170" t="s">
        <v>638</v>
      </c>
      <c r="AB214" s="40" t="s">
        <v>640</v>
      </c>
      <c r="AC214" s="40"/>
      <c r="AD214" s="120"/>
      <c r="AE214" s="40"/>
      <c r="AF214" s="40"/>
    </row>
    <row r="215" spans="2:32" ht="33" x14ac:dyDescent="0.15">
      <c r="B215" s="273"/>
      <c r="C215" s="120" t="s">
        <v>23</v>
      </c>
      <c r="D215" s="96"/>
      <c r="E215" s="95" t="s">
        <v>93</v>
      </c>
      <c r="F215" s="95"/>
      <c r="G215" s="96"/>
      <c r="H215" s="96"/>
      <c r="I215" s="119">
        <v>9</v>
      </c>
      <c r="J215" s="119" t="s">
        <v>23</v>
      </c>
      <c r="K215" s="119"/>
      <c r="L215" s="119"/>
      <c r="M215" s="120" t="s">
        <v>23</v>
      </c>
      <c r="N215" s="120" t="s">
        <v>23</v>
      </c>
      <c r="O215" s="120" t="s">
        <v>23</v>
      </c>
      <c r="P215" s="120" t="s">
        <v>23</v>
      </c>
      <c r="Q215" s="189" t="s">
        <v>23</v>
      </c>
      <c r="R215" s="120" t="s">
        <v>23</v>
      </c>
      <c r="S215" s="83" t="s">
        <v>23</v>
      </c>
      <c r="T215" s="119" t="s">
        <v>23</v>
      </c>
      <c r="U215" s="70">
        <v>4</v>
      </c>
      <c r="V215" s="113" t="s">
        <v>510</v>
      </c>
      <c r="W215" s="70"/>
      <c r="X215" s="158" t="s">
        <v>691</v>
      </c>
      <c r="Y215" s="158" t="s">
        <v>749</v>
      </c>
      <c r="Z215" s="170" t="s">
        <v>325</v>
      </c>
      <c r="AA215" s="170" t="s">
        <v>638</v>
      </c>
      <c r="AB215" s="40" t="s">
        <v>641</v>
      </c>
      <c r="AC215" s="40"/>
      <c r="AD215" s="120"/>
      <c r="AE215" s="40"/>
      <c r="AF215" s="40"/>
    </row>
    <row r="216" spans="2:32" x14ac:dyDescent="0.15">
      <c r="B216" s="273"/>
      <c r="C216" s="120" t="s">
        <v>23</v>
      </c>
      <c r="D216" s="96"/>
      <c r="E216" s="95" t="s">
        <v>93</v>
      </c>
      <c r="F216" s="95"/>
      <c r="G216" s="96"/>
      <c r="H216" s="96"/>
      <c r="I216" s="119">
        <v>10</v>
      </c>
      <c r="J216" s="119" t="s">
        <v>23</v>
      </c>
      <c r="K216" s="119"/>
      <c r="L216" s="119"/>
      <c r="M216" s="120" t="s">
        <v>23</v>
      </c>
      <c r="N216" s="120" t="s">
        <v>23</v>
      </c>
      <c r="O216" s="120" t="s">
        <v>23</v>
      </c>
      <c r="P216" s="120" t="s">
        <v>23</v>
      </c>
      <c r="Q216" s="189" t="s">
        <v>23</v>
      </c>
      <c r="R216" s="120" t="s">
        <v>23</v>
      </c>
      <c r="S216" s="83" t="s">
        <v>23</v>
      </c>
      <c r="T216" s="119" t="s">
        <v>23</v>
      </c>
      <c r="U216" s="70">
        <v>5</v>
      </c>
      <c r="V216" s="113" t="s">
        <v>656</v>
      </c>
      <c r="W216" s="70"/>
      <c r="X216" s="158" t="s">
        <v>691</v>
      </c>
      <c r="Y216" s="158" t="s">
        <v>740</v>
      </c>
      <c r="Z216" s="170" t="s">
        <v>325</v>
      </c>
      <c r="AA216" s="170" t="s">
        <v>639</v>
      </c>
      <c r="AB216" s="40" t="s">
        <v>641</v>
      </c>
      <c r="AC216" s="40"/>
      <c r="AD216" s="120"/>
      <c r="AE216" s="40"/>
      <c r="AF216" s="40"/>
    </row>
    <row r="217" spans="2:32" x14ac:dyDescent="0.15">
      <c r="B217" s="273"/>
      <c r="C217" s="120" t="s">
        <v>23</v>
      </c>
      <c r="D217" s="96"/>
      <c r="E217" s="95" t="s">
        <v>93</v>
      </c>
      <c r="F217" s="95"/>
      <c r="G217" s="96"/>
      <c r="H217" s="96"/>
      <c r="I217" s="119">
        <v>11</v>
      </c>
      <c r="J217" s="119" t="s">
        <v>23</v>
      </c>
      <c r="K217" s="119"/>
      <c r="L217" s="119"/>
      <c r="M217" s="120" t="s">
        <v>23</v>
      </c>
      <c r="N217" s="120" t="s">
        <v>23</v>
      </c>
      <c r="O217" s="120" t="s">
        <v>23</v>
      </c>
      <c r="P217" s="120" t="s">
        <v>23</v>
      </c>
      <c r="Q217" s="189" t="s">
        <v>23</v>
      </c>
      <c r="R217" s="120" t="s">
        <v>23</v>
      </c>
      <c r="S217" s="83" t="s">
        <v>23</v>
      </c>
      <c r="T217" s="119" t="s">
        <v>23</v>
      </c>
      <c r="U217" s="152">
        <v>6</v>
      </c>
      <c r="V217" s="153" t="s">
        <v>658</v>
      </c>
      <c r="W217" s="152"/>
      <c r="X217" s="154" t="s">
        <v>690</v>
      </c>
      <c r="Y217" s="154" t="s">
        <v>750</v>
      </c>
      <c r="Z217" s="170" t="s">
        <v>331</v>
      </c>
      <c r="AA217" s="170" t="s">
        <v>638</v>
      </c>
      <c r="AB217" s="40" t="s">
        <v>640</v>
      </c>
      <c r="AC217" s="40"/>
      <c r="AD217" s="120"/>
      <c r="AE217" s="40"/>
      <c r="AF217" s="40"/>
    </row>
    <row r="218" spans="2:32" x14ac:dyDescent="0.15">
      <c r="B218" s="273"/>
      <c r="C218" s="120" t="s">
        <v>23</v>
      </c>
      <c r="D218" s="96"/>
      <c r="E218" s="95" t="s">
        <v>93</v>
      </c>
      <c r="F218" s="95"/>
      <c r="G218" s="96"/>
      <c r="H218" s="96"/>
      <c r="I218" s="119">
        <v>12</v>
      </c>
      <c r="J218" s="119" t="s">
        <v>23</v>
      </c>
      <c r="K218" s="119"/>
      <c r="L218" s="119"/>
      <c r="M218" s="120" t="s">
        <v>23</v>
      </c>
      <c r="N218" s="120" t="s">
        <v>23</v>
      </c>
      <c r="O218" s="120" t="s">
        <v>23</v>
      </c>
      <c r="P218" s="120" t="s">
        <v>23</v>
      </c>
      <c r="Q218" s="189" t="s">
        <v>23</v>
      </c>
      <c r="R218" s="120" t="s">
        <v>23</v>
      </c>
      <c r="S218" s="83" t="s">
        <v>23</v>
      </c>
      <c r="T218" s="119" t="s">
        <v>23</v>
      </c>
      <c r="U218" s="152">
        <v>7</v>
      </c>
      <c r="V218" s="153" t="s">
        <v>216</v>
      </c>
      <c r="W218" s="152"/>
      <c r="X218" s="154" t="s">
        <v>691</v>
      </c>
      <c r="Y218" s="154" t="s">
        <v>751</v>
      </c>
      <c r="Z218" s="170" t="s">
        <v>325</v>
      </c>
      <c r="AA218" s="170" t="s">
        <v>639</v>
      </c>
      <c r="AB218" s="40" t="s">
        <v>640</v>
      </c>
      <c r="AC218" s="40"/>
      <c r="AD218" s="120"/>
      <c r="AE218" s="40"/>
      <c r="AF218" s="40"/>
    </row>
    <row r="219" spans="2:32" x14ac:dyDescent="0.15">
      <c r="B219" s="273"/>
      <c r="C219" s="29" t="s">
        <v>23</v>
      </c>
      <c r="D219" s="96"/>
      <c r="E219" s="95" t="s">
        <v>93</v>
      </c>
      <c r="F219" s="95"/>
      <c r="G219" s="96"/>
      <c r="H219" s="96"/>
      <c r="I219" s="84">
        <v>13</v>
      </c>
      <c r="J219" s="84" t="s">
        <v>23</v>
      </c>
      <c r="K219" s="105"/>
      <c r="L219" s="84"/>
      <c r="M219" s="29" t="s">
        <v>23</v>
      </c>
      <c r="N219" s="29" t="s">
        <v>23</v>
      </c>
      <c r="O219" s="29" t="s">
        <v>23</v>
      </c>
      <c r="P219" s="29" t="s">
        <v>23</v>
      </c>
      <c r="Q219" s="189" t="s">
        <v>23</v>
      </c>
      <c r="R219" s="29" t="s">
        <v>23</v>
      </c>
      <c r="S219" s="83" t="s">
        <v>23</v>
      </c>
      <c r="T219" s="84" t="s">
        <v>23</v>
      </c>
      <c r="U219" s="152">
        <v>8</v>
      </c>
      <c r="V219" s="153" t="s">
        <v>107</v>
      </c>
      <c r="W219" s="152"/>
      <c r="X219" s="154"/>
      <c r="Y219" s="154" t="s">
        <v>741</v>
      </c>
      <c r="Z219" s="170" t="s">
        <v>622</v>
      </c>
      <c r="AA219" s="170" t="s">
        <v>638</v>
      </c>
      <c r="AB219" s="40" t="s">
        <v>352</v>
      </c>
      <c r="AC219" s="40"/>
      <c r="AD219" s="29"/>
      <c r="AE219" s="40"/>
      <c r="AF219" s="40"/>
    </row>
    <row r="220" spans="2:32" x14ac:dyDescent="0.15">
      <c r="B220" s="273"/>
      <c r="C220" s="29" t="s">
        <v>23</v>
      </c>
      <c r="D220" s="96"/>
      <c r="E220" s="95" t="s">
        <v>93</v>
      </c>
      <c r="F220" s="95"/>
      <c r="G220" s="96"/>
      <c r="H220" s="96"/>
      <c r="I220" s="84">
        <v>14</v>
      </c>
      <c r="J220" s="84" t="s">
        <v>23</v>
      </c>
      <c r="K220" s="105"/>
      <c r="L220" s="84"/>
      <c r="M220" s="29" t="s">
        <v>23</v>
      </c>
      <c r="N220" s="29" t="s">
        <v>23</v>
      </c>
      <c r="O220" s="29" t="s">
        <v>23</v>
      </c>
      <c r="P220" s="29" t="s">
        <v>23</v>
      </c>
      <c r="Q220" s="189" t="s">
        <v>23</v>
      </c>
      <c r="R220" s="29" t="s">
        <v>23</v>
      </c>
      <c r="S220" s="83" t="s">
        <v>23</v>
      </c>
      <c r="T220" s="84" t="s">
        <v>23</v>
      </c>
      <c r="U220" s="152">
        <v>9</v>
      </c>
      <c r="V220" s="153" t="s">
        <v>659</v>
      </c>
      <c r="W220" s="152"/>
      <c r="X220" s="154" t="s">
        <v>691</v>
      </c>
      <c r="Y220" s="154" t="s">
        <v>753</v>
      </c>
      <c r="Z220" s="170" t="s">
        <v>325</v>
      </c>
      <c r="AA220" s="170" t="s">
        <v>639</v>
      </c>
      <c r="AB220" s="40" t="s">
        <v>641</v>
      </c>
      <c r="AC220" s="40"/>
      <c r="AD220" s="29"/>
      <c r="AE220" s="40"/>
      <c r="AF220" s="40"/>
    </row>
    <row r="221" spans="2:32" x14ac:dyDescent="0.15">
      <c r="B221" s="273"/>
      <c r="C221" s="29" t="s">
        <v>23</v>
      </c>
      <c r="D221" s="96"/>
      <c r="E221" s="95" t="s">
        <v>93</v>
      </c>
      <c r="F221" s="95"/>
      <c r="G221" s="96"/>
      <c r="H221" s="96"/>
      <c r="I221" s="84">
        <v>15</v>
      </c>
      <c r="J221" s="84" t="s">
        <v>23</v>
      </c>
      <c r="K221" s="105"/>
      <c r="L221" s="84"/>
      <c r="M221" s="29" t="s">
        <v>23</v>
      </c>
      <c r="N221" s="29" t="s">
        <v>23</v>
      </c>
      <c r="O221" s="29" t="s">
        <v>23</v>
      </c>
      <c r="P221" s="29" t="s">
        <v>23</v>
      </c>
      <c r="Q221" s="189" t="s">
        <v>23</v>
      </c>
      <c r="R221" s="29" t="s">
        <v>23</v>
      </c>
      <c r="S221" s="83" t="s">
        <v>23</v>
      </c>
      <c r="T221" s="84" t="s">
        <v>23</v>
      </c>
      <c r="U221" s="152">
        <v>10</v>
      </c>
      <c r="V221" s="153" t="s">
        <v>277</v>
      </c>
      <c r="W221" s="152"/>
      <c r="X221" s="157"/>
      <c r="Y221" s="157" t="s">
        <v>737</v>
      </c>
      <c r="Z221" s="182" t="s">
        <v>328</v>
      </c>
      <c r="AA221" s="182" t="s">
        <v>638</v>
      </c>
      <c r="AB221" s="126" t="s">
        <v>640</v>
      </c>
      <c r="AC221" s="40"/>
      <c r="AD221" s="29"/>
      <c r="AE221" s="40"/>
      <c r="AF221" s="40"/>
    </row>
    <row r="222" spans="2:32" x14ac:dyDescent="0.15">
      <c r="B222" s="4"/>
    </row>
    <row r="223" spans="2:32" x14ac:dyDescent="0.15">
      <c r="B223" s="4"/>
    </row>
    <row r="225" spans="17:17" x14ac:dyDescent="0.15">
      <c r="Q225" s="220" t="s">
        <v>480</v>
      </c>
    </row>
    <row r="226" spans="17:17" x14ac:dyDescent="0.15">
      <c r="Q226" s="220"/>
    </row>
    <row r="227" spans="17:17" x14ac:dyDescent="0.15">
      <c r="Q227" s="220"/>
    </row>
  </sheetData>
  <autoFilter ref="B1:AF223" xr:uid="{9EF56F8D-BD54-4B62-88F1-659EA7BA3D21}"/>
  <mergeCells count="763">
    <mergeCell ref="I149:I151"/>
    <mergeCell ref="J149:J151"/>
    <mergeCell ref="K149:K151"/>
    <mergeCell ref="L149:L151"/>
    <mergeCell ref="M149:M151"/>
    <mergeCell ref="N149:N151"/>
    <mergeCell ref="O149:O151"/>
    <mergeCell ref="P149:P151"/>
    <mergeCell ref="Q149:Q151"/>
    <mergeCell ref="I152:I154"/>
    <mergeCell ref="J152:J154"/>
    <mergeCell ref="K152:K154"/>
    <mergeCell ref="L152:L154"/>
    <mergeCell ref="M152:M154"/>
    <mergeCell ref="N152:N154"/>
    <mergeCell ref="O152:O154"/>
    <mergeCell ref="P152:P154"/>
    <mergeCell ref="Q152:Q154"/>
    <mergeCell ref="C146:C148"/>
    <mergeCell ref="C152:C154"/>
    <mergeCell ref="D152:D154"/>
    <mergeCell ref="E152:E154"/>
    <mergeCell ref="F152:F154"/>
    <mergeCell ref="G152:G154"/>
    <mergeCell ref="H152:H154"/>
    <mergeCell ref="B146:B154"/>
    <mergeCell ref="C149:C151"/>
    <mergeCell ref="D149:D151"/>
    <mergeCell ref="E149:E151"/>
    <mergeCell ref="F149:F151"/>
    <mergeCell ref="G149:G151"/>
    <mergeCell ref="H149:H151"/>
    <mergeCell ref="O137:O139"/>
    <mergeCell ref="P137:P139"/>
    <mergeCell ref="Q137:Q139"/>
    <mergeCell ref="D146:D148"/>
    <mergeCell ref="E146:E148"/>
    <mergeCell ref="F146:F148"/>
    <mergeCell ref="G146:G148"/>
    <mergeCell ref="H146:H148"/>
    <mergeCell ref="I146:I148"/>
    <mergeCell ref="J146:J148"/>
    <mergeCell ref="K146:K148"/>
    <mergeCell ref="L146:L148"/>
    <mergeCell ref="M146:M148"/>
    <mergeCell ref="N146:N148"/>
    <mergeCell ref="O146:O148"/>
    <mergeCell ref="P146:P148"/>
    <mergeCell ref="Q146:Q148"/>
    <mergeCell ref="E137:E139"/>
    <mergeCell ref="F137:F139"/>
    <mergeCell ref="G137:G139"/>
    <mergeCell ref="H137:H139"/>
    <mergeCell ref="I137:I139"/>
    <mergeCell ref="J137:J139"/>
    <mergeCell ref="K137:K139"/>
    <mergeCell ref="L137:L139"/>
    <mergeCell ref="M137:M139"/>
    <mergeCell ref="Q225:Q227"/>
    <mergeCell ref="F131:F133"/>
    <mergeCell ref="G131:G133"/>
    <mergeCell ref="H131:H133"/>
    <mergeCell ref="I131:I133"/>
    <mergeCell ref="J131:J133"/>
    <mergeCell ref="K131:K133"/>
    <mergeCell ref="O119:O121"/>
    <mergeCell ref="P119:P121"/>
    <mergeCell ref="Q119:Q121"/>
    <mergeCell ref="L125:L127"/>
    <mergeCell ref="M125:M127"/>
    <mergeCell ref="N125:N127"/>
    <mergeCell ref="O125:O127"/>
    <mergeCell ref="P125:P127"/>
    <mergeCell ref="Q125:Q127"/>
    <mergeCell ref="P122:P124"/>
    <mergeCell ref="Q122:Q124"/>
    <mergeCell ref="H125:H127"/>
    <mergeCell ref="I125:I127"/>
    <mergeCell ref="J125:J127"/>
    <mergeCell ref="K125:K127"/>
    <mergeCell ref="L131:L133"/>
    <mergeCell ref="M131:M133"/>
    <mergeCell ref="O131:O133"/>
    <mergeCell ref="P131:P133"/>
    <mergeCell ref="K128:K130"/>
    <mergeCell ref="O113:O115"/>
    <mergeCell ref="P113:P115"/>
    <mergeCell ref="Q113:Q115"/>
    <mergeCell ref="C119:C121"/>
    <mergeCell ref="D119:D121"/>
    <mergeCell ref="E119:E121"/>
    <mergeCell ref="F119:F121"/>
    <mergeCell ref="G119:G121"/>
    <mergeCell ref="H119:H121"/>
    <mergeCell ref="I119:I121"/>
    <mergeCell ref="C113:C115"/>
    <mergeCell ref="D113:D115"/>
    <mergeCell ref="E113:E115"/>
    <mergeCell ref="F113:F115"/>
    <mergeCell ref="G113:G115"/>
    <mergeCell ref="H113:H115"/>
    <mergeCell ref="I113:I115"/>
    <mergeCell ref="J113:J115"/>
    <mergeCell ref="K113:K115"/>
    <mergeCell ref="J119:J121"/>
    <mergeCell ref="K119:K121"/>
    <mergeCell ref="L119:L121"/>
    <mergeCell ref="M119:M121"/>
    <mergeCell ref="N119:N121"/>
    <mergeCell ref="K50:K52"/>
    <mergeCell ref="K53:K55"/>
    <mergeCell ref="K56:K58"/>
    <mergeCell ref="K59:K61"/>
    <mergeCell ref="K62:K64"/>
    <mergeCell ref="K65:K67"/>
    <mergeCell ref="K68:K70"/>
    <mergeCell ref="K101:K103"/>
    <mergeCell ref="L113:L115"/>
    <mergeCell ref="L50:L52"/>
    <mergeCell ref="M74:M76"/>
    <mergeCell ref="M77:M79"/>
    <mergeCell ref="M83:M85"/>
    <mergeCell ref="M86:M88"/>
    <mergeCell ref="M89:M91"/>
    <mergeCell ref="M92:M94"/>
    <mergeCell ref="M104:M106"/>
    <mergeCell ref="M113:M115"/>
    <mergeCell ref="M107:M109"/>
    <mergeCell ref="N95:N97"/>
    <mergeCell ref="L116:L118"/>
    <mergeCell ref="L38:L40"/>
    <mergeCell ref="L41:L43"/>
    <mergeCell ref="L44:L46"/>
    <mergeCell ref="L71:L73"/>
    <mergeCell ref="L74:L76"/>
    <mergeCell ref="M47:M49"/>
    <mergeCell ref="M50:M52"/>
    <mergeCell ref="M53:M55"/>
    <mergeCell ref="M56:M58"/>
    <mergeCell ref="M59:M61"/>
    <mergeCell ref="M62:M64"/>
    <mergeCell ref="M65:M67"/>
    <mergeCell ref="M68:M70"/>
    <mergeCell ref="M71:M73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P134:P136"/>
    <mergeCell ref="E128:E130"/>
    <mergeCell ref="E122:E124"/>
    <mergeCell ref="F122:F124"/>
    <mergeCell ref="G122:G124"/>
    <mergeCell ref="H122:H124"/>
    <mergeCell ref="I122:I124"/>
    <mergeCell ref="J122:J124"/>
    <mergeCell ref="K122:K124"/>
    <mergeCell ref="L122:L124"/>
    <mergeCell ref="M122:M124"/>
    <mergeCell ref="N122:N124"/>
    <mergeCell ref="E134:E136"/>
    <mergeCell ref="F134:F136"/>
    <mergeCell ref="G134:G136"/>
    <mergeCell ref="H134:H136"/>
    <mergeCell ref="I134:I136"/>
    <mergeCell ref="J134:J136"/>
    <mergeCell ref="L134:L136"/>
    <mergeCell ref="M134:M136"/>
    <mergeCell ref="K134:K136"/>
    <mergeCell ref="E125:E127"/>
    <mergeCell ref="F125:F127"/>
    <mergeCell ref="G125:G127"/>
    <mergeCell ref="C29:C37"/>
    <mergeCell ref="D68:D70"/>
    <mergeCell ref="D71:D73"/>
    <mergeCell ref="D74:D76"/>
    <mergeCell ref="D77:D79"/>
    <mergeCell ref="D83:D85"/>
    <mergeCell ref="I110:I112"/>
    <mergeCell ref="J110:J112"/>
    <mergeCell ref="C140:C142"/>
    <mergeCell ref="D140:D142"/>
    <mergeCell ref="E140:E142"/>
    <mergeCell ref="F140:F142"/>
    <mergeCell ref="G140:G142"/>
    <mergeCell ref="H140:H142"/>
    <mergeCell ref="I140:I142"/>
    <mergeCell ref="J140:J142"/>
    <mergeCell ref="C110:C112"/>
    <mergeCell ref="D110:D112"/>
    <mergeCell ref="E110:E112"/>
    <mergeCell ref="F110:F112"/>
    <mergeCell ref="G110:G112"/>
    <mergeCell ref="H110:H112"/>
    <mergeCell ref="F95:F97"/>
    <mergeCell ref="G95:G97"/>
    <mergeCell ref="E53:E55"/>
    <mergeCell ref="E56:E58"/>
    <mergeCell ref="C143:C145"/>
    <mergeCell ref="D143:D145"/>
    <mergeCell ref="E143:E145"/>
    <mergeCell ref="D56:D58"/>
    <mergeCell ref="D44:D46"/>
    <mergeCell ref="D47:D49"/>
    <mergeCell ref="D50:D52"/>
    <mergeCell ref="C95:C97"/>
    <mergeCell ref="D95:D97"/>
    <mergeCell ref="E95:E97"/>
    <mergeCell ref="D59:D61"/>
    <mergeCell ref="D62:D64"/>
    <mergeCell ref="D65:D67"/>
    <mergeCell ref="C101:C103"/>
    <mergeCell ref="D101:D103"/>
    <mergeCell ref="E101:E103"/>
    <mergeCell ref="C122:C124"/>
    <mergeCell ref="D122:D124"/>
    <mergeCell ref="C125:C127"/>
    <mergeCell ref="D125:D127"/>
    <mergeCell ref="C131:C133"/>
    <mergeCell ref="D131:D133"/>
    <mergeCell ref="B161:B171"/>
    <mergeCell ref="G5:G7"/>
    <mergeCell ref="H5:H7"/>
    <mergeCell ref="G8:G10"/>
    <mergeCell ref="H8:H10"/>
    <mergeCell ref="G11:G13"/>
    <mergeCell ref="H11:H13"/>
    <mergeCell ref="G14:G16"/>
    <mergeCell ref="H14:H16"/>
    <mergeCell ref="G17:G19"/>
    <mergeCell ref="H17:H19"/>
    <mergeCell ref="G20:G22"/>
    <mergeCell ref="H20:H22"/>
    <mergeCell ref="G53:G55"/>
    <mergeCell ref="H53:H55"/>
    <mergeCell ref="G56:G58"/>
    <mergeCell ref="H56:H58"/>
    <mergeCell ref="D5:D7"/>
    <mergeCell ref="D8:D10"/>
    <mergeCell ref="D11:D13"/>
    <mergeCell ref="D14:D16"/>
    <mergeCell ref="D17:D19"/>
    <mergeCell ref="D20:D22"/>
    <mergeCell ref="D53:D55"/>
    <mergeCell ref="D2:D3"/>
    <mergeCell ref="M2:N2"/>
    <mergeCell ref="O2:O3"/>
    <mergeCell ref="D23:D25"/>
    <mergeCell ref="D26:D28"/>
    <mergeCell ref="D29:D31"/>
    <mergeCell ref="D32:D34"/>
    <mergeCell ref="L47:L49"/>
    <mergeCell ref="D38:D40"/>
    <mergeCell ref="D41:D43"/>
    <mergeCell ref="D35:D37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8:M40"/>
    <mergeCell ref="M41:M43"/>
    <mergeCell ref="M44:M46"/>
    <mergeCell ref="K5:K7"/>
    <mergeCell ref="E5:E7"/>
    <mergeCell ref="H50:H52"/>
    <mergeCell ref="F44:F46"/>
    <mergeCell ref="F41:F43"/>
    <mergeCell ref="J11:J13"/>
    <mergeCell ref="L17:L19"/>
    <mergeCell ref="E8:E10"/>
    <mergeCell ref="E11:E13"/>
    <mergeCell ref="E14:E16"/>
    <mergeCell ref="E17:E19"/>
    <mergeCell ref="E20:E22"/>
    <mergeCell ref="G38:G40"/>
    <mergeCell ref="G41:G43"/>
    <mergeCell ref="G44:G46"/>
    <mergeCell ref="I38:I40"/>
    <mergeCell ref="F5:F7"/>
    <mergeCell ref="F8:F10"/>
    <mergeCell ref="F11:F13"/>
    <mergeCell ref="F14:F16"/>
    <mergeCell ref="F17:F19"/>
    <mergeCell ref="K8:K10"/>
    <mergeCell ref="K11:K13"/>
    <mergeCell ref="K14:K16"/>
    <mergeCell ref="K17:K19"/>
    <mergeCell ref="L140:L142"/>
    <mergeCell ref="K140:K142"/>
    <mergeCell ref="K143:K145"/>
    <mergeCell ref="K110:K112"/>
    <mergeCell ref="K98:K100"/>
    <mergeCell ref="L98:L100"/>
    <mergeCell ref="K107:K109"/>
    <mergeCell ref="I56:I58"/>
    <mergeCell ref="I53:I55"/>
    <mergeCell ref="I143:I145"/>
    <mergeCell ref="J143:J145"/>
    <mergeCell ref="L143:L145"/>
    <mergeCell ref="I128:I130"/>
    <mergeCell ref="J128:J130"/>
    <mergeCell ref="L128:L130"/>
    <mergeCell ref="K71:K73"/>
    <mergeCell ref="K74:K76"/>
    <mergeCell ref="K77:K79"/>
    <mergeCell ref="I95:I97"/>
    <mergeCell ref="J95:J97"/>
    <mergeCell ref="L95:L97"/>
    <mergeCell ref="L62:L64"/>
    <mergeCell ref="L65:L67"/>
    <mergeCell ref="L68:L70"/>
    <mergeCell ref="K116:K118"/>
    <mergeCell ref="K104:K106"/>
    <mergeCell ref="L77:L79"/>
    <mergeCell ref="L83:L85"/>
    <mergeCell ref="L86:L88"/>
    <mergeCell ref="L89:L91"/>
    <mergeCell ref="L92:L94"/>
    <mergeCell ref="K83:K85"/>
    <mergeCell ref="K86:K88"/>
    <mergeCell ref="K89:K91"/>
    <mergeCell ref="K92:K94"/>
    <mergeCell ref="L110:L112"/>
    <mergeCell ref="K95:K97"/>
    <mergeCell ref="L104:L106"/>
    <mergeCell ref="L107:L109"/>
    <mergeCell ref="L101:L103"/>
    <mergeCell ref="G104:G106"/>
    <mergeCell ref="G107:G109"/>
    <mergeCell ref="G116:G118"/>
    <mergeCell ref="G143:G145"/>
    <mergeCell ref="G128:G130"/>
    <mergeCell ref="H98:H100"/>
    <mergeCell ref="G101:G103"/>
    <mergeCell ref="G98:G100"/>
    <mergeCell ref="I41:I43"/>
    <mergeCell ref="H143:H145"/>
    <mergeCell ref="H128:H130"/>
    <mergeCell ref="H41:H43"/>
    <mergeCell ref="H44:H46"/>
    <mergeCell ref="H47:H49"/>
    <mergeCell ref="I50:I52"/>
    <mergeCell ref="I47:I49"/>
    <mergeCell ref="H95:H97"/>
    <mergeCell ref="H101:H103"/>
    <mergeCell ref="I101:I103"/>
    <mergeCell ref="H104:H106"/>
    <mergeCell ref="H107:H109"/>
    <mergeCell ref="H116:H118"/>
    <mergeCell ref="H68:H70"/>
    <mergeCell ref="H71:H73"/>
    <mergeCell ref="H83:H85"/>
    <mergeCell ref="H86:H88"/>
    <mergeCell ref="H89:H91"/>
    <mergeCell ref="H92:H94"/>
    <mergeCell ref="G77:G79"/>
    <mergeCell ref="G83:G85"/>
    <mergeCell ref="G86:G88"/>
    <mergeCell ref="G89:G91"/>
    <mergeCell ref="G71:G73"/>
    <mergeCell ref="G80:G82"/>
    <mergeCell ref="H80:H82"/>
    <mergeCell ref="G92:G94"/>
    <mergeCell ref="H74:H76"/>
    <mergeCell ref="H77:H79"/>
    <mergeCell ref="G2:H2"/>
    <mergeCell ref="G23:G25"/>
    <mergeCell ref="G26:G28"/>
    <mergeCell ref="G29:G31"/>
    <mergeCell ref="G32:G34"/>
    <mergeCell ref="I11:I13"/>
    <mergeCell ref="I8:I10"/>
    <mergeCell ref="I5:I7"/>
    <mergeCell ref="J8:J10"/>
    <mergeCell ref="I29:I31"/>
    <mergeCell ref="I26:I28"/>
    <mergeCell ref="I23:I25"/>
    <mergeCell ref="I20:I22"/>
    <mergeCell ref="I17:I19"/>
    <mergeCell ref="I2:L2"/>
    <mergeCell ref="H23:H25"/>
    <mergeCell ref="H26:H28"/>
    <mergeCell ref="H29:H31"/>
    <mergeCell ref="H32:H34"/>
    <mergeCell ref="L20:L22"/>
    <mergeCell ref="L23:L25"/>
    <mergeCell ref="L26:L28"/>
    <mergeCell ref="L29:L31"/>
    <mergeCell ref="K20:K22"/>
    <mergeCell ref="Q32:Q34"/>
    <mergeCell ref="E35:E37"/>
    <mergeCell ref="F35:F37"/>
    <mergeCell ref="I35:I37"/>
    <mergeCell ref="J35:J37"/>
    <mergeCell ref="M35:M37"/>
    <mergeCell ref="N35:N37"/>
    <mergeCell ref="O35:O37"/>
    <mergeCell ref="P35:P37"/>
    <mergeCell ref="Q35:Q37"/>
    <mergeCell ref="N32:N34"/>
    <mergeCell ref="O32:O34"/>
    <mergeCell ref="L32:L34"/>
    <mergeCell ref="E32:E34"/>
    <mergeCell ref="F32:F34"/>
    <mergeCell ref="I32:I34"/>
    <mergeCell ref="J32:J34"/>
    <mergeCell ref="M32:M34"/>
    <mergeCell ref="G35:G37"/>
    <mergeCell ref="H35:H37"/>
    <mergeCell ref="L35:L37"/>
    <mergeCell ref="F62:F64"/>
    <mergeCell ref="F65:F67"/>
    <mergeCell ref="F68:F70"/>
    <mergeCell ref="F71:F73"/>
    <mergeCell ref="F74:F76"/>
    <mergeCell ref="G74:G76"/>
    <mergeCell ref="L8:L10"/>
    <mergeCell ref="L5:L7"/>
    <mergeCell ref="L11:L13"/>
    <mergeCell ref="L14:L16"/>
    <mergeCell ref="H59:H61"/>
    <mergeCell ref="H62:H64"/>
    <mergeCell ref="H65:H67"/>
    <mergeCell ref="G47:G49"/>
    <mergeCell ref="G50:G52"/>
    <mergeCell ref="G59:G61"/>
    <mergeCell ref="G62:G64"/>
    <mergeCell ref="G65:G67"/>
    <mergeCell ref="G68:G70"/>
    <mergeCell ref="I44:I46"/>
    <mergeCell ref="H38:H40"/>
    <mergeCell ref="L53:L55"/>
    <mergeCell ref="L56:L58"/>
    <mergeCell ref="L59:L61"/>
    <mergeCell ref="F143:F145"/>
    <mergeCell ref="F128:F130"/>
    <mergeCell ref="Z2:AF2"/>
    <mergeCell ref="B2:B3"/>
    <mergeCell ref="B5:B28"/>
    <mergeCell ref="B29:B46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8:Q40"/>
    <mergeCell ref="Q41:Q43"/>
    <mergeCell ref="Q44:Q46"/>
    <mergeCell ref="R2:T2"/>
    <mergeCell ref="J5:J7"/>
    <mergeCell ref="E2:F2"/>
    <mergeCell ref="F23:F25"/>
    <mergeCell ref="N5:N7"/>
    <mergeCell ref="F53:F55"/>
    <mergeCell ref="F89:F91"/>
    <mergeCell ref="F92:F94"/>
    <mergeCell ref="F104:F106"/>
    <mergeCell ref="F77:F79"/>
    <mergeCell ref="F83:F85"/>
    <mergeCell ref="F86:F88"/>
    <mergeCell ref="F101:F103"/>
    <mergeCell ref="F107:F109"/>
    <mergeCell ref="F116:F118"/>
    <mergeCell ref="B59:B67"/>
    <mergeCell ref="B68:B73"/>
    <mergeCell ref="B86:B88"/>
    <mergeCell ref="B89:B91"/>
    <mergeCell ref="B92:B145"/>
    <mergeCell ref="B74:B79"/>
    <mergeCell ref="E98:E100"/>
    <mergeCell ref="E77:E79"/>
    <mergeCell ref="E83:E85"/>
    <mergeCell ref="E86:E88"/>
    <mergeCell ref="E89:E91"/>
    <mergeCell ref="E92:E94"/>
    <mergeCell ref="D128:D130"/>
    <mergeCell ref="C134:C136"/>
    <mergeCell ref="D134:D136"/>
    <mergeCell ref="D86:D88"/>
    <mergeCell ref="D89:D91"/>
    <mergeCell ref="D92:D94"/>
    <mergeCell ref="D104:D106"/>
    <mergeCell ref="D107:D109"/>
    <mergeCell ref="B80:B85"/>
    <mergeCell ref="E131:E133"/>
    <mergeCell ref="C137:C139"/>
    <mergeCell ref="D137:D139"/>
    <mergeCell ref="B172:B221"/>
    <mergeCell ref="C2:C3"/>
    <mergeCell ref="C5:C22"/>
    <mergeCell ref="C23:C25"/>
    <mergeCell ref="C26:C28"/>
    <mergeCell ref="C38:C46"/>
    <mergeCell ref="C47:C49"/>
    <mergeCell ref="C50:C52"/>
    <mergeCell ref="C53:C58"/>
    <mergeCell ref="C59:C67"/>
    <mergeCell ref="C68:C73"/>
    <mergeCell ref="C74:C76"/>
    <mergeCell ref="C77:C79"/>
    <mergeCell ref="C83:C85"/>
    <mergeCell ref="C86:C88"/>
    <mergeCell ref="C89:C91"/>
    <mergeCell ref="C92:C94"/>
    <mergeCell ref="C104:C106"/>
    <mergeCell ref="C107:C109"/>
    <mergeCell ref="C116:C118"/>
    <mergeCell ref="B47:B49"/>
    <mergeCell ref="B50:B52"/>
    <mergeCell ref="B53:B58"/>
    <mergeCell ref="C128:C130"/>
    <mergeCell ref="I83:I85"/>
    <mergeCell ref="I86:I88"/>
    <mergeCell ref="D116:D118"/>
    <mergeCell ref="C98:C100"/>
    <mergeCell ref="D98:D100"/>
    <mergeCell ref="E23:E25"/>
    <mergeCell ref="E26:E28"/>
    <mergeCell ref="E29:E31"/>
    <mergeCell ref="E38:E40"/>
    <mergeCell ref="E41:E43"/>
    <mergeCell ref="E44:E46"/>
    <mergeCell ref="E47:E49"/>
    <mergeCell ref="E50:E52"/>
    <mergeCell ref="E59:E61"/>
    <mergeCell ref="E62:E64"/>
    <mergeCell ref="E65:E67"/>
    <mergeCell ref="E68:E70"/>
    <mergeCell ref="E71:E73"/>
    <mergeCell ref="E74:E76"/>
    <mergeCell ref="E104:E106"/>
    <mergeCell ref="E107:E109"/>
    <mergeCell ref="E116:E118"/>
    <mergeCell ref="F26:F28"/>
    <mergeCell ref="F29:F31"/>
    <mergeCell ref="I89:I91"/>
    <mergeCell ref="I92:I94"/>
    <mergeCell ref="I104:I106"/>
    <mergeCell ref="I107:I109"/>
    <mergeCell ref="I116:I118"/>
    <mergeCell ref="F98:F100"/>
    <mergeCell ref="J14:J16"/>
    <mergeCell ref="J17:J19"/>
    <mergeCell ref="J20:J22"/>
    <mergeCell ref="J23:J25"/>
    <mergeCell ref="J26:J28"/>
    <mergeCell ref="J29:J31"/>
    <mergeCell ref="J38:J40"/>
    <mergeCell ref="J41:J43"/>
    <mergeCell ref="I98:I100"/>
    <mergeCell ref="I14:I16"/>
    <mergeCell ref="J44:J46"/>
    <mergeCell ref="J47:J49"/>
    <mergeCell ref="J50:J52"/>
    <mergeCell ref="J53:J55"/>
    <mergeCell ref="J56:J58"/>
    <mergeCell ref="J59:J61"/>
    <mergeCell ref="J62:J64"/>
    <mergeCell ref="J65:J67"/>
    <mergeCell ref="J98:J100"/>
    <mergeCell ref="J116:J118"/>
    <mergeCell ref="J71:J73"/>
    <mergeCell ref="J74:J76"/>
    <mergeCell ref="J77:J79"/>
    <mergeCell ref="J83:J85"/>
    <mergeCell ref="J86:J88"/>
    <mergeCell ref="J89:J91"/>
    <mergeCell ref="J92:J94"/>
    <mergeCell ref="J104:J106"/>
    <mergeCell ref="J107:J109"/>
    <mergeCell ref="J101:J103"/>
    <mergeCell ref="N107:N109"/>
    <mergeCell ref="N101:N103"/>
    <mergeCell ref="N134:N136"/>
    <mergeCell ref="N128:N130"/>
    <mergeCell ref="N89:N91"/>
    <mergeCell ref="N92:N94"/>
    <mergeCell ref="M140:M142"/>
    <mergeCell ref="M95:M97"/>
    <mergeCell ref="M101:M103"/>
    <mergeCell ref="M98:M100"/>
    <mergeCell ref="M116:M118"/>
    <mergeCell ref="N104:N106"/>
    <mergeCell ref="N131:N133"/>
    <mergeCell ref="N137:N139"/>
    <mergeCell ref="N26:N28"/>
    <mergeCell ref="N29:N31"/>
    <mergeCell ref="N38:N40"/>
    <mergeCell ref="N41:N43"/>
    <mergeCell ref="N44:N46"/>
    <mergeCell ref="N47:N49"/>
    <mergeCell ref="N50:N52"/>
    <mergeCell ref="N53:N55"/>
    <mergeCell ref="N56:N58"/>
    <mergeCell ref="M143:M145"/>
    <mergeCell ref="M128:M130"/>
    <mergeCell ref="M110:M112"/>
    <mergeCell ref="N8:N10"/>
    <mergeCell ref="N11:N13"/>
    <mergeCell ref="N14:N16"/>
    <mergeCell ref="N17:N19"/>
    <mergeCell ref="N20:N22"/>
    <mergeCell ref="N23:N25"/>
    <mergeCell ref="N116:N118"/>
    <mergeCell ref="N59:N61"/>
    <mergeCell ref="N62:N64"/>
    <mergeCell ref="N65:N67"/>
    <mergeCell ref="N68:N70"/>
    <mergeCell ref="N71:N73"/>
    <mergeCell ref="N74:N76"/>
    <mergeCell ref="N77:N79"/>
    <mergeCell ref="N83:N85"/>
    <mergeCell ref="N86:N88"/>
    <mergeCell ref="N98:N100"/>
    <mergeCell ref="N113:N115"/>
    <mergeCell ref="N143:N145"/>
    <mergeCell ref="N110:N112"/>
    <mergeCell ref="N140:N14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8:O40"/>
    <mergeCell ref="O41:O43"/>
    <mergeCell ref="O44:O46"/>
    <mergeCell ref="O47:O49"/>
    <mergeCell ref="O50:O52"/>
    <mergeCell ref="O53:O55"/>
    <mergeCell ref="O56:O58"/>
    <mergeCell ref="O59:O61"/>
    <mergeCell ref="O62:O64"/>
    <mergeCell ref="O65:O67"/>
    <mergeCell ref="O68:O70"/>
    <mergeCell ref="O71:O73"/>
    <mergeCell ref="O74:O76"/>
    <mergeCell ref="O77:O79"/>
    <mergeCell ref="P140:P142"/>
    <mergeCell ref="P143:P145"/>
    <mergeCell ref="P128:P130"/>
    <mergeCell ref="P95:P97"/>
    <mergeCell ref="O83:O85"/>
    <mergeCell ref="O86:O88"/>
    <mergeCell ref="O89:O91"/>
    <mergeCell ref="O98:O100"/>
    <mergeCell ref="O92:O94"/>
    <mergeCell ref="O104:O106"/>
    <mergeCell ref="O107:O109"/>
    <mergeCell ref="O116:O118"/>
    <mergeCell ref="O143:O145"/>
    <mergeCell ref="O128:O130"/>
    <mergeCell ref="O134:O136"/>
    <mergeCell ref="O110:O112"/>
    <mergeCell ref="O140:O142"/>
    <mergeCell ref="O95:O97"/>
    <mergeCell ref="O101:O103"/>
    <mergeCell ref="P101:P103"/>
    <mergeCell ref="O122:O124"/>
    <mergeCell ref="P116:P118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8:P40"/>
    <mergeCell ref="P41:P43"/>
    <mergeCell ref="P44:P46"/>
    <mergeCell ref="P47:P49"/>
    <mergeCell ref="P50:P52"/>
    <mergeCell ref="P53:P55"/>
    <mergeCell ref="P56:P58"/>
    <mergeCell ref="P110:P112"/>
    <mergeCell ref="P32:P34"/>
    <mergeCell ref="P104:P106"/>
    <mergeCell ref="P107:P109"/>
    <mergeCell ref="O80:O82"/>
    <mergeCell ref="Q110:Q112"/>
    <mergeCell ref="Q140:Q142"/>
    <mergeCell ref="Q143:Q145"/>
    <mergeCell ref="Q128:Q130"/>
    <mergeCell ref="Q95:Q97"/>
    <mergeCell ref="Q116:Q118"/>
    <mergeCell ref="Q65:Q67"/>
    <mergeCell ref="Q68:Q70"/>
    <mergeCell ref="Q71:Q73"/>
    <mergeCell ref="Q98:Q100"/>
    <mergeCell ref="Q74:Q76"/>
    <mergeCell ref="Q77:Q79"/>
    <mergeCell ref="Q83:Q85"/>
    <mergeCell ref="Q86:Q88"/>
    <mergeCell ref="Q89:Q91"/>
    <mergeCell ref="Q92:Q94"/>
    <mergeCell ref="Q104:Q106"/>
    <mergeCell ref="Q134:Q136"/>
    <mergeCell ref="Q101:Q103"/>
    <mergeCell ref="Q107:Q109"/>
    <mergeCell ref="Q131:Q133"/>
    <mergeCell ref="Q47:Q49"/>
    <mergeCell ref="Q50:Q52"/>
    <mergeCell ref="Q53:Q55"/>
    <mergeCell ref="Q56:Q58"/>
    <mergeCell ref="Q59:Q61"/>
    <mergeCell ref="Q62:Q64"/>
    <mergeCell ref="P59:P61"/>
    <mergeCell ref="P62:P64"/>
    <mergeCell ref="P98:P100"/>
    <mergeCell ref="P74:P76"/>
    <mergeCell ref="P77:P79"/>
    <mergeCell ref="P83:P85"/>
    <mergeCell ref="P86:P88"/>
    <mergeCell ref="P89:P91"/>
    <mergeCell ref="P92:P94"/>
    <mergeCell ref="P65:P67"/>
    <mergeCell ref="P68:P70"/>
    <mergeCell ref="P71:P73"/>
    <mergeCell ref="P80:P82"/>
    <mergeCell ref="Q80:Q82"/>
    <mergeCell ref="I80:I82"/>
    <mergeCell ref="J80:J82"/>
    <mergeCell ref="K80:K82"/>
    <mergeCell ref="L80:L82"/>
    <mergeCell ref="M80:M82"/>
    <mergeCell ref="N80:N82"/>
    <mergeCell ref="F20:F22"/>
    <mergeCell ref="C80:C82"/>
    <mergeCell ref="D80:D82"/>
    <mergeCell ref="E80:E82"/>
    <mergeCell ref="F80:F82"/>
    <mergeCell ref="J68:J70"/>
    <mergeCell ref="I59:I61"/>
    <mergeCell ref="I62:I64"/>
    <mergeCell ref="I65:I67"/>
    <mergeCell ref="I68:I70"/>
    <mergeCell ref="I71:I73"/>
    <mergeCell ref="I74:I76"/>
    <mergeCell ref="I77:I79"/>
    <mergeCell ref="F38:F40"/>
    <mergeCell ref="F47:F49"/>
    <mergeCell ref="F50:F52"/>
    <mergeCell ref="F56:F58"/>
    <mergeCell ref="F59:F61"/>
  </mergeCells>
  <phoneticPr fontId="17" type="noConversion"/>
  <conditionalFormatting sqref="V52">
    <cfRule type="duplicateValues" dxfId="193" priority="285"/>
    <cfRule type="duplicateValues" dxfId="192" priority="286"/>
  </conditionalFormatting>
  <conditionalFormatting sqref="V88">
    <cfRule type="duplicateValues" dxfId="191" priority="287"/>
    <cfRule type="duplicateValues" dxfId="190" priority="288"/>
  </conditionalFormatting>
  <conditionalFormatting sqref="V86:V87">
    <cfRule type="duplicateValues" dxfId="189" priority="301"/>
    <cfRule type="duplicateValues" dxfId="188" priority="302"/>
  </conditionalFormatting>
  <conditionalFormatting sqref="V91 V11:V16 V53:V70 V20:V21 V83 V74:V79 V27:V31 V38:V40 V42:V43 V45:V49 V23:V25">
    <cfRule type="duplicateValues" dxfId="187" priority="309"/>
    <cfRule type="duplicateValues" dxfId="186" priority="310"/>
  </conditionalFormatting>
  <conditionalFormatting sqref="V32:V34">
    <cfRule type="duplicateValues" dxfId="185" priority="251"/>
    <cfRule type="duplicateValues" dxfId="184" priority="252"/>
  </conditionalFormatting>
  <conditionalFormatting sqref="V35:V37">
    <cfRule type="duplicateValues" dxfId="183" priority="249"/>
    <cfRule type="duplicateValues" dxfId="182" priority="250"/>
  </conditionalFormatting>
  <conditionalFormatting sqref="V17:V19">
    <cfRule type="duplicateValues" dxfId="181" priority="239"/>
    <cfRule type="duplicateValues" dxfId="180" priority="240"/>
  </conditionalFormatting>
  <conditionalFormatting sqref="V112">
    <cfRule type="duplicateValues" dxfId="179" priority="203"/>
    <cfRule type="duplicateValues" dxfId="178" priority="204"/>
  </conditionalFormatting>
  <conditionalFormatting sqref="V110">
    <cfRule type="duplicateValues" dxfId="177" priority="205"/>
    <cfRule type="duplicateValues" dxfId="176" priority="206"/>
  </conditionalFormatting>
  <conditionalFormatting sqref="V128:V130">
    <cfRule type="duplicateValues" dxfId="175" priority="195"/>
    <cfRule type="duplicateValues" dxfId="174" priority="196"/>
  </conditionalFormatting>
  <conditionalFormatting sqref="V95 V97">
    <cfRule type="duplicateValues" dxfId="173" priority="193"/>
    <cfRule type="duplicateValues" dxfId="172" priority="194"/>
  </conditionalFormatting>
  <conditionalFormatting sqref="V104:V107 V109">
    <cfRule type="duplicateValues" dxfId="171" priority="359"/>
    <cfRule type="duplicateValues" dxfId="170" priority="360"/>
  </conditionalFormatting>
  <conditionalFormatting sqref="V134:V135">
    <cfRule type="duplicateValues" dxfId="169" priority="191"/>
    <cfRule type="duplicateValues" dxfId="168" priority="192"/>
  </conditionalFormatting>
  <conditionalFormatting sqref="V116:V118">
    <cfRule type="duplicateValues" dxfId="167" priority="187"/>
    <cfRule type="duplicateValues" dxfId="166" priority="188"/>
  </conditionalFormatting>
  <conditionalFormatting sqref="V98:V100">
    <cfRule type="duplicateValues" dxfId="165" priority="185"/>
    <cfRule type="duplicateValues" dxfId="164" priority="186"/>
  </conditionalFormatting>
  <conditionalFormatting sqref="K1 K95:K100 K3:K7 K86:K91 K68:K79 K104:K112 K128:K130 K116:K118 K11:K64 K143:K145 K155:K1048576">
    <cfRule type="cellIs" dxfId="163" priority="184" operator="equal">
      <formula>"是"</formula>
    </cfRule>
  </conditionalFormatting>
  <conditionalFormatting sqref="V172:V173 V155:V160 V176:V179 V181">
    <cfRule type="duplicateValues" dxfId="162" priority="361"/>
    <cfRule type="duplicateValues" dxfId="161" priority="362"/>
  </conditionalFormatting>
  <conditionalFormatting sqref="V182:V183 V191 V188">
    <cfRule type="duplicateValues" dxfId="160" priority="182"/>
    <cfRule type="duplicateValues" dxfId="159" priority="183"/>
  </conditionalFormatting>
  <conditionalFormatting sqref="V192:V193 V201 V198 V195">
    <cfRule type="duplicateValues" dxfId="158" priority="180"/>
    <cfRule type="duplicateValues" dxfId="157" priority="181"/>
  </conditionalFormatting>
  <conditionalFormatting sqref="V202:V203 V211 V208">
    <cfRule type="duplicateValues" dxfId="156" priority="178"/>
    <cfRule type="duplicateValues" dxfId="155" priority="179"/>
  </conditionalFormatting>
  <conditionalFormatting sqref="V212:V214 V220 V218">
    <cfRule type="duplicateValues" dxfId="154" priority="176"/>
    <cfRule type="duplicateValues" dxfId="153" priority="177"/>
  </conditionalFormatting>
  <conditionalFormatting sqref="V221">
    <cfRule type="duplicateValues" dxfId="152" priority="174"/>
    <cfRule type="duplicateValues" dxfId="151" priority="175"/>
  </conditionalFormatting>
  <conditionalFormatting sqref="V185">
    <cfRule type="duplicateValues" dxfId="150" priority="162"/>
    <cfRule type="duplicateValues" dxfId="149" priority="163"/>
  </conditionalFormatting>
  <conditionalFormatting sqref="V175">
    <cfRule type="duplicateValues" dxfId="148" priority="160"/>
    <cfRule type="duplicateValues" dxfId="147" priority="161"/>
  </conditionalFormatting>
  <conditionalFormatting sqref="V205">
    <cfRule type="duplicateValues" dxfId="146" priority="158"/>
    <cfRule type="duplicateValues" dxfId="145" priority="159"/>
  </conditionalFormatting>
  <conditionalFormatting sqref="V215">
    <cfRule type="duplicateValues" dxfId="144" priority="156"/>
    <cfRule type="duplicateValues" dxfId="143" priority="157"/>
  </conditionalFormatting>
  <conditionalFormatting sqref="V89:V90">
    <cfRule type="duplicateValues" dxfId="142" priority="154"/>
    <cfRule type="duplicateValues" dxfId="141" priority="155"/>
  </conditionalFormatting>
  <conditionalFormatting sqref="V80 V82">
    <cfRule type="duplicateValues" dxfId="140" priority="147"/>
    <cfRule type="duplicateValues" dxfId="139" priority="148"/>
  </conditionalFormatting>
  <conditionalFormatting sqref="K80:K82">
    <cfRule type="cellIs" dxfId="138" priority="146" operator="equal">
      <formula>"是"</formula>
    </cfRule>
  </conditionalFormatting>
  <conditionalFormatting sqref="V71:V73">
    <cfRule type="duplicateValues" dxfId="137" priority="144"/>
    <cfRule type="duplicateValues" dxfId="136" priority="145"/>
  </conditionalFormatting>
  <conditionalFormatting sqref="V136">
    <cfRule type="duplicateValues" dxfId="135" priority="142"/>
    <cfRule type="duplicateValues" dxfId="134" priority="143"/>
  </conditionalFormatting>
  <conditionalFormatting sqref="K134:K136 K140:K142">
    <cfRule type="cellIs" dxfId="133" priority="141" operator="equal">
      <formula>"是"</formula>
    </cfRule>
  </conditionalFormatting>
  <conditionalFormatting sqref="V140:V141">
    <cfRule type="duplicateValues" dxfId="132" priority="139"/>
    <cfRule type="duplicateValues" dxfId="131" priority="140"/>
  </conditionalFormatting>
  <conditionalFormatting sqref="V143:V144">
    <cfRule type="duplicateValues" dxfId="130" priority="135"/>
    <cfRule type="duplicateValues" dxfId="129" priority="136"/>
  </conditionalFormatting>
  <conditionalFormatting sqref="V142">
    <cfRule type="duplicateValues" dxfId="128" priority="131"/>
    <cfRule type="duplicateValues" dxfId="127" priority="132"/>
  </conditionalFormatting>
  <conditionalFormatting sqref="V145">
    <cfRule type="duplicateValues" dxfId="126" priority="129"/>
    <cfRule type="duplicateValues" dxfId="125" priority="130"/>
  </conditionalFormatting>
  <conditionalFormatting sqref="V189">
    <cfRule type="duplicateValues" dxfId="124" priority="111"/>
    <cfRule type="duplicateValues" dxfId="123" priority="112"/>
  </conditionalFormatting>
  <conditionalFormatting sqref="V199">
    <cfRule type="duplicateValues" dxfId="122" priority="109"/>
    <cfRule type="duplicateValues" dxfId="121" priority="110"/>
  </conditionalFormatting>
  <conditionalFormatting sqref="V209">
    <cfRule type="duplicateValues" dxfId="120" priority="107"/>
    <cfRule type="duplicateValues" dxfId="119" priority="108"/>
  </conditionalFormatting>
  <conditionalFormatting sqref="V219">
    <cfRule type="duplicateValues" dxfId="118" priority="105"/>
    <cfRule type="duplicateValues" dxfId="117" priority="106"/>
  </conditionalFormatting>
  <conditionalFormatting sqref="V81">
    <cfRule type="duplicateValues" dxfId="116" priority="103"/>
    <cfRule type="duplicateValues" dxfId="115" priority="104"/>
  </conditionalFormatting>
  <conditionalFormatting sqref="K83:K85">
    <cfRule type="cellIs" dxfId="114" priority="101" operator="equal">
      <formula>"是"</formula>
    </cfRule>
  </conditionalFormatting>
  <conditionalFormatting sqref="V84">
    <cfRule type="duplicateValues" dxfId="113" priority="99"/>
    <cfRule type="duplicateValues" dxfId="112" priority="100"/>
  </conditionalFormatting>
  <conditionalFormatting sqref="V85">
    <cfRule type="duplicateValues" dxfId="111" priority="97"/>
    <cfRule type="duplicateValues" dxfId="110" priority="98"/>
  </conditionalFormatting>
  <conditionalFormatting sqref="V96">
    <cfRule type="duplicateValues" dxfId="109" priority="95"/>
    <cfRule type="duplicateValues" dxfId="108" priority="96"/>
  </conditionalFormatting>
  <conditionalFormatting sqref="V26">
    <cfRule type="duplicateValues" dxfId="107" priority="91"/>
    <cfRule type="duplicateValues" dxfId="106" priority="92"/>
  </conditionalFormatting>
  <conditionalFormatting sqref="K65:K67">
    <cfRule type="cellIs" dxfId="105" priority="90" operator="equal">
      <formula>"是"</formula>
    </cfRule>
  </conditionalFormatting>
  <conditionalFormatting sqref="K101:K103">
    <cfRule type="cellIs" dxfId="104" priority="84" operator="equal">
      <formula>"是"</formula>
    </cfRule>
  </conditionalFormatting>
  <conditionalFormatting sqref="K122:K124">
    <cfRule type="cellIs" dxfId="103" priority="82" operator="equal">
      <formula>"是"</formula>
    </cfRule>
  </conditionalFormatting>
  <conditionalFormatting sqref="V113:V115">
    <cfRule type="duplicateValues" dxfId="102" priority="80"/>
    <cfRule type="duplicateValues" dxfId="101" priority="81"/>
  </conditionalFormatting>
  <conditionalFormatting sqref="V121">
    <cfRule type="duplicateValues" dxfId="100" priority="75"/>
    <cfRule type="duplicateValues" dxfId="99" priority="76"/>
  </conditionalFormatting>
  <conditionalFormatting sqref="V119:V120">
    <cfRule type="duplicateValues" dxfId="98" priority="77"/>
    <cfRule type="duplicateValues" dxfId="97" priority="78"/>
  </conditionalFormatting>
  <conditionalFormatting sqref="K119:K121">
    <cfRule type="cellIs" dxfId="96" priority="74" operator="equal">
      <formula>"是"</formula>
    </cfRule>
  </conditionalFormatting>
  <conditionalFormatting sqref="K113:K115">
    <cfRule type="cellIs" dxfId="95" priority="73" operator="equal">
      <formula>"是"</formula>
    </cfRule>
  </conditionalFormatting>
  <conditionalFormatting sqref="V125:V127">
    <cfRule type="duplicateValues" dxfId="94" priority="71"/>
    <cfRule type="duplicateValues" dxfId="93" priority="72"/>
  </conditionalFormatting>
  <conditionalFormatting sqref="K125:K127">
    <cfRule type="cellIs" dxfId="92" priority="69" operator="equal">
      <formula>"是"</formula>
    </cfRule>
  </conditionalFormatting>
  <conditionalFormatting sqref="V131:V133">
    <cfRule type="duplicateValues" dxfId="91" priority="63"/>
    <cfRule type="duplicateValues" dxfId="90" priority="64"/>
  </conditionalFormatting>
  <conditionalFormatting sqref="K131:K133">
    <cfRule type="cellIs" dxfId="89" priority="62" operator="equal">
      <formula>"是"</formula>
    </cfRule>
  </conditionalFormatting>
  <conditionalFormatting sqref="V111">
    <cfRule type="duplicateValues" dxfId="88" priority="60"/>
    <cfRule type="duplicateValues" dxfId="87" priority="61"/>
  </conditionalFormatting>
  <conditionalFormatting sqref="V41">
    <cfRule type="duplicateValues" dxfId="86" priority="58"/>
    <cfRule type="duplicateValues" dxfId="85" priority="59"/>
  </conditionalFormatting>
  <conditionalFormatting sqref="V44">
    <cfRule type="duplicateValues" dxfId="84" priority="56"/>
    <cfRule type="duplicateValues" dxfId="83" priority="57"/>
  </conditionalFormatting>
  <conditionalFormatting sqref="V204">
    <cfRule type="duplicateValues" dxfId="82" priority="54"/>
    <cfRule type="duplicateValues" dxfId="81" priority="55"/>
  </conditionalFormatting>
  <conditionalFormatting sqref="V194">
    <cfRule type="duplicateValues" dxfId="80" priority="52"/>
    <cfRule type="duplicateValues" dxfId="79" priority="53"/>
  </conditionalFormatting>
  <conditionalFormatting sqref="V174">
    <cfRule type="duplicateValues" dxfId="78" priority="50"/>
    <cfRule type="duplicateValues" dxfId="77" priority="51"/>
  </conditionalFormatting>
  <conditionalFormatting sqref="V184">
    <cfRule type="duplicateValues" dxfId="76" priority="48"/>
    <cfRule type="duplicateValues" dxfId="75" priority="49"/>
  </conditionalFormatting>
  <conditionalFormatting sqref="V186">
    <cfRule type="duplicateValues" dxfId="74" priority="46"/>
    <cfRule type="duplicateValues" dxfId="73" priority="47"/>
  </conditionalFormatting>
  <conditionalFormatting sqref="V196">
    <cfRule type="duplicateValues" dxfId="72" priority="44"/>
    <cfRule type="duplicateValues" dxfId="71" priority="45"/>
  </conditionalFormatting>
  <conditionalFormatting sqref="V206">
    <cfRule type="duplicateValues" dxfId="70" priority="42"/>
    <cfRule type="duplicateValues" dxfId="69" priority="43"/>
  </conditionalFormatting>
  <conditionalFormatting sqref="V216">
    <cfRule type="duplicateValues" dxfId="68" priority="40"/>
    <cfRule type="duplicateValues" dxfId="67" priority="41"/>
  </conditionalFormatting>
  <conditionalFormatting sqref="V187">
    <cfRule type="duplicateValues" dxfId="66" priority="38"/>
    <cfRule type="duplicateValues" dxfId="65" priority="39"/>
  </conditionalFormatting>
  <conditionalFormatting sqref="V197">
    <cfRule type="duplicateValues" dxfId="64" priority="36"/>
    <cfRule type="duplicateValues" dxfId="63" priority="37"/>
  </conditionalFormatting>
  <conditionalFormatting sqref="V207">
    <cfRule type="duplicateValues" dxfId="62" priority="34"/>
    <cfRule type="duplicateValues" dxfId="61" priority="35"/>
  </conditionalFormatting>
  <conditionalFormatting sqref="V217">
    <cfRule type="duplicateValues" dxfId="60" priority="32"/>
    <cfRule type="duplicateValues" dxfId="59" priority="33"/>
  </conditionalFormatting>
  <conditionalFormatting sqref="V210">
    <cfRule type="duplicateValues" dxfId="58" priority="30"/>
    <cfRule type="duplicateValues" dxfId="57" priority="31"/>
  </conditionalFormatting>
  <conditionalFormatting sqref="V200">
    <cfRule type="duplicateValues" dxfId="56" priority="28"/>
    <cfRule type="duplicateValues" dxfId="55" priority="29"/>
  </conditionalFormatting>
  <conditionalFormatting sqref="V190">
    <cfRule type="duplicateValues" dxfId="54" priority="26"/>
    <cfRule type="duplicateValues" dxfId="53" priority="27"/>
  </conditionalFormatting>
  <conditionalFormatting sqref="V180">
    <cfRule type="duplicateValues" dxfId="52" priority="24"/>
    <cfRule type="duplicateValues" dxfId="51" priority="25"/>
  </conditionalFormatting>
  <conditionalFormatting sqref="V22">
    <cfRule type="duplicateValues" dxfId="50" priority="22"/>
    <cfRule type="duplicateValues" dxfId="49" priority="23"/>
  </conditionalFormatting>
  <conditionalFormatting sqref="K8:K10">
    <cfRule type="cellIs" dxfId="48" priority="21" operator="equal">
      <formula>"是"</formula>
    </cfRule>
  </conditionalFormatting>
  <conditionalFormatting sqref="V8:V9">
    <cfRule type="duplicateValues" dxfId="47" priority="19"/>
    <cfRule type="duplicateValues" dxfId="46" priority="20"/>
  </conditionalFormatting>
  <conditionalFormatting sqref="V10">
    <cfRule type="duplicateValues" dxfId="45" priority="17"/>
    <cfRule type="duplicateValues" dxfId="44" priority="18"/>
  </conditionalFormatting>
  <conditionalFormatting sqref="V108">
    <cfRule type="duplicateValues" dxfId="43" priority="15"/>
    <cfRule type="duplicateValues" dxfId="42" priority="16"/>
  </conditionalFormatting>
  <conditionalFormatting sqref="K137:K139">
    <cfRule type="cellIs" dxfId="41" priority="13" operator="equal">
      <formula>"是"</formula>
    </cfRule>
  </conditionalFormatting>
  <conditionalFormatting sqref="V146:V148">
    <cfRule type="duplicateValues" dxfId="40" priority="11"/>
    <cfRule type="duplicateValues" dxfId="39" priority="12"/>
  </conditionalFormatting>
  <conditionalFormatting sqref="V152:V154">
    <cfRule type="duplicateValues" dxfId="37" priority="8"/>
    <cfRule type="duplicateValues" dxfId="36" priority="9"/>
  </conditionalFormatting>
  <conditionalFormatting sqref="V149:V151">
    <cfRule type="duplicateValues" dxfId="5" priority="5"/>
    <cfRule type="duplicateValues" dxfId="4" priority="6"/>
  </conditionalFormatting>
  <conditionalFormatting sqref="K146:K148">
    <cfRule type="cellIs" dxfId="2" priority="3" operator="equal">
      <formula>"是"</formula>
    </cfRule>
  </conditionalFormatting>
  <conditionalFormatting sqref="K149:K151">
    <cfRule type="cellIs" dxfId="1" priority="2" operator="equal">
      <formula>"是"</formula>
    </cfRule>
  </conditionalFormatting>
  <conditionalFormatting sqref="K152:K154">
    <cfRule type="cellIs" dxfId="0" priority="1" operator="equal">
      <formula>"是"</formula>
    </cfRule>
  </conditionalFormatting>
  <dataValidations count="1">
    <dataValidation type="list" allowBlank="1" showInputMessage="1" showErrorMessage="1" sqref="L1 H4 L172:L1048576 L3:L160" xr:uid="{5630E62C-E272-43F2-90F1-5B7FADF42E79}">
      <formula1>"法修,体修,神识"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2C24-629D-4919-B22E-C8AA454038D1}">
  <dimension ref="A1:P44"/>
  <sheetViews>
    <sheetView zoomScale="90" zoomScaleNormal="90" workbookViewId="0">
      <selection activeCell="P29" sqref="P29"/>
    </sheetView>
  </sheetViews>
  <sheetFormatPr defaultRowHeight="13.5" x14ac:dyDescent="0.15"/>
  <sheetData>
    <row r="1" spans="1:16" ht="15" x14ac:dyDescent="0.15">
      <c r="A1" s="311" t="s">
        <v>497</v>
      </c>
      <c r="B1" s="311"/>
      <c r="C1" s="311"/>
      <c r="D1" s="311"/>
      <c r="E1" s="311" t="s">
        <v>3</v>
      </c>
      <c r="F1" s="311"/>
      <c r="G1" s="165" t="s">
        <v>4</v>
      </c>
      <c r="H1" s="165" t="s">
        <v>5</v>
      </c>
      <c r="I1" s="7"/>
      <c r="J1" s="7"/>
      <c r="K1" s="7"/>
      <c r="L1" s="7"/>
      <c r="M1" s="7"/>
      <c r="N1" s="7"/>
      <c r="O1" s="7"/>
      <c r="P1" s="7"/>
    </row>
    <row r="2" spans="1:16" ht="33" x14ac:dyDescent="0.15">
      <c r="A2" s="170" t="s">
        <v>7</v>
      </c>
      <c r="B2" s="170" t="s">
        <v>21</v>
      </c>
      <c r="C2" s="169" t="s">
        <v>487</v>
      </c>
      <c r="D2" s="169" t="s">
        <v>488</v>
      </c>
      <c r="E2" s="169" t="s">
        <v>489</v>
      </c>
      <c r="F2" s="169" t="s">
        <v>490</v>
      </c>
      <c r="G2" s="169" t="s">
        <v>491</v>
      </c>
      <c r="H2" s="169" t="s">
        <v>492</v>
      </c>
      <c r="I2" s="7"/>
      <c r="J2" s="7"/>
      <c r="K2" s="7"/>
      <c r="L2" s="7"/>
      <c r="M2" s="7"/>
      <c r="N2" s="7"/>
      <c r="O2" s="7"/>
      <c r="P2" s="7"/>
    </row>
    <row r="3" spans="1:16" ht="16.5" x14ac:dyDescent="0.15">
      <c r="A3" s="106" t="s">
        <v>27</v>
      </c>
      <c r="B3" s="106">
        <f>COUNTIF(功法设计!$J$1:$J$157,A3)</f>
        <v>10</v>
      </c>
      <c r="C3" s="106"/>
      <c r="D3" s="106"/>
      <c r="E3" s="106"/>
      <c r="F3" s="106"/>
      <c r="G3" s="108"/>
      <c r="H3" s="108"/>
      <c r="I3" s="4"/>
      <c r="J3" s="4"/>
      <c r="K3" s="4"/>
      <c r="L3" s="4"/>
      <c r="M3" s="4"/>
      <c r="N3" s="4"/>
      <c r="O3" s="4"/>
      <c r="P3" s="4"/>
    </row>
    <row r="4" spans="1:16" ht="16.5" x14ac:dyDescent="0.15">
      <c r="A4" s="106" t="s">
        <v>29</v>
      </c>
      <c r="B4" s="106">
        <f>COUNTIF(功法设计!$J$1:$J$157,A4)</f>
        <v>13</v>
      </c>
      <c r="C4" s="106"/>
      <c r="D4" s="106"/>
      <c r="E4" s="106"/>
      <c r="F4" s="106"/>
      <c r="G4" s="108"/>
      <c r="H4" s="108"/>
      <c r="I4" s="4"/>
      <c r="J4" s="4"/>
      <c r="K4" s="4"/>
      <c r="L4" s="4"/>
      <c r="M4" s="4"/>
      <c r="N4" s="4"/>
      <c r="O4" s="4"/>
      <c r="P4" s="4"/>
    </row>
    <row r="5" spans="1:16" ht="16.5" x14ac:dyDescent="0.15">
      <c r="A5" s="106" t="s">
        <v>31</v>
      </c>
      <c r="B5" s="106">
        <f>COUNTIF(功法设计!$J$1:$J$157,A5)</f>
        <v>15</v>
      </c>
      <c r="C5" s="106"/>
      <c r="D5" s="106"/>
      <c r="E5" s="106"/>
      <c r="F5" s="106"/>
      <c r="G5" s="108"/>
      <c r="H5" s="108"/>
      <c r="I5" s="4"/>
      <c r="J5" s="4"/>
      <c r="K5" s="4"/>
      <c r="L5" s="4"/>
      <c r="M5" s="4"/>
      <c r="N5" s="4"/>
      <c r="O5" s="4"/>
      <c r="P5" s="4"/>
    </row>
    <row r="6" spans="1:16" ht="16.5" x14ac:dyDescent="0.15">
      <c r="A6" s="166" t="s">
        <v>353</v>
      </c>
      <c r="B6" s="166">
        <f>COUNTIF(功法设计!$J$1:$J$157,A6)</f>
        <v>8</v>
      </c>
      <c r="C6" s="166"/>
      <c r="D6" s="166"/>
      <c r="E6" s="166"/>
      <c r="F6" s="166"/>
      <c r="G6" s="167"/>
      <c r="H6" s="167"/>
      <c r="I6" s="6"/>
      <c r="J6" s="6"/>
      <c r="K6" s="6"/>
      <c r="L6" s="6"/>
      <c r="M6" s="6"/>
      <c r="N6" s="6"/>
      <c r="O6" s="6"/>
      <c r="P6" s="6"/>
    </row>
    <row r="7" spans="1:16" ht="16.5" x14ac:dyDescent="0.15">
      <c r="A7" s="166" t="s">
        <v>507</v>
      </c>
      <c r="B7" s="166">
        <f>COUNTIF(功法设计!$J$1:$J$157,A7)</f>
        <v>4</v>
      </c>
      <c r="C7" s="166"/>
      <c r="D7" s="166"/>
      <c r="E7" s="166"/>
      <c r="F7" s="166"/>
      <c r="G7" s="167"/>
      <c r="H7" s="167"/>
      <c r="I7" s="6"/>
      <c r="J7" s="6"/>
      <c r="K7" s="6"/>
      <c r="L7" s="6"/>
      <c r="M7" s="6"/>
      <c r="N7" s="6"/>
      <c r="O7" s="6"/>
      <c r="P7" s="6"/>
    </row>
    <row r="8" spans="1:16" ht="16.5" x14ac:dyDescent="0.15">
      <c r="A8" s="167" t="s">
        <v>37</v>
      </c>
      <c r="B8" s="167">
        <f t="shared" ref="B8" si="0">SUM(B3:B7)</f>
        <v>50</v>
      </c>
      <c r="C8" s="167"/>
      <c r="D8" s="167"/>
      <c r="E8" s="167"/>
      <c r="F8" s="167"/>
      <c r="G8" s="167"/>
      <c r="H8" s="167"/>
      <c r="I8" s="6"/>
      <c r="J8" s="6"/>
      <c r="K8" s="6"/>
      <c r="L8" s="6"/>
      <c r="M8" s="6"/>
      <c r="N8" s="6"/>
      <c r="O8" s="6"/>
      <c r="P8" s="6"/>
    </row>
    <row r="9" spans="1:16" ht="15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6.5" x14ac:dyDescent="0.15">
      <c r="A10" s="104" t="s">
        <v>500</v>
      </c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</row>
    <row r="11" spans="1:16" ht="16.5" x14ac:dyDescent="0.15">
      <c r="A11" s="106" t="s">
        <v>7</v>
      </c>
      <c r="B11" s="106" t="s">
        <v>391</v>
      </c>
      <c r="C11" s="106" t="s">
        <v>41</v>
      </c>
      <c r="D11" s="106" t="s">
        <v>42</v>
      </c>
      <c r="E11" s="106" t="s">
        <v>43</v>
      </c>
      <c r="F11" s="106" t="s">
        <v>44</v>
      </c>
      <c r="G11" s="106" t="s">
        <v>45</v>
      </c>
      <c r="H11" s="106" t="s">
        <v>46</v>
      </c>
      <c r="I11" s="106" t="s">
        <v>47</v>
      </c>
      <c r="J11" s="106" t="s">
        <v>48</v>
      </c>
      <c r="K11" s="106" t="s">
        <v>49</v>
      </c>
      <c r="L11" s="106" t="s">
        <v>50</v>
      </c>
      <c r="M11" s="106" t="s">
        <v>51</v>
      </c>
      <c r="N11" s="106" t="s">
        <v>52</v>
      </c>
      <c r="O11" s="106" t="s">
        <v>53</v>
      </c>
      <c r="P11" s="108" t="s">
        <v>37</v>
      </c>
    </row>
    <row r="12" spans="1:16" ht="16.5" x14ac:dyDescent="0.15">
      <c r="A12" s="106" t="s">
        <v>27</v>
      </c>
      <c r="B12" s="106">
        <f>SUMPRODUCT((功法设计!$D$5:$D$157=B$11)*(功法设计!$J$5:$J$157=$A12))</f>
        <v>3</v>
      </c>
      <c r="C12" s="106">
        <f>SUMPRODUCT((功法设计!$D$5:$D$157=C$11)*(功法设计!$J$5:$J$157=$A12))</f>
        <v>0</v>
      </c>
      <c r="D12" s="106">
        <f>SUMPRODUCT((功法设计!$D$5:$D$157=D$11)*(功法设计!$J$5:$J$157=$A12))</f>
        <v>0</v>
      </c>
      <c r="E12" s="106">
        <f>SUMPRODUCT((功法设计!$D$5:$D$157=E$11)*(功法设计!$J$5:$J$157=$A12))</f>
        <v>0</v>
      </c>
      <c r="F12" s="106">
        <f>SUMPRODUCT((功法设计!$D$5:$D$157=F$11)*(功法设计!$J$5:$J$157=$A12))</f>
        <v>0</v>
      </c>
      <c r="G12" s="106">
        <f>SUMPRODUCT((功法设计!$D$5:$D$157=G$11)*(功法设计!$J$5:$J$157=$A12))</f>
        <v>1</v>
      </c>
      <c r="H12" s="106">
        <f>SUMPRODUCT((功法设计!$D$5:$D$157=H$11)*(功法设计!$J$5:$J$157=$A12))</f>
        <v>0</v>
      </c>
      <c r="I12" s="106">
        <f>SUMPRODUCT((功法设计!$D$5:$D$157=I$11)*(功法设计!$J$5:$J$157=$A12))</f>
        <v>1</v>
      </c>
      <c r="J12" s="106">
        <f>SUMPRODUCT((功法设计!$D$5:$D$157=J$11)*(功法设计!$J$5:$J$157=$A12))</f>
        <v>1</v>
      </c>
      <c r="K12" s="106">
        <f>SUMPRODUCT((功法设计!$D$5:$D$157=K$11)*(功法设计!$J$5:$J$157=$A12))</f>
        <v>1</v>
      </c>
      <c r="L12" s="106">
        <f>SUMPRODUCT((功法设计!$D$5:$D$157=L$11)*(功法设计!$J$5:$J$157=$A12))</f>
        <v>0</v>
      </c>
      <c r="M12" s="106">
        <f>SUMPRODUCT((功法设计!$D$5:$D$157=M$11)*(功法设计!$J$5:$J$157=$A12))</f>
        <v>1</v>
      </c>
      <c r="N12" s="106">
        <f>SUMPRODUCT((功法设计!$D$5:$D$157=N$11)*(功法设计!$J$5:$J$157=$A12))</f>
        <v>1</v>
      </c>
      <c r="O12" s="106">
        <f>SUMPRODUCT((功法设计!$D$5:$D$157=O$11)*(功法设计!$J$5:$J$157=$A12))</f>
        <v>1</v>
      </c>
      <c r="P12" s="108">
        <f t="shared" ref="P12:P17" si="1">SUM(B12:O12)</f>
        <v>10</v>
      </c>
    </row>
    <row r="13" spans="1:16" ht="16.5" x14ac:dyDescent="0.15">
      <c r="A13" s="106" t="s">
        <v>29</v>
      </c>
      <c r="B13" s="106">
        <f>SUMPRODUCT((功法设计!$D$5:$D$157=B$11)*(功法设计!$J$5:$J$157=$A13))</f>
        <v>3</v>
      </c>
      <c r="C13" s="106">
        <f>SUMPRODUCT((功法设计!$D$5:$D$157=C$11)*(功法设计!$J$5:$J$157=$A13))</f>
        <v>1</v>
      </c>
      <c r="D13" s="106">
        <f>SUMPRODUCT((功法设计!$D$5:$D$157=D$11)*(功法设计!$J$5:$J$157=$A13))</f>
        <v>0</v>
      </c>
      <c r="E13" s="106">
        <f>SUMPRODUCT((功法设计!$D$5:$D$157=E$11)*(功法设计!$J$5:$J$157=$A13))</f>
        <v>1</v>
      </c>
      <c r="F13" s="106">
        <f>SUMPRODUCT((功法设计!$D$5:$D$157=F$11)*(功法设计!$J$5:$J$157=$A13))</f>
        <v>1</v>
      </c>
      <c r="G13" s="106">
        <f>SUMPRODUCT((功法设计!$D$5:$D$157=G$11)*(功法设计!$J$5:$J$157=$A13))</f>
        <v>1</v>
      </c>
      <c r="H13" s="106">
        <f>SUMPRODUCT((功法设计!$D$5:$D$157=H$11)*(功法设计!$J$5:$J$157=$A13))</f>
        <v>1</v>
      </c>
      <c r="I13" s="106">
        <f>SUMPRODUCT((功法设计!$D$5:$D$157=I$11)*(功法设计!$J$5:$J$157=$A13))</f>
        <v>1</v>
      </c>
      <c r="J13" s="106">
        <f>SUMPRODUCT((功法设计!$D$5:$D$157=J$11)*(功法设计!$J$5:$J$157=$A13))</f>
        <v>0</v>
      </c>
      <c r="K13" s="106">
        <f>SUMPRODUCT((功法设计!$D$5:$D$157=K$11)*(功法设计!$J$5:$J$157=$A13))</f>
        <v>2</v>
      </c>
      <c r="L13" s="106">
        <f>SUMPRODUCT((功法设计!$D$5:$D$157=L$11)*(功法设计!$J$5:$J$157=$A13))</f>
        <v>0</v>
      </c>
      <c r="M13" s="106">
        <f>SUMPRODUCT((功法设计!$D$5:$D$157=M$11)*(功法设计!$J$5:$J$157=$A13))</f>
        <v>1</v>
      </c>
      <c r="N13" s="106">
        <f>SUMPRODUCT((功法设计!$D$5:$D$157=N$11)*(功法设计!$J$5:$J$157=$A13))</f>
        <v>1</v>
      </c>
      <c r="O13" s="106">
        <f>SUMPRODUCT((功法设计!$D$5:$D$157=O$11)*(功法设计!$J$5:$J$157=$A13))</f>
        <v>0</v>
      </c>
      <c r="P13" s="108">
        <f t="shared" si="1"/>
        <v>13</v>
      </c>
    </row>
    <row r="14" spans="1:16" ht="16.5" x14ac:dyDescent="0.15">
      <c r="A14" s="106" t="s">
        <v>456</v>
      </c>
      <c r="B14" s="106">
        <f>SUMPRODUCT((功法设计!$D$5:$D$157=B$11)*(功法设计!$J$5:$J$157=$A14))</f>
        <v>3</v>
      </c>
      <c r="C14" s="106">
        <f>SUMPRODUCT((功法设计!$D$5:$D$157=C$11)*(功法设计!$J$5:$J$157=$A14))</f>
        <v>1</v>
      </c>
      <c r="D14" s="106">
        <f>SUMPRODUCT((功法设计!$D$5:$D$157=D$11)*(功法设计!$J$5:$J$157=$A14))</f>
        <v>0</v>
      </c>
      <c r="E14" s="106">
        <f>SUMPRODUCT((功法设计!$D$5:$D$157=E$11)*(功法设计!$J$5:$J$157=$A14))</f>
        <v>2</v>
      </c>
      <c r="F14" s="106">
        <f>SUMPRODUCT((功法设计!$D$5:$D$157=F$11)*(功法设计!$J$5:$J$157=$A14))</f>
        <v>1</v>
      </c>
      <c r="G14" s="106">
        <f>SUMPRODUCT((功法设计!$D$5:$D$157=G$11)*(功法设计!$J$5:$J$157=$A14))</f>
        <v>1</v>
      </c>
      <c r="H14" s="106">
        <f>SUMPRODUCT((功法设计!$D$5:$D$157=H$11)*(功法设计!$J$5:$J$157=$A14))</f>
        <v>1</v>
      </c>
      <c r="I14" s="106">
        <f>SUMPRODUCT((功法设计!$D$5:$D$157=I$11)*(功法设计!$J$5:$J$157=$A14))</f>
        <v>1</v>
      </c>
      <c r="J14" s="106">
        <f>SUMPRODUCT((功法设计!$D$5:$D$157=J$11)*(功法设计!$J$5:$J$157=$A14))</f>
        <v>2</v>
      </c>
      <c r="K14" s="106">
        <f>SUMPRODUCT((功法设计!$D$5:$D$157=K$11)*(功法设计!$J$5:$J$157=$A14))</f>
        <v>0</v>
      </c>
      <c r="L14" s="106">
        <f>SUMPRODUCT((功法设计!$D$5:$D$157=L$11)*(功法设计!$J$5:$J$157=$A14))</f>
        <v>2</v>
      </c>
      <c r="M14" s="106">
        <f>SUMPRODUCT((功法设计!$D$5:$D$157=M$11)*(功法设计!$J$5:$J$157=$A14))</f>
        <v>0</v>
      </c>
      <c r="N14" s="106">
        <f>SUMPRODUCT((功法设计!$D$5:$D$157=N$11)*(功法设计!$J$5:$J$157=$A14))</f>
        <v>0</v>
      </c>
      <c r="O14" s="106">
        <f>SUMPRODUCT((功法设计!$D$5:$D$157=O$11)*(功法设计!$J$5:$J$157=$A14))</f>
        <v>1</v>
      </c>
      <c r="P14" s="108">
        <f t="shared" si="1"/>
        <v>15</v>
      </c>
    </row>
    <row r="15" spans="1:16" ht="16.5" x14ac:dyDescent="0.15">
      <c r="A15" s="29" t="s">
        <v>33</v>
      </c>
      <c r="B15" s="106">
        <f>SUMPRODUCT((功法设计!$D$5:$D$157=B$11)*(功法设计!$J$5:$J$157=$A15))</f>
        <v>2</v>
      </c>
      <c r="C15" s="106">
        <f>SUMPRODUCT((功法设计!$D$5:$D$157=C$11)*(功法设计!$J$5:$J$157=$A15))</f>
        <v>0</v>
      </c>
      <c r="D15" s="106">
        <f>SUMPRODUCT((功法设计!$D$5:$D$157=D$11)*(功法设计!$J$5:$J$157=$A15))</f>
        <v>1</v>
      </c>
      <c r="E15" s="106">
        <f>SUMPRODUCT((功法设计!$D$5:$D$157=E$11)*(功法设计!$J$5:$J$157=$A15))</f>
        <v>1</v>
      </c>
      <c r="F15" s="106">
        <f>SUMPRODUCT((功法设计!$D$5:$D$157=F$11)*(功法设计!$J$5:$J$157=$A15))</f>
        <v>1</v>
      </c>
      <c r="G15" s="106">
        <f>SUMPRODUCT((功法设计!$D$5:$D$157=G$11)*(功法设计!$J$5:$J$157=$A15))</f>
        <v>0</v>
      </c>
      <c r="H15" s="106">
        <f>SUMPRODUCT((功法设计!$D$5:$D$157=H$11)*(功法设计!$J$5:$J$157=$A15))</f>
        <v>0</v>
      </c>
      <c r="I15" s="106">
        <f>SUMPRODUCT((功法设计!$D$5:$D$157=I$11)*(功法设计!$J$5:$J$157=$A15))</f>
        <v>0</v>
      </c>
      <c r="J15" s="106">
        <f>SUMPRODUCT((功法设计!$D$5:$D$157=J$11)*(功法设计!$J$5:$J$157=$A15))</f>
        <v>1</v>
      </c>
      <c r="K15" s="106">
        <f>SUMPRODUCT((功法设计!$D$5:$D$157=K$11)*(功法设计!$J$5:$J$157=$A15))</f>
        <v>1</v>
      </c>
      <c r="L15" s="106">
        <f>SUMPRODUCT((功法设计!$D$5:$D$157=L$11)*(功法设计!$J$5:$J$157=$A15))</f>
        <v>0</v>
      </c>
      <c r="M15" s="106">
        <f>SUMPRODUCT((功法设计!$D$5:$D$157=M$11)*(功法设计!$J$5:$J$157=$A15))</f>
        <v>1</v>
      </c>
      <c r="N15" s="106">
        <f>SUMPRODUCT((功法设计!$D$5:$D$157=N$11)*(功法设计!$J$5:$J$157=$A15))</f>
        <v>0</v>
      </c>
      <c r="O15" s="106">
        <f>SUMPRODUCT((功法设计!$D$5:$D$157=O$11)*(功法设计!$J$5:$J$157=$A15))</f>
        <v>0</v>
      </c>
      <c r="P15" s="31">
        <f t="shared" si="1"/>
        <v>8</v>
      </c>
    </row>
    <row r="16" spans="1:16" ht="16.5" x14ac:dyDescent="0.15">
      <c r="A16" s="29" t="s">
        <v>35</v>
      </c>
      <c r="B16" s="106">
        <f>SUMPRODUCT((功法设计!$D$5:$D$157=B$11)*(功法设计!$J$5:$J$157=$A16))</f>
        <v>2</v>
      </c>
      <c r="C16" s="106">
        <f>SUMPRODUCT((功法设计!$D$5:$D$157=C$11)*(功法设计!$J$5:$J$157=$A16))</f>
        <v>0</v>
      </c>
      <c r="D16" s="106">
        <f>SUMPRODUCT((功法设计!$D$5:$D$157=D$11)*(功法设计!$J$5:$J$157=$A16))</f>
        <v>0</v>
      </c>
      <c r="E16" s="106">
        <f>SUMPRODUCT((功法设计!$D$5:$D$157=E$11)*(功法设计!$J$5:$J$157=$A16))</f>
        <v>0</v>
      </c>
      <c r="F16" s="106">
        <f>SUMPRODUCT((功法设计!$D$5:$D$157=F$11)*(功法设计!$J$5:$J$157=$A16))</f>
        <v>0</v>
      </c>
      <c r="G16" s="106">
        <f>SUMPRODUCT((功法设计!$D$5:$D$157=G$11)*(功法设计!$J$5:$J$157=$A16))</f>
        <v>1</v>
      </c>
      <c r="H16" s="106">
        <f>SUMPRODUCT((功法设计!$D$5:$D$157=H$11)*(功法设计!$J$5:$J$157=$A16))</f>
        <v>0</v>
      </c>
      <c r="I16" s="106">
        <f>SUMPRODUCT((功法设计!$D$5:$D$157=I$11)*(功法设计!$J$5:$J$157=$A16))</f>
        <v>0</v>
      </c>
      <c r="J16" s="106">
        <f>SUMPRODUCT((功法设计!$D$5:$D$157=J$11)*(功法设计!$J$5:$J$157=$A16))</f>
        <v>0</v>
      </c>
      <c r="K16" s="106">
        <f>SUMPRODUCT((功法设计!$D$5:$D$157=K$11)*(功法设计!$J$5:$J$157=$A16))</f>
        <v>0</v>
      </c>
      <c r="L16" s="106">
        <f>SUMPRODUCT((功法设计!$D$5:$D$157=L$11)*(功法设计!$J$5:$J$157=$A16))</f>
        <v>1</v>
      </c>
      <c r="M16" s="106">
        <f>SUMPRODUCT((功法设计!$D$5:$D$157=M$11)*(功法设计!$J$5:$J$157=$A16))</f>
        <v>0</v>
      </c>
      <c r="N16" s="106">
        <f>SUMPRODUCT((功法设计!$D$5:$D$157=N$11)*(功法设计!$J$5:$J$157=$A16))</f>
        <v>0</v>
      </c>
      <c r="O16" s="106">
        <f>SUMPRODUCT((功法设计!$D$5:$D$157=O$11)*(功法设计!$J$5:$J$157=$A16))</f>
        <v>0</v>
      </c>
      <c r="P16" s="31">
        <f t="shared" si="1"/>
        <v>4</v>
      </c>
    </row>
    <row r="17" spans="1:16" ht="15" x14ac:dyDescent="0.15">
      <c r="A17" s="31" t="s">
        <v>37</v>
      </c>
      <c r="B17" s="31">
        <f t="shared" ref="B17:O17" si="2">SUM(B12:B16)</f>
        <v>13</v>
      </c>
      <c r="C17" s="108">
        <f t="shared" si="2"/>
        <v>2</v>
      </c>
      <c r="D17" s="108">
        <f t="shared" si="2"/>
        <v>1</v>
      </c>
      <c r="E17" s="108">
        <f t="shared" si="2"/>
        <v>4</v>
      </c>
      <c r="F17" s="108">
        <f t="shared" si="2"/>
        <v>3</v>
      </c>
      <c r="G17" s="108">
        <f t="shared" si="2"/>
        <v>4</v>
      </c>
      <c r="H17" s="108">
        <f t="shared" si="2"/>
        <v>2</v>
      </c>
      <c r="I17" s="108">
        <f t="shared" si="2"/>
        <v>3</v>
      </c>
      <c r="J17" s="108">
        <f t="shared" si="2"/>
        <v>4</v>
      </c>
      <c r="K17" s="108">
        <f t="shared" si="2"/>
        <v>4</v>
      </c>
      <c r="L17" s="108">
        <f t="shared" si="2"/>
        <v>3</v>
      </c>
      <c r="M17" s="108">
        <f t="shared" si="2"/>
        <v>3</v>
      </c>
      <c r="N17" s="108">
        <f t="shared" si="2"/>
        <v>2</v>
      </c>
      <c r="O17" s="108">
        <f t="shared" si="2"/>
        <v>2</v>
      </c>
      <c r="P17" s="31">
        <f t="shared" si="1"/>
        <v>50</v>
      </c>
    </row>
    <row r="18" spans="1:16" ht="16.5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16.5" x14ac:dyDescent="0.15">
      <c r="A19" s="104" t="s">
        <v>499</v>
      </c>
      <c r="B19" s="29"/>
      <c r="C19" s="29"/>
      <c r="D19" s="29"/>
      <c r="E19" s="6"/>
      <c r="F19" s="104" t="s">
        <v>501</v>
      </c>
      <c r="G19" s="29"/>
      <c r="H19" s="29"/>
      <c r="I19" s="29"/>
      <c r="J19" s="29"/>
      <c r="K19" s="29"/>
      <c r="L19" s="6"/>
      <c r="M19" s="6"/>
      <c r="N19" s="6"/>
      <c r="O19" s="6"/>
      <c r="P19" s="6"/>
    </row>
    <row r="20" spans="1:16" ht="16.5" x14ac:dyDescent="0.15">
      <c r="A20" s="29" t="s">
        <v>7</v>
      </c>
      <c r="B20" s="29" t="s">
        <v>389</v>
      </c>
      <c r="C20" s="29" t="s">
        <v>495</v>
      </c>
      <c r="D20" s="29" t="s">
        <v>496</v>
      </c>
      <c r="E20" s="6"/>
      <c r="F20" s="29" t="s">
        <v>7</v>
      </c>
      <c r="G20" s="29" t="s">
        <v>463</v>
      </c>
      <c r="H20" s="29" t="s">
        <v>467</v>
      </c>
      <c r="I20" s="29" t="s">
        <v>466</v>
      </c>
      <c r="J20" s="29" t="s">
        <v>464</v>
      </c>
      <c r="K20" s="29" t="s">
        <v>465</v>
      </c>
      <c r="L20" s="6"/>
      <c r="M20" s="6"/>
      <c r="N20" s="6"/>
      <c r="O20" s="6"/>
      <c r="P20" s="6"/>
    </row>
    <row r="21" spans="1:16" ht="16.5" x14ac:dyDescent="0.15">
      <c r="A21" s="106" t="s">
        <v>349</v>
      </c>
      <c r="B21" s="106">
        <f>SUMPRODUCT((功法设计!$L$1:$L$157=B$20)*(功法设计!$J$1:$J$157=$A21))</f>
        <v>6</v>
      </c>
      <c r="C21" s="106">
        <f>SUMPRODUCT((功法设计!$L$1:$L$157=C$20)*(功法设计!$J$1:$J$157=$A21))</f>
        <v>3</v>
      </c>
      <c r="D21" s="106">
        <f>SUMPRODUCT((功法设计!$L$1:$L$157=D$20)*(功法设计!$J$1:$J$157=$A21))</f>
        <v>1</v>
      </c>
      <c r="E21" s="6"/>
      <c r="F21" s="106" t="s">
        <v>349</v>
      </c>
      <c r="G21" s="106">
        <f>SUMPRODUCT((功法设计!$G$1:$G$157=G$20)*(功法设计!$J$1:$J$157=$F21))</f>
        <v>1</v>
      </c>
      <c r="H21" s="106">
        <f>SUMPRODUCT((功法设计!$G$1:$G$157=H$20)*(功法设计!$J$1:$J$157=$F21))</f>
        <v>0</v>
      </c>
      <c r="I21" s="106">
        <f>SUMPRODUCT((功法设计!$G$1:$G$157=I$20)*(功法设计!$J$1:$J$157=$F21))</f>
        <v>0</v>
      </c>
      <c r="J21" s="106">
        <f>SUMPRODUCT((功法设计!$G$1:$G$157=J$20)*(功法设计!$J$1:$J$157=$F21))</f>
        <v>2</v>
      </c>
      <c r="K21" s="106">
        <f>SUMPRODUCT((功法设计!$G$1:$G$157=K$20)*(功法设计!$J$1:$J$157=$F21))</f>
        <v>7</v>
      </c>
      <c r="L21" s="6"/>
      <c r="M21" s="6"/>
      <c r="N21" s="6"/>
      <c r="O21" s="6"/>
      <c r="P21" s="6"/>
    </row>
    <row r="22" spans="1:16" ht="16.5" x14ac:dyDescent="0.15">
      <c r="A22" s="106" t="s">
        <v>350</v>
      </c>
      <c r="B22" s="106">
        <f>SUMPRODUCT((功法设计!$L$1:$L$157=B$20)*(功法设计!$J$1:$J$157=$A22))</f>
        <v>7</v>
      </c>
      <c r="C22" s="106">
        <f>SUMPRODUCT((功法设计!$L$1:$L$157=C$20)*(功法设计!$J$1:$J$157=$A22))</f>
        <v>4</v>
      </c>
      <c r="D22" s="106">
        <f>SUMPRODUCT((功法设计!$L$1:$L$157=D$20)*(功法设计!$J$1:$J$157=$A22))</f>
        <v>2</v>
      </c>
      <c r="E22" s="6"/>
      <c r="F22" s="106" t="s">
        <v>350</v>
      </c>
      <c r="G22" s="106">
        <f>SUMPRODUCT((功法设计!$G$1:$G$157=G$20)*(功法设计!$J$1:$J$157=$F22))</f>
        <v>0</v>
      </c>
      <c r="H22" s="106">
        <f>SUMPRODUCT((功法设计!$G$1:$G$157=H$20)*(功法设计!$J$1:$J$157=$F22))</f>
        <v>3</v>
      </c>
      <c r="I22" s="106">
        <f>SUMPRODUCT((功法设计!$G$1:$G$157=I$20)*(功法设计!$J$1:$J$157=$F22))</f>
        <v>1</v>
      </c>
      <c r="J22" s="106">
        <f>SUMPRODUCT((功法设计!$G$1:$G$157=J$20)*(功法设计!$J$1:$J$157=$F22))</f>
        <v>5</v>
      </c>
      <c r="K22" s="106">
        <f>SUMPRODUCT((功法设计!$G$1:$G$157=K$20)*(功法设计!$J$1:$J$157=$F22))</f>
        <v>3</v>
      </c>
      <c r="L22" s="6"/>
      <c r="M22" s="6"/>
      <c r="N22" s="6"/>
      <c r="O22" s="6"/>
      <c r="P22" s="6"/>
    </row>
    <row r="23" spans="1:16" ht="16.5" x14ac:dyDescent="0.15">
      <c r="A23" s="106" t="s">
        <v>456</v>
      </c>
      <c r="B23" s="106">
        <f>SUMPRODUCT((功法设计!$L$1:$L$157=B$20)*(功法设计!$J$1:$J$157=$A23))</f>
        <v>8</v>
      </c>
      <c r="C23" s="106">
        <f>SUMPRODUCT((功法设计!$L$1:$L$157=C$20)*(功法设计!$J$1:$J$157=$A23))</f>
        <v>3</v>
      </c>
      <c r="D23" s="106">
        <f>SUMPRODUCT((功法设计!$L$1:$L$157=D$20)*(功法设计!$J$1:$J$157=$A23))</f>
        <v>4</v>
      </c>
      <c r="E23" s="6"/>
      <c r="F23" s="106" t="s">
        <v>456</v>
      </c>
      <c r="G23" s="106">
        <f>SUMPRODUCT((功法设计!$G$1:$G$157=G$20)*(功法设计!$J$1:$J$157=$F23))</f>
        <v>2</v>
      </c>
      <c r="H23" s="106">
        <f>SUMPRODUCT((功法设计!$G$1:$G$157=H$20)*(功法设计!$J$1:$J$157=$F23))</f>
        <v>3</v>
      </c>
      <c r="I23" s="106">
        <f>SUMPRODUCT((功法设计!$G$1:$G$157=I$20)*(功法设计!$J$1:$J$157=$F23))</f>
        <v>6</v>
      </c>
      <c r="J23" s="106">
        <f>SUMPRODUCT((功法设计!$G$1:$G$157=J$20)*(功法设计!$J$1:$J$157=$F23))</f>
        <v>2</v>
      </c>
      <c r="K23" s="106">
        <f>SUMPRODUCT((功法设计!$G$1:$G$157=K$20)*(功法设计!$J$1:$J$157=$F23))</f>
        <v>2</v>
      </c>
      <c r="L23" s="6"/>
      <c r="M23" s="6"/>
      <c r="N23" s="6"/>
      <c r="O23" s="6"/>
      <c r="P23" s="6"/>
    </row>
    <row r="24" spans="1:16" ht="16.5" x14ac:dyDescent="0.15">
      <c r="A24" s="29" t="s">
        <v>33</v>
      </c>
      <c r="B24" s="29">
        <f>SUMPRODUCT((功法设计!$L$1:$L$157=B$20)*(功法设计!$J$1:$J$157=$A24))</f>
        <v>5</v>
      </c>
      <c r="C24" s="29">
        <f>SUMPRODUCT((功法设计!$L$1:$L$157=C$20)*(功法设计!$J$1:$J$157=$A24))</f>
        <v>2</v>
      </c>
      <c r="D24" s="29">
        <f>SUMPRODUCT((功法设计!$L$1:$L$157=D$20)*(功法设计!$J$1:$J$157=$A24))</f>
        <v>1</v>
      </c>
      <c r="E24" s="6"/>
      <c r="F24" s="29" t="s">
        <v>33</v>
      </c>
      <c r="G24" s="29">
        <f>SUMPRODUCT((功法设计!$G$1:$G$157=G$20)*(功法设计!$J$1:$J$157=$F24))</f>
        <v>5</v>
      </c>
      <c r="H24" s="29">
        <f>SUMPRODUCT((功法设计!$G$1:$G$157=H$20)*(功法设计!$J$1:$J$157=$F24))</f>
        <v>1</v>
      </c>
      <c r="I24" s="29">
        <f>SUMPRODUCT((功法设计!$G$1:$G$157=I$20)*(功法设计!$J$1:$J$157=$F24))</f>
        <v>0</v>
      </c>
      <c r="J24" s="29">
        <f>SUMPRODUCT((功法设计!$G$1:$G$157=J$20)*(功法设计!$J$1:$J$157=$F24))</f>
        <v>2</v>
      </c>
      <c r="K24" s="29">
        <f>SUMPRODUCT((功法设计!$G$1:$G$157=K$20)*(功法设计!$J$1:$J$157=$F24))</f>
        <v>0</v>
      </c>
      <c r="L24" s="6"/>
      <c r="M24" s="6"/>
      <c r="N24" s="6"/>
      <c r="O24" s="6"/>
      <c r="P24" s="6"/>
    </row>
    <row r="25" spans="1:16" ht="16.5" x14ac:dyDescent="0.15">
      <c r="A25" s="29" t="s">
        <v>35</v>
      </c>
      <c r="B25" s="29">
        <f>SUMPRODUCT((功法设计!$L$1:$L$157=B$20)*(功法设计!$J$1:$J$157=$A25))</f>
        <v>3</v>
      </c>
      <c r="C25" s="29">
        <f>SUMPRODUCT((功法设计!$L$1:$L$157=C$20)*(功法设计!$J$1:$J$157=$A25))</f>
        <v>1</v>
      </c>
      <c r="D25" s="29">
        <f>SUMPRODUCT((功法设计!$L$1:$L$157=D$20)*(功法设计!$J$1:$J$157=$A25))</f>
        <v>0</v>
      </c>
      <c r="E25" s="6"/>
      <c r="F25" s="29" t="s">
        <v>35</v>
      </c>
      <c r="G25" s="29">
        <f>SUMPRODUCT((功法设计!$G$1:$G$157=G$20)*(功法设计!$J$1:$J$157=$F25))</f>
        <v>3</v>
      </c>
      <c r="H25" s="29">
        <f>SUMPRODUCT((功法设计!$G$1:$G$157=H$20)*(功法设计!$J$1:$J$157=$F25))</f>
        <v>1</v>
      </c>
      <c r="I25" s="29">
        <f>SUMPRODUCT((功法设计!$G$1:$G$157=I$20)*(功法设计!$J$1:$J$157=$F25))</f>
        <v>0</v>
      </c>
      <c r="J25" s="29">
        <f>SUMPRODUCT((功法设计!$G$1:$G$157=J$20)*(功法设计!$J$1:$J$157=$F25))</f>
        <v>0</v>
      </c>
      <c r="K25" s="29">
        <f>SUMPRODUCT((功法设计!$G$1:$G$157=K$20)*(功法设计!$J$1:$J$157=$F25))</f>
        <v>0</v>
      </c>
      <c r="L25" s="6"/>
      <c r="M25" s="6"/>
      <c r="N25" s="6"/>
      <c r="O25" s="6"/>
      <c r="P25" s="6"/>
    </row>
    <row r="26" spans="1:16" ht="16.5" x14ac:dyDescent="0.15">
      <c r="A26" s="31" t="s">
        <v>37</v>
      </c>
      <c r="B26" s="108">
        <f>SUM(B21:B25)</f>
        <v>29</v>
      </c>
      <c r="C26" s="108">
        <f>SUM(C21:C25)</f>
        <v>13</v>
      </c>
      <c r="D26" s="31">
        <f>SUM(D21:D25)</f>
        <v>8</v>
      </c>
      <c r="E26" s="6"/>
      <c r="F26" s="31" t="s">
        <v>37</v>
      </c>
      <c r="G26" s="108">
        <f>SUM(G21:G25)</f>
        <v>11</v>
      </c>
      <c r="H26" s="108">
        <f>SUM(H21:H25)</f>
        <v>8</v>
      </c>
      <c r="I26" s="108">
        <f>SUM(I21:I25)</f>
        <v>7</v>
      </c>
      <c r="J26" s="108">
        <f>SUM(J21:J25)</f>
        <v>11</v>
      </c>
      <c r="K26" s="31">
        <f>SUM(K21:K25)</f>
        <v>12</v>
      </c>
      <c r="L26" s="6"/>
      <c r="M26" s="6"/>
      <c r="N26" s="6"/>
      <c r="O26" s="6"/>
      <c r="P26" s="6"/>
    </row>
    <row r="27" spans="1:16" ht="16.5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ht="16.5" x14ac:dyDescent="0.15">
      <c r="A28" s="104" t="s">
        <v>498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6"/>
      <c r="N28" s="6"/>
      <c r="O28" s="6"/>
      <c r="P28" s="6"/>
    </row>
    <row r="29" spans="1:16" ht="16.5" x14ac:dyDescent="0.15">
      <c r="A29" s="29" t="s">
        <v>7</v>
      </c>
      <c r="B29" s="29" t="s">
        <v>69</v>
      </c>
      <c r="C29" s="29" t="s">
        <v>59</v>
      </c>
      <c r="D29" s="29" t="s">
        <v>68</v>
      </c>
      <c r="E29" s="29" t="s">
        <v>70</v>
      </c>
      <c r="F29" s="29" t="s">
        <v>71</v>
      </c>
      <c r="G29" s="29" t="s">
        <v>72</v>
      </c>
      <c r="H29" s="29" t="s">
        <v>73</v>
      </c>
      <c r="I29" s="29" t="s">
        <v>74</v>
      </c>
      <c r="J29" s="29" t="s">
        <v>75</v>
      </c>
      <c r="K29" s="29" t="s">
        <v>76</v>
      </c>
      <c r="L29" s="106" t="s">
        <v>352</v>
      </c>
      <c r="M29" s="6"/>
      <c r="N29" s="6"/>
      <c r="O29" s="6"/>
      <c r="P29" s="6"/>
    </row>
    <row r="30" spans="1:16" ht="16.5" x14ac:dyDescent="0.15">
      <c r="A30" s="106" t="s">
        <v>27</v>
      </c>
      <c r="B30" s="106">
        <f t="array" ref="B30">SUMPRODUCT((功法设计!$P$1:$P$157=B$29)*(功法设计!$J$1:$J$157=$A30))</f>
        <v>0</v>
      </c>
      <c r="C30" s="106">
        <f t="array" ref="C30">SUMPRODUCT((功法设计!$P$1:$P$157=C$29)*(功法设计!$J$1:$J$157=$A30))</f>
        <v>0</v>
      </c>
      <c r="D30" s="106">
        <f t="array" ref="D30">SUMPRODUCT((功法设计!$P$1:$P$157=D$29)*(功法设计!$J$1:$J$157=$A30))</f>
        <v>0</v>
      </c>
      <c r="E30" s="106">
        <f t="array" ref="E30">SUMPRODUCT((功法设计!$P$1:$P$157=E$29)*(功法设计!$J$1:$J$157=$A30))</f>
        <v>0</v>
      </c>
      <c r="F30" s="106">
        <f t="array" ref="F30">SUMPRODUCT((功法设计!$P$1:$P$157=F$29)*(功法设计!$J$1:$J$157=$A30))</f>
        <v>0</v>
      </c>
      <c r="G30" s="106">
        <f>SUMPRODUCT((功法设计!$P$1:$P$157=G$29)*(功法设计!$J$1:$J$157=$A30))</f>
        <v>3</v>
      </c>
      <c r="H30" s="106">
        <f t="array" ref="H30">SUMPRODUCT((功法设计!$P$1:$P$157=H$29)*(功法设计!$J$1:$J$157=$A30))</f>
        <v>0</v>
      </c>
      <c r="I30" s="106">
        <f t="array" ref="I30">SUMPRODUCT((功法设计!$P$1:$P$157=I$29)*(功法设计!$J$1:$J$157=$A30))</f>
        <v>0</v>
      </c>
      <c r="J30" s="106">
        <f t="array" ref="J30">SUMPRODUCT((功法设计!$P$1:$P$157=J$29)*(功法设计!$J$1:$J$157=$A30))</f>
        <v>0</v>
      </c>
      <c r="K30" s="106">
        <f t="array" ref="K30">SUMPRODUCT((功法设计!$P$1:$P$157=K$29)*(功法设计!$J$1:$J$157=$A30))</f>
        <v>2</v>
      </c>
      <c r="L30" s="106">
        <f t="array" ref="L30">SUMPRODUCT((功法设计!$P$1:$P$157=L$29)*(功法设计!$J$1:$J$157=$A30))</f>
        <v>5</v>
      </c>
      <c r="M30" s="6"/>
      <c r="N30" s="6"/>
      <c r="O30" s="6"/>
      <c r="P30" s="6"/>
    </row>
    <row r="31" spans="1:16" ht="16.5" x14ac:dyDescent="0.15">
      <c r="A31" s="106" t="s">
        <v>29</v>
      </c>
      <c r="B31" s="106">
        <f t="array" ref="B31">SUMPRODUCT((功法设计!$P$1:$P$157=B$29)*(功法设计!$J$1:$J$157=$A31))</f>
        <v>1</v>
      </c>
      <c r="C31" s="106">
        <f t="array" ref="C31">SUMPRODUCT((功法设计!$P$1:$P$157=C$29)*(功法设计!$J$1:$J$157=$A31))</f>
        <v>1</v>
      </c>
      <c r="D31" s="106">
        <f t="array" ref="D31">SUMPRODUCT((功法设计!$P$1:$P$157=D$29)*(功法设计!$J$1:$J$157=$A31))</f>
        <v>0</v>
      </c>
      <c r="E31" s="106">
        <f t="array" ref="E31">SUMPRODUCT((功法设计!$P$1:$P$157=E$29)*(功法设计!$J$1:$J$157=$A31))</f>
        <v>3</v>
      </c>
      <c r="F31" s="106">
        <f t="array" ref="F31">SUMPRODUCT((功法设计!$P$1:$P$157=F$29)*(功法设计!$J$1:$J$157=$A31))</f>
        <v>0</v>
      </c>
      <c r="G31" s="106">
        <f t="array" ref="G31">SUMPRODUCT((功法设计!$P$1:$P$157=G$29)*(功法设计!$J$1:$J$157=$A31))</f>
        <v>1</v>
      </c>
      <c r="H31" s="106">
        <f t="array" ref="H31">SUMPRODUCT((功法设计!$P$1:$P$157=H$29)*(功法设计!$J$1:$J$157=$A31))</f>
        <v>0</v>
      </c>
      <c r="I31" s="106">
        <f t="array" ref="I31">SUMPRODUCT((功法设计!$P$1:$P$157=I$29)*(功法设计!$J$1:$J$157=$A31))</f>
        <v>0</v>
      </c>
      <c r="J31" s="106">
        <f t="array" ref="J31">SUMPRODUCT((功法设计!$P$1:$P$157=J$29)*(功法设计!$J$1:$J$157=$A31))</f>
        <v>0</v>
      </c>
      <c r="K31" s="106">
        <f t="array" ref="K31">SUMPRODUCT((功法设计!$P$1:$P$157=K$29)*(功法设计!$J$1:$J$157=$A31))</f>
        <v>2</v>
      </c>
      <c r="L31" s="106">
        <f t="array" ref="L31">SUMPRODUCT((功法设计!$P$1:$P$157=L$29)*(功法设计!$J$1:$J$157=$A31))</f>
        <v>5</v>
      </c>
      <c r="M31" s="6"/>
      <c r="N31" s="6"/>
      <c r="O31" s="6"/>
      <c r="P31" s="6"/>
    </row>
    <row r="32" spans="1:16" ht="16.5" x14ac:dyDescent="0.15">
      <c r="A32" s="106" t="s">
        <v>31</v>
      </c>
      <c r="B32" s="106">
        <f t="array" ref="B32">SUMPRODUCT((功法设计!$P$1:$P$157=B$29)*(功法设计!$J$1:$J$157=$A32))</f>
        <v>1</v>
      </c>
      <c r="C32" s="106">
        <f t="array" ref="C32">SUMPRODUCT((功法设计!$P$1:$P$157=C$29)*(功法设计!$J$1:$J$157=$A32))</f>
        <v>2</v>
      </c>
      <c r="D32" s="106">
        <f t="array" ref="D32">SUMPRODUCT((功法设计!$P$1:$P$157=D$29)*(功法设计!$J$1:$J$157=$A32))</f>
        <v>0</v>
      </c>
      <c r="E32" s="106">
        <f t="array" ref="E32">SUMPRODUCT((功法设计!$P$1:$P$157=E$29)*(功法设计!$J$1:$J$157=$A32))</f>
        <v>1</v>
      </c>
      <c r="F32" s="106">
        <f t="array" ref="F32">SUMPRODUCT((功法设计!$P$1:$P$157=F$29)*(功法设计!$J$1:$J$157=$A32))</f>
        <v>1</v>
      </c>
      <c r="G32" s="106">
        <f t="array" ref="G32">SUMPRODUCT((功法设计!$P$1:$P$157=G$29)*(功法设计!$J$1:$J$157=$A32))</f>
        <v>1</v>
      </c>
      <c r="H32" s="106">
        <f t="array" ref="H32">SUMPRODUCT((功法设计!$P$1:$P$157=H$29)*(功法设计!$J$1:$J$157=$A32))</f>
        <v>1</v>
      </c>
      <c r="I32" s="106">
        <f t="array" ref="I32">SUMPRODUCT((功法设计!$P$1:$P$157=I$29)*(功法设计!$J$1:$J$157=$A32))</f>
        <v>0</v>
      </c>
      <c r="J32" s="106">
        <f t="array" ref="J32">SUMPRODUCT((功法设计!$P$1:$P$157=J$29)*(功法设计!$J$1:$J$157=$A32))</f>
        <v>0</v>
      </c>
      <c r="K32" s="106">
        <f t="array" ref="K32">SUMPRODUCT((功法设计!$P$1:$P$157=K$29)*(功法设计!$J$1:$J$157=$A32))</f>
        <v>2</v>
      </c>
      <c r="L32" s="106">
        <f t="array" ref="L32">SUMPRODUCT((功法设计!$P$1:$P$157=L$29)*(功法设计!$J$1:$J$157=$A32))</f>
        <v>6</v>
      </c>
      <c r="M32" s="6"/>
      <c r="N32" s="6"/>
      <c r="O32" s="6"/>
      <c r="P32" s="6"/>
    </row>
    <row r="33" spans="1:16" ht="16.5" x14ac:dyDescent="0.15">
      <c r="A33" s="106" t="s">
        <v>33</v>
      </c>
      <c r="B33" s="34">
        <f t="array" ref="B33">SUMPRODUCT((功法设计!$P$1:$P$157=B$29)*(功法设计!$J$1:$J$157=$A33))</f>
        <v>1</v>
      </c>
      <c r="C33" s="34">
        <f t="array" ref="C33">SUMPRODUCT((功法设计!$P$1:$P$157=C$29)*(功法设计!$J$1:$J$157=$A33))</f>
        <v>0</v>
      </c>
      <c r="D33" s="34">
        <f t="array" ref="D33">SUMPRODUCT((功法设计!$P$1:$P$157=D$29)*(功法设计!$J$1:$J$157=$A33))</f>
        <v>1</v>
      </c>
      <c r="E33" s="34">
        <f t="array" ref="E33">SUMPRODUCT((功法设计!$P$1:$P$157=E$29)*(功法设计!$J$1:$J$157=$A33))</f>
        <v>1</v>
      </c>
      <c r="F33" s="34">
        <f t="array" ref="F33">SUMPRODUCT((功法设计!$P$1:$P$157=F$29)*(功法设计!$J$1:$J$157=$A33))</f>
        <v>0</v>
      </c>
      <c r="G33" s="34">
        <f>SUMPRODUCT((功法设计!$P$1:$P$157=G$29)*(功法设计!$J$1:$J$157=$A33))</f>
        <v>1</v>
      </c>
      <c r="H33" s="34">
        <f t="array" ref="H33">SUMPRODUCT((功法设计!$P$1:$P$157=H$29)*(功法设计!$J$1:$J$157=$A33))</f>
        <v>0</v>
      </c>
      <c r="I33" s="34">
        <f t="array" ref="I33">SUMPRODUCT((功法设计!$P$1:$P$157=I$29)*(功法设计!$J$1:$J$157=$A33))</f>
        <v>1</v>
      </c>
      <c r="J33" s="34">
        <f t="array" ref="J33">SUMPRODUCT((功法设计!$P$1:$P$157=J$29)*(功法设计!$J$1:$J$157=$A33))</f>
        <v>0</v>
      </c>
      <c r="K33" s="34">
        <f t="array" ref="K33">SUMPRODUCT((功法设计!$P$1:$P$157=K$29)*(功法设计!$J$1:$J$157=$A33))</f>
        <v>2</v>
      </c>
      <c r="L33" s="106">
        <f t="array" ref="L33">SUMPRODUCT((功法设计!$P$1:$P$157=L$29)*(功法设计!$J$1:$J$157=$A33))</f>
        <v>1</v>
      </c>
      <c r="M33" s="6"/>
      <c r="N33" s="6"/>
      <c r="O33" s="6"/>
      <c r="P33" s="6"/>
    </row>
    <row r="34" spans="1:16" ht="16.5" x14ac:dyDescent="0.15">
      <c r="A34" s="106" t="s">
        <v>35</v>
      </c>
      <c r="B34" s="34">
        <f t="array" ref="B34">SUMPRODUCT((功法设计!$P$1:$P$157=B$29)*(功法设计!$J$1:$J$157=$A34))</f>
        <v>0</v>
      </c>
      <c r="C34" s="34">
        <f t="array" ref="C34">SUMPRODUCT((功法设计!$P$1:$P$157=C$29)*(功法设计!$J$1:$J$157=$A34))</f>
        <v>1</v>
      </c>
      <c r="D34" s="34">
        <f t="array" ref="D34">SUMPRODUCT((功法设计!$P$1:$P$157=D$29)*(功法设计!$J$1:$J$157=$A34))</f>
        <v>0</v>
      </c>
      <c r="E34" s="34">
        <f t="array" ref="E34">SUMPRODUCT((功法设计!$P$1:$P$157=E$29)*(功法设计!$J$1:$J$157=$A34))</f>
        <v>0</v>
      </c>
      <c r="F34" s="34">
        <f t="array" ref="F34">SUMPRODUCT((功法设计!$P$1:$P$157=F$29)*(功法设计!$J$1:$J$157=$A34))</f>
        <v>0</v>
      </c>
      <c r="G34" s="34">
        <f t="array" ref="G34">SUMPRODUCT((功法设计!$P$1:$P$157=G$29)*(功法设计!$J$1:$J$157=$A34))</f>
        <v>0</v>
      </c>
      <c r="H34" s="34">
        <f t="array" ref="H34">SUMPRODUCT((功法设计!$P$1:$P$157=H$29)*(功法设计!$J$1:$J$157=$A34))</f>
        <v>0</v>
      </c>
      <c r="I34" s="34">
        <f t="array" ref="I34">SUMPRODUCT((功法设计!$P$1:$P$157=I$29)*(功法设计!$J$1:$J$157=$A34))</f>
        <v>0</v>
      </c>
      <c r="J34" s="34">
        <f t="array" ref="J34">SUMPRODUCT((功法设计!$P$1:$P$157=J$29)*(功法设计!$J$1:$J$157=$A34))</f>
        <v>0</v>
      </c>
      <c r="K34" s="34">
        <f t="array" ref="K34">SUMPRODUCT((功法设计!$P$1:$P$157=K$29)*(功法设计!$J$1:$J$157=$A34))</f>
        <v>0</v>
      </c>
      <c r="L34" s="106">
        <f t="array" ref="L34">SUMPRODUCT((功法设计!$P$1:$P$157=L$29)*(功法设计!$J$1:$J$157=$A34))</f>
        <v>3</v>
      </c>
      <c r="M34" s="6"/>
      <c r="N34" s="6"/>
      <c r="O34" s="6"/>
      <c r="P34" s="6"/>
    </row>
    <row r="35" spans="1:16" ht="16.5" x14ac:dyDescent="0.15">
      <c r="A35" s="33" t="s">
        <v>37</v>
      </c>
      <c r="B35" s="108">
        <f t="shared" ref="B35:L35" si="3">SUM(B30:B34)</f>
        <v>3</v>
      </c>
      <c r="C35" s="108">
        <f t="shared" si="3"/>
        <v>4</v>
      </c>
      <c r="D35" s="108">
        <f t="shared" si="3"/>
        <v>1</v>
      </c>
      <c r="E35" s="108">
        <f t="shared" si="3"/>
        <v>5</v>
      </c>
      <c r="F35" s="108">
        <f t="shared" si="3"/>
        <v>1</v>
      </c>
      <c r="G35" s="108">
        <f t="shared" si="3"/>
        <v>6</v>
      </c>
      <c r="H35" s="108">
        <f t="shared" si="3"/>
        <v>1</v>
      </c>
      <c r="I35" s="108">
        <f t="shared" si="3"/>
        <v>1</v>
      </c>
      <c r="J35" s="108">
        <f t="shared" si="3"/>
        <v>0</v>
      </c>
      <c r="K35" s="108">
        <f t="shared" si="3"/>
        <v>8</v>
      </c>
      <c r="L35" s="108">
        <f t="shared" si="3"/>
        <v>20</v>
      </c>
      <c r="M35" s="6"/>
      <c r="N35" s="6"/>
      <c r="O35" s="6"/>
      <c r="P35" s="6"/>
    </row>
    <row r="36" spans="1:16" ht="16.5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16.5" x14ac:dyDescent="0.15">
      <c r="A37" s="104" t="s">
        <v>502</v>
      </c>
      <c r="B37" s="40"/>
      <c r="C37" s="40"/>
      <c r="D37" s="40"/>
      <c r="E37" s="40"/>
      <c r="F37" s="40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16.5" x14ac:dyDescent="0.15">
      <c r="A38" s="29" t="s">
        <v>7</v>
      </c>
      <c r="B38" s="29" t="s">
        <v>25</v>
      </c>
      <c r="C38" s="29" t="s">
        <v>85</v>
      </c>
      <c r="D38" s="29" t="s">
        <v>92</v>
      </c>
      <c r="E38" s="29" t="s">
        <v>79</v>
      </c>
      <c r="F38" s="29" t="s">
        <v>90</v>
      </c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16.5" x14ac:dyDescent="0.15">
      <c r="A39" s="29" t="s">
        <v>27</v>
      </c>
      <c r="B39" s="29">
        <f t="array" ref="B39">SUMPRODUCT((功法设计!$W$1:$W$157=B$38)*(功法设计!$J$1:$J$157=$A39))</f>
        <v>0</v>
      </c>
      <c r="C39" s="29">
        <f t="array" ref="C39">SUMPRODUCT((功法设计!$W$1:$W$157=C$38)*(功法设计!$J$1:$J$157=$A39))</f>
        <v>0</v>
      </c>
      <c r="D39" s="29">
        <f t="array" ref="D39">SUMPRODUCT((功法设计!$W$1:$W$157=D$38)*(功法设计!$J$1:$J$157=$A39))</f>
        <v>0</v>
      </c>
      <c r="E39" s="29">
        <f t="array" ref="E39">SUMPRODUCT((功法设计!$W$1:$W$157=E$38)*(功法设计!$J$1:$J$157=$A39))</f>
        <v>1</v>
      </c>
      <c r="F39" s="29">
        <f t="array" ref="F39">SUMPRODUCT((功法设计!$W$1:$W$157=F$38)*(功法设计!$J$1:$J$157=$A39))</f>
        <v>0</v>
      </c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16.5" x14ac:dyDescent="0.15">
      <c r="A40" s="29" t="s">
        <v>29</v>
      </c>
      <c r="B40" s="29">
        <f t="array" ref="B40">SUMPRODUCT((功法设计!$W$1:$W$157=B$38)*(功法设计!$J$1:$J$157=$A40))</f>
        <v>0</v>
      </c>
      <c r="C40" s="29">
        <f t="array" ref="C40">SUMPRODUCT((功法设计!$W$1:$W$157=C$38)*(功法设计!$J$1:$J$157=$A40))</f>
        <v>0</v>
      </c>
      <c r="D40" s="29">
        <f t="array" ref="D40">SUMPRODUCT((功法设计!$W$1:$W$157=D$38)*(功法设计!$J$1:$J$157=$A40))</f>
        <v>0</v>
      </c>
      <c r="E40" s="29">
        <f t="array" ref="E40">SUMPRODUCT((功法设计!$W$1:$W$157=E$38)*(功法设计!$J$1:$J$157=$A40))</f>
        <v>1</v>
      </c>
      <c r="F40" s="29">
        <f t="array" ref="F40">SUMPRODUCT((功法设计!$W$1:$W$157=F$38)*(功法设计!$J$1:$J$157=$A40))</f>
        <v>1</v>
      </c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t="16.5" x14ac:dyDescent="0.15">
      <c r="A41" s="29" t="s">
        <v>31</v>
      </c>
      <c r="B41" s="29">
        <f t="array" ref="B41">SUMPRODUCT((功法设计!$W$1:$W$157=B$38)*(功法设计!$J$1:$J$157=$A41))</f>
        <v>0</v>
      </c>
      <c r="C41" s="29">
        <f t="array" ref="C41">SUMPRODUCT((功法设计!$W$1:$W$157=C$38)*(功法设计!$J$1:$J$157=$A41))</f>
        <v>0</v>
      </c>
      <c r="D41" s="29">
        <f t="array" ref="D41">SUMPRODUCT((功法设计!$W$1:$W$157=D$38)*(功法设计!$J$1:$J$157=$A41))</f>
        <v>2</v>
      </c>
      <c r="E41" s="29">
        <f t="array" ref="E41">SUMPRODUCT((功法设计!$W$1:$W$157=E$38)*(功法设计!$J$1:$J$157=$A41))</f>
        <v>0</v>
      </c>
      <c r="F41" s="29">
        <f t="array" ref="F41">SUMPRODUCT((功法设计!$W$1:$W$157=F$38)*(功法设计!$J$1:$J$157=$A41))</f>
        <v>0</v>
      </c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t="16.5" x14ac:dyDescent="0.15">
      <c r="A42" s="29" t="s">
        <v>33</v>
      </c>
      <c r="B42" s="29">
        <f t="array" ref="B42">SUMPRODUCT((功法设计!$W$1:$W$157=B$38)*(功法设计!$J$1:$J$157=$A42))</f>
        <v>0</v>
      </c>
      <c r="C42" s="29">
        <f t="array" ref="C42">SUMPRODUCT((功法设计!$W$1:$W$157=C$38)*(功法设计!$J$1:$J$157=$A42))</f>
        <v>0</v>
      </c>
      <c r="D42" s="29">
        <f t="array" ref="D42">SUMPRODUCT((功法设计!$W$1:$W$157=D$38)*(功法设计!$J$1:$J$157=$A42))</f>
        <v>0</v>
      </c>
      <c r="E42" s="29">
        <f t="array" ref="E42">SUMPRODUCT((功法设计!$W$1:$W$157=E$38)*(功法设计!$J$1:$J$157=$A42))</f>
        <v>0</v>
      </c>
      <c r="F42" s="29">
        <f t="array" ref="F42">SUMPRODUCT((功法设计!$W$1:$W$157=F$38)*(功法设计!$J$1:$J$157=$A42))</f>
        <v>0</v>
      </c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t="16.5" x14ac:dyDescent="0.15">
      <c r="A43" s="29" t="s">
        <v>35</v>
      </c>
      <c r="B43" s="29">
        <f t="array" ref="B43">SUMPRODUCT((功法设计!$W$1:$W$157=B$38)*(功法设计!$J$1:$J$157=$A43))</f>
        <v>0</v>
      </c>
      <c r="C43" s="29">
        <f t="array" ref="C43">SUMPRODUCT((功法设计!$W$1:$W$157=C$38)*(功法设计!$J$1:$J$157=$A43))</f>
        <v>0</v>
      </c>
      <c r="D43" s="29">
        <f t="array" ref="D43">SUMPRODUCT((功法设计!$W$1:$W$157=D$38)*(功法设计!$J$1:$J$157=$A43))</f>
        <v>1</v>
      </c>
      <c r="E43" s="29">
        <f t="array" ref="E43">SUMPRODUCT((功法设计!$W$1:$W$157=E$38)*(功法设计!$J$1:$J$157=$A43))</f>
        <v>0</v>
      </c>
      <c r="F43" s="29">
        <f t="array" ref="F43">SUMPRODUCT((功法设计!$W$1:$W$157=F$38)*(功法设计!$J$1:$J$157=$A43))</f>
        <v>0</v>
      </c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16.5" x14ac:dyDescent="0.15">
      <c r="A44" s="31" t="s">
        <v>37</v>
      </c>
      <c r="B44" s="29">
        <f>SUM(B39:B43)</f>
        <v>0</v>
      </c>
      <c r="C44" s="29">
        <f>SUM(C39:C43)</f>
        <v>0</v>
      </c>
      <c r="D44" s="29">
        <f>SUM(D39:D43)</f>
        <v>3</v>
      </c>
      <c r="E44" s="29">
        <f>SUM(E39:E43)</f>
        <v>2</v>
      </c>
      <c r="F44" s="29">
        <f>SUM(F39:F43)</f>
        <v>1</v>
      </c>
      <c r="G44" s="6"/>
      <c r="H44" s="6"/>
      <c r="I44" s="6"/>
      <c r="J44" s="6"/>
      <c r="K44" s="6"/>
      <c r="L44" s="6"/>
      <c r="M44" s="6"/>
      <c r="N44" s="6"/>
      <c r="O44" s="6"/>
      <c r="P44" s="6"/>
    </row>
  </sheetData>
  <mergeCells count="2">
    <mergeCell ref="A1:D1"/>
    <mergeCell ref="E1:F1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activeCell="D26" sqref="D26"/>
    </sheetView>
  </sheetViews>
  <sheetFormatPr defaultColWidth="9" defaultRowHeight="13.5" x14ac:dyDescent="0.15"/>
  <cols>
    <col min="1" max="1" width="13.75" style="16" customWidth="1"/>
    <col min="2" max="2" width="55.875" style="16" customWidth="1"/>
    <col min="3" max="3" width="13.75" style="16" customWidth="1"/>
    <col min="4" max="4" width="55.875" style="16" customWidth="1"/>
    <col min="5" max="5" width="13.75" style="16" customWidth="1"/>
    <col min="6" max="6" width="55.875" style="16" customWidth="1"/>
    <col min="7" max="7" width="13.375" style="16" customWidth="1"/>
    <col min="8" max="8" width="31" style="16" customWidth="1"/>
    <col min="9" max="9" width="29.375" style="16" customWidth="1"/>
    <col min="10" max="16384" width="9" style="16"/>
  </cols>
  <sheetData>
    <row r="1" spans="1:6" ht="16.5" x14ac:dyDescent="0.3">
      <c r="A1" s="316" t="s">
        <v>344</v>
      </c>
      <c r="B1" s="317"/>
      <c r="C1" s="316" t="s">
        <v>762</v>
      </c>
      <c r="D1" s="317"/>
      <c r="E1" s="316" t="s">
        <v>345</v>
      </c>
      <c r="F1" s="317"/>
    </row>
    <row r="2" spans="1:6" x14ac:dyDescent="0.15">
      <c r="A2" s="193" t="s">
        <v>292</v>
      </c>
      <c r="B2" s="190" t="s">
        <v>672</v>
      </c>
      <c r="C2" s="194" t="s">
        <v>296</v>
      </c>
      <c r="D2" s="191" t="s">
        <v>678</v>
      </c>
      <c r="E2" s="195" t="s">
        <v>764</v>
      </c>
      <c r="F2" s="192" t="s">
        <v>669</v>
      </c>
    </row>
    <row r="3" spans="1:6" x14ac:dyDescent="0.15">
      <c r="A3" s="193" t="s">
        <v>668</v>
      </c>
      <c r="B3" s="190" t="s">
        <v>667</v>
      </c>
      <c r="C3" s="194" t="s">
        <v>295</v>
      </c>
      <c r="D3" s="191" t="s">
        <v>677</v>
      </c>
      <c r="E3" s="195" t="s">
        <v>765</v>
      </c>
      <c r="F3" s="192" t="s">
        <v>670</v>
      </c>
    </row>
    <row r="4" spans="1:6" x14ac:dyDescent="0.15">
      <c r="A4" s="193" t="s">
        <v>293</v>
      </c>
      <c r="B4" s="190" t="s">
        <v>671</v>
      </c>
      <c r="C4" s="194" t="s">
        <v>319</v>
      </c>
      <c r="D4" s="191" t="s">
        <v>676</v>
      </c>
      <c r="E4" s="195" t="s">
        <v>766</v>
      </c>
      <c r="F4" s="192" t="s">
        <v>648</v>
      </c>
    </row>
    <row r="5" spans="1:6" x14ac:dyDescent="0.15">
      <c r="A5" s="193" t="s">
        <v>294</v>
      </c>
      <c r="B5" s="190" t="s">
        <v>673</v>
      </c>
      <c r="C5" s="194" t="s">
        <v>321</v>
      </c>
      <c r="D5" s="191" t="s">
        <v>679</v>
      </c>
      <c r="E5" s="195" t="s">
        <v>767</v>
      </c>
      <c r="F5" s="192" t="s">
        <v>674</v>
      </c>
    </row>
    <row r="6" spans="1:6" x14ac:dyDescent="0.15">
      <c r="A6" s="193"/>
      <c r="B6" s="190"/>
      <c r="C6" s="194" t="s">
        <v>763</v>
      </c>
      <c r="D6" s="191" t="s">
        <v>352</v>
      </c>
      <c r="E6" s="195" t="s">
        <v>768</v>
      </c>
      <c r="F6" s="192" t="s">
        <v>675</v>
      </c>
    </row>
    <row r="7" spans="1:6" x14ac:dyDescent="0.15">
      <c r="A7" s="193"/>
      <c r="B7" s="190"/>
      <c r="C7" s="194"/>
      <c r="D7" s="191"/>
      <c r="E7" s="195" t="s">
        <v>769</v>
      </c>
      <c r="F7" s="192" t="s">
        <v>770</v>
      </c>
    </row>
    <row r="8" spans="1:6" x14ac:dyDescent="0.15">
      <c r="A8" s="193"/>
      <c r="B8" s="190"/>
      <c r="C8" s="194"/>
      <c r="D8" s="191"/>
      <c r="E8" s="195"/>
      <c r="F8" s="192"/>
    </row>
    <row r="9" spans="1:6" x14ac:dyDescent="0.15">
      <c r="A9" s="193"/>
      <c r="B9" s="190"/>
      <c r="C9" s="194"/>
      <c r="D9" s="191"/>
      <c r="E9" s="195"/>
      <c r="F9" s="192"/>
    </row>
    <row r="10" spans="1:6" x14ac:dyDescent="0.15">
      <c r="A10" s="193"/>
      <c r="B10" s="190"/>
      <c r="C10" s="194"/>
      <c r="D10" s="191"/>
      <c r="E10" s="195"/>
      <c r="F10" s="192"/>
    </row>
    <row r="11" spans="1:6" x14ac:dyDescent="0.15">
      <c r="A11" s="193"/>
      <c r="B11" s="190"/>
      <c r="C11" s="194"/>
      <c r="D11" s="191"/>
      <c r="E11" s="195"/>
      <c r="F11" s="192"/>
    </row>
    <row r="12" spans="1:6" x14ac:dyDescent="0.15">
      <c r="A12" s="193"/>
      <c r="B12" s="190"/>
      <c r="C12" s="194"/>
      <c r="D12" s="191"/>
      <c r="E12" s="195"/>
      <c r="F12" s="192"/>
    </row>
    <row r="13" spans="1:6" x14ac:dyDescent="0.15">
      <c r="A13" s="193"/>
      <c r="B13" s="190"/>
      <c r="C13" s="194"/>
      <c r="D13" s="191"/>
      <c r="E13" s="195"/>
      <c r="F13" s="192"/>
    </row>
    <row r="14" spans="1:6" x14ac:dyDescent="0.15">
      <c r="A14" s="193"/>
      <c r="B14" s="190"/>
      <c r="C14" s="194"/>
      <c r="D14" s="191"/>
      <c r="E14" s="195"/>
      <c r="F14" s="192"/>
    </row>
    <row r="17" spans="2:2" x14ac:dyDescent="0.15">
      <c r="B17" s="17"/>
    </row>
  </sheetData>
  <mergeCells count="3">
    <mergeCell ref="A1:B1"/>
    <mergeCell ref="C1:D1"/>
    <mergeCell ref="E1:F1"/>
  </mergeCells>
  <phoneticPr fontId="17" type="noConversion"/>
  <conditionalFormatting sqref="I2:I6 H4:H6 B2:B3">
    <cfRule type="duplicateValues" dxfId="34" priority="34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zoomScaleNormal="100" workbookViewId="0">
      <selection activeCell="A10" sqref="A10"/>
    </sheetView>
  </sheetViews>
  <sheetFormatPr defaultColWidth="9" defaultRowHeight="13.5" x14ac:dyDescent="0.15"/>
  <cols>
    <col min="1" max="1" width="9.375" customWidth="1"/>
    <col min="2" max="2" width="10.75" customWidth="1"/>
    <col min="3" max="3" width="17.375" customWidth="1"/>
    <col min="4" max="4" width="62.75" customWidth="1"/>
    <col min="5" max="8" width="19.75" customWidth="1"/>
  </cols>
  <sheetData>
    <row r="1" spans="1:8" x14ac:dyDescent="0.15">
      <c r="A1" s="1"/>
      <c r="B1" s="1"/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  <c r="H1" s="2" t="s">
        <v>302</v>
      </c>
    </row>
    <row r="2" spans="1:8" x14ac:dyDescent="0.15">
      <c r="A2" s="3"/>
      <c r="B2" s="1" t="s">
        <v>303</v>
      </c>
      <c r="C2" s="1" t="s">
        <v>281</v>
      </c>
      <c r="D2" s="1" t="s">
        <v>304</v>
      </c>
      <c r="E2" s="1"/>
      <c r="F2" s="1"/>
      <c r="G2" s="1"/>
      <c r="H2" s="1"/>
    </row>
    <row r="3" spans="1:8" x14ac:dyDescent="0.15">
      <c r="A3" s="318" t="s">
        <v>56</v>
      </c>
      <c r="B3" s="18" t="s">
        <v>305</v>
      </c>
      <c r="C3" s="18" t="s">
        <v>281</v>
      </c>
      <c r="D3" s="18" t="s">
        <v>306</v>
      </c>
      <c r="E3" s="18"/>
      <c r="F3" s="18"/>
      <c r="G3" s="18"/>
      <c r="H3" s="18"/>
    </row>
    <row r="4" spans="1:8" x14ac:dyDescent="0.15">
      <c r="A4" s="319"/>
      <c r="B4" s="18" t="s">
        <v>307</v>
      </c>
      <c r="C4" s="18" t="s">
        <v>281</v>
      </c>
      <c r="D4" s="18" t="s">
        <v>308</v>
      </c>
      <c r="E4" s="18"/>
      <c r="F4" s="18"/>
      <c r="G4" s="18"/>
      <c r="H4" s="18"/>
    </row>
    <row r="5" spans="1:8" x14ac:dyDescent="0.15">
      <c r="A5" s="318" t="s">
        <v>116</v>
      </c>
      <c r="B5" s="18" t="s">
        <v>309</v>
      </c>
      <c r="C5" s="18" t="s">
        <v>281</v>
      </c>
      <c r="D5" s="18" t="s">
        <v>310</v>
      </c>
      <c r="E5" s="18"/>
      <c r="F5" s="18"/>
      <c r="G5" s="18"/>
      <c r="H5" s="18"/>
    </row>
    <row r="6" spans="1:8" x14ac:dyDescent="0.15">
      <c r="A6" s="319"/>
      <c r="B6" s="18" t="s">
        <v>311</v>
      </c>
      <c r="C6" s="18" t="s">
        <v>281</v>
      </c>
      <c r="D6" s="18" t="s">
        <v>312</v>
      </c>
      <c r="E6" s="18"/>
      <c r="F6" s="18"/>
      <c r="G6" s="18"/>
      <c r="H6" s="18"/>
    </row>
    <row r="7" spans="1:8" x14ac:dyDescent="0.15">
      <c r="A7" s="168" t="s">
        <v>645</v>
      </c>
      <c r="B7" s="18" t="s">
        <v>313</v>
      </c>
      <c r="C7" s="18" t="s">
        <v>295</v>
      </c>
      <c r="D7" s="18" t="s">
        <v>314</v>
      </c>
      <c r="E7" s="18"/>
      <c r="F7" s="18"/>
      <c r="G7" s="18"/>
      <c r="H7" s="18"/>
    </row>
    <row r="8" spans="1:8" x14ac:dyDescent="0.15">
      <c r="A8" s="2" t="s">
        <v>120</v>
      </c>
      <c r="B8" s="18" t="s">
        <v>315</v>
      </c>
      <c r="C8" s="18" t="s">
        <v>316</v>
      </c>
      <c r="D8" s="18" t="s">
        <v>317</v>
      </c>
      <c r="E8" s="18"/>
      <c r="F8" s="18"/>
      <c r="G8" s="18"/>
      <c r="H8" s="18"/>
    </row>
    <row r="9" spans="1:8" x14ac:dyDescent="0.15">
      <c r="A9" s="2" t="s">
        <v>136</v>
      </c>
      <c r="B9" s="18" t="s">
        <v>318</v>
      </c>
      <c r="C9" s="18" t="s">
        <v>319</v>
      </c>
      <c r="D9" s="18" t="s">
        <v>320</v>
      </c>
      <c r="E9" s="18"/>
      <c r="F9" s="18"/>
      <c r="G9" s="18"/>
      <c r="H9" s="18"/>
    </row>
    <row r="10" spans="1:8" x14ac:dyDescent="0.15">
      <c r="A10" s="168" t="s">
        <v>646</v>
      </c>
      <c r="B10" s="18" t="s">
        <v>322</v>
      </c>
      <c r="C10" s="18" t="s">
        <v>281</v>
      </c>
      <c r="D10" s="18" t="s">
        <v>323</v>
      </c>
      <c r="E10" s="18"/>
      <c r="F10" s="18"/>
      <c r="G10" s="18"/>
      <c r="H10" s="18"/>
    </row>
  </sheetData>
  <mergeCells count="2">
    <mergeCell ref="A3:A4"/>
    <mergeCell ref="A5:A6"/>
  </mergeCells>
  <phoneticPr fontId="1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E5CA-AA75-458D-A92A-3D90681BE06D}">
  <dimension ref="B1:AD37"/>
  <sheetViews>
    <sheetView topLeftCell="J1" zoomScale="90" zoomScaleNormal="90" workbookViewId="0">
      <selection activeCell="O26" sqref="O26:O28"/>
    </sheetView>
  </sheetViews>
  <sheetFormatPr defaultColWidth="9" defaultRowHeight="16.5" x14ac:dyDescent="0.15"/>
  <cols>
    <col min="1" max="1" width="2.625" style="6" customWidth="1"/>
    <col min="2" max="2" width="8.875" style="7" customWidth="1"/>
    <col min="3" max="3" width="8.625" style="8" customWidth="1"/>
    <col min="4" max="4" width="5.625" style="13" customWidth="1"/>
    <col min="5" max="5" width="6.625" style="6" customWidth="1"/>
    <col min="6" max="6" width="9.75" style="6" customWidth="1"/>
    <col min="7" max="10" width="5.625" style="13" customWidth="1"/>
    <col min="11" max="12" width="5.625" style="8" customWidth="1"/>
    <col min="13" max="13" width="12.25" style="9" customWidth="1"/>
    <col min="14" max="14" width="13.75" style="10" customWidth="1"/>
    <col min="15" max="15" width="36.875" style="11" customWidth="1"/>
    <col min="16" max="16" width="5.625" style="11" customWidth="1"/>
    <col min="17" max="17" width="9.125" style="11" customWidth="1"/>
    <col min="18" max="18" width="9" style="5"/>
    <col min="19" max="19" width="12.625" style="12" customWidth="1"/>
    <col min="20" max="20" width="63.875" style="13" customWidth="1"/>
    <col min="21" max="21" width="9" style="5"/>
    <col min="22" max="22" width="12.625" style="6" customWidth="1"/>
    <col min="23" max="23" width="12.625" style="5" customWidth="1"/>
    <col min="24" max="24" width="65.375" style="13" customWidth="1"/>
    <col min="25" max="25" width="8.625" style="5" customWidth="1"/>
    <col min="26" max="26" width="8.625" style="6" customWidth="1"/>
    <col min="27" max="27" width="8.625" style="5" customWidth="1"/>
    <col min="28" max="30" width="8.625" style="6" customWidth="1"/>
    <col min="31" max="16384" width="9" style="6"/>
  </cols>
  <sheetData>
    <row r="1" spans="2:30" s="5" customFormat="1" x14ac:dyDescent="0.15">
      <c r="B1" s="7"/>
      <c r="C1" s="8"/>
      <c r="D1" s="8"/>
      <c r="G1" s="8"/>
      <c r="H1" s="8"/>
      <c r="I1" s="8"/>
      <c r="J1" s="8"/>
      <c r="K1" s="8"/>
      <c r="L1" s="8"/>
      <c r="M1" s="10"/>
      <c r="N1" s="10"/>
      <c r="O1" s="14"/>
      <c r="P1" s="14"/>
      <c r="Q1" s="14"/>
      <c r="S1" s="12"/>
      <c r="T1" s="8"/>
      <c r="X1" s="8"/>
    </row>
    <row r="2" spans="2:30" s="7" customFormat="1" ht="15" x14ac:dyDescent="0.15">
      <c r="B2" s="288" t="s">
        <v>372</v>
      </c>
      <c r="C2" s="274" t="s">
        <v>0</v>
      </c>
      <c r="D2" s="306" t="s">
        <v>493</v>
      </c>
      <c r="E2" s="288" t="s">
        <v>454</v>
      </c>
      <c r="F2" s="288"/>
      <c r="G2" s="274" t="s">
        <v>483</v>
      </c>
      <c r="H2" s="288"/>
      <c r="I2" s="291" t="s">
        <v>484</v>
      </c>
      <c r="J2" s="292"/>
      <c r="K2" s="292"/>
      <c r="L2" s="293"/>
      <c r="M2" s="291" t="s">
        <v>485</v>
      </c>
      <c r="N2" s="293"/>
      <c r="O2" s="306" t="s">
        <v>482</v>
      </c>
      <c r="P2" s="20"/>
      <c r="Q2" s="20"/>
      <c r="R2" s="287" t="s">
        <v>1</v>
      </c>
      <c r="S2" s="287"/>
      <c r="T2" s="287"/>
      <c r="U2" s="21" t="s">
        <v>2</v>
      </c>
      <c r="V2" s="21"/>
      <c r="W2" s="107"/>
      <c r="X2" s="23"/>
      <c r="Y2" s="287"/>
      <c r="Z2" s="287"/>
      <c r="AA2" s="287"/>
      <c r="AB2" s="287"/>
      <c r="AC2" s="287"/>
      <c r="AD2" s="287"/>
    </row>
    <row r="3" spans="2:30" s="7" customFormat="1" ht="33" x14ac:dyDescent="0.15">
      <c r="B3" s="288"/>
      <c r="C3" s="274"/>
      <c r="D3" s="307"/>
      <c r="E3" s="24" t="s">
        <v>472</v>
      </c>
      <c r="F3" s="24" t="s">
        <v>473</v>
      </c>
      <c r="G3" s="25" t="s">
        <v>460</v>
      </c>
      <c r="H3" s="25" t="s">
        <v>461</v>
      </c>
      <c r="I3" s="25" t="s">
        <v>6</v>
      </c>
      <c r="J3" s="25" t="s">
        <v>370</v>
      </c>
      <c r="K3" s="25" t="s">
        <v>371</v>
      </c>
      <c r="L3" s="25" t="s">
        <v>470</v>
      </c>
      <c r="M3" s="25" t="s">
        <v>8</v>
      </c>
      <c r="N3" s="25" t="s">
        <v>9</v>
      </c>
      <c r="O3" s="307"/>
      <c r="P3" s="25" t="s">
        <v>10</v>
      </c>
      <c r="Q3" s="25" t="s">
        <v>11</v>
      </c>
      <c r="R3" s="26" t="s">
        <v>6</v>
      </c>
      <c r="S3" s="26" t="s">
        <v>12</v>
      </c>
      <c r="T3" s="27" t="s">
        <v>13</v>
      </c>
      <c r="U3" s="26" t="s">
        <v>6</v>
      </c>
      <c r="V3" s="26" t="s">
        <v>12</v>
      </c>
      <c r="W3" s="26" t="s">
        <v>14</v>
      </c>
      <c r="X3" s="27" t="s">
        <v>13</v>
      </c>
      <c r="Y3" s="26" t="s">
        <v>15</v>
      </c>
      <c r="Z3" s="26" t="s">
        <v>16</v>
      </c>
      <c r="AA3" s="26" t="s">
        <v>17</v>
      </c>
      <c r="AB3" s="26" t="s">
        <v>18</v>
      </c>
      <c r="AC3" s="26" t="s">
        <v>19</v>
      </c>
      <c r="AD3" s="26" t="s">
        <v>20</v>
      </c>
    </row>
    <row r="4" spans="2:30" s="7" customFormat="1" x14ac:dyDescent="0.15">
      <c r="B4" s="97" t="s">
        <v>462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25"/>
      <c r="Q4" s="25"/>
      <c r="R4" s="26"/>
      <c r="S4" s="28"/>
      <c r="T4" s="27"/>
      <c r="U4" s="26"/>
      <c r="V4" s="26"/>
      <c r="W4" s="26"/>
      <c r="X4" s="27"/>
      <c r="Y4" s="26"/>
      <c r="Z4" s="26"/>
      <c r="AA4" s="26"/>
      <c r="AB4" s="26"/>
      <c r="AC4" s="26"/>
      <c r="AD4" s="26"/>
    </row>
    <row r="5" spans="2:30" x14ac:dyDescent="0.15">
      <c r="B5" s="280" t="s">
        <v>444</v>
      </c>
      <c r="C5" s="208" t="s">
        <v>391</v>
      </c>
      <c r="D5" s="208" t="s">
        <v>391</v>
      </c>
      <c r="E5" s="208" t="s">
        <v>503</v>
      </c>
      <c r="F5" s="208" t="s">
        <v>392</v>
      </c>
      <c r="G5" s="208" t="s">
        <v>463</v>
      </c>
      <c r="H5" s="208" t="s">
        <v>469</v>
      </c>
      <c r="I5" s="208">
        <v>3</v>
      </c>
      <c r="J5" s="207" t="s">
        <v>33</v>
      </c>
      <c r="K5" s="207" t="s">
        <v>350</v>
      </c>
      <c r="L5" s="207" t="s">
        <v>471</v>
      </c>
      <c r="M5" s="211" t="s">
        <v>361</v>
      </c>
      <c r="N5" s="320" t="s">
        <v>351</v>
      </c>
      <c r="O5" s="241" t="s">
        <v>77</v>
      </c>
      <c r="P5" s="236" t="s">
        <v>352</v>
      </c>
      <c r="Q5" s="236" t="s">
        <v>480</v>
      </c>
      <c r="R5" s="44" t="s">
        <v>362</v>
      </c>
      <c r="S5" s="45"/>
      <c r="T5" s="46" t="s">
        <v>348</v>
      </c>
      <c r="U5" s="44" t="s">
        <v>363</v>
      </c>
      <c r="V5" s="47" t="s">
        <v>78</v>
      </c>
      <c r="W5" s="44" t="s">
        <v>79</v>
      </c>
      <c r="X5" s="46" t="s">
        <v>342</v>
      </c>
      <c r="Y5" s="32" t="s">
        <v>26</v>
      </c>
      <c r="Z5" s="40"/>
      <c r="AA5" s="48"/>
      <c r="AB5" s="40"/>
      <c r="AC5" s="40"/>
      <c r="AD5" s="40"/>
    </row>
    <row r="6" spans="2:30" x14ac:dyDescent="0.15">
      <c r="B6" s="281"/>
      <c r="C6" s="209"/>
      <c r="D6" s="209"/>
      <c r="E6" s="209"/>
      <c r="F6" s="209"/>
      <c r="G6" s="209"/>
      <c r="H6" s="209"/>
      <c r="I6" s="209"/>
      <c r="J6" s="207"/>
      <c r="K6" s="207"/>
      <c r="L6" s="207"/>
      <c r="M6" s="211"/>
      <c r="N6" s="320"/>
      <c r="O6" s="241"/>
      <c r="P6" s="236"/>
      <c r="Q6" s="236"/>
      <c r="R6" s="37" t="s">
        <v>62</v>
      </c>
      <c r="S6" s="41"/>
      <c r="T6" s="43"/>
      <c r="U6" s="37" t="s">
        <v>63</v>
      </c>
      <c r="V6" s="38"/>
      <c r="W6" s="37"/>
      <c r="X6" s="39"/>
      <c r="Y6" s="32"/>
      <c r="Z6" s="40"/>
      <c r="AA6" s="106"/>
      <c r="AB6" s="40"/>
      <c r="AC6" s="40"/>
      <c r="AD6" s="40"/>
    </row>
    <row r="7" spans="2:30" x14ac:dyDescent="0.15">
      <c r="B7" s="281"/>
      <c r="C7" s="209"/>
      <c r="D7" s="210"/>
      <c r="E7" s="210"/>
      <c r="F7" s="210"/>
      <c r="G7" s="210"/>
      <c r="H7" s="210"/>
      <c r="I7" s="210"/>
      <c r="J7" s="207"/>
      <c r="K7" s="207"/>
      <c r="L7" s="207"/>
      <c r="M7" s="211"/>
      <c r="N7" s="320"/>
      <c r="O7" s="241"/>
      <c r="P7" s="236"/>
      <c r="Q7" s="236"/>
      <c r="R7" s="37" t="s">
        <v>64</v>
      </c>
      <c r="S7" s="41"/>
      <c r="T7" s="43"/>
      <c r="U7" s="37" t="s">
        <v>65</v>
      </c>
      <c r="V7" s="38"/>
      <c r="W7" s="37"/>
      <c r="X7" s="39"/>
      <c r="Y7" s="32"/>
      <c r="Z7" s="40"/>
      <c r="AA7" s="106"/>
      <c r="AB7" s="40"/>
      <c r="AC7" s="40"/>
      <c r="AD7" s="40"/>
    </row>
    <row r="8" spans="2:30" ht="16.5" customHeight="1" x14ac:dyDescent="0.15">
      <c r="B8" s="343" t="s">
        <v>453</v>
      </c>
      <c r="C8" s="213" t="s">
        <v>391</v>
      </c>
      <c r="D8" s="213" t="s">
        <v>47</v>
      </c>
      <c r="E8" s="283" t="s">
        <v>103</v>
      </c>
      <c r="F8" s="283" t="s">
        <v>468</v>
      </c>
      <c r="G8" s="216" t="str">
        <f t="shared" ref="G8" si="0">E8&amp;"前期"</f>
        <v>结丹前期</v>
      </c>
      <c r="H8" s="216" t="s">
        <v>469</v>
      </c>
      <c r="I8" s="321">
        <v>29</v>
      </c>
      <c r="J8" s="225" t="s">
        <v>29</v>
      </c>
      <c r="K8" s="225" t="s">
        <v>474</v>
      </c>
      <c r="L8" s="225" t="s">
        <v>56</v>
      </c>
      <c r="M8" s="254" t="s">
        <v>175</v>
      </c>
      <c r="N8" s="336" t="s">
        <v>176</v>
      </c>
      <c r="O8" s="244" t="s">
        <v>177</v>
      </c>
      <c r="P8" s="234" t="s">
        <v>352</v>
      </c>
      <c r="Q8" s="234" t="s">
        <v>480</v>
      </c>
      <c r="R8" s="53" t="s">
        <v>60</v>
      </c>
      <c r="S8" s="54"/>
      <c r="T8" s="55" t="s">
        <v>178</v>
      </c>
      <c r="U8" s="53" t="s">
        <v>61</v>
      </c>
      <c r="V8" s="56" t="s">
        <v>179</v>
      </c>
      <c r="W8" s="53" t="s">
        <v>79</v>
      </c>
      <c r="X8" s="55" t="s">
        <v>341</v>
      </c>
      <c r="Y8" s="69" t="s">
        <v>328</v>
      </c>
      <c r="Z8" s="40"/>
      <c r="AA8" s="106"/>
      <c r="AB8" s="40"/>
      <c r="AC8" s="40"/>
      <c r="AD8" s="40"/>
    </row>
    <row r="9" spans="2:30" x14ac:dyDescent="0.15">
      <c r="B9" s="344"/>
      <c r="C9" s="289"/>
      <c r="D9" s="289"/>
      <c r="E9" s="214"/>
      <c r="F9" s="214"/>
      <c r="G9" s="216"/>
      <c r="H9" s="216"/>
      <c r="I9" s="322"/>
      <c r="J9" s="225"/>
      <c r="K9" s="225"/>
      <c r="L9" s="225"/>
      <c r="M9" s="254"/>
      <c r="N9" s="336"/>
      <c r="O9" s="244"/>
      <c r="P9" s="234"/>
      <c r="Q9" s="234"/>
      <c r="R9" s="37" t="s">
        <v>62</v>
      </c>
      <c r="S9" s="41"/>
      <c r="T9" s="43"/>
      <c r="U9" s="53" t="s">
        <v>63</v>
      </c>
      <c r="V9" s="56" t="s">
        <v>180</v>
      </c>
      <c r="W9" s="53" t="s">
        <v>25</v>
      </c>
      <c r="X9" s="57" t="s">
        <v>181</v>
      </c>
      <c r="Y9" s="69" t="s">
        <v>326</v>
      </c>
      <c r="Z9" s="40"/>
      <c r="AA9" s="106"/>
      <c r="AB9" s="40"/>
      <c r="AC9" s="40"/>
      <c r="AD9" s="40"/>
    </row>
    <row r="10" spans="2:30" x14ac:dyDescent="0.15">
      <c r="B10" s="344"/>
      <c r="C10" s="290"/>
      <c r="D10" s="290"/>
      <c r="E10" s="215"/>
      <c r="F10" s="215"/>
      <c r="G10" s="216"/>
      <c r="H10" s="216"/>
      <c r="I10" s="323"/>
      <c r="J10" s="225"/>
      <c r="K10" s="225"/>
      <c r="L10" s="225"/>
      <c r="M10" s="254"/>
      <c r="N10" s="336"/>
      <c r="O10" s="244"/>
      <c r="P10" s="234"/>
      <c r="Q10" s="234"/>
      <c r="R10" s="37" t="s">
        <v>64</v>
      </c>
      <c r="S10" s="41"/>
      <c r="T10" s="43"/>
      <c r="U10" s="37" t="s">
        <v>65</v>
      </c>
      <c r="V10" s="38"/>
      <c r="W10" s="37"/>
      <c r="X10" s="39"/>
      <c r="Y10" s="32"/>
      <c r="Z10" s="40"/>
      <c r="AA10" s="106"/>
      <c r="AB10" s="40"/>
      <c r="AC10" s="40"/>
      <c r="AD10" s="40"/>
    </row>
    <row r="11" spans="2:30" ht="16.5" customHeight="1" x14ac:dyDescent="0.15">
      <c r="B11" s="344"/>
      <c r="C11" s="213" t="s">
        <v>47</v>
      </c>
      <c r="D11" s="213" t="s">
        <v>47</v>
      </c>
      <c r="E11" s="283" t="s">
        <v>103</v>
      </c>
      <c r="F11" s="283" t="s">
        <v>468</v>
      </c>
      <c r="G11" s="213" t="str">
        <f t="shared" ref="G11" si="1">E11&amp;"前期"</f>
        <v>结丹前期</v>
      </c>
      <c r="H11" s="213" t="s">
        <v>469</v>
      </c>
      <c r="I11" s="355">
        <v>37</v>
      </c>
      <c r="J11" s="355" t="s">
        <v>29</v>
      </c>
      <c r="K11" s="355" t="s">
        <v>474</v>
      </c>
      <c r="L11" s="355" t="s">
        <v>116</v>
      </c>
      <c r="M11" s="361" t="s">
        <v>205</v>
      </c>
      <c r="N11" s="364" t="s">
        <v>206</v>
      </c>
      <c r="O11" s="337" t="s">
        <v>207</v>
      </c>
      <c r="P11" s="340" t="s">
        <v>357</v>
      </c>
      <c r="Q11" s="340" t="s">
        <v>130</v>
      </c>
      <c r="R11" s="53" t="s">
        <v>60</v>
      </c>
      <c r="S11" s="54"/>
      <c r="T11" s="55" t="s">
        <v>208</v>
      </c>
      <c r="U11" s="53" t="s">
        <v>61</v>
      </c>
      <c r="V11" s="56" t="s">
        <v>209</v>
      </c>
      <c r="W11" s="53" t="s">
        <v>90</v>
      </c>
      <c r="X11" s="57" t="s">
        <v>210</v>
      </c>
      <c r="Y11" s="69" t="s">
        <v>335</v>
      </c>
      <c r="Z11" s="40"/>
      <c r="AA11" s="106"/>
      <c r="AB11" s="40"/>
      <c r="AC11" s="40"/>
      <c r="AD11" s="40"/>
    </row>
    <row r="12" spans="2:30" x14ac:dyDescent="0.15">
      <c r="B12" s="344"/>
      <c r="C12" s="289"/>
      <c r="D12" s="289"/>
      <c r="E12" s="214"/>
      <c r="F12" s="214"/>
      <c r="G12" s="289"/>
      <c r="H12" s="289"/>
      <c r="I12" s="356"/>
      <c r="J12" s="356"/>
      <c r="K12" s="356"/>
      <c r="L12" s="356"/>
      <c r="M12" s="362"/>
      <c r="N12" s="365"/>
      <c r="O12" s="338"/>
      <c r="P12" s="341"/>
      <c r="Q12" s="341"/>
      <c r="R12" s="37" t="s">
        <v>62</v>
      </c>
      <c r="S12" s="41"/>
      <c r="T12" s="43"/>
      <c r="U12" s="53" t="s">
        <v>63</v>
      </c>
      <c r="V12" s="56" t="s">
        <v>211</v>
      </c>
      <c r="W12" s="53" t="s">
        <v>25</v>
      </c>
      <c r="X12" s="57" t="s">
        <v>336</v>
      </c>
      <c r="Y12" s="69" t="s">
        <v>325</v>
      </c>
      <c r="Z12" s="40"/>
      <c r="AA12" s="106"/>
      <c r="AB12" s="40"/>
      <c r="AC12" s="40"/>
      <c r="AD12" s="40"/>
    </row>
    <row r="13" spans="2:30" x14ac:dyDescent="0.15">
      <c r="B13" s="344"/>
      <c r="C13" s="290"/>
      <c r="D13" s="290"/>
      <c r="E13" s="215"/>
      <c r="F13" s="215"/>
      <c r="G13" s="290"/>
      <c r="H13" s="290"/>
      <c r="I13" s="357"/>
      <c r="J13" s="357"/>
      <c r="K13" s="357"/>
      <c r="L13" s="357"/>
      <c r="M13" s="363"/>
      <c r="N13" s="366"/>
      <c r="O13" s="339"/>
      <c r="P13" s="342"/>
      <c r="Q13" s="342"/>
      <c r="R13" s="37" t="s">
        <v>64</v>
      </c>
      <c r="S13" s="41"/>
      <c r="T13" s="43"/>
      <c r="U13" s="37" t="s">
        <v>65</v>
      </c>
      <c r="V13" s="38"/>
      <c r="W13" s="37"/>
      <c r="X13" s="39"/>
      <c r="Y13" s="32"/>
      <c r="Z13" s="40"/>
      <c r="AA13" s="106"/>
      <c r="AB13" s="40"/>
      <c r="AC13" s="40"/>
      <c r="AD13" s="40"/>
    </row>
    <row r="14" spans="2:30" ht="16.5" customHeight="1" x14ac:dyDescent="0.15">
      <c r="B14" s="344"/>
      <c r="C14" s="213" t="s">
        <v>48</v>
      </c>
      <c r="D14" s="213" t="s">
        <v>48</v>
      </c>
      <c r="E14" s="283" t="s">
        <v>103</v>
      </c>
      <c r="F14" s="283" t="s">
        <v>468</v>
      </c>
      <c r="G14" s="213" t="str">
        <f t="shared" ref="G14" si="2">E14&amp;"前期"</f>
        <v>结丹前期</v>
      </c>
      <c r="H14" s="213" t="s">
        <v>469</v>
      </c>
      <c r="I14" s="324">
        <v>38</v>
      </c>
      <c r="J14" s="324" t="s">
        <v>31</v>
      </c>
      <c r="K14" s="324" t="s">
        <v>474</v>
      </c>
      <c r="L14" s="324" t="s">
        <v>56</v>
      </c>
      <c r="M14" s="327" t="s">
        <v>212</v>
      </c>
      <c r="N14" s="330" t="s">
        <v>213</v>
      </c>
      <c r="O14" s="333" t="s">
        <v>214</v>
      </c>
      <c r="P14" s="237" t="s">
        <v>76</v>
      </c>
      <c r="Q14" s="237" t="s">
        <v>139</v>
      </c>
      <c r="R14" s="59" t="s">
        <v>60</v>
      </c>
      <c r="S14" s="60"/>
      <c r="T14" s="61" t="s">
        <v>215</v>
      </c>
      <c r="U14" s="59" t="s">
        <v>61</v>
      </c>
      <c r="V14" s="62" t="s">
        <v>216</v>
      </c>
      <c r="W14" s="59" t="s">
        <v>25</v>
      </c>
      <c r="X14" s="63" t="s">
        <v>162</v>
      </c>
      <c r="Y14" s="69" t="s">
        <v>325</v>
      </c>
      <c r="Z14" s="40"/>
      <c r="AA14" s="106"/>
      <c r="AB14" s="40"/>
      <c r="AC14" s="40"/>
      <c r="AD14" s="40"/>
    </row>
    <row r="15" spans="2:30" ht="33" x14ac:dyDescent="0.15">
      <c r="B15" s="344"/>
      <c r="C15" s="289"/>
      <c r="D15" s="289"/>
      <c r="E15" s="214"/>
      <c r="F15" s="214"/>
      <c r="G15" s="289"/>
      <c r="H15" s="289"/>
      <c r="I15" s="325"/>
      <c r="J15" s="325"/>
      <c r="K15" s="325"/>
      <c r="L15" s="325"/>
      <c r="M15" s="328"/>
      <c r="N15" s="331"/>
      <c r="O15" s="334"/>
      <c r="P15" s="238"/>
      <c r="Q15" s="238"/>
      <c r="R15" s="37" t="s">
        <v>62</v>
      </c>
      <c r="S15" s="41"/>
      <c r="T15" s="43"/>
      <c r="U15" s="59" t="s">
        <v>63</v>
      </c>
      <c r="V15" s="62" t="s">
        <v>217</v>
      </c>
      <c r="W15" s="59" t="s">
        <v>85</v>
      </c>
      <c r="X15" s="63" t="s">
        <v>218</v>
      </c>
      <c r="Y15" s="69" t="s">
        <v>337</v>
      </c>
      <c r="Z15" s="40"/>
      <c r="AA15" s="106"/>
      <c r="AB15" s="40"/>
      <c r="AC15" s="40"/>
      <c r="AD15" s="40"/>
    </row>
    <row r="16" spans="2:30" x14ac:dyDescent="0.15">
      <c r="B16" s="344"/>
      <c r="C16" s="290"/>
      <c r="D16" s="290"/>
      <c r="E16" s="215"/>
      <c r="F16" s="215"/>
      <c r="G16" s="290"/>
      <c r="H16" s="290"/>
      <c r="I16" s="326"/>
      <c r="J16" s="326"/>
      <c r="K16" s="326"/>
      <c r="L16" s="326"/>
      <c r="M16" s="329"/>
      <c r="N16" s="332"/>
      <c r="O16" s="335"/>
      <c r="P16" s="239"/>
      <c r="Q16" s="239"/>
      <c r="R16" s="37" t="s">
        <v>64</v>
      </c>
      <c r="S16" s="41"/>
      <c r="T16" s="43"/>
      <c r="U16" s="37" t="s">
        <v>65</v>
      </c>
      <c r="V16" s="38"/>
      <c r="W16" s="37"/>
      <c r="X16" s="39"/>
      <c r="Y16" s="32"/>
      <c r="Z16" s="40"/>
      <c r="AA16" s="106"/>
      <c r="AB16" s="40"/>
      <c r="AC16" s="40"/>
      <c r="AD16" s="40"/>
    </row>
    <row r="17" spans="2:30" ht="33" x14ac:dyDescent="0.15">
      <c r="B17" s="344"/>
      <c r="C17" s="216" t="s">
        <v>48</v>
      </c>
      <c r="D17" s="213" t="s">
        <v>48</v>
      </c>
      <c r="E17" s="217" t="s">
        <v>80</v>
      </c>
      <c r="F17" s="217" t="s">
        <v>468</v>
      </c>
      <c r="G17" s="216" t="str">
        <f t="shared" ref="G17" si="3">E17&amp;"前期"</f>
        <v>元婴前期</v>
      </c>
      <c r="H17" s="216" t="s">
        <v>469</v>
      </c>
      <c r="I17" s="321">
        <v>37</v>
      </c>
      <c r="J17" s="225" t="s">
        <v>29</v>
      </c>
      <c r="K17" s="225" t="s">
        <v>474</v>
      </c>
      <c r="L17" s="225" t="s">
        <v>116</v>
      </c>
      <c r="M17" s="254" t="s">
        <v>248</v>
      </c>
      <c r="N17" s="336" t="s">
        <v>249</v>
      </c>
      <c r="O17" s="244" t="s">
        <v>250</v>
      </c>
      <c r="P17" s="234" t="s">
        <v>356</v>
      </c>
      <c r="Q17" s="234" t="s">
        <v>139</v>
      </c>
      <c r="R17" s="53" t="s">
        <v>60</v>
      </c>
      <c r="S17" s="54"/>
      <c r="T17" s="55" t="s">
        <v>251</v>
      </c>
      <c r="U17" s="53" t="s">
        <v>61</v>
      </c>
      <c r="V17" s="56" t="s">
        <v>252</v>
      </c>
      <c r="W17" s="53" t="s">
        <v>85</v>
      </c>
      <c r="X17" s="57" t="s">
        <v>253</v>
      </c>
      <c r="Y17" s="69" t="s">
        <v>332</v>
      </c>
      <c r="Z17" s="40"/>
      <c r="AA17" s="106"/>
      <c r="AB17" s="40"/>
      <c r="AC17" s="40"/>
      <c r="AD17" s="40"/>
    </row>
    <row r="18" spans="2:30" ht="33" x14ac:dyDescent="0.15">
      <c r="B18" s="344"/>
      <c r="C18" s="216"/>
      <c r="D18" s="289"/>
      <c r="E18" s="217"/>
      <c r="F18" s="217"/>
      <c r="G18" s="216"/>
      <c r="H18" s="216"/>
      <c r="I18" s="322"/>
      <c r="J18" s="225"/>
      <c r="K18" s="225"/>
      <c r="L18" s="225"/>
      <c r="M18" s="254"/>
      <c r="N18" s="336"/>
      <c r="O18" s="244"/>
      <c r="P18" s="234"/>
      <c r="Q18" s="234"/>
      <c r="R18" s="37" t="s">
        <v>62</v>
      </c>
      <c r="S18" s="41"/>
      <c r="T18" s="43"/>
      <c r="U18" s="53" t="s">
        <v>63</v>
      </c>
      <c r="V18" s="56" t="s">
        <v>254</v>
      </c>
      <c r="W18" s="53" t="s">
        <v>92</v>
      </c>
      <c r="X18" s="57" t="s">
        <v>255</v>
      </c>
      <c r="Y18" s="69" t="s">
        <v>340</v>
      </c>
      <c r="Z18" s="40"/>
      <c r="AA18" s="106"/>
      <c r="AB18" s="40"/>
      <c r="AC18" s="40"/>
      <c r="AD18" s="40"/>
    </row>
    <row r="19" spans="2:30" x14ac:dyDescent="0.15">
      <c r="B19" s="344"/>
      <c r="C19" s="216"/>
      <c r="D19" s="290"/>
      <c r="E19" s="217"/>
      <c r="F19" s="217"/>
      <c r="G19" s="216"/>
      <c r="H19" s="216"/>
      <c r="I19" s="323"/>
      <c r="J19" s="225"/>
      <c r="K19" s="225"/>
      <c r="L19" s="225"/>
      <c r="M19" s="254"/>
      <c r="N19" s="336"/>
      <c r="O19" s="244"/>
      <c r="P19" s="234"/>
      <c r="Q19" s="234"/>
      <c r="R19" s="37" t="s">
        <v>64</v>
      </c>
      <c r="S19" s="41"/>
      <c r="T19" s="43"/>
      <c r="U19" s="37" t="s">
        <v>65</v>
      </c>
      <c r="V19" s="38"/>
      <c r="W19" s="37"/>
      <c r="X19" s="39"/>
      <c r="Y19" s="32"/>
      <c r="Z19" s="40"/>
      <c r="AA19" s="106"/>
      <c r="AB19" s="40"/>
      <c r="AC19" s="40"/>
      <c r="AD19" s="40"/>
    </row>
    <row r="20" spans="2:30" ht="33" x14ac:dyDescent="0.15">
      <c r="B20" s="344"/>
      <c r="C20" s="213" t="s">
        <v>46</v>
      </c>
      <c r="D20" s="213" t="s">
        <v>46</v>
      </c>
      <c r="E20" s="283" t="s">
        <v>80</v>
      </c>
      <c r="F20" s="283" t="s">
        <v>468</v>
      </c>
      <c r="G20" s="213" t="str">
        <f t="shared" ref="G20" si="4">E20&amp;"前期"</f>
        <v>元婴前期</v>
      </c>
      <c r="H20" s="213" t="s">
        <v>469</v>
      </c>
      <c r="I20" s="321">
        <v>42</v>
      </c>
      <c r="J20" s="321" t="s">
        <v>27</v>
      </c>
      <c r="K20" s="321" t="s">
        <v>474</v>
      </c>
      <c r="L20" s="321" t="s">
        <v>56</v>
      </c>
      <c r="M20" s="346" t="s">
        <v>239</v>
      </c>
      <c r="N20" s="349" t="s">
        <v>239</v>
      </c>
      <c r="O20" s="358" t="s">
        <v>240</v>
      </c>
      <c r="P20" s="352" t="s">
        <v>352</v>
      </c>
      <c r="Q20" s="352" t="s">
        <v>123</v>
      </c>
      <c r="R20" s="64" t="s">
        <v>60</v>
      </c>
      <c r="S20" s="81"/>
      <c r="T20" s="66" t="s">
        <v>241</v>
      </c>
      <c r="U20" s="64" t="s">
        <v>61</v>
      </c>
      <c r="V20" s="67" t="s">
        <v>242</v>
      </c>
      <c r="W20" s="64" t="s">
        <v>85</v>
      </c>
      <c r="X20" s="68" t="s">
        <v>243</v>
      </c>
      <c r="Y20" s="69" t="s">
        <v>331</v>
      </c>
      <c r="Z20" s="40"/>
      <c r="AA20" s="106"/>
      <c r="AB20" s="40"/>
      <c r="AC20" s="40"/>
      <c r="AD20" s="40"/>
    </row>
    <row r="21" spans="2:30" ht="33" x14ac:dyDescent="0.15">
      <c r="B21" s="344"/>
      <c r="C21" s="289"/>
      <c r="D21" s="289"/>
      <c r="E21" s="214"/>
      <c r="F21" s="214"/>
      <c r="G21" s="289"/>
      <c r="H21" s="289"/>
      <c r="I21" s="322"/>
      <c r="J21" s="322"/>
      <c r="K21" s="322"/>
      <c r="L21" s="322"/>
      <c r="M21" s="347"/>
      <c r="N21" s="350"/>
      <c r="O21" s="359"/>
      <c r="P21" s="353"/>
      <c r="Q21" s="353"/>
      <c r="R21" s="37" t="s">
        <v>62</v>
      </c>
      <c r="S21" s="41"/>
      <c r="T21" s="80"/>
      <c r="U21" s="64" t="s">
        <v>63</v>
      </c>
      <c r="V21" s="67" t="s">
        <v>244</v>
      </c>
      <c r="W21" s="64" t="s">
        <v>85</v>
      </c>
      <c r="X21" s="68" t="s">
        <v>245</v>
      </c>
      <c r="Y21" s="69" t="s">
        <v>326</v>
      </c>
      <c r="Z21" s="40"/>
      <c r="AA21" s="106"/>
      <c r="AB21" s="40"/>
      <c r="AC21" s="40"/>
      <c r="AD21" s="40"/>
    </row>
    <row r="22" spans="2:30" x14ac:dyDescent="0.15">
      <c r="B22" s="344"/>
      <c r="C22" s="290"/>
      <c r="D22" s="290"/>
      <c r="E22" s="215"/>
      <c r="F22" s="215"/>
      <c r="G22" s="290"/>
      <c r="H22" s="290"/>
      <c r="I22" s="323"/>
      <c r="J22" s="323"/>
      <c r="K22" s="323"/>
      <c r="L22" s="323"/>
      <c r="M22" s="348"/>
      <c r="N22" s="351"/>
      <c r="O22" s="360"/>
      <c r="P22" s="354"/>
      <c r="Q22" s="354"/>
      <c r="R22" s="37" t="s">
        <v>64</v>
      </c>
      <c r="S22" s="41"/>
      <c r="T22" s="43"/>
      <c r="U22" s="37" t="s">
        <v>65</v>
      </c>
      <c r="V22" s="38"/>
      <c r="W22" s="37"/>
      <c r="X22" s="39"/>
      <c r="Y22" s="32"/>
      <c r="Z22" s="40"/>
      <c r="AA22" s="106"/>
      <c r="AB22" s="40"/>
      <c r="AC22" s="40"/>
      <c r="AD22" s="40"/>
    </row>
    <row r="23" spans="2:30" ht="33" x14ac:dyDescent="0.15">
      <c r="B23" s="344"/>
      <c r="C23" s="213" t="s">
        <v>49</v>
      </c>
      <c r="D23" s="213" t="s">
        <v>49</v>
      </c>
      <c r="E23" s="283" t="s">
        <v>103</v>
      </c>
      <c r="F23" s="283" t="s">
        <v>468</v>
      </c>
      <c r="G23" s="213" t="str">
        <f t="shared" ref="G23" si="5">E23&amp;"前期"</f>
        <v>结丹前期</v>
      </c>
      <c r="H23" s="213" t="s">
        <v>469</v>
      </c>
      <c r="I23" s="355">
        <v>39</v>
      </c>
      <c r="J23" s="355" t="s">
        <v>29</v>
      </c>
      <c r="K23" s="355" t="s">
        <v>474</v>
      </c>
      <c r="L23" s="355" t="s">
        <v>116</v>
      </c>
      <c r="M23" s="361" t="s">
        <v>219</v>
      </c>
      <c r="N23" s="364" t="s">
        <v>220</v>
      </c>
      <c r="O23" s="337" t="s">
        <v>221</v>
      </c>
      <c r="P23" s="340" t="s">
        <v>356</v>
      </c>
      <c r="Q23" s="340" t="s">
        <v>151</v>
      </c>
      <c r="R23" s="53" t="s">
        <v>60</v>
      </c>
      <c r="S23" s="57"/>
      <c r="T23" s="55" t="s">
        <v>346</v>
      </c>
      <c r="U23" s="53" t="s">
        <v>61</v>
      </c>
      <c r="V23" s="56" t="s">
        <v>222</v>
      </c>
      <c r="W23" s="53" t="s">
        <v>85</v>
      </c>
      <c r="X23" s="57" t="s">
        <v>223</v>
      </c>
      <c r="Y23" s="69" t="s">
        <v>325</v>
      </c>
      <c r="Z23" s="40"/>
      <c r="AA23" s="106"/>
      <c r="AB23" s="40"/>
      <c r="AC23" s="40"/>
      <c r="AD23" s="40"/>
    </row>
    <row r="24" spans="2:30" x14ac:dyDescent="0.15">
      <c r="B24" s="344"/>
      <c r="C24" s="289"/>
      <c r="D24" s="289"/>
      <c r="E24" s="214"/>
      <c r="F24" s="214"/>
      <c r="G24" s="289"/>
      <c r="H24" s="289"/>
      <c r="I24" s="356"/>
      <c r="J24" s="356"/>
      <c r="K24" s="356"/>
      <c r="L24" s="356"/>
      <c r="M24" s="362"/>
      <c r="N24" s="365"/>
      <c r="O24" s="338"/>
      <c r="P24" s="341"/>
      <c r="Q24" s="341"/>
      <c r="R24" s="37" t="s">
        <v>62</v>
      </c>
      <c r="S24" s="41"/>
      <c r="T24" s="43"/>
      <c r="U24" s="53" t="s">
        <v>63</v>
      </c>
      <c r="V24" s="56" t="s">
        <v>224</v>
      </c>
      <c r="W24" s="53" t="s">
        <v>79</v>
      </c>
      <c r="X24" s="57" t="s">
        <v>225</v>
      </c>
      <c r="Y24" s="69" t="s">
        <v>328</v>
      </c>
      <c r="Z24" s="40"/>
      <c r="AA24" s="106"/>
      <c r="AB24" s="40"/>
      <c r="AC24" s="40"/>
      <c r="AD24" s="40"/>
    </row>
    <row r="25" spans="2:30" x14ac:dyDescent="0.15">
      <c r="B25" s="344"/>
      <c r="C25" s="290"/>
      <c r="D25" s="290"/>
      <c r="E25" s="215"/>
      <c r="F25" s="215"/>
      <c r="G25" s="290"/>
      <c r="H25" s="290"/>
      <c r="I25" s="357"/>
      <c r="J25" s="357"/>
      <c r="K25" s="357"/>
      <c r="L25" s="357"/>
      <c r="M25" s="363"/>
      <c r="N25" s="366"/>
      <c r="O25" s="339"/>
      <c r="P25" s="342"/>
      <c r="Q25" s="342"/>
      <c r="R25" s="37" t="s">
        <v>64</v>
      </c>
      <c r="S25" s="41"/>
      <c r="T25" s="43"/>
      <c r="U25" s="37" t="s">
        <v>65</v>
      </c>
      <c r="V25" s="38"/>
      <c r="W25" s="37"/>
      <c r="X25" s="39"/>
      <c r="Y25" s="32"/>
      <c r="Z25" s="40"/>
      <c r="AA25" s="106"/>
      <c r="AB25" s="40"/>
      <c r="AC25" s="40"/>
      <c r="AD25" s="40"/>
    </row>
    <row r="26" spans="2:30" ht="33" customHeight="1" x14ac:dyDescent="0.15">
      <c r="B26" s="344"/>
      <c r="C26" s="213" t="s">
        <v>50</v>
      </c>
      <c r="D26" s="213" t="s">
        <v>50</v>
      </c>
      <c r="E26" s="283" t="s">
        <v>103</v>
      </c>
      <c r="F26" s="283" t="s">
        <v>468</v>
      </c>
      <c r="G26" s="213" t="str">
        <f t="shared" ref="G26" si="6">E26&amp;"前期"</f>
        <v>结丹前期</v>
      </c>
      <c r="H26" s="213" t="s">
        <v>469</v>
      </c>
      <c r="I26" s="324">
        <v>40</v>
      </c>
      <c r="J26" s="324" t="s">
        <v>31</v>
      </c>
      <c r="K26" s="324" t="s">
        <v>474</v>
      </c>
      <c r="L26" s="324" t="s">
        <v>56</v>
      </c>
      <c r="M26" s="327" t="s">
        <v>226</v>
      </c>
      <c r="N26" s="330" t="s">
        <v>227</v>
      </c>
      <c r="O26" s="333" t="s">
        <v>228</v>
      </c>
      <c r="P26" s="237" t="s">
        <v>352</v>
      </c>
      <c r="Q26" s="237" t="s">
        <v>157</v>
      </c>
      <c r="R26" s="59" t="s">
        <v>60</v>
      </c>
      <c r="S26" s="60"/>
      <c r="T26" s="61" t="s">
        <v>229</v>
      </c>
      <c r="U26" s="59" t="s">
        <v>61</v>
      </c>
      <c r="V26" s="62" t="s">
        <v>230</v>
      </c>
      <c r="W26" s="59" t="s">
        <v>25</v>
      </c>
      <c r="X26" s="63" t="s">
        <v>338</v>
      </c>
      <c r="Y26" s="69" t="s">
        <v>325</v>
      </c>
      <c r="Z26" s="40"/>
      <c r="AA26" s="106"/>
      <c r="AB26" s="40"/>
      <c r="AC26" s="40"/>
      <c r="AD26" s="40"/>
    </row>
    <row r="27" spans="2:30" x14ac:dyDescent="0.15">
      <c r="B27" s="344"/>
      <c r="C27" s="289"/>
      <c r="D27" s="289"/>
      <c r="E27" s="214"/>
      <c r="F27" s="214"/>
      <c r="G27" s="289"/>
      <c r="H27" s="289"/>
      <c r="I27" s="325"/>
      <c r="J27" s="325"/>
      <c r="K27" s="325"/>
      <c r="L27" s="325"/>
      <c r="M27" s="328"/>
      <c r="N27" s="331"/>
      <c r="O27" s="334"/>
      <c r="P27" s="238"/>
      <c r="Q27" s="238"/>
      <c r="R27" s="37" t="s">
        <v>62</v>
      </c>
      <c r="S27" s="41"/>
      <c r="T27" s="43"/>
      <c r="U27" s="59" t="s">
        <v>63</v>
      </c>
      <c r="V27" s="62" t="s">
        <v>231</v>
      </c>
      <c r="W27" s="59" t="s">
        <v>92</v>
      </c>
      <c r="X27" s="63" t="s">
        <v>232</v>
      </c>
      <c r="Y27" s="69" t="s">
        <v>328</v>
      </c>
      <c r="Z27" s="40"/>
      <c r="AA27" s="106"/>
      <c r="AB27" s="40"/>
      <c r="AC27" s="40"/>
      <c r="AD27" s="40"/>
    </row>
    <row r="28" spans="2:30" x14ac:dyDescent="0.15">
      <c r="B28" s="344"/>
      <c r="C28" s="290"/>
      <c r="D28" s="290"/>
      <c r="E28" s="215"/>
      <c r="F28" s="215"/>
      <c r="G28" s="290"/>
      <c r="H28" s="290"/>
      <c r="I28" s="326"/>
      <c r="J28" s="326"/>
      <c r="K28" s="326"/>
      <c r="L28" s="326"/>
      <c r="M28" s="329"/>
      <c r="N28" s="332"/>
      <c r="O28" s="335"/>
      <c r="P28" s="239"/>
      <c r="Q28" s="239"/>
      <c r="R28" s="37" t="s">
        <v>64</v>
      </c>
      <c r="S28" s="41"/>
      <c r="T28" s="43"/>
      <c r="U28" s="37" t="s">
        <v>65</v>
      </c>
      <c r="V28" s="38"/>
      <c r="W28" s="37"/>
      <c r="X28" s="39"/>
      <c r="Y28" s="106"/>
      <c r="Z28" s="40"/>
      <c r="AA28" s="106"/>
      <c r="AB28" s="40"/>
      <c r="AC28" s="40"/>
      <c r="AD28" s="40"/>
    </row>
    <row r="29" spans="2:30" ht="16.5" customHeight="1" x14ac:dyDescent="0.15">
      <c r="B29" s="344"/>
      <c r="C29" s="213" t="s">
        <v>45</v>
      </c>
      <c r="D29" s="213" t="s">
        <v>45</v>
      </c>
      <c r="E29" s="283" t="s">
        <v>80</v>
      </c>
      <c r="F29" s="283" t="s">
        <v>468</v>
      </c>
      <c r="G29" s="213" t="str">
        <f t="shared" ref="G29" si="7">E29&amp;"前期"</f>
        <v>元婴前期</v>
      </c>
      <c r="H29" s="213" t="s">
        <v>469</v>
      </c>
      <c r="I29" s="321">
        <v>41</v>
      </c>
      <c r="J29" s="321" t="s">
        <v>27</v>
      </c>
      <c r="K29" s="321" t="s">
        <v>474</v>
      </c>
      <c r="L29" s="321" t="s">
        <v>116</v>
      </c>
      <c r="M29" s="346" t="s">
        <v>233</v>
      </c>
      <c r="N29" s="349" t="s">
        <v>234</v>
      </c>
      <c r="O29" s="358" t="s">
        <v>235</v>
      </c>
      <c r="P29" s="352" t="s">
        <v>352</v>
      </c>
      <c r="Q29" s="352" t="s">
        <v>119</v>
      </c>
      <c r="R29" s="64" t="s">
        <v>60</v>
      </c>
      <c r="S29" s="65"/>
      <c r="T29" s="77" t="s">
        <v>236</v>
      </c>
      <c r="U29" s="64" t="s">
        <v>61</v>
      </c>
      <c r="V29" s="67" t="s">
        <v>237</v>
      </c>
      <c r="W29" s="64" t="s">
        <v>25</v>
      </c>
      <c r="X29" s="78" t="s">
        <v>115</v>
      </c>
      <c r="Y29" s="69" t="s">
        <v>325</v>
      </c>
      <c r="Z29" s="40"/>
      <c r="AA29" s="106"/>
      <c r="AB29" s="40"/>
      <c r="AC29" s="40"/>
      <c r="AD29" s="40"/>
    </row>
    <row r="30" spans="2:30" x14ac:dyDescent="0.15">
      <c r="B30" s="344"/>
      <c r="C30" s="289"/>
      <c r="D30" s="289"/>
      <c r="E30" s="214"/>
      <c r="F30" s="214"/>
      <c r="G30" s="289"/>
      <c r="H30" s="289"/>
      <c r="I30" s="322"/>
      <c r="J30" s="322"/>
      <c r="K30" s="322"/>
      <c r="L30" s="322"/>
      <c r="M30" s="347"/>
      <c r="N30" s="350"/>
      <c r="O30" s="359"/>
      <c r="P30" s="353"/>
      <c r="Q30" s="353"/>
      <c r="R30" s="37" t="s">
        <v>62</v>
      </c>
      <c r="S30" s="41"/>
      <c r="T30" s="80"/>
      <c r="U30" s="64" t="s">
        <v>63</v>
      </c>
      <c r="V30" s="67" t="s">
        <v>238</v>
      </c>
      <c r="W30" s="64" t="s">
        <v>25</v>
      </c>
      <c r="X30" s="77" t="s">
        <v>339</v>
      </c>
      <c r="Y30" s="69" t="s">
        <v>328</v>
      </c>
      <c r="Z30" s="40"/>
      <c r="AA30" s="106"/>
      <c r="AB30" s="40"/>
      <c r="AC30" s="40"/>
      <c r="AD30" s="40"/>
    </row>
    <row r="31" spans="2:30" x14ac:dyDescent="0.15">
      <c r="B31" s="344"/>
      <c r="C31" s="290"/>
      <c r="D31" s="290"/>
      <c r="E31" s="215"/>
      <c r="F31" s="215"/>
      <c r="G31" s="290"/>
      <c r="H31" s="290"/>
      <c r="I31" s="323"/>
      <c r="J31" s="323"/>
      <c r="K31" s="323"/>
      <c r="L31" s="323"/>
      <c r="M31" s="348"/>
      <c r="N31" s="351"/>
      <c r="O31" s="360"/>
      <c r="P31" s="354"/>
      <c r="Q31" s="354"/>
      <c r="R31" s="37" t="s">
        <v>64</v>
      </c>
      <c r="S31" s="41"/>
      <c r="T31" s="43"/>
      <c r="U31" s="37" t="s">
        <v>65</v>
      </c>
      <c r="V31" s="38"/>
      <c r="W31" s="37"/>
      <c r="X31" s="39"/>
      <c r="Y31" s="32"/>
      <c r="Z31" s="40"/>
      <c r="AA31" s="106"/>
      <c r="AB31" s="40"/>
      <c r="AC31" s="40"/>
      <c r="AD31" s="40"/>
    </row>
    <row r="32" spans="2:30" ht="16.5" customHeight="1" x14ac:dyDescent="0.15">
      <c r="B32" s="344"/>
      <c r="C32" s="213" t="s">
        <v>404</v>
      </c>
      <c r="D32" s="213" t="s">
        <v>404</v>
      </c>
      <c r="E32" s="283" t="s">
        <v>103</v>
      </c>
      <c r="F32" s="283" t="s">
        <v>468</v>
      </c>
      <c r="G32" s="213" t="str">
        <f t="shared" ref="G32" si="8">E32&amp;"前期"</f>
        <v>结丹前期</v>
      </c>
      <c r="H32" s="213" t="s">
        <v>469</v>
      </c>
      <c r="I32" s="324">
        <v>35</v>
      </c>
      <c r="J32" s="324" t="s">
        <v>31</v>
      </c>
      <c r="K32" s="324" t="s">
        <v>474</v>
      </c>
      <c r="L32" s="324" t="s">
        <v>116</v>
      </c>
      <c r="M32" s="327" t="s">
        <v>193</v>
      </c>
      <c r="N32" s="330" t="s">
        <v>194</v>
      </c>
      <c r="O32" s="333" t="s">
        <v>195</v>
      </c>
      <c r="P32" s="237" t="s">
        <v>69</v>
      </c>
      <c r="Q32" s="237" t="s">
        <v>119</v>
      </c>
      <c r="R32" s="59" t="s">
        <v>60</v>
      </c>
      <c r="S32" s="60"/>
      <c r="T32" s="79" t="s">
        <v>347</v>
      </c>
      <c r="U32" s="59" t="s">
        <v>61</v>
      </c>
      <c r="V32" s="62" t="s">
        <v>196</v>
      </c>
      <c r="W32" s="59" t="s">
        <v>25</v>
      </c>
      <c r="X32" s="74" t="s">
        <v>197</v>
      </c>
      <c r="Y32" s="69" t="s">
        <v>325</v>
      </c>
      <c r="Z32" s="40"/>
      <c r="AA32" s="106"/>
      <c r="AB32" s="40"/>
      <c r="AC32" s="40"/>
      <c r="AD32" s="40"/>
    </row>
    <row r="33" spans="2:30" x14ac:dyDescent="0.15">
      <c r="B33" s="344"/>
      <c r="C33" s="289"/>
      <c r="D33" s="289"/>
      <c r="E33" s="214"/>
      <c r="F33" s="214"/>
      <c r="G33" s="289"/>
      <c r="H33" s="289"/>
      <c r="I33" s="325"/>
      <c r="J33" s="325"/>
      <c r="K33" s="325"/>
      <c r="L33" s="325"/>
      <c r="M33" s="328"/>
      <c r="N33" s="331"/>
      <c r="O33" s="334"/>
      <c r="P33" s="238"/>
      <c r="Q33" s="238"/>
      <c r="R33" s="37" t="s">
        <v>62</v>
      </c>
      <c r="S33" s="41"/>
      <c r="T33" s="43"/>
      <c r="U33" s="59" t="s">
        <v>63</v>
      </c>
      <c r="V33" s="62" t="s">
        <v>198</v>
      </c>
      <c r="W33" s="59" t="s">
        <v>79</v>
      </c>
      <c r="X33" s="79" t="s">
        <v>333</v>
      </c>
      <c r="Y33" s="69" t="s">
        <v>328</v>
      </c>
      <c r="Z33" s="40"/>
      <c r="AA33" s="106"/>
      <c r="AB33" s="40"/>
      <c r="AC33" s="40"/>
      <c r="AD33" s="40"/>
    </row>
    <row r="34" spans="2:30" x14ac:dyDescent="0.15">
      <c r="B34" s="344"/>
      <c r="C34" s="290"/>
      <c r="D34" s="290"/>
      <c r="E34" s="215"/>
      <c r="F34" s="215"/>
      <c r="G34" s="290"/>
      <c r="H34" s="290"/>
      <c r="I34" s="326"/>
      <c r="J34" s="326"/>
      <c r="K34" s="326"/>
      <c r="L34" s="326"/>
      <c r="M34" s="329"/>
      <c r="N34" s="332"/>
      <c r="O34" s="335"/>
      <c r="P34" s="239"/>
      <c r="Q34" s="239"/>
      <c r="R34" s="37" t="s">
        <v>64</v>
      </c>
      <c r="S34" s="41"/>
      <c r="T34" s="43"/>
      <c r="U34" s="37" t="s">
        <v>65</v>
      </c>
      <c r="V34" s="38"/>
      <c r="W34" s="37"/>
      <c r="X34" s="39"/>
      <c r="Y34" s="32"/>
      <c r="Z34" s="40"/>
      <c r="AA34" s="106"/>
      <c r="AB34" s="40"/>
      <c r="AC34" s="40"/>
      <c r="AD34" s="40"/>
    </row>
    <row r="35" spans="2:30" ht="16.5" customHeight="1" x14ac:dyDescent="0.15">
      <c r="B35" s="344"/>
      <c r="C35" s="213" t="s">
        <v>52</v>
      </c>
      <c r="D35" s="213" t="s">
        <v>52</v>
      </c>
      <c r="E35" s="283" t="s">
        <v>80</v>
      </c>
      <c r="F35" s="283" t="s">
        <v>468</v>
      </c>
      <c r="G35" s="213" t="str">
        <f t="shared" ref="G35" si="9">E35&amp;"前期"</f>
        <v>元婴前期</v>
      </c>
      <c r="H35" s="213" t="s">
        <v>469</v>
      </c>
      <c r="I35" s="324">
        <v>47</v>
      </c>
      <c r="J35" s="324" t="s">
        <v>31</v>
      </c>
      <c r="K35" s="324" t="s">
        <v>474</v>
      </c>
      <c r="L35" s="324" t="s">
        <v>116</v>
      </c>
      <c r="M35" s="327" t="s">
        <v>360</v>
      </c>
      <c r="N35" s="330" t="s">
        <v>262</v>
      </c>
      <c r="O35" s="333" t="s">
        <v>263</v>
      </c>
      <c r="P35" s="237" t="s">
        <v>68</v>
      </c>
      <c r="Q35" s="237" t="s">
        <v>119</v>
      </c>
      <c r="R35" s="59" t="s">
        <v>60</v>
      </c>
      <c r="S35" s="60"/>
      <c r="T35" s="61" t="s">
        <v>264</v>
      </c>
      <c r="U35" s="59" t="s">
        <v>61</v>
      </c>
      <c r="V35" s="62" t="s">
        <v>265</v>
      </c>
      <c r="W35" s="59" t="s">
        <v>25</v>
      </c>
      <c r="X35" s="74" t="s">
        <v>266</v>
      </c>
      <c r="Y35" s="69" t="s">
        <v>331</v>
      </c>
      <c r="Z35" s="40"/>
      <c r="AA35" s="106"/>
      <c r="AB35" s="40"/>
      <c r="AC35" s="40"/>
      <c r="AD35" s="40"/>
    </row>
    <row r="36" spans="2:30" x14ac:dyDescent="0.15">
      <c r="B36" s="344"/>
      <c r="C36" s="289"/>
      <c r="D36" s="289"/>
      <c r="E36" s="214"/>
      <c r="F36" s="214"/>
      <c r="G36" s="289"/>
      <c r="H36" s="289"/>
      <c r="I36" s="325"/>
      <c r="J36" s="325"/>
      <c r="K36" s="325"/>
      <c r="L36" s="325"/>
      <c r="M36" s="328"/>
      <c r="N36" s="331"/>
      <c r="O36" s="334"/>
      <c r="P36" s="238"/>
      <c r="Q36" s="238"/>
      <c r="R36" s="37" t="s">
        <v>62</v>
      </c>
      <c r="S36" s="41"/>
      <c r="T36" s="43"/>
      <c r="U36" s="59" t="s">
        <v>63</v>
      </c>
      <c r="V36" s="62" t="s">
        <v>267</v>
      </c>
      <c r="W36" s="59" t="s">
        <v>79</v>
      </c>
      <c r="X36" s="79" t="s">
        <v>343</v>
      </c>
      <c r="Y36" s="69" t="s">
        <v>328</v>
      </c>
      <c r="Z36" s="40"/>
      <c r="AA36" s="106"/>
      <c r="AB36" s="40"/>
      <c r="AC36" s="40"/>
      <c r="AD36" s="40"/>
    </row>
    <row r="37" spans="2:30" x14ac:dyDescent="0.15">
      <c r="B37" s="345"/>
      <c r="C37" s="290"/>
      <c r="D37" s="290"/>
      <c r="E37" s="215"/>
      <c r="F37" s="215"/>
      <c r="G37" s="290"/>
      <c r="H37" s="290"/>
      <c r="I37" s="326"/>
      <c r="J37" s="326"/>
      <c r="K37" s="326"/>
      <c r="L37" s="326"/>
      <c r="M37" s="329"/>
      <c r="N37" s="332"/>
      <c r="O37" s="335"/>
      <c r="P37" s="239"/>
      <c r="Q37" s="239"/>
      <c r="R37" s="37" t="s">
        <v>64</v>
      </c>
      <c r="S37" s="41"/>
      <c r="T37" s="43"/>
      <c r="U37" s="37" t="s">
        <v>65</v>
      </c>
      <c r="V37" s="38"/>
      <c r="W37" s="37"/>
      <c r="X37" s="39"/>
      <c r="Y37" s="32"/>
      <c r="Z37" s="40"/>
      <c r="AA37" s="106"/>
      <c r="AB37" s="40"/>
      <c r="AC37" s="40"/>
      <c r="AD37" s="40"/>
    </row>
  </sheetData>
  <mergeCells count="177">
    <mergeCell ref="Q11:Q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G26:G28"/>
    <mergeCell ref="H26:H28"/>
    <mergeCell ref="K29:K31"/>
    <mergeCell ref="L29:L31"/>
    <mergeCell ref="I17:I19"/>
    <mergeCell ref="J17:J19"/>
    <mergeCell ref="C14:C16"/>
    <mergeCell ref="M11:M13"/>
    <mergeCell ref="N11:N13"/>
    <mergeCell ref="L17:L19"/>
    <mergeCell ref="C17:C19"/>
    <mergeCell ref="D17:D19"/>
    <mergeCell ref="E17:E19"/>
    <mergeCell ref="F17:F19"/>
    <mergeCell ref="G17:G19"/>
    <mergeCell ref="H17:H19"/>
    <mergeCell ref="C29:C31"/>
    <mergeCell ref="D29:D31"/>
    <mergeCell ref="E29:E31"/>
    <mergeCell ref="I26:I28"/>
    <mergeCell ref="C26:C28"/>
    <mergeCell ref="D26:D28"/>
    <mergeCell ref="E26:E28"/>
    <mergeCell ref="F26:F28"/>
    <mergeCell ref="Q35:Q37"/>
    <mergeCell ref="Q32:Q34"/>
    <mergeCell ref="C35:C37"/>
    <mergeCell ref="D35:D37"/>
    <mergeCell ref="E35:E37"/>
    <mergeCell ref="F35:F37"/>
    <mergeCell ref="G35:G37"/>
    <mergeCell ref="H35:H37"/>
    <mergeCell ref="I35:I37"/>
    <mergeCell ref="J35:J37"/>
    <mergeCell ref="K35:K37"/>
    <mergeCell ref="K32:K34"/>
    <mergeCell ref="L32:L34"/>
    <mergeCell ref="M32:M34"/>
    <mergeCell ref="N32:N34"/>
    <mergeCell ref="O32:O34"/>
    <mergeCell ref="P32:P34"/>
    <mergeCell ref="C32:C34"/>
    <mergeCell ref="D32:D34"/>
    <mergeCell ref="E32:E34"/>
    <mergeCell ref="F32:F34"/>
    <mergeCell ref="G32:G34"/>
    <mergeCell ref="L35:L37"/>
    <mergeCell ref="N29:N31"/>
    <mergeCell ref="O29:O31"/>
    <mergeCell ref="M35:M37"/>
    <mergeCell ref="N35:N37"/>
    <mergeCell ref="O35:O37"/>
    <mergeCell ref="H32:H34"/>
    <mergeCell ref="I32:I34"/>
    <mergeCell ref="F29:F31"/>
    <mergeCell ref="G29:G31"/>
    <mergeCell ref="H29:H31"/>
    <mergeCell ref="I29:I31"/>
    <mergeCell ref="O20:O22"/>
    <mergeCell ref="P35:P37"/>
    <mergeCell ref="P29:P31"/>
    <mergeCell ref="L23:L25"/>
    <mergeCell ref="J32:J34"/>
    <mergeCell ref="J29:J31"/>
    <mergeCell ref="O26:O28"/>
    <mergeCell ref="P26:P28"/>
    <mergeCell ref="Q26:Q28"/>
    <mergeCell ref="J26:J28"/>
    <mergeCell ref="K26:K28"/>
    <mergeCell ref="L26:L28"/>
    <mergeCell ref="M26:M28"/>
    <mergeCell ref="N26:N28"/>
    <mergeCell ref="Q29:Q31"/>
    <mergeCell ref="M29:M31"/>
    <mergeCell ref="M23:M25"/>
    <mergeCell ref="N23:N25"/>
    <mergeCell ref="O23:O25"/>
    <mergeCell ref="P23:P25"/>
    <mergeCell ref="Q23:Q25"/>
    <mergeCell ref="Q20:Q22"/>
    <mergeCell ref="K20:K22"/>
    <mergeCell ref="L20:L22"/>
    <mergeCell ref="C23:C25"/>
    <mergeCell ref="D23:D25"/>
    <mergeCell ref="E23:E25"/>
    <mergeCell ref="F23:F25"/>
    <mergeCell ref="G23:G25"/>
    <mergeCell ref="H23:H25"/>
    <mergeCell ref="I23:I25"/>
    <mergeCell ref="J23:J25"/>
    <mergeCell ref="K23:K25"/>
    <mergeCell ref="D20:D22"/>
    <mergeCell ref="E20:E22"/>
    <mergeCell ref="F20:F22"/>
    <mergeCell ref="G20:G22"/>
    <mergeCell ref="H20:H22"/>
    <mergeCell ref="I20:I22"/>
    <mergeCell ref="J20:J22"/>
    <mergeCell ref="J14:J16"/>
    <mergeCell ref="K14:K16"/>
    <mergeCell ref="Q17:Q19"/>
    <mergeCell ref="K17:K19"/>
    <mergeCell ref="Q8:Q10"/>
    <mergeCell ref="K8:K10"/>
    <mergeCell ref="L8:L10"/>
    <mergeCell ref="M8:M10"/>
    <mergeCell ref="N8:N10"/>
    <mergeCell ref="B5:B7"/>
    <mergeCell ref="B8:B37"/>
    <mergeCell ref="P8:P10"/>
    <mergeCell ref="D14:D16"/>
    <mergeCell ref="E14:E16"/>
    <mergeCell ref="F14:F16"/>
    <mergeCell ref="G14:G16"/>
    <mergeCell ref="H14:H16"/>
    <mergeCell ref="I14:I16"/>
    <mergeCell ref="M20:M22"/>
    <mergeCell ref="N20:N22"/>
    <mergeCell ref="P20:P22"/>
    <mergeCell ref="J8:J10"/>
    <mergeCell ref="D8:D10"/>
    <mergeCell ref="P14:P16"/>
    <mergeCell ref="Q14:Q16"/>
    <mergeCell ref="C20:C22"/>
    <mergeCell ref="C8:C10"/>
    <mergeCell ref="I5:I7"/>
    <mergeCell ref="J5:J7"/>
    <mergeCell ref="K5:K7"/>
    <mergeCell ref="L5:L7"/>
    <mergeCell ref="M5:M7"/>
    <mergeCell ref="O8:O10"/>
    <mergeCell ref="I8:I10"/>
    <mergeCell ref="P17:P19"/>
    <mergeCell ref="L14:L16"/>
    <mergeCell ref="M14:M16"/>
    <mergeCell ref="N14:N16"/>
    <mergeCell ref="O14:O16"/>
    <mergeCell ref="M17:M19"/>
    <mergeCell ref="N17:N19"/>
    <mergeCell ref="O17:O19"/>
    <mergeCell ref="H8:H10"/>
    <mergeCell ref="G8:G10"/>
    <mergeCell ref="F8:F10"/>
    <mergeCell ref="E8:E10"/>
    <mergeCell ref="O11:O13"/>
    <mergeCell ref="P11:P13"/>
    <mergeCell ref="R2:T2"/>
    <mergeCell ref="Y2:AD2"/>
    <mergeCell ref="B2:B3"/>
    <mergeCell ref="C2:C3"/>
    <mergeCell ref="D2:D3"/>
    <mergeCell ref="E2:F2"/>
    <mergeCell ref="G2:H2"/>
    <mergeCell ref="I2:L2"/>
    <mergeCell ref="N5:N7"/>
    <mergeCell ref="O5:O7"/>
    <mergeCell ref="P5:P7"/>
    <mergeCell ref="Q5:Q7"/>
    <mergeCell ref="G5:G7"/>
    <mergeCell ref="H5:H7"/>
    <mergeCell ref="C5:C7"/>
    <mergeCell ref="D5:D7"/>
    <mergeCell ref="E5:E7"/>
    <mergeCell ref="F5:F7"/>
    <mergeCell ref="M2:N2"/>
    <mergeCell ref="O2:O3"/>
  </mergeCells>
  <phoneticPr fontId="17" type="noConversion"/>
  <conditionalFormatting sqref="V14:V16">
    <cfRule type="duplicateValues" dxfId="33" priority="35"/>
    <cfRule type="duplicateValues" dxfId="32" priority="36"/>
  </conditionalFormatting>
  <conditionalFormatting sqref="V22">
    <cfRule type="duplicateValues" dxfId="31" priority="31"/>
    <cfRule type="duplicateValues" dxfId="30" priority="32"/>
  </conditionalFormatting>
  <conditionalFormatting sqref="V20:V21">
    <cfRule type="duplicateValues" dxfId="29" priority="33"/>
    <cfRule type="duplicateValues" dxfId="28" priority="34"/>
  </conditionalFormatting>
  <conditionalFormatting sqref="V23:V25">
    <cfRule type="duplicateValues" dxfId="27" priority="29"/>
    <cfRule type="duplicateValues" dxfId="26" priority="30"/>
  </conditionalFormatting>
  <conditionalFormatting sqref="V26:V28">
    <cfRule type="duplicateValues" dxfId="25" priority="27"/>
    <cfRule type="duplicateValues" dxfId="24" priority="28"/>
  </conditionalFormatting>
  <conditionalFormatting sqref="V29:V31">
    <cfRule type="duplicateValues" dxfId="23" priority="25"/>
    <cfRule type="duplicateValues" dxfId="22" priority="26"/>
  </conditionalFormatting>
  <conditionalFormatting sqref="V37">
    <cfRule type="duplicateValues" dxfId="21" priority="21"/>
    <cfRule type="duplicateValues" dxfId="20" priority="22"/>
  </conditionalFormatting>
  <conditionalFormatting sqref="V35:V36">
    <cfRule type="duplicateValues" dxfId="19" priority="23"/>
    <cfRule type="duplicateValues" dxfId="18" priority="24"/>
  </conditionalFormatting>
  <conditionalFormatting sqref="V32:V34">
    <cfRule type="duplicateValues" dxfId="17" priority="19"/>
    <cfRule type="duplicateValues" dxfId="16" priority="20"/>
  </conditionalFormatting>
  <conditionalFormatting sqref="V17:V19">
    <cfRule type="duplicateValues" dxfId="15" priority="15"/>
    <cfRule type="duplicateValues" dxfId="14" priority="16"/>
  </conditionalFormatting>
  <conditionalFormatting sqref="V11:V13">
    <cfRule type="duplicateValues" dxfId="13" priority="7"/>
    <cfRule type="duplicateValues" dxfId="12" priority="8"/>
  </conditionalFormatting>
  <conditionalFormatting sqref="V8">
    <cfRule type="duplicateValues" dxfId="11" priority="3"/>
    <cfRule type="duplicateValues" dxfId="10" priority="4"/>
  </conditionalFormatting>
  <conditionalFormatting sqref="V9:V10">
    <cfRule type="duplicateValues" dxfId="9" priority="5"/>
    <cfRule type="duplicateValues" dxfId="8" priority="6"/>
  </conditionalFormatting>
  <conditionalFormatting sqref="V5:V7">
    <cfRule type="duplicateValues" dxfId="7" priority="1"/>
    <cfRule type="duplicateValues" dxfId="6" priority="2"/>
  </conditionalFormatting>
  <dataValidations count="1">
    <dataValidation type="list" allowBlank="1" showInputMessage="1" showErrorMessage="1" sqref="L1 H4 L3:L1048576" xr:uid="{9CB053B7-58EB-4091-8EDE-986F8C6240FE}">
      <formula1>"法修,体修,神识"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A41"/>
  <sheetViews>
    <sheetView topLeftCell="E1" zoomScale="90" zoomScaleNormal="90" workbookViewId="0">
      <selection activeCell="U13" sqref="U13"/>
    </sheetView>
  </sheetViews>
  <sheetFormatPr defaultColWidth="9" defaultRowHeight="16.5" x14ac:dyDescent="0.15"/>
  <cols>
    <col min="1" max="1" width="9" style="6"/>
    <col min="2" max="2" width="10.625" style="5" customWidth="1"/>
    <col min="3" max="4" width="6.625" style="5" customWidth="1"/>
    <col min="5" max="5" width="18.625" style="6" customWidth="1"/>
    <col min="6" max="8" width="8.625" style="5" customWidth="1"/>
    <col min="9" max="11" width="8.625" style="6" customWidth="1"/>
    <col min="12" max="12" width="8.625" style="5" customWidth="1"/>
    <col min="13" max="13" width="3.625" style="6" customWidth="1"/>
    <col min="14" max="16384" width="9" style="6"/>
  </cols>
  <sheetData>
    <row r="2" spans="2:27" s="4" customFormat="1" x14ac:dyDescent="0.15">
      <c r="B2" s="288" t="s">
        <v>372</v>
      </c>
      <c r="C2" s="288" t="s">
        <v>780</v>
      </c>
      <c r="D2" s="288" t="s">
        <v>373</v>
      </c>
      <c r="E2" s="288"/>
      <c r="F2" s="288" t="s">
        <v>374</v>
      </c>
      <c r="G2" s="288"/>
      <c r="H2" s="288" t="s">
        <v>375</v>
      </c>
      <c r="I2" s="288"/>
      <c r="J2" s="288"/>
      <c r="K2" s="288"/>
      <c r="L2" s="288"/>
      <c r="M2" s="49"/>
      <c r="N2" s="288" t="s">
        <v>376</v>
      </c>
      <c r="O2" s="288"/>
      <c r="P2" s="288"/>
      <c r="R2" s="276" t="s">
        <v>797</v>
      </c>
      <c r="S2" s="276"/>
      <c r="T2" s="276" t="s">
        <v>801</v>
      </c>
      <c r="U2" s="276"/>
      <c r="V2" s="276" t="s">
        <v>784</v>
      </c>
      <c r="W2" s="276"/>
      <c r="X2" s="276" t="s">
        <v>785</v>
      </c>
      <c r="Y2" s="276"/>
      <c r="Z2" s="276" t="s">
        <v>786</v>
      </c>
      <c r="AA2" s="276"/>
    </row>
    <row r="3" spans="2:27" s="5" customFormat="1" x14ac:dyDescent="0.15">
      <c r="B3" s="288"/>
      <c r="C3" s="288"/>
      <c r="D3" s="24" t="s">
        <v>377</v>
      </c>
      <c r="E3" s="24" t="s">
        <v>378</v>
      </c>
      <c r="F3" s="24" t="s">
        <v>379</v>
      </c>
      <c r="G3" s="24" t="s">
        <v>380</v>
      </c>
      <c r="H3" s="24" t="s">
        <v>381</v>
      </c>
      <c r="I3" s="24" t="s">
        <v>382</v>
      </c>
      <c r="J3" s="24" t="s">
        <v>383</v>
      </c>
      <c r="K3" s="24" t="s">
        <v>384</v>
      </c>
      <c r="L3" s="24" t="s">
        <v>385</v>
      </c>
      <c r="M3" s="49"/>
      <c r="N3" s="24" t="s">
        <v>386</v>
      </c>
      <c r="O3" s="24" t="s">
        <v>387</v>
      </c>
      <c r="P3" s="24" t="s">
        <v>388</v>
      </c>
      <c r="R3" s="199" t="s">
        <v>778</v>
      </c>
      <c r="S3" s="199" t="s">
        <v>777</v>
      </c>
      <c r="T3" s="199"/>
      <c r="U3" s="199"/>
      <c r="V3" s="199"/>
      <c r="W3" s="199"/>
      <c r="X3" s="199"/>
      <c r="Y3" s="199"/>
      <c r="Z3" s="199"/>
      <c r="AA3" s="199"/>
    </row>
    <row r="4" spans="2:27" x14ac:dyDescent="0.15">
      <c r="B4" s="200" t="s">
        <v>444</v>
      </c>
      <c r="C4" s="199" t="s">
        <v>390</v>
      </c>
      <c r="D4" s="199">
        <v>1</v>
      </c>
      <c r="E4" s="51" t="s">
        <v>518</v>
      </c>
      <c r="F4" s="200">
        <v>3</v>
      </c>
      <c r="G4" s="199">
        <v>0</v>
      </c>
      <c r="H4" s="199" t="s">
        <v>392</v>
      </c>
      <c r="I4" s="201"/>
      <c r="J4" s="201"/>
      <c r="K4" s="199" t="s">
        <v>393</v>
      </c>
      <c r="L4" s="199" t="s">
        <v>394</v>
      </c>
      <c r="M4" s="49"/>
      <c r="N4" s="201"/>
      <c r="O4" s="201"/>
      <c r="P4" s="201"/>
      <c r="R4" s="203" t="s">
        <v>392</v>
      </c>
      <c r="S4" s="203" t="s">
        <v>787</v>
      </c>
      <c r="T4" s="199"/>
      <c r="U4" s="199"/>
      <c r="V4" s="199"/>
      <c r="W4" s="199"/>
      <c r="X4" s="199"/>
      <c r="Y4" s="199"/>
      <c r="Z4" s="199"/>
      <c r="AA4" s="199"/>
    </row>
    <row r="5" spans="2:27" x14ac:dyDescent="0.15">
      <c r="B5" s="200" t="s">
        <v>514</v>
      </c>
      <c r="C5" s="199" t="s">
        <v>390</v>
      </c>
      <c r="D5" s="199">
        <v>2</v>
      </c>
      <c r="E5" s="51" t="s">
        <v>519</v>
      </c>
      <c r="F5" s="200">
        <v>1</v>
      </c>
      <c r="G5" s="199">
        <v>0</v>
      </c>
      <c r="H5" s="201"/>
      <c r="I5" s="201"/>
      <c r="J5" s="199" t="s">
        <v>455</v>
      </c>
      <c r="K5" s="201"/>
      <c r="L5" s="201"/>
      <c r="M5" s="49"/>
      <c r="N5" s="201"/>
      <c r="O5" s="201"/>
      <c r="P5" s="201"/>
      <c r="R5" s="199"/>
      <c r="S5" s="199"/>
      <c r="T5" s="203" t="str">
        <f>I6</f>
        <v>兽宗1</v>
      </c>
      <c r="U5" s="203" t="s">
        <v>793</v>
      </c>
      <c r="V5" s="199"/>
      <c r="W5" s="199"/>
      <c r="X5" s="199"/>
      <c r="Y5" s="199"/>
      <c r="Z5" s="199"/>
      <c r="AA5" s="199"/>
    </row>
    <row r="6" spans="2:27" x14ac:dyDescent="0.15">
      <c r="B6" s="200" t="s">
        <v>515</v>
      </c>
      <c r="C6" s="199" t="s">
        <v>390</v>
      </c>
      <c r="D6" s="199">
        <v>3</v>
      </c>
      <c r="E6" s="51" t="s">
        <v>520</v>
      </c>
      <c r="F6" s="200">
        <v>1</v>
      </c>
      <c r="G6" s="199">
        <v>0</v>
      </c>
      <c r="H6" s="201"/>
      <c r="I6" s="199" t="s">
        <v>396</v>
      </c>
      <c r="J6" s="201"/>
      <c r="K6" s="201"/>
      <c r="L6" s="201"/>
      <c r="M6" s="49"/>
      <c r="N6" s="201"/>
      <c r="O6" s="201"/>
      <c r="P6" s="201"/>
      <c r="R6" s="199"/>
      <c r="S6" s="199"/>
      <c r="T6" s="199"/>
      <c r="U6" s="199"/>
      <c r="V6" s="199"/>
      <c r="W6" s="199"/>
      <c r="X6" s="199"/>
      <c r="Y6" s="199"/>
      <c r="Z6" s="199"/>
      <c r="AA6" s="199"/>
    </row>
    <row r="7" spans="2:27" x14ac:dyDescent="0.15">
      <c r="B7" s="200" t="s">
        <v>516</v>
      </c>
      <c r="C7" s="199" t="s">
        <v>390</v>
      </c>
      <c r="D7" s="199">
        <v>4</v>
      </c>
      <c r="E7" s="51" t="s">
        <v>518</v>
      </c>
      <c r="F7" s="200">
        <v>1</v>
      </c>
      <c r="G7" s="199">
        <v>3</v>
      </c>
      <c r="H7" s="199" t="s">
        <v>399</v>
      </c>
      <c r="I7" s="201"/>
      <c r="J7" s="199" t="s">
        <v>366</v>
      </c>
      <c r="K7" s="201"/>
      <c r="L7" s="199" t="s">
        <v>400</v>
      </c>
      <c r="M7" s="49"/>
      <c r="N7" s="201"/>
      <c r="O7" s="201"/>
      <c r="P7" s="201"/>
      <c r="R7" s="203" t="s">
        <v>399</v>
      </c>
      <c r="S7" s="203" t="s">
        <v>783</v>
      </c>
      <c r="T7" s="199"/>
      <c r="U7" s="199"/>
      <c r="V7" s="199"/>
      <c r="W7" s="199"/>
      <c r="X7" s="199"/>
      <c r="Y7" s="199"/>
      <c r="Z7" s="199"/>
      <c r="AA7" s="199"/>
    </row>
    <row r="8" spans="2:27" x14ac:dyDescent="0.15">
      <c r="B8" s="200" t="s">
        <v>517</v>
      </c>
      <c r="C8" s="199" t="s">
        <v>390</v>
      </c>
      <c r="D8" s="199">
        <v>5</v>
      </c>
      <c r="E8" s="51" t="s">
        <v>521</v>
      </c>
      <c r="F8" s="200">
        <v>1</v>
      </c>
      <c r="G8" s="199">
        <v>3</v>
      </c>
      <c r="H8" s="199" t="s">
        <v>402</v>
      </c>
      <c r="I8" s="201"/>
      <c r="J8" s="199" t="s">
        <v>367</v>
      </c>
      <c r="K8" s="201"/>
      <c r="L8" s="199" t="s">
        <v>403</v>
      </c>
      <c r="M8" s="49"/>
      <c r="N8" s="201"/>
      <c r="O8" s="201"/>
      <c r="P8" s="201"/>
      <c r="R8" s="199" t="s">
        <v>402</v>
      </c>
      <c r="S8" s="199" t="s">
        <v>791</v>
      </c>
      <c r="T8" s="199"/>
      <c r="U8" s="199"/>
      <c r="V8" s="199"/>
      <c r="W8" s="199"/>
      <c r="X8" s="199"/>
      <c r="Y8" s="199"/>
      <c r="Z8" s="199"/>
      <c r="AA8" s="199"/>
    </row>
    <row r="9" spans="2:27" x14ac:dyDescent="0.15">
      <c r="B9" s="200" t="s">
        <v>446</v>
      </c>
      <c r="C9" s="199" t="s">
        <v>390</v>
      </c>
      <c r="D9" s="199">
        <v>6</v>
      </c>
      <c r="E9" s="51" t="s">
        <v>522</v>
      </c>
      <c r="F9" s="200">
        <v>1</v>
      </c>
      <c r="G9" s="199">
        <v>0</v>
      </c>
      <c r="H9" s="201"/>
      <c r="I9" s="199" t="s">
        <v>405</v>
      </c>
      <c r="J9" s="201"/>
      <c r="K9" s="201"/>
      <c r="L9" s="201"/>
      <c r="M9" s="49"/>
      <c r="N9" s="201"/>
      <c r="O9" s="201"/>
      <c r="P9" s="201"/>
      <c r="R9" s="199"/>
      <c r="S9" s="199"/>
      <c r="T9" s="199" t="s">
        <v>405</v>
      </c>
      <c r="U9" s="199" t="s">
        <v>792</v>
      </c>
      <c r="V9" s="199"/>
      <c r="W9" s="199"/>
      <c r="X9" s="199"/>
      <c r="Y9" s="199"/>
      <c r="Z9" s="199"/>
      <c r="AA9" s="199"/>
    </row>
    <row r="10" spans="2:27" x14ac:dyDescent="0.15">
      <c r="B10" s="200" t="s">
        <v>447</v>
      </c>
      <c r="C10" s="199" t="s">
        <v>390</v>
      </c>
      <c r="D10" s="199">
        <v>7</v>
      </c>
      <c r="E10" s="51" t="s">
        <v>523</v>
      </c>
      <c r="F10" s="200">
        <v>1</v>
      </c>
      <c r="G10" s="199">
        <v>0</v>
      </c>
      <c r="H10" s="201"/>
      <c r="I10" s="199" t="s">
        <v>407</v>
      </c>
      <c r="J10" s="201"/>
      <c r="K10" s="201"/>
      <c r="L10" s="201"/>
      <c r="M10" s="49"/>
      <c r="N10" s="201"/>
      <c r="O10" s="201"/>
      <c r="P10" s="201"/>
      <c r="R10" s="199"/>
      <c r="S10" s="199"/>
      <c r="T10" s="199" t="s">
        <v>407</v>
      </c>
      <c r="U10" s="199" t="s">
        <v>795</v>
      </c>
      <c r="V10" s="199"/>
      <c r="W10" s="199"/>
      <c r="X10" s="199"/>
      <c r="Y10" s="199"/>
      <c r="Z10" s="199"/>
      <c r="AA10" s="199"/>
    </row>
    <row r="11" spans="2:27" x14ac:dyDescent="0.15">
      <c r="B11" s="200" t="s">
        <v>448</v>
      </c>
      <c r="C11" s="199" t="s">
        <v>390</v>
      </c>
      <c r="D11" s="199">
        <v>8</v>
      </c>
      <c r="E11" s="51" t="s">
        <v>524</v>
      </c>
      <c r="F11" s="200">
        <v>1</v>
      </c>
      <c r="G11" s="199">
        <v>0</v>
      </c>
      <c r="H11" s="201"/>
      <c r="I11" s="201"/>
      <c r="J11" s="201"/>
      <c r="K11" s="201"/>
      <c r="L11" s="199" t="s">
        <v>458</v>
      </c>
      <c r="M11" s="49"/>
      <c r="N11" s="201"/>
      <c r="O11" s="201"/>
      <c r="P11" s="201"/>
      <c r="R11" s="199"/>
      <c r="S11" s="199"/>
      <c r="T11" s="199"/>
      <c r="U11" s="199"/>
      <c r="V11" s="199"/>
      <c r="W11" s="199"/>
      <c r="X11" s="199"/>
      <c r="Y11" s="199"/>
      <c r="Z11" s="199"/>
      <c r="AA11" s="199"/>
    </row>
    <row r="12" spans="2:27" x14ac:dyDescent="0.15">
      <c r="B12" s="200" t="s">
        <v>449</v>
      </c>
      <c r="C12" s="199" t="s">
        <v>390</v>
      </c>
      <c r="D12" s="199">
        <v>9</v>
      </c>
      <c r="E12" s="51" t="s">
        <v>518</v>
      </c>
      <c r="F12" s="200">
        <v>1</v>
      </c>
      <c r="G12" s="199">
        <v>3</v>
      </c>
      <c r="H12" s="199" t="s">
        <v>409</v>
      </c>
      <c r="I12" s="201"/>
      <c r="J12" s="201"/>
      <c r="K12" s="199" t="s">
        <v>410</v>
      </c>
      <c r="L12" s="199" t="s">
        <v>411</v>
      </c>
      <c r="M12" s="49"/>
      <c r="N12" s="201"/>
      <c r="O12" s="201"/>
      <c r="P12" s="201"/>
      <c r="R12" s="199" t="s">
        <v>409</v>
      </c>
      <c r="S12" s="199" t="s">
        <v>790</v>
      </c>
      <c r="T12" s="199"/>
      <c r="U12" s="199"/>
      <c r="V12" s="199"/>
      <c r="W12" s="199"/>
      <c r="X12" s="199"/>
      <c r="Y12" s="199"/>
      <c r="Z12" s="199"/>
      <c r="AA12" s="199"/>
    </row>
    <row r="13" spans="2:27" x14ac:dyDescent="0.15">
      <c r="B13" s="200" t="s">
        <v>450</v>
      </c>
      <c r="C13" s="199" t="s">
        <v>390</v>
      </c>
      <c r="D13" s="199">
        <v>10</v>
      </c>
      <c r="E13" s="51" t="s">
        <v>524</v>
      </c>
      <c r="F13" s="200">
        <v>1</v>
      </c>
      <c r="G13" s="199">
        <v>2</v>
      </c>
      <c r="H13" s="201"/>
      <c r="I13" s="201"/>
      <c r="J13" s="201"/>
      <c r="K13" s="199" t="s">
        <v>413</v>
      </c>
      <c r="L13" s="199" t="s">
        <v>414</v>
      </c>
      <c r="M13" s="49"/>
      <c r="N13" s="201"/>
      <c r="O13" s="201"/>
      <c r="P13" s="201"/>
      <c r="R13" s="199"/>
      <c r="S13" s="199"/>
      <c r="T13" s="199"/>
      <c r="U13" s="199"/>
      <c r="V13" s="199"/>
      <c r="W13" s="199"/>
      <c r="X13" s="199"/>
      <c r="Y13" s="199"/>
      <c r="Z13" s="199"/>
      <c r="AA13" s="199"/>
    </row>
    <row r="14" spans="2:27" x14ac:dyDescent="0.15">
      <c r="B14" s="200" t="s">
        <v>513</v>
      </c>
      <c r="C14" s="199" t="s">
        <v>390</v>
      </c>
      <c r="D14" s="199">
        <v>11</v>
      </c>
      <c r="E14" s="51" t="s">
        <v>520</v>
      </c>
      <c r="F14" s="200">
        <v>1</v>
      </c>
      <c r="G14" s="199">
        <v>0</v>
      </c>
      <c r="H14" s="201"/>
      <c r="I14" s="201"/>
      <c r="J14" s="199" t="s">
        <v>459</v>
      </c>
      <c r="K14" s="201"/>
      <c r="L14" s="201"/>
      <c r="M14" s="49"/>
      <c r="N14" s="201"/>
      <c r="O14" s="201"/>
      <c r="P14" s="201"/>
      <c r="R14" s="199"/>
      <c r="S14" s="199"/>
      <c r="T14" s="199"/>
      <c r="U14" s="199"/>
      <c r="V14" s="199"/>
      <c r="W14" s="199"/>
      <c r="X14" s="199"/>
      <c r="Y14" s="199"/>
      <c r="Z14" s="199"/>
      <c r="AA14" s="199"/>
    </row>
    <row r="15" spans="2:27" x14ac:dyDescent="0.15">
      <c r="B15" s="200" t="s">
        <v>512</v>
      </c>
      <c r="C15" s="199" t="s">
        <v>390</v>
      </c>
      <c r="D15" s="199">
        <v>12</v>
      </c>
      <c r="E15" s="51" t="s">
        <v>520</v>
      </c>
      <c r="F15" s="200">
        <v>1</v>
      </c>
      <c r="G15" s="199">
        <v>0</v>
      </c>
      <c r="H15" s="199" t="s">
        <v>525</v>
      </c>
      <c r="I15" s="201"/>
      <c r="J15" s="201"/>
      <c r="K15" s="201"/>
      <c r="L15" s="201"/>
      <c r="M15" s="49"/>
      <c r="N15" s="201"/>
      <c r="O15" s="201"/>
      <c r="P15" s="201"/>
      <c r="R15" s="199" t="s">
        <v>525</v>
      </c>
      <c r="S15" s="199" t="s">
        <v>794</v>
      </c>
      <c r="T15" s="199"/>
      <c r="U15" s="199"/>
      <c r="V15" s="199"/>
      <c r="W15" s="199"/>
      <c r="X15" s="199"/>
      <c r="Y15" s="199"/>
      <c r="Z15" s="199"/>
      <c r="AA15" s="199"/>
    </row>
    <row r="16" spans="2:27" s="19" customFormat="1" x14ac:dyDescent="0.15">
      <c r="B16" s="202"/>
      <c r="C16" s="49"/>
      <c r="D16" s="49"/>
      <c r="E16" s="51"/>
      <c r="F16" s="202"/>
      <c r="G16" s="49"/>
      <c r="H16" s="49"/>
      <c r="I16" s="51"/>
      <c r="J16" s="51"/>
      <c r="K16" s="51"/>
      <c r="L16" s="49"/>
      <c r="M16" s="49"/>
      <c r="N16" s="49"/>
      <c r="O16" s="49"/>
      <c r="P16" s="49"/>
      <c r="R16" s="49"/>
      <c r="S16" s="49"/>
      <c r="T16" s="49"/>
      <c r="U16" s="49"/>
      <c r="V16" s="49"/>
      <c r="W16" s="49"/>
      <c r="X16" s="49"/>
      <c r="Y16" s="49"/>
      <c r="Z16" s="49"/>
      <c r="AA16" s="49"/>
    </row>
    <row r="17" spans="2:27" x14ac:dyDescent="0.15">
      <c r="B17" s="200" t="s">
        <v>451</v>
      </c>
      <c r="C17" s="199" t="s">
        <v>417</v>
      </c>
      <c r="D17" s="199">
        <v>1</v>
      </c>
      <c r="E17" s="51" t="s">
        <v>524</v>
      </c>
      <c r="F17" s="200">
        <v>1</v>
      </c>
      <c r="G17" s="199">
        <v>0</v>
      </c>
      <c r="H17" s="199"/>
      <c r="I17" s="199"/>
      <c r="J17" s="199"/>
      <c r="K17" s="199"/>
      <c r="L17" s="199"/>
      <c r="M17" s="49"/>
      <c r="N17" s="203" t="s">
        <v>418</v>
      </c>
      <c r="O17" s="201"/>
      <c r="P17" s="201"/>
      <c r="R17" s="199"/>
      <c r="S17" s="199"/>
      <c r="T17" s="199"/>
      <c r="U17" s="199"/>
      <c r="V17" s="199"/>
      <c r="W17" s="199"/>
      <c r="X17" s="199"/>
      <c r="Y17" s="199"/>
      <c r="Z17" s="199"/>
      <c r="AA17" s="199"/>
    </row>
    <row r="18" spans="2:27" x14ac:dyDescent="0.15">
      <c r="B18" s="200" t="s">
        <v>475</v>
      </c>
      <c r="C18" s="199" t="s">
        <v>417</v>
      </c>
      <c r="D18" s="199">
        <v>2</v>
      </c>
      <c r="E18" s="51" t="s">
        <v>519</v>
      </c>
      <c r="F18" s="200">
        <v>1</v>
      </c>
      <c r="G18" s="199">
        <v>0</v>
      </c>
      <c r="H18" s="199"/>
      <c r="I18" s="199"/>
      <c r="J18" s="199"/>
      <c r="K18" s="199"/>
      <c r="L18" s="199"/>
      <c r="M18" s="49"/>
      <c r="N18" s="201"/>
      <c r="O18" s="203" t="s">
        <v>421</v>
      </c>
      <c r="P18" s="201"/>
      <c r="R18" s="199"/>
      <c r="S18" s="199"/>
      <c r="T18" s="199"/>
      <c r="U18" s="199"/>
      <c r="V18" s="199"/>
      <c r="W18" s="199"/>
      <c r="X18" s="199"/>
      <c r="Y18" s="199"/>
      <c r="Z18" s="199"/>
      <c r="AA18" s="199"/>
    </row>
    <row r="19" spans="2:27" x14ac:dyDescent="0.15">
      <c r="B19" s="200" t="s">
        <v>476</v>
      </c>
      <c r="C19" s="199" t="s">
        <v>417</v>
      </c>
      <c r="D19" s="199">
        <v>3</v>
      </c>
      <c r="E19" s="51" t="s">
        <v>352</v>
      </c>
      <c r="F19" s="200">
        <v>1</v>
      </c>
      <c r="G19" s="199">
        <v>0</v>
      </c>
      <c r="H19" s="199"/>
      <c r="I19" s="199"/>
      <c r="J19" s="199"/>
      <c r="K19" s="199"/>
      <c r="L19" s="199"/>
      <c r="M19" s="49"/>
      <c r="N19" s="201"/>
      <c r="O19" s="201"/>
      <c r="P19" s="203" t="s">
        <v>422</v>
      </c>
      <c r="R19" s="199"/>
      <c r="S19" s="199"/>
      <c r="T19" s="199"/>
      <c r="U19" s="199"/>
      <c r="V19" s="199"/>
      <c r="W19" s="199"/>
      <c r="X19" s="199"/>
      <c r="Y19" s="199"/>
      <c r="Z19" s="199"/>
      <c r="AA19" s="199"/>
    </row>
    <row r="20" spans="2:27" x14ac:dyDescent="0.15">
      <c r="B20" s="200" t="s">
        <v>477</v>
      </c>
      <c r="C20" s="199" t="s">
        <v>417</v>
      </c>
      <c r="D20" s="199">
        <v>4</v>
      </c>
      <c r="E20" s="51" t="s">
        <v>523</v>
      </c>
      <c r="F20" s="200">
        <v>1</v>
      </c>
      <c r="G20" s="199">
        <v>5</v>
      </c>
      <c r="H20" s="199" t="s">
        <v>423</v>
      </c>
      <c r="I20" s="199" t="s">
        <v>424</v>
      </c>
      <c r="J20" s="199" t="s">
        <v>282</v>
      </c>
      <c r="K20" s="199" t="s">
        <v>283</v>
      </c>
      <c r="L20" s="199" t="s">
        <v>284</v>
      </c>
      <c r="M20" s="49"/>
      <c r="N20" s="201"/>
      <c r="O20" s="201"/>
      <c r="P20" s="201"/>
      <c r="R20" s="203" t="s">
        <v>423</v>
      </c>
      <c r="S20" s="367" t="s">
        <v>796</v>
      </c>
      <c r="T20" s="199" t="s">
        <v>424</v>
      </c>
      <c r="U20" s="367" t="s">
        <v>800</v>
      </c>
      <c r="V20" s="199"/>
      <c r="W20" s="199"/>
      <c r="X20" s="199"/>
      <c r="Y20" s="199"/>
      <c r="Z20" s="199"/>
      <c r="AA20" s="199"/>
    </row>
    <row r="21" spans="2:27" x14ac:dyDescent="0.15">
      <c r="B21" s="200" t="s">
        <v>478</v>
      </c>
      <c r="C21" s="199" t="s">
        <v>417</v>
      </c>
      <c r="D21" s="199">
        <v>5</v>
      </c>
      <c r="E21" s="51" t="s">
        <v>352</v>
      </c>
      <c r="F21" s="200">
        <v>1</v>
      </c>
      <c r="G21" s="199">
        <v>5</v>
      </c>
      <c r="H21" s="199" t="s">
        <v>788</v>
      </c>
      <c r="I21" s="199" t="s">
        <v>285</v>
      </c>
      <c r="J21" s="199" t="s">
        <v>286</v>
      </c>
      <c r="K21" s="199" t="s">
        <v>287</v>
      </c>
      <c r="L21" s="199" t="s">
        <v>288</v>
      </c>
      <c r="M21" s="49"/>
      <c r="N21" s="201"/>
      <c r="O21" s="201"/>
      <c r="P21" s="201"/>
      <c r="R21" s="199" t="s">
        <v>788</v>
      </c>
      <c r="S21" s="368"/>
      <c r="T21" s="199" t="s">
        <v>285</v>
      </c>
      <c r="U21" s="368"/>
      <c r="V21" s="199"/>
      <c r="W21" s="199"/>
      <c r="X21" s="199"/>
      <c r="Y21" s="199"/>
      <c r="Z21" s="199"/>
      <c r="AA21" s="199"/>
    </row>
    <row r="22" spans="2:27" x14ac:dyDescent="0.15">
      <c r="B22" s="200" t="s">
        <v>479</v>
      </c>
      <c r="C22" s="199" t="s">
        <v>417</v>
      </c>
      <c r="D22" s="199">
        <v>6</v>
      </c>
      <c r="E22" s="51" t="s">
        <v>352</v>
      </c>
      <c r="F22" s="200">
        <v>5</v>
      </c>
      <c r="G22" s="199">
        <v>0</v>
      </c>
      <c r="H22" s="199" t="s">
        <v>425</v>
      </c>
      <c r="I22" s="199" t="s">
        <v>426</v>
      </c>
      <c r="J22" s="199" t="s">
        <v>289</v>
      </c>
      <c r="K22" s="199" t="s">
        <v>290</v>
      </c>
      <c r="L22" s="199" t="s">
        <v>291</v>
      </c>
      <c r="M22" s="49"/>
      <c r="N22" s="201"/>
      <c r="O22" s="201"/>
      <c r="P22" s="201"/>
      <c r="R22" s="199" t="s">
        <v>425</v>
      </c>
      <c r="S22" s="199" t="s">
        <v>789</v>
      </c>
      <c r="T22" s="199" t="s">
        <v>426</v>
      </c>
      <c r="U22" s="199" t="s">
        <v>799</v>
      </c>
      <c r="V22" s="199"/>
      <c r="W22" s="199"/>
      <c r="X22" s="199"/>
      <c r="Y22" s="199"/>
      <c r="Z22" s="199"/>
      <c r="AA22" s="199"/>
    </row>
    <row r="23" spans="2:27" x14ac:dyDescent="0.15">
      <c r="B23" s="200" t="s">
        <v>779</v>
      </c>
      <c r="C23" s="199" t="s">
        <v>417</v>
      </c>
      <c r="D23" s="199">
        <v>7</v>
      </c>
      <c r="E23" s="51" t="s">
        <v>520</v>
      </c>
      <c r="F23" s="200">
        <v>1</v>
      </c>
      <c r="G23" s="199">
        <v>3</v>
      </c>
      <c r="H23" s="40" t="s">
        <v>781</v>
      </c>
      <c r="I23" s="201"/>
      <c r="J23" s="201"/>
      <c r="K23" s="201"/>
      <c r="L23" s="201"/>
      <c r="M23" s="49"/>
      <c r="N23" s="201"/>
      <c r="O23" s="201"/>
      <c r="P23" s="201"/>
      <c r="R23" s="203" t="s">
        <v>782</v>
      </c>
      <c r="S23" s="203" t="s">
        <v>798</v>
      </c>
      <c r="T23" s="199"/>
      <c r="U23" s="199"/>
      <c r="V23" s="199"/>
      <c r="W23" s="199"/>
      <c r="X23" s="199"/>
      <c r="Y23" s="199"/>
      <c r="Z23" s="199"/>
      <c r="AA23" s="199"/>
    </row>
    <row r="26" spans="2:27" s="4" customFormat="1" ht="15" x14ac:dyDescent="0.15">
      <c r="B26" s="288" t="s">
        <v>372</v>
      </c>
      <c r="C26" s="288" t="s">
        <v>427</v>
      </c>
      <c r="D26" s="288" t="s">
        <v>428</v>
      </c>
      <c r="E26" s="288"/>
      <c r="F26" s="288" t="s">
        <v>429</v>
      </c>
      <c r="G26" s="288"/>
      <c r="H26" s="288"/>
      <c r="I26" s="288"/>
      <c r="J26" s="288"/>
      <c r="K26" s="288"/>
      <c r="L26" s="288"/>
      <c r="M26" s="288"/>
      <c r="N26" s="288"/>
    </row>
    <row r="27" spans="2:27" x14ac:dyDescent="0.15">
      <c r="B27" s="288"/>
      <c r="C27" s="288"/>
      <c r="D27" s="24" t="s">
        <v>430</v>
      </c>
      <c r="E27" s="204" t="s">
        <v>431</v>
      </c>
      <c r="F27" s="24" t="s">
        <v>432</v>
      </c>
      <c r="G27" s="24" t="s">
        <v>433</v>
      </c>
      <c r="H27" s="24" t="s">
        <v>434</v>
      </c>
      <c r="I27" s="24" t="s">
        <v>435</v>
      </c>
      <c r="J27" s="24" t="s">
        <v>436</v>
      </c>
      <c r="K27" s="24" t="s">
        <v>437</v>
      </c>
      <c r="L27" s="24" t="s">
        <v>438</v>
      </c>
      <c r="M27" s="24"/>
      <c r="N27" s="24" t="s">
        <v>439</v>
      </c>
    </row>
    <row r="28" spans="2:27" x14ac:dyDescent="0.15">
      <c r="B28" s="276" t="s">
        <v>389</v>
      </c>
      <c r="C28" s="199" t="s">
        <v>390</v>
      </c>
      <c r="D28" s="199">
        <v>1</v>
      </c>
      <c r="E28" s="83" t="s">
        <v>391</v>
      </c>
      <c r="F28" s="199" t="s">
        <v>440</v>
      </c>
      <c r="G28" s="199" t="s">
        <v>440</v>
      </c>
      <c r="H28" s="199" t="s">
        <v>440</v>
      </c>
      <c r="I28" s="199" t="s">
        <v>440</v>
      </c>
      <c r="J28" s="199"/>
      <c r="K28" s="199" t="s">
        <v>440</v>
      </c>
      <c r="L28" s="199" t="s">
        <v>440</v>
      </c>
      <c r="M28" s="199"/>
      <c r="N28" s="199" t="s">
        <v>440</v>
      </c>
    </row>
    <row r="29" spans="2:27" x14ac:dyDescent="0.15">
      <c r="B29" s="276"/>
      <c r="C29" s="199" t="s">
        <v>390</v>
      </c>
      <c r="D29" s="199">
        <v>2</v>
      </c>
      <c r="E29" s="83" t="s">
        <v>395</v>
      </c>
      <c r="F29" s="199" t="s">
        <v>440</v>
      </c>
      <c r="G29" s="199" t="s">
        <v>440</v>
      </c>
      <c r="H29" s="199" t="s">
        <v>440</v>
      </c>
      <c r="I29" s="199" t="s">
        <v>440</v>
      </c>
      <c r="J29" s="199"/>
      <c r="K29" s="199" t="s">
        <v>440</v>
      </c>
      <c r="L29" s="199" t="s">
        <v>440</v>
      </c>
      <c r="M29" s="199"/>
      <c r="N29" s="199" t="s">
        <v>440</v>
      </c>
    </row>
    <row r="30" spans="2:27" x14ac:dyDescent="0.15">
      <c r="B30" s="276"/>
      <c r="C30" s="199" t="s">
        <v>390</v>
      </c>
      <c r="D30" s="199">
        <v>3</v>
      </c>
      <c r="E30" s="83" t="s">
        <v>369</v>
      </c>
      <c r="F30" s="199" t="s">
        <v>440</v>
      </c>
      <c r="G30" s="199" t="s">
        <v>440</v>
      </c>
      <c r="H30" s="199" t="s">
        <v>440</v>
      </c>
      <c r="I30" s="199" t="s">
        <v>440</v>
      </c>
      <c r="J30" s="199"/>
      <c r="K30" s="199" t="s">
        <v>440</v>
      </c>
      <c r="L30" s="199" t="s">
        <v>440</v>
      </c>
      <c r="M30" s="199"/>
      <c r="N30" s="199" t="s">
        <v>440</v>
      </c>
    </row>
    <row r="31" spans="2:27" x14ac:dyDescent="0.15">
      <c r="B31" s="276" t="s">
        <v>397</v>
      </c>
      <c r="C31" s="199" t="s">
        <v>390</v>
      </c>
      <c r="D31" s="199">
        <v>4</v>
      </c>
      <c r="E31" s="83" t="s">
        <v>398</v>
      </c>
      <c r="F31" s="199" t="s">
        <v>440</v>
      </c>
      <c r="G31" s="199" t="s">
        <v>440</v>
      </c>
      <c r="H31" s="199" t="s">
        <v>440</v>
      </c>
      <c r="I31" s="199" t="s">
        <v>440</v>
      </c>
      <c r="J31" s="199"/>
      <c r="K31" s="199" t="s">
        <v>440</v>
      </c>
      <c r="L31" s="199" t="s">
        <v>440</v>
      </c>
      <c r="M31" s="199"/>
      <c r="N31" s="199" t="s">
        <v>440</v>
      </c>
    </row>
    <row r="32" spans="2:27" x14ac:dyDescent="0.15">
      <c r="B32" s="276"/>
      <c r="C32" s="199" t="s">
        <v>390</v>
      </c>
      <c r="D32" s="199">
        <v>5</v>
      </c>
      <c r="E32" s="83" t="s">
        <v>401</v>
      </c>
      <c r="F32" s="199" t="s">
        <v>440</v>
      </c>
      <c r="G32" s="199" t="s">
        <v>440</v>
      </c>
      <c r="H32" s="199" t="s">
        <v>440</v>
      </c>
      <c r="I32" s="199" t="s">
        <v>440</v>
      </c>
      <c r="J32" s="199"/>
      <c r="K32" s="199" t="s">
        <v>440</v>
      </c>
      <c r="L32" s="199" t="s">
        <v>440</v>
      </c>
      <c r="M32" s="199"/>
      <c r="N32" s="199" t="s">
        <v>440</v>
      </c>
    </row>
    <row r="33" spans="2:14" x14ac:dyDescent="0.15">
      <c r="B33" s="200" t="s">
        <v>116</v>
      </c>
      <c r="C33" s="199" t="s">
        <v>390</v>
      </c>
      <c r="D33" s="199">
        <v>6</v>
      </c>
      <c r="E33" s="83" t="s">
        <v>404</v>
      </c>
      <c r="F33" s="199" t="s">
        <v>440</v>
      </c>
      <c r="G33" s="199" t="s">
        <v>440</v>
      </c>
      <c r="H33" s="199" t="s">
        <v>440</v>
      </c>
      <c r="I33" s="199" t="s">
        <v>440</v>
      </c>
      <c r="J33" s="199"/>
      <c r="K33" s="199" t="s">
        <v>440</v>
      </c>
      <c r="L33" s="199" t="s">
        <v>440</v>
      </c>
      <c r="M33" s="199"/>
      <c r="N33" s="199" t="s">
        <v>440</v>
      </c>
    </row>
    <row r="34" spans="2:14" x14ac:dyDescent="0.15">
      <c r="B34" s="200" t="s">
        <v>120</v>
      </c>
      <c r="C34" s="199" t="s">
        <v>390</v>
      </c>
      <c r="D34" s="199">
        <v>7</v>
      </c>
      <c r="E34" s="83" t="s">
        <v>406</v>
      </c>
      <c r="F34" s="199" t="s">
        <v>440</v>
      </c>
      <c r="G34" s="199" t="s">
        <v>440</v>
      </c>
      <c r="H34" s="199" t="s">
        <v>440</v>
      </c>
      <c r="I34" s="199" t="s">
        <v>440</v>
      </c>
      <c r="J34" s="199"/>
      <c r="K34" s="199" t="s">
        <v>440</v>
      </c>
      <c r="L34" s="199"/>
      <c r="M34" s="199"/>
      <c r="N34" s="199"/>
    </row>
    <row r="35" spans="2:14" x14ac:dyDescent="0.15">
      <c r="B35" s="200" t="s">
        <v>126</v>
      </c>
      <c r="C35" s="199" t="s">
        <v>390</v>
      </c>
      <c r="D35" s="199">
        <v>8</v>
      </c>
      <c r="E35" s="83" t="s">
        <v>441</v>
      </c>
      <c r="F35" s="199" t="s">
        <v>440</v>
      </c>
      <c r="G35" s="199" t="s">
        <v>440</v>
      </c>
      <c r="H35" s="199" t="s">
        <v>440</v>
      </c>
      <c r="I35" s="199" t="s">
        <v>440</v>
      </c>
      <c r="J35" s="199"/>
      <c r="K35" s="199" t="s">
        <v>440</v>
      </c>
      <c r="L35" s="199"/>
      <c r="M35" s="199"/>
      <c r="N35" s="199"/>
    </row>
    <row r="36" spans="2:14" x14ac:dyDescent="0.15">
      <c r="B36" s="200" t="s">
        <v>136</v>
      </c>
      <c r="C36" s="199" t="s">
        <v>390</v>
      </c>
      <c r="D36" s="199">
        <v>9</v>
      </c>
      <c r="E36" s="83" t="s">
        <v>408</v>
      </c>
      <c r="F36" s="199" t="s">
        <v>440</v>
      </c>
      <c r="G36" s="199" t="s">
        <v>440</v>
      </c>
      <c r="H36" s="199" t="s">
        <v>440</v>
      </c>
      <c r="I36" s="199" t="s">
        <v>440</v>
      </c>
      <c r="J36" s="199" t="s">
        <v>440</v>
      </c>
      <c r="K36" s="199" t="s">
        <v>440</v>
      </c>
      <c r="L36" s="199"/>
      <c r="M36" s="199"/>
      <c r="N36" s="199"/>
    </row>
    <row r="37" spans="2:14" x14ac:dyDescent="0.15">
      <c r="B37" s="200" t="s">
        <v>148</v>
      </c>
      <c r="C37" s="199" t="s">
        <v>390</v>
      </c>
      <c r="D37" s="199">
        <v>10</v>
      </c>
      <c r="E37" s="83" t="s">
        <v>412</v>
      </c>
      <c r="F37" s="199" t="s">
        <v>440</v>
      </c>
      <c r="G37" s="199" t="s">
        <v>440</v>
      </c>
      <c r="H37" s="199" t="s">
        <v>440</v>
      </c>
      <c r="I37" s="199" t="s">
        <v>440</v>
      </c>
      <c r="J37" s="199"/>
      <c r="K37" s="199" t="s">
        <v>440</v>
      </c>
      <c r="L37" s="199"/>
      <c r="M37" s="199"/>
      <c r="N37" s="199"/>
    </row>
    <row r="38" spans="2:14" x14ac:dyDescent="0.15">
      <c r="B38" s="276" t="s">
        <v>365</v>
      </c>
      <c r="C38" s="199" t="s">
        <v>390</v>
      </c>
      <c r="D38" s="199">
        <v>11</v>
      </c>
      <c r="E38" s="83" t="s">
        <v>442</v>
      </c>
      <c r="F38" s="199" t="s">
        <v>440</v>
      </c>
      <c r="G38" s="199" t="s">
        <v>440</v>
      </c>
      <c r="H38" s="199" t="s">
        <v>440</v>
      </c>
      <c r="I38" s="199" t="s">
        <v>440</v>
      </c>
      <c r="J38" s="199"/>
      <c r="K38" s="199" t="s">
        <v>440</v>
      </c>
      <c r="L38" s="199"/>
      <c r="M38" s="199"/>
      <c r="N38" s="199"/>
    </row>
    <row r="39" spans="2:14" x14ac:dyDescent="0.15">
      <c r="B39" s="276"/>
      <c r="C39" s="199" t="s">
        <v>390</v>
      </c>
      <c r="D39" s="199">
        <v>12</v>
      </c>
      <c r="E39" s="83" t="s">
        <v>415</v>
      </c>
      <c r="F39" s="199" t="s">
        <v>440</v>
      </c>
      <c r="G39" s="199" t="s">
        <v>440</v>
      </c>
      <c r="H39" s="199" t="s">
        <v>440</v>
      </c>
      <c r="I39" s="199" t="s">
        <v>440</v>
      </c>
      <c r="J39" s="199"/>
      <c r="K39" s="199" t="s">
        <v>440</v>
      </c>
      <c r="L39" s="199"/>
      <c r="M39" s="199"/>
      <c r="N39" s="199"/>
    </row>
    <row r="40" spans="2:14" x14ac:dyDescent="0.15">
      <c r="B40" s="200" t="s">
        <v>416</v>
      </c>
      <c r="C40" s="199" t="s">
        <v>417</v>
      </c>
      <c r="D40" s="199">
        <v>13</v>
      </c>
      <c r="E40" s="40" t="s">
        <v>443</v>
      </c>
      <c r="F40" s="199" t="s">
        <v>440</v>
      </c>
      <c r="G40" s="199" t="s">
        <v>440</v>
      </c>
      <c r="H40" s="199" t="s">
        <v>440</v>
      </c>
      <c r="I40" s="199" t="s">
        <v>440</v>
      </c>
      <c r="J40" s="199"/>
      <c r="K40" s="199" t="s">
        <v>440</v>
      </c>
      <c r="L40" s="199" t="s">
        <v>440</v>
      </c>
      <c r="M40" s="199"/>
      <c r="N40" s="199" t="s">
        <v>440</v>
      </c>
    </row>
    <row r="41" spans="2:14" x14ac:dyDescent="0.15">
      <c r="B41" s="200" t="s">
        <v>419</v>
      </c>
      <c r="C41" s="199" t="s">
        <v>417</v>
      </c>
      <c r="D41" s="199">
        <v>14</v>
      </c>
      <c r="E41" s="83" t="s">
        <v>420</v>
      </c>
      <c r="F41" s="199" t="s">
        <v>440</v>
      </c>
      <c r="G41" s="199" t="s">
        <v>440</v>
      </c>
      <c r="H41" s="199" t="s">
        <v>440</v>
      </c>
      <c r="I41" s="199" t="s">
        <v>440</v>
      </c>
      <c r="J41" s="199"/>
      <c r="K41" s="199" t="s">
        <v>440</v>
      </c>
      <c r="L41" s="199"/>
      <c r="M41" s="199"/>
      <c r="N41" s="199"/>
    </row>
  </sheetData>
  <mergeCells count="20">
    <mergeCell ref="Z2:AA2"/>
    <mergeCell ref="B28:B30"/>
    <mergeCell ref="B31:B32"/>
    <mergeCell ref="B38:B39"/>
    <mergeCell ref="N2:P2"/>
    <mergeCell ref="D26:E26"/>
    <mergeCell ref="F26:N26"/>
    <mergeCell ref="B26:B27"/>
    <mergeCell ref="C26:C27"/>
    <mergeCell ref="B2:B3"/>
    <mergeCell ref="C2:C3"/>
    <mergeCell ref="D2:E2"/>
    <mergeCell ref="F2:G2"/>
    <mergeCell ref="H2:L2"/>
    <mergeCell ref="S20:S21"/>
    <mergeCell ref="U20:U21"/>
    <mergeCell ref="R2:S2"/>
    <mergeCell ref="T2:U2"/>
    <mergeCell ref="V2:W2"/>
    <mergeCell ref="X2:Y2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功法设计</vt:lpstr>
      <vt:lpstr>统计</vt:lpstr>
      <vt:lpstr>Buff</vt:lpstr>
      <vt:lpstr>套路</vt:lpstr>
      <vt:lpstr>暂不使用</vt:lpstr>
      <vt:lpstr>功法规划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Osmond</dc:creator>
  <cp:lastModifiedBy>xiuxian07</cp:lastModifiedBy>
  <dcterms:created xsi:type="dcterms:W3CDTF">2006-09-16T00:00:00Z</dcterms:created>
  <dcterms:modified xsi:type="dcterms:W3CDTF">2021-08-05T08:26:46Z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25A3158050C3416488CCE571432C9F3A</vt:lpwstr>
  </property>
  <property fmtid="{D5CDD505-2E9C-101B-9397-08002B2CF9AE}" pid="3" name="KSOProductBuildVer">
    <vt:lpwstr>2052-11.1.0.10463</vt:lpwstr>
  </property>
</Properties>
</file>