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UFTP\Documents\Haskoli_project\"/>
    </mc:Choice>
  </mc:AlternateContent>
  <xr:revisionPtr revIDLastSave="0" documentId="13_ncr:1_{B4D12434-C440-4882-892B-F047CAAB8D4D}" xr6:coauthVersionLast="45" xr6:coauthVersionMax="45" xr10:uidLastSave="{00000000-0000-0000-0000-000000000000}"/>
  <bookViews>
    <workbookView xWindow="-110" yWindow="-110" windowWidth="19420" windowHeight="11020" xr2:uid="{7ECD14E3-682C-4FCF-B960-7B209E2EBE9A}"/>
  </bookViews>
  <sheets>
    <sheet name="scaled_fishery_c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  <c r="G5" i="1" s="1"/>
  <c r="D4" i="1"/>
  <c r="G4" i="1" s="1"/>
  <c r="H4" i="1" s="1"/>
  <c r="D3" i="1"/>
  <c r="G3" i="1" s="1"/>
  <c r="G2" i="1"/>
  <c r="D2" i="1"/>
  <c r="H2" i="1" l="1"/>
  <c r="H3" i="1"/>
  <c r="H5" i="1"/>
</calcChain>
</file>

<file path=xl/sharedStrings.xml><?xml version="1.0" encoding="utf-8"?>
<sst xmlns="http://schemas.openxmlformats.org/spreadsheetml/2006/main" count="16" uniqueCount="15">
  <si>
    <t xml:space="preserve">groups </t>
  </si>
  <si>
    <t>com_name</t>
  </si>
  <si>
    <t>catch_das_62</t>
  </si>
  <si>
    <t>daily_catch</t>
  </si>
  <si>
    <t>max_vessels</t>
  </si>
  <si>
    <t>max_das</t>
  </si>
  <si>
    <t>catch_mt_95</t>
  </si>
  <si>
    <t>Prop</t>
  </si>
  <si>
    <t>target_catch</t>
  </si>
  <si>
    <t>seabob</t>
  </si>
  <si>
    <t>retained_bycatch</t>
  </si>
  <si>
    <t>prawns</t>
  </si>
  <si>
    <t>finfish</t>
  </si>
  <si>
    <t>discarded_bycatch</t>
  </si>
  <si>
    <t>multiple_spp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</si>
</sst>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1" applyNumberFormat="1" applyFont="1" applyAlignment="1">
      <alignment horizontal="left"/>
    </xf>
    <xf numFmtId="9" fontId="0" fillId="0" borderId="0" xfId="2" applyFont="1"/>
    <xf numFmtId="1" fontId="0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3047-26D4-4ACA-8090-98EB3E041545}">
  <dimension ref="A1:H13"/>
  <sheetViews>
    <sheetView tabSelected="1" topLeftCell="B1" workbookViewId="0">
      <selection activeCell="E11" sqref="E11"/>
    </sheetView>
  </sheetViews>
  <sheetFormatPr defaultRowHeight="14.5" x14ac:dyDescent="0.35"/>
  <cols>
    <col min="1" max="1" width="16.36328125" bestFit="1" customWidth="1"/>
    <col min="2" max="2" width="11.6328125" bestFit="1" customWidth="1"/>
    <col min="3" max="3" width="17.08984375" bestFit="1" customWidth="1"/>
    <col min="4" max="4" width="10.08984375" bestFit="1" customWidth="1"/>
    <col min="5" max="5" width="11.1796875" bestFit="1" customWidth="1"/>
    <col min="6" max="6" width="8.26953125" bestFit="1" customWidth="1"/>
    <col min="7" max="7" width="11.816406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s="2">
        <v>100803</v>
      </c>
      <c r="D2" s="3">
        <f>C2/62</f>
        <v>1625.8548387096773</v>
      </c>
      <c r="E2" s="2">
        <v>87</v>
      </c>
      <c r="F2" s="4">
        <v>225</v>
      </c>
      <c r="G2" s="2">
        <f t="shared" ref="G2:G5" si="0">((0.95*87*225)*D2)/2204</f>
        <v>13718.1502016129</v>
      </c>
      <c r="H2" s="5">
        <f>G2/SUM($G$2:$G$5)</f>
        <v>0.44864542488750814</v>
      </c>
    </row>
    <row r="3" spans="1:8" x14ac:dyDescent="0.35">
      <c r="A3" t="s">
        <v>10</v>
      </c>
      <c r="B3" t="s">
        <v>11</v>
      </c>
      <c r="C3" s="2">
        <v>2644</v>
      </c>
      <c r="D3" s="3">
        <f t="shared" ref="D3:D5" si="1">C3/62</f>
        <v>42.645161290322584</v>
      </c>
      <c r="E3" s="2">
        <v>87</v>
      </c>
      <c r="F3" s="4">
        <v>225</v>
      </c>
      <c r="G3" s="2">
        <f t="shared" si="0"/>
        <v>359.81854838709671</v>
      </c>
      <c r="H3" s="5">
        <f t="shared" ref="H3:H5" si="2">G3/SUM($G$2:$G$5)</f>
        <v>1.1767690479475528E-2</v>
      </c>
    </row>
    <row r="4" spans="1:8" x14ac:dyDescent="0.35">
      <c r="A4" t="s">
        <v>10</v>
      </c>
      <c r="B4" t="s">
        <v>12</v>
      </c>
      <c r="C4" s="2">
        <v>5468</v>
      </c>
      <c r="D4" s="3">
        <f t="shared" si="1"/>
        <v>88.193548387096769</v>
      </c>
      <c r="E4" s="2">
        <v>87</v>
      </c>
      <c r="F4" s="4">
        <v>225</v>
      </c>
      <c r="G4" s="2">
        <f t="shared" si="0"/>
        <v>744.1330645161288</v>
      </c>
      <c r="H4" s="5">
        <f t="shared" si="2"/>
        <v>2.4336509660276923E-2</v>
      </c>
    </row>
    <row r="5" spans="1:8" x14ac:dyDescent="0.35">
      <c r="A5" t="s">
        <v>13</v>
      </c>
      <c r="B5" t="s">
        <v>14</v>
      </c>
      <c r="C5" s="2">
        <v>115768</v>
      </c>
      <c r="D5" s="3">
        <f t="shared" si="1"/>
        <v>1867.2258064516129</v>
      </c>
      <c r="E5" s="2">
        <v>87</v>
      </c>
      <c r="F5" s="4">
        <v>225</v>
      </c>
      <c r="G5" s="2">
        <f t="shared" si="0"/>
        <v>15754.717741935481</v>
      </c>
      <c r="H5" s="5">
        <f t="shared" si="2"/>
        <v>0.5152503749727394</v>
      </c>
    </row>
    <row r="6" spans="1:8" x14ac:dyDescent="0.35">
      <c r="F6" s="6"/>
    </row>
    <row r="7" spans="1:8" x14ac:dyDescent="0.35">
      <c r="F7" s="6"/>
    </row>
    <row r="8" spans="1:8" x14ac:dyDescent="0.35">
      <c r="F8" s="6"/>
    </row>
    <row r="9" spans="1:8" x14ac:dyDescent="0.35">
      <c r="F9" s="6"/>
    </row>
    <row r="10" spans="1:8" x14ac:dyDescent="0.35">
      <c r="F10" s="6"/>
    </row>
    <row r="11" spans="1:8" x14ac:dyDescent="0.35">
      <c r="F11" s="6"/>
    </row>
    <row r="12" spans="1:8" x14ac:dyDescent="0.35">
      <c r="F12" s="6"/>
    </row>
    <row r="13" spans="1:8" x14ac:dyDescent="0.35">
      <c r="F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scaled_fishery_catch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UNUFTP</dc:creator>
  <cp:lastModifiedBy>UNUFTP</cp:lastModifiedBy>
  <dcterms:created xsi:type="dcterms:W3CDTF">2020-09-24T17:46:17Z</dcterms:created>
  <dcterms:modified xsi:type="dcterms:W3CDTF">2020-09-24T20:03:06Z</dcterms:modified>
</cp:coreProperties>
</file>