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8" i="3" l="1"/>
  <c r="D78" i="3"/>
  <c r="C78" i="3"/>
  <c r="B78" i="3"/>
  <c r="A78" i="3"/>
  <c r="D53" i="3"/>
  <c r="A53" i="3"/>
  <c r="G50" i="3"/>
  <c r="E64" i="3"/>
  <c r="D64" i="3"/>
  <c r="C64" i="3"/>
  <c r="B64" i="3"/>
  <c r="A64" i="3"/>
  <c r="D25" i="3"/>
  <c r="E50" i="3"/>
  <c r="D50" i="3"/>
  <c r="C50" i="3"/>
  <c r="H50" i="3" s="1"/>
  <c r="B50" i="3"/>
  <c r="A50" i="3"/>
  <c r="E36" i="3"/>
  <c r="D36" i="3"/>
  <c r="C36" i="3"/>
  <c r="B36" i="3"/>
  <c r="A36" i="3"/>
  <c r="E22" i="3"/>
  <c r="D22" i="3"/>
  <c r="C22" i="3"/>
  <c r="B22" i="3"/>
  <c r="A22" i="3"/>
  <c r="E11" i="3"/>
  <c r="D11" i="3"/>
  <c r="B11" i="3"/>
  <c r="A11" i="3"/>
  <c r="H8" i="3"/>
  <c r="G8" i="3"/>
  <c r="E8" i="3"/>
  <c r="D8" i="3"/>
  <c r="C8" i="3"/>
  <c r="B8" i="3"/>
  <c r="A8" i="3"/>
  <c r="Y18" i="1"/>
  <c r="Y17" i="1"/>
  <c r="Y16" i="1"/>
  <c r="Y13" i="1"/>
  <c r="Z8" i="1"/>
  <c r="X13" i="1"/>
  <c r="Z17" i="1" l="1"/>
  <c r="Z16" i="1"/>
  <c r="Z18" i="1"/>
  <c r="G78" i="3"/>
  <c r="A81" i="3" s="1"/>
  <c r="D81" i="3" s="1"/>
  <c r="H78" i="3"/>
  <c r="B81" i="3" s="1"/>
  <c r="E81" i="3" s="1"/>
  <c r="G64" i="3"/>
  <c r="H64" i="3"/>
  <c r="A67" i="3"/>
  <c r="D67" i="3" s="1"/>
  <c r="B67" i="3"/>
  <c r="E67" i="3" s="1"/>
  <c r="B53" i="3"/>
  <c r="E53" i="3" s="1"/>
  <c r="G36" i="3"/>
  <c r="A39" i="3" s="1"/>
  <c r="H36" i="3"/>
  <c r="B39" i="3"/>
  <c r="E39" i="3" s="1"/>
  <c r="D39" i="3"/>
  <c r="G22" i="3"/>
  <c r="H22" i="3"/>
  <c r="B25" i="3" s="1"/>
  <c r="E25" i="3" s="1"/>
  <c r="A25" i="3"/>
  <c r="L96" i="1"/>
  <c r="AB8" i="1"/>
  <c r="AA8" i="1"/>
  <c r="Y8" i="1"/>
  <c r="X8" i="1"/>
  <c r="W8" i="1"/>
  <c r="AB3" i="1"/>
  <c r="AA3" i="1"/>
  <c r="Z3" i="1"/>
  <c r="Y3" i="1"/>
  <c r="X3" i="1"/>
  <c r="W3" i="1"/>
  <c r="D28" i="2" l="1"/>
  <c r="D27" i="2"/>
  <c r="D26" i="2"/>
  <c r="D25" i="2"/>
  <c r="D24" i="2"/>
  <c r="D23" i="2"/>
  <c r="E25" i="2"/>
  <c r="F25" i="2"/>
  <c r="G25" i="2"/>
  <c r="H25" i="2"/>
  <c r="I25" i="2"/>
  <c r="J25" i="2"/>
  <c r="K25" i="2"/>
  <c r="L25" i="2"/>
  <c r="M25" i="2"/>
  <c r="K23" i="2"/>
  <c r="G23" i="2"/>
  <c r="M84" i="1"/>
  <c r="G80" i="1"/>
  <c r="G79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M96" i="1"/>
  <c r="N96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M23" i="2"/>
  <c r="E23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6" i="2"/>
  <c r="F26" i="2"/>
  <c r="G26" i="2"/>
  <c r="H26" i="2"/>
  <c r="I26" i="2"/>
  <c r="J26" i="2"/>
  <c r="K26" i="2"/>
  <c r="L26" i="2"/>
  <c r="M26" i="2"/>
  <c r="E24" i="2"/>
  <c r="F24" i="2"/>
  <c r="G24" i="2"/>
  <c r="H24" i="2"/>
  <c r="I24" i="2"/>
  <c r="J24" i="2"/>
  <c r="K24" i="2"/>
  <c r="L24" i="2"/>
  <c r="M24" i="2"/>
  <c r="F23" i="2"/>
  <c r="H23" i="2"/>
  <c r="I23" i="2"/>
  <c r="J23" i="2"/>
  <c r="L23" i="2"/>
</calcChain>
</file>

<file path=xl/sharedStrings.xml><?xml version="1.0" encoding="utf-8"?>
<sst xmlns="http://schemas.openxmlformats.org/spreadsheetml/2006/main" count="170" uniqueCount="60">
  <si>
    <t>非接触時</t>
  </si>
  <si>
    <t>接触時</t>
  </si>
  <si>
    <t>最小</t>
  </si>
  <si>
    <t>最小</t>
    <rPh sb="0" eb="2">
      <t>サイショウ</t>
    </rPh>
    <phoneticPr fontId="1"/>
  </si>
  <si>
    <t>最大</t>
  </si>
  <si>
    <t>最大</t>
    <rPh sb="0" eb="2">
      <t>サイダイ</t>
    </rPh>
    <phoneticPr fontId="1"/>
  </si>
  <si>
    <t>平均</t>
  </si>
  <si>
    <t>平均</t>
    <rPh sb="0" eb="2">
      <t>ヘイキン</t>
    </rPh>
    <phoneticPr fontId="1"/>
  </si>
  <si>
    <t>1回目</t>
  </si>
  <si>
    <t>1回目</t>
    <rPh sb="1" eb="3">
      <t>カイメ</t>
    </rPh>
    <phoneticPr fontId="1"/>
  </si>
  <si>
    <t>2回目</t>
  </si>
  <si>
    <t>2回目</t>
    <rPh sb="1" eb="3">
      <t>カイメ</t>
    </rPh>
    <phoneticPr fontId="1"/>
  </si>
  <si>
    <t>3回目</t>
  </si>
  <si>
    <t>3回目</t>
    <rPh sb="1" eb="3">
      <t>カイメ</t>
    </rPh>
    <phoneticPr fontId="1"/>
  </si>
  <si>
    <t>4回目</t>
  </si>
  <si>
    <t>4回目</t>
    <rPh sb="1" eb="3">
      <t>カイメ</t>
    </rPh>
    <phoneticPr fontId="1"/>
  </si>
  <si>
    <t>5回目</t>
  </si>
  <si>
    <t>5回目</t>
    <rPh sb="1" eb="3">
      <t>カイメ</t>
    </rPh>
    <phoneticPr fontId="1"/>
  </si>
  <si>
    <t>6回目</t>
  </si>
  <si>
    <t>6回目</t>
    <rPh sb="1" eb="3">
      <t>カイメ</t>
    </rPh>
    <phoneticPr fontId="1"/>
  </si>
  <si>
    <t>1人目</t>
    <rPh sb="1" eb="3">
      <t>ニンメ</t>
    </rPh>
    <phoneticPr fontId="1"/>
  </si>
  <si>
    <t>非接触時</t>
    <rPh sb="0" eb="4">
      <t>ヒ</t>
    </rPh>
    <phoneticPr fontId="1"/>
  </si>
  <si>
    <t>1マス目</t>
  </si>
  <si>
    <t>1マス目</t>
    <rPh sb="3" eb="4">
      <t>メ</t>
    </rPh>
    <phoneticPr fontId="1"/>
  </si>
  <si>
    <t>2マス目</t>
  </si>
  <si>
    <t>2マス目</t>
    <rPh sb="3" eb="4">
      <t>メ</t>
    </rPh>
    <phoneticPr fontId="1"/>
  </si>
  <si>
    <t>3マス目</t>
  </si>
  <si>
    <t>3マス目</t>
    <rPh sb="3" eb="4">
      <t>メ</t>
    </rPh>
    <phoneticPr fontId="1"/>
  </si>
  <si>
    <t>4マス目</t>
  </si>
  <si>
    <t>4マス目</t>
    <rPh sb="3" eb="4">
      <t>メ</t>
    </rPh>
    <phoneticPr fontId="1"/>
  </si>
  <si>
    <t>5マス目</t>
  </si>
  <si>
    <t>5マス目</t>
    <rPh sb="3" eb="4">
      <t>メ</t>
    </rPh>
    <phoneticPr fontId="1"/>
  </si>
  <si>
    <t>6マス目</t>
  </si>
  <si>
    <t>6マス目</t>
    <rPh sb="3" eb="4">
      <t>メ</t>
    </rPh>
    <phoneticPr fontId="1"/>
  </si>
  <si>
    <t>7マス目</t>
  </si>
  <si>
    <t>7マス目</t>
    <rPh sb="3" eb="4">
      <t>メ</t>
    </rPh>
    <phoneticPr fontId="1"/>
  </si>
  <si>
    <t>8マス目</t>
  </si>
  <si>
    <t>8マス目</t>
    <rPh sb="3" eb="4">
      <t>メ</t>
    </rPh>
    <phoneticPr fontId="1"/>
  </si>
  <si>
    <t>9マス目</t>
  </si>
  <si>
    <t>9マス目</t>
    <rPh sb="3" eb="4">
      <t>メ</t>
    </rPh>
    <phoneticPr fontId="1"/>
  </si>
  <si>
    <t>接触時</t>
    <rPh sb="0" eb="3">
      <t>セ</t>
    </rPh>
    <phoneticPr fontId="1"/>
  </si>
  <si>
    <t>最小値の範囲</t>
    <rPh sb="0" eb="3">
      <t>サイショウチ</t>
    </rPh>
    <rPh sb="4" eb="6">
      <t>ハンイ</t>
    </rPh>
    <phoneticPr fontId="1"/>
  </si>
  <si>
    <t>最大値の範囲</t>
    <rPh sb="0" eb="3">
      <t>サイダイ</t>
    </rPh>
    <rPh sb="4" eb="6">
      <t>ハンイ</t>
    </rPh>
    <phoneticPr fontId="1"/>
  </si>
  <si>
    <t>平均値の範囲</t>
    <rPh sb="0" eb="3">
      <t>ヘイキンチ</t>
    </rPh>
    <rPh sb="4" eb="6">
      <t>ハンイ</t>
    </rPh>
    <phoneticPr fontId="1"/>
  </si>
  <si>
    <t>接触時（全データ）</t>
    <rPh sb="0" eb="2">
      <t>セッショク</t>
    </rPh>
    <rPh sb="2" eb="3">
      <t>ジ</t>
    </rPh>
    <rPh sb="4" eb="5">
      <t>ゼン</t>
    </rPh>
    <phoneticPr fontId="1"/>
  </si>
  <si>
    <t>非接触時（全データ）</t>
    <rPh sb="0" eb="4">
      <t>ヒセ</t>
    </rPh>
    <phoneticPr fontId="1"/>
  </si>
  <si>
    <t>平均値</t>
    <rPh sb="0" eb="3">
      <t>ヘイキンチ</t>
    </rPh>
    <phoneticPr fontId="1"/>
  </si>
  <si>
    <t>スミルノフグラブス検定（測定値の最大値）</t>
    <rPh sb="9" eb="11">
      <t>ケンテイ</t>
    </rPh>
    <rPh sb="12" eb="15">
      <t>ソクテイチ</t>
    </rPh>
    <rPh sb="16" eb="18">
      <t>サイダイ</t>
    </rPh>
    <rPh sb="18" eb="19">
      <t>チ</t>
    </rPh>
    <phoneticPr fontId="1"/>
  </si>
  <si>
    <t>標準偏差</t>
    <rPh sb="0" eb="4">
      <t>ヒョウジュンヘンサ</t>
    </rPh>
    <phoneticPr fontId="1"/>
  </si>
  <si>
    <t>異常値①</t>
    <rPh sb="0" eb="3">
      <t>イジョウチ</t>
    </rPh>
    <phoneticPr fontId="1"/>
  </si>
  <si>
    <t>異常値③</t>
    <rPh sb="0" eb="3">
      <t>イジョウ</t>
    </rPh>
    <phoneticPr fontId="1"/>
  </si>
  <si>
    <t>異常値②</t>
    <rPh sb="0" eb="3">
      <t>イジョウチ</t>
    </rPh>
    <phoneticPr fontId="1"/>
  </si>
  <si>
    <t>値</t>
    <rPh sb="0" eb="1">
      <t>アタイ</t>
    </rPh>
    <phoneticPr fontId="1"/>
  </si>
  <si>
    <t>検定値</t>
    <rPh sb="0" eb="2">
      <t>ケンテイ</t>
    </rPh>
    <rPh sb="2" eb="3">
      <t>チ</t>
    </rPh>
    <phoneticPr fontId="1"/>
  </si>
  <si>
    <t>サイズ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</si>
  <si>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</si>
  <si>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</si>
  <si>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最大値から</t>
    <rPh sb="0" eb="3">
      <t>サイダイ</t>
    </rPh>
    <phoneticPr fontId="1"/>
  </si>
  <si>
    <t>最小値から</t>
    <rPh sb="0" eb="3">
      <t>サイショウチ</t>
    </rPh>
    <phoneticPr fontId="1"/>
  </si>
  <si>
    <t>p値</t>
    <rPh sb="1" eb="2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</si>
</sst>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2" xfId="0" applyNumberFormat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6" xfId="0" applyNumberFormat="1" applyBorder="1" applyAlignment="1">
      <alignment horizontal="right" vertical="center"/>
    </xf>
    <xf numFmtId="0" fontId="0" fillId="0" borderId="9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13" xfId="0" applyBorder="1">
      <alignment vertical="center"/>
    </xf>
    <xf numFmtId="0" fontId="0" fillId="2" borderId="0" xfId="0" applyFill="1">
      <alignment vertical="center"/>
    </xf>
    <xf numFmtId="0" fontId="0" fillId="0" borderId="15" xfId="0" applyNumberFormat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3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非接触時</c:v>
          </c:tx>
          <c:marker>
            <c:symbol val="none"/>
          </c:marker>
          <c:val>
            <c:numRef>
              <c:f>Sheet2!$D$23:$D$28</c:f>
              <c:numCache>
                <c:formatCode>General</c:formatCode>
                <c:ptCount val="6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マス目１</c:v>
          </c:tx>
          <c:marker>
            <c:symbol val="none"/>
          </c:marker>
          <c:val>
            <c:numRef>
              <c:f>Sheet2!$E$23:$E$28</c:f>
              <c:numCache>
                <c:formatCode>General</c:formatCode>
                <c:ptCount val="6"/>
                <c:pt idx="0">
                  <c:v>449</c:v>
                </c:pt>
                <c:pt idx="1">
                  <c:v>487</c:v>
                </c:pt>
                <c:pt idx="2">
                  <c:v>499</c:v>
                </c:pt>
                <c:pt idx="3">
                  <c:v>468</c:v>
                </c:pt>
                <c:pt idx="4">
                  <c:v>479</c:v>
                </c:pt>
                <c:pt idx="5">
                  <c:v>476</c:v>
                </c:pt>
              </c:numCache>
            </c:numRef>
          </c:val>
          <c:smooth val="0"/>
        </c:ser>
        <c:ser>
          <c:idx val="2"/>
          <c:order val="2"/>
          <c:tx>
            <c:v>マス目２</c:v>
          </c:tx>
          <c:marker>
            <c:symbol val="none"/>
          </c:marker>
          <c:val>
            <c:numRef>
              <c:f>Sheet2!$F$23:$F$28</c:f>
              <c:numCache>
                <c:formatCode>General</c:formatCode>
                <c:ptCount val="6"/>
                <c:pt idx="0">
                  <c:v>507</c:v>
                </c:pt>
                <c:pt idx="1">
                  <c:v>527</c:v>
                </c:pt>
                <c:pt idx="2">
                  <c:v>508</c:v>
                </c:pt>
                <c:pt idx="3">
                  <c:v>515</c:v>
                </c:pt>
                <c:pt idx="4">
                  <c:v>510</c:v>
                </c:pt>
                <c:pt idx="5">
                  <c:v>537</c:v>
                </c:pt>
              </c:numCache>
            </c:numRef>
          </c:val>
          <c:smooth val="0"/>
        </c:ser>
        <c:ser>
          <c:idx val="3"/>
          <c:order val="3"/>
          <c:tx>
            <c:v>マス目３</c:v>
          </c:tx>
          <c:marker>
            <c:symbol val="none"/>
          </c:marker>
          <c:val>
            <c:numRef>
              <c:f>Sheet2!$G$23:$G$28</c:f>
              <c:numCache>
                <c:formatCode>General</c:formatCode>
                <c:ptCount val="6"/>
                <c:pt idx="0">
                  <c:v>402</c:v>
                </c:pt>
                <c:pt idx="1">
                  <c:v>442</c:v>
                </c:pt>
                <c:pt idx="2">
                  <c:v>416</c:v>
                </c:pt>
                <c:pt idx="3">
                  <c:v>430</c:v>
                </c:pt>
                <c:pt idx="4">
                  <c:v>435</c:v>
                </c:pt>
                <c:pt idx="5">
                  <c:v>448</c:v>
                </c:pt>
              </c:numCache>
            </c:numRef>
          </c:val>
          <c:smooth val="0"/>
        </c:ser>
        <c:ser>
          <c:idx val="4"/>
          <c:order val="4"/>
          <c:tx>
            <c:v>マス目４</c:v>
          </c:tx>
          <c:marker>
            <c:symbol val="none"/>
          </c:marker>
          <c:val>
            <c:numRef>
              <c:f>Sheet2!$H$23:$H$28</c:f>
              <c:numCache>
                <c:formatCode>General</c:formatCode>
                <c:ptCount val="6"/>
                <c:pt idx="0">
                  <c:v>524</c:v>
                </c:pt>
                <c:pt idx="1">
                  <c:v>502</c:v>
                </c:pt>
                <c:pt idx="2">
                  <c:v>487</c:v>
                </c:pt>
                <c:pt idx="3">
                  <c:v>513</c:v>
                </c:pt>
                <c:pt idx="4">
                  <c:v>506</c:v>
                </c:pt>
                <c:pt idx="5">
                  <c:v>518</c:v>
                </c:pt>
              </c:numCache>
            </c:numRef>
          </c:val>
          <c:smooth val="0"/>
        </c:ser>
        <c:ser>
          <c:idx val="5"/>
          <c:order val="5"/>
          <c:tx>
            <c:v>マス目５</c:v>
          </c:tx>
          <c:marker>
            <c:symbol val="none"/>
          </c:marker>
          <c:val>
            <c:numRef>
              <c:f>Sheet2!$I$23:$I$28</c:f>
              <c:numCache>
                <c:formatCode>General</c:formatCode>
                <c:ptCount val="6"/>
                <c:pt idx="0">
                  <c:v>517</c:v>
                </c:pt>
                <c:pt idx="1">
                  <c:v>534</c:v>
                </c:pt>
                <c:pt idx="2">
                  <c:v>491</c:v>
                </c:pt>
                <c:pt idx="3">
                  <c:v>506</c:v>
                </c:pt>
                <c:pt idx="4">
                  <c:v>518</c:v>
                </c:pt>
                <c:pt idx="5">
                  <c:v>527</c:v>
                </c:pt>
              </c:numCache>
            </c:numRef>
          </c:val>
          <c:smooth val="0"/>
        </c:ser>
        <c:ser>
          <c:idx val="6"/>
          <c:order val="6"/>
          <c:tx>
            <c:v>マス目６</c:v>
          </c:tx>
          <c:marker>
            <c:symbol val="none"/>
          </c:marker>
          <c:val>
            <c:numRef>
              <c:f>Sheet2!$J$23:$J$28</c:f>
              <c:numCache>
                <c:formatCode>General</c:formatCode>
                <c:ptCount val="6"/>
                <c:pt idx="0">
                  <c:v>474</c:v>
                </c:pt>
                <c:pt idx="1">
                  <c:v>473</c:v>
                </c:pt>
                <c:pt idx="2">
                  <c:v>473</c:v>
                </c:pt>
                <c:pt idx="3">
                  <c:v>486</c:v>
                </c:pt>
                <c:pt idx="4">
                  <c:v>476</c:v>
                </c:pt>
                <c:pt idx="5">
                  <c:v>464</c:v>
                </c:pt>
              </c:numCache>
            </c:numRef>
          </c:val>
          <c:smooth val="0"/>
        </c:ser>
        <c:ser>
          <c:idx val="7"/>
          <c:order val="7"/>
          <c:tx>
            <c:v>マス目７</c:v>
          </c:tx>
          <c:marker>
            <c:symbol val="none"/>
          </c:marker>
          <c:val>
            <c:numRef>
              <c:f>Sheet2!$K$23:$K$28</c:f>
              <c:numCache>
                <c:formatCode>General</c:formatCode>
                <c:ptCount val="6"/>
                <c:pt idx="0">
                  <c:v>405</c:v>
                </c:pt>
                <c:pt idx="1">
                  <c:v>389</c:v>
                </c:pt>
                <c:pt idx="2">
                  <c:v>390</c:v>
                </c:pt>
                <c:pt idx="3">
                  <c:v>395</c:v>
                </c:pt>
                <c:pt idx="4">
                  <c:v>399</c:v>
                </c:pt>
                <c:pt idx="5">
                  <c:v>383</c:v>
                </c:pt>
              </c:numCache>
            </c:numRef>
          </c:val>
          <c:smooth val="0"/>
        </c:ser>
        <c:ser>
          <c:idx val="8"/>
          <c:order val="8"/>
          <c:tx>
            <c:v>マス目８</c:v>
          </c:tx>
          <c:marker>
            <c:symbol val="none"/>
          </c:marker>
          <c:val>
            <c:numRef>
              <c:f>Sheet2!$L$23:$L$28</c:f>
              <c:numCache>
                <c:formatCode>General</c:formatCode>
                <c:ptCount val="6"/>
                <c:pt idx="0">
                  <c:v>444</c:v>
                </c:pt>
                <c:pt idx="1">
                  <c:v>498</c:v>
                </c:pt>
                <c:pt idx="2">
                  <c:v>464</c:v>
                </c:pt>
                <c:pt idx="3">
                  <c:v>438</c:v>
                </c:pt>
                <c:pt idx="4">
                  <c:v>464</c:v>
                </c:pt>
                <c:pt idx="5">
                  <c:v>467</c:v>
                </c:pt>
              </c:numCache>
            </c:numRef>
          </c:val>
          <c:smooth val="0"/>
        </c:ser>
        <c:ser>
          <c:idx val="9"/>
          <c:order val="9"/>
          <c:tx>
            <c:v>マス目９</c:v>
          </c:tx>
          <c:marker>
            <c:symbol val="none"/>
          </c:marker>
          <c:val>
            <c:numRef>
              <c:f>Sheet2!$M$23:$M$28</c:f>
              <c:numCache>
                <c:formatCode>General</c:formatCode>
                <c:ptCount val="6"/>
                <c:pt idx="0">
                  <c:v>381</c:v>
                </c:pt>
                <c:pt idx="1">
                  <c:v>417</c:v>
                </c:pt>
                <c:pt idx="2">
                  <c:v>418</c:v>
                </c:pt>
                <c:pt idx="3">
                  <c:v>379</c:v>
                </c:pt>
                <c:pt idx="4">
                  <c:v>406</c:v>
                </c:pt>
                <c:pt idx="5">
                  <c:v>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7024"/>
        <c:axId val="189223296"/>
      </c:lineChart>
      <c:catAx>
        <c:axId val="1892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400">
                    <a:latin typeface="小塚ゴシック Pro R" pitchFamily="34" charset="-128"/>
                    <a:ea typeface="小塚ゴシック Pro R" pitchFamily="34" charset="-128"/>
                  </a:rPr>
                  <a:t>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189223296"/>
        <c:crosses val="autoZero"/>
        <c:auto val="1"/>
        <c:lblAlgn val="ctr"/>
        <c:lblOffset val="100"/>
        <c:noMultiLvlLbl val="0"/>
      </c:catAx>
      <c:valAx>
        <c:axId val="1892232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4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400">
                    <a:latin typeface="小塚ゴシック Pro R" pitchFamily="34" charset="-128"/>
                    <a:ea typeface="小塚ゴシック Pro R" pitchFamily="34" charset="-128"/>
                  </a:rPr>
                  <a:t>静電容量の平均値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8921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85585585585588"/>
          <c:y val="9.4758124306626626E-2"/>
          <c:w val="0.13474343909126518"/>
          <c:h val="0.67852477203236194"/>
        </c:manualLayout>
      </c:layout>
      <c:overlay val="0"/>
      <c:txPr>
        <a:bodyPr/>
        <a:lstStyle/>
        <a:p>
          <a:pPr>
            <a:defRPr sz="1400">
              <a:latin typeface="小塚ゴシック Pro R" pitchFamily="34" charset="-128"/>
              <a:ea typeface="小塚ゴシック Pro R" pitchFamily="34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非接触時</c:v>
          </c:tx>
          <c:invertIfNegative val="0"/>
          <c:val>
            <c:numRef>
              <c:f>Sheet2!$D$23:$D$28</c:f>
              <c:numCache>
                <c:formatCode>General</c:formatCode>
                <c:ptCount val="6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１マス目</c:v>
          </c:tx>
          <c:invertIfNegative val="0"/>
          <c:val>
            <c:numRef>
              <c:f>Sheet2!$E$23:$E$28</c:f>
              <c:numCache>
                <c:formatCode>General</c:formatCode>
                <c:ptCount val="6"/>
                <c:pt idx="0">
                  <c:v>449</c:v>
                </c:pt>
                <c:pt idx="1">
                  <c:v>487</c:v>
                </c:pt>
                <c:pt idx="2">
                  <c:v>499</c:v>
                </c:pt>
                <c:pt idx="3">
                  <c:v>468</c:v>
                </c:pt>
                <c:pt idx="4">
                  <c:v>479</c:v>
                </c:pt>
                <c:pt idx="5">
                  <c:v>476</c:v>
                </c:pt>
              </c:numCache>
            </c:numRef>
          </c:val>
        </c:ser>
        <c:ser>
          <c:idx val="2"/>
          <c:order val="2"/>
          <c:tx>
            <c:v>２マス目</c:v>
          </c:tx>
          <c:invertIfNegative val="0"/>
          <c:val>
            <c:numRef>
              <c:f>Sheet2!$F$23:$F$28</c:f>
              <c:numCache>
                <c:formatCode>General</c:formatCode>
                <c:ptCount val="6"/>
                <c:pt idx="0">
                  <c:v>507</c:v>
                </c:pt>
                <c:pt idx="1">
                  <c:v>527</c:v>
                </c:pt>
                <c:pt idx="2">
                  <c:v>508</c:v>
                </c:pt>
                <c:pt idx="3">
                  <c:v>515</c:v>
                </c:pt>
                <c:pt idx="4">
                  <c:v>510</c:v>
                </c:pt>
                <c:pt idx="5">
                  <c:v>537</c:v>
                </c:pt>
              </c:numCache>
            </c:numRef>
          </c:val>
        </c:ser>
        <c:ser>
          <c:idx val="3"/>
          <c:order val="3"/>
          <c:tx>
            <c:v>３マス目</c:v>
          </c:tx>
          <c:invertIfNegative val="0"/>
          <c:val>
            <c:numRef>
              <c:f>Sheet2!$G$23:$G$28</c:f>
              <c:numCache>
                <c:formatCode>General</c:formatCode>
                <c:ptCount val="6"/>
                <c:pt idx="0">
                  <c:v>402</c:v>
                </c:pt>
                <c:pt idx="1">
                  <c:v>442</c:v>
                </c:pt>
                <c:pt idx="2">
                  <c:v>416</c:v>
                </c:pt>
                <c:pt idx="3">
                  <c:v>430</c:v>
                </c:pt>
                <c:pt idx="4">
                  <c:v>435</c:v>
                </c:pt>
                <c:pt idx="5">
                  <c:v>448</c:v>
                </c:pt>
              </c:numCache>
            </c:numRef>
          </c:val>
        </c:ser>
        <c:ser>
          <c:idx val="4"/>
          <c:order val="4"/>
          <c:tx>
            <c:v>４マス目</c:v>
          </c:tx>
          <c:invertIfNegative val="0"/>
          <c:val>
            <c:numRef>
              <c:f>Sheet2!$H$23:$H$28</c:f>
              <c:numCache>
                <c:formatCode>General</c:formatCode>
                <c:ptCount val="6"/>
                <c:pt idx="0">
                  <c:v>524</c:v>
                </c:pt>
                <c:pt idx="1">
                  <c:v>502</c:v>
                </c:pt>
                <c:pt idx="2">
                  <c:v>487</c:v>
                </c:pt>
                <c:pt idx="3">
                  <c:v>513</c:v>
                </c:pt>
                <c:pt idx="4">
                  <c:v>506</c:v>
                </c:pt>
                <c:pt idx="5">
                  <c:v>518</c:v>
                </c:pt>
              </c:numCache>
            </c:numRef>
          </c:val>
        </c:ser>
        <c:ser>
          <c:idx val="5"/>
          <c:order val="5"/>
          <c:tx>
            <c:v>５マス目</c:v>
          </c:tx>
          <c:invertIfNegative val="0"/>
          <c:val>
            <c:numRef>
              <c:f>Sheet2!$I$23:$I$28</c:f>
              <c:numCache>
                <c:formatCode>General</c:formatCode>
                <c:ptCount val="6"/>
                <c:pt idx="0">
                  <c:v>517</c:v>
                </c:pt>
                <c:pt idx="1">
                  <c:v>534</c:v>
                </c:pt>
                <c:pt idx="2">
                  <c:v>491</c:v>
                </c:pt>
                <c:pt idx="3">
                  <c:v>506</c:v>
                </c:pt>
                <c:pt idx="4">
                  <c:v>518</c:v>
                </c:pt>
                <c:pt idx="5">
                  <c:v>527</c:v>
                </c:pt>
              </c:numCache>
            </c:numRef>
          </c:val>
        </c:ser>
        <c:ser>
          <c:idx val="6"/>
          <c:order val="6"/>
          <c:tx>
            <c:v>６マス目</c:v>
          </c:tx>
          <c:invertIfNegative val="0"/>
          <c:val>
            <c:numRef>
              <c:f>Sheet2!$J$23:$J$28</c:f>
              <c:numCache>
                <c:formatCode>General</c:formatCode>
                <c:ptCount val="6"/>
                <c:pt idx="0">
                  <c:v>474</c:v>
                </c:pt>
                <c:pt idx="1">
                  <c:v>473</c:v>
                </c:pt>
                <c:pt idx="2">
                  <c:v>473</c:v>
                </c:pt>
                <c:pt idx="3">
                  <c:v>486</c:v>
                </c:pt>
                <c:pt idx="4">
                  <c:v>476</c:v>
                </c:pt>
                <c:pt idx="5">
                  <c:v>464</c:v>
                </c:pt>
              </c:numCache>
            </c:numRef>
          </c:val>
        </c:ser>
        <c:ser>
          <c:idx val="7"/>
          <c:order val="7"/>
          <c:tx>
            <c:v>７マス目</c:v>
          </c:tx>
          <c:invertIfNegative val="0"/>
          <c:val>
            <c:numRef>
              <c:f>Sheet2!$K$23:$K$28</c:f>
              <c:numCache>
                <c:formatCode>General</c:formatCode>
                <c:ptCount val="6"/>
                <c:pt idx="0">
                  <c:v>405</c:v>
                </c:pt>
                <c:pt idx="1">
                  <c:v>389</c:v>
                </c:pt>
                <c:pt idx="2">
                  <c:v>390</c:v>
                </c:pt>
                <c:pt idx="3">
                  <c:v>395</c:v>
                </c:pt>
                <c:pt idx="4">
                  <c:v>399</c:v>
                </c:pt>
                <c:pt idx="5">
                  <c:v>383</c:v>
                </c:pt>
              </c:numCache>
            </c:numRef>
          </c:val>
        </c:ser>
        <c:ser>
          <c:idx val="8"/>
          <c:order val="8"/>
          <c:tx>
            <c:v>８マス目</c:v>
          </c:tx>
          <c:invertIfNegative val="0"/>
          <c:val>
            <c:numRef>
              <c:f>Sheet2!$L$23:$L$28</c:f>
              <c:numCache>
                <c:formatCode>General</c:formatCode>
                <c:ptCount val="6"/>
                <c:pt idx="0">
                  <c:v>444</c:v>
                </c:pt>
                <c:pt idx="1">
                  <c:v>498</c:v>
                </c:pt>
                <c:pt idx="2">
                  <c:v>464</c:v>
                </c:pt>
                <c:pt idx="3">
                  <c:v>438</c:v>
                </c:pt>
                <c:pt idx="4">
                  <c:v>464</c:v>
                </c:pt>
                <c:pt idx="5">
                  <c:v>467</c:v>
                </c:pt>
              </c:numCache>
            </c:numRef>
          </c:val>
        </c:ser>
        <c:ser>
          <c:idx val="9"/>
          <c:order val="9"/>
          <c:tx>
            <c:v>９マス目</c:v>
          </c:tx>
          <c:invertIfNegative val="0"/>
          <c:val>
            <c:numRef>
              <c:f>Sheet2!$M$23:$M$28</c:f>
              <c:numCache>
                <c:formatCode>General</c:formatCode>
                <c:ptCount val="6"/>
                <c:pt idx="0">
                  <c:v>381</c:v>
                </c:pt>
                <c:pt idx="1">
                  <c:v>417</c:v>
                </c:pt>
                <c:pt idx="2">
                  <c:v>418</c:v>
                </c:pt>
                <c:pt idx="3">
                  <c:v>379</c:v>
                </c:pt>
                <c:pt idx="4">
                  <c:v>406</c:v>
                </c:pt>
                <c:pt idx="5">
                  <c:v>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68032"/>
        <c:axId val="189474304"/>
      </c:barChart>
      <c:catAx>
        <c:axId val="1894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189474304"/>
        <c:crosses val="autoZero"/>
        <c:auto val="1"/>
        <c:lblAlgn val="ctr"/>
        <c:lblOffset val="100"/>
        <c:noMultiLvlLbl val="0"/>
      </c:catAx>
      <c:valAx>
        <c:axId val="18947430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静電容量の平均値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18946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85585585585588"/>
          <c:y val="9.4758124306626626E-2"/>
          <c:w val="0.12374942556387267"/>
          <c:h val="0.67852477203236194"/>
        </c:manualLayout>
      </c:layout>
      <c:overlay val="0"/>
      <c:txPr>
        <a:bodyPr/>
        <a:lstStyle/>
        <a:p>
          <a:pPr>
            <a:defRPr sz="1400">
              <a:latin typeface="小塚ゴシック Pro R" pitchFamily="34" charset="-128"/>
              <a:ea typeface="小塚ゴシック Pro R" pitchFamily="34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9524</xdr:rowOff>
    </xdr:from>
    <xdr:to>
      <xdr:col>25</xdr:col>
      <xdr:colOff>571500</xdr:colOff>
      <xdr:row>27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25</xdr:col>
      <xdr:colOff>561975</xdr:colOff>
      <xdr:row>56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topLeftCell="E69" workbookViewId="0">
      <selection activeCell="E79" sqref="E79:N96"/>
    </sheetView>
  </sheetViews>
  <sheetFormatPr defaultRowHeight="13.5" x14ac:dyDescent="0.15"/>
  <cols>
    <col min="2" max="2" width="9.5" customWidth="1"/>
    <col min="23" max="23" width="10.625" customWidth="1"/>
    <col min="24" max="24" width="10.75" customWidth="1"/>
    <col min="25" max="28" width="10.625" customWidth="1"/>
  </cols>
  <sheetData>
    <row r="1" spans="1:37" x14ac:dyDescent="0.15">
      <c r="A1">
        <v>12</v>
      </c>
      <c r="B1">
        <v>66</v>
      </c>
      <c r="C1">
        <v>42</v>
      </c>
      <c r="E1">
        <v>25</v>
      </c>
      <c r="F1">
        <v>79</v>
      </c>
      <c r="G1">
        <v>53</v>
      </c>
      <c r="I1">
        <v>8</v>
      </c>
      <c r="J1">
        <v>67</v>
      </c>
      <c r="K1">
        <v>38</v>
      </c>
      <c r="M1">
        <v>0</v>
      </c>
      <c r="N1">
        <v>17</v>
      </c>
      <c r="O1">
        <v>9</v>
      </c>
      <c r="Q1">
        <v>4</v>
      </c>
      <c r="R1" s="30">
        <v>26</v>
      </c>
      <c r="S1" s="30">
        <v>12</v>
      </c>
      <c r="T1" s="30"/>
      <c r="U1" s="52"/>
      <c r="V1" s="30"/>
      <c r="W1" s="55" t="s">
        <v>45</v>
      </c>
      <c r="X1" s="55"/>
      <c r="Y1" s="55"/>
      <c r="Z1" s="55"/>
      <c r="AA1" s="55"/>
      <c r="AB1" s="55"/>
      <c r="AC1" s="30"/>
      <c r="AD1" s="30"/>
      <c r="AE1" s="30"/>
      <c r="AF1" s="30"/>
      <c r="AG1" s="30"/>
      <c r="AH1" s="30"/>
      <c r="AI1" s="30"/>
      <c r="AJ1" s="30"/>
      <c r="AK1" s="10"/>
    </row>
    <row r="2" spans="1:37" x14ac:dyDescent="0.15">
      <c r="A2">
        <v>371</v>
      </c>
      <c r="B2">
        <v>459</v>
      </c>
      <c r="C2">
        <v>417</v>
      </c>
      <c r="E2">
        <v>386</v>
      </c>
      <c r="F2">
        <v>514</v>
      </c>
      <c r="G2">
        <v>441</v>
      </c>
      <c r="I2">
        <v>318</v>
      </c>
      <c r="J2">
        <v>407</v>
      </c>
      <c r="K2">
        <v>360</v>
      </c>
      <c r="M2">
        <v>579</v>
      </c>
      <c r="N2">
        <v>636</v>
      </c>
      <c r="O2">
        <v>597</v>
      </c>
      <c r="Q2">
        <v>417</v>
      </c>
      <c r="R2" s="30">
        <v>475</v>
      </c>
      <c r="S2" s="30">
        <v>431</v>
      </c>
      <c r="T2" s="30"/>
      <c r="U2" s="52"/>
      <c r="V2" s="30"/>
      <c r="W2" s="55" t="s">
        <v>41</v>
      </c>
      <c r="X2" s="55"/>
      <c r="Y2" s="55" t="s">
        <v>42</v>
      </c>
      <c r="Z2" s="55"/>
      <c r="AA2" s="55" t="s">
        <v>43</v>
      </c>
      <c r="AB2" s="55"/>
      <c r="AC2" s="30"/>
      <c r="AD2" s="30"/>
      <c r="AE2" s="30"/>
      <c r="AF2" s="30"/>
      <c r="AG2" s="30"/>
      <c r="AH2" s="30"/>
      <c r="AI2" s="30"/>
      <c r="AJ2" s="30"/>
      <c r="AK2" s="10"/>
    </row>
    <row r="3" spans="1:37" x14ac:dyDescent="0.15">
      <c r="A3">
        <v>389</v>
      </c>
      <c r="B3">
        <v>522</v>
      </c>
      <c r="C3">
        <v>476</v>
      </c>
      <c r="E3">
        <v>387</v>
      </c>
      <c r="F3">
        <v>591</v>
      </c>
      <c r="G3">
        <v>520</v>
      </c>
      <c r="I3">
        <v>322</v>
      </c>
      <c r="J3">
        <v>417</v>
      </c>
      <c r="K3">
        <v>364</v>
      </c>
      <c r="M3">
        <v>664</v>
      </c>
      <c r="N3">
        <v>725</v>
      </c>
      <c r="O3">
        <v>696</v>
      </c>
      <c r="Q3">
        <v>463</v>
      </c>
      <c r="R3" s="30">
        <v>527</v>
      </c>
      <c r="S3" s="30">
        <v>479</v>
      </c>
      <c r="T3" s="30"/>
      <c r="U3" s="52"/>
      <c r="V3" s="30"/>
      <c r="W3" s="35">
        <f>MIN(B102,B105,B108,B111,B114,L102,L105,L108,L111,L114,V102,V105,V108,V111,V114,AF102,AF105,AF108,AF111,AF114,AP102,AP105,AP108,AP111,AP114,AZ102,AZ105,AZ108,AZ111,AZ114)</f>
        <v>0</v>
      </c>
      <c r="X3" s="35">
        <f>MAX(B102,B105,B108,B111,B114,L102,L105,L108,L111,L114,V102,V105,V108,V111,V114,AF102,AF105,AF108,AF111,AF114,AP102,AP105,AP108,AP111,AP114,AZ102,AZ105,AZ108,AZ111,AZ114)</f>
        <v>46</v>
      </c>
      <c r="Y3" s="35">
        <f>MIN(B103,B106,B109,B112,B115,L103,L106,L109,L112,L115,V103,V106,V109,V112,V115,AF103,AF106,AF109,AF112,AF115,AP103,AP106,AP109,AP112,AP115,AZ103,AZ106,AZ109,AZ112,AZ115)</f>
        <v>17</v>
      </c>
      <c r="Z3" s="35">
        <f>MAX(B103,B106,B109,B112,B115,L103,L106,L109,L112,L115,V103,V106,V109,V112,V115,AF103,AF106,AF109,AF112,AF115,AP103,AP106,AP109,AP112,AP115,AZ103,AZ106,AZ109,AZ112,AZ115)</f>
        <v>123</v>
      </c>
      <c r="AA3" s="35">
        <f>MIN(B104,B107,B110,B113,B116,L104,L107,L110,L113,L116,V104,V107,V110,V113,V116,AF104,AF107,AF110,AF113,AF116,AP104,AP107,AP110,AP113,AP116,AZ104,AZ107,AZ110,AZ113,AZ116)</f>
        <v>9</v>
      </c>
      <c r="AB3" s="35">
        <f>MAX(B104,B107,B110,B113,B116,L104,L107,L110,L113,L116,V104,V107,V110,V113,V116,AF104,AF107,AF110,AF113,AF116,AP104,AP107,AP110,AP113,AP116,AZ104,AZ107,AZ110,AZ113,AZ116)</f>
        <v>77</v>
      </c>
      <c r="AC3" s="30"/>
      <c r="AD3" s="30"/>
      <c r="AE3" s="30"/>
      <c r="AF3" s="30"/>
      <c r="AG3" s="30"/>
      <c r="AH3" s="30"/>
      <c r="AI3" s="30"/>
      <c r="AJ3" s="30"/>
      <c r="AK3" s="11"/>
    </row>
    <row r="4" spans="1:37" x14ac:dyDescent="0.15">
      <c r="A4">
        <v>325</v>
      </c>
      <c r="B4">
        <v>419</v>
      </c>
      <c r="C4">
        <v>375</v>
      </c>
      <c r="E4">
        <v>392</v>
      </c>
      <c r="F4">
        <v>547</v>
      </c>
      <c r="G4">
        <v>474</v>
      </c>
      <c r="I4">
        <v>254</v>
      </c>
      <c r="J4">
        <v>313</v>
      </c>
      <c r="K4">
        <v>284</v>
      </c>
      <c r="M4">
        <v>500</v>
      </c>
      <c r="N4">
        <v>539</v>
      </c>
      <c r="O4">
        <v>514</v>
      </c>
      <c r="Q4">
        <v>355</v>
      </c>
      <c r="R4" s="30">
        <v>401</v>
      </c>
      <c r="S4" s="30">
        <v>367</v>
      </c>
      <c r="T4" s="30"/>
      <c r="U4" s="52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1"/>
    </row>
    <row r="5" spans="1:37" x14ac:dyDescent="0.15">
      <c r="A5">
        <v>469</v>
      </c>
      <c r="B5">
        <v>571</v>
      </c>
      <c r="C5">
        <v>516</v>
      </c>
      <c r="E5">
        <v>428</v>
      </c>
      <c r="F5">
        <v>534</v>
      </c>
      <c r="G5">
        <v>485</v>
      </c>
      <c r="I5">
        <v>379</v>
      </c>
      <c r="J5">
        <v>490</v>
      </c>
      <c r="K5">
        <v>439</v>
      </c>
      <c r="M5">
        <v>623</v>
      </c>
      <c r="N5">
        <v>681</v>
      </c>
      <c r="O5">
        <v>660</v>
      </c>
      <c r="Q5">
        <v>500</v>
      </c>
      <c r="R5" s="30">
        <v>587</v>
      </c>
      <c r="S5" s="30">
        <v>524</v>
      </c>
      <c r="T5" s="30"/>
      <c r="U5" s="52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11"/>
    </row>
    <row r="6" spans="1:37" x14ac:dyDescent="0.15">
      <c r="A6">
        <v>434</v>
      </c>
      <c r="B6">
        <v>543</v>
      </c>
      <c r="C6">
        <v>485</v>
      </c>
      <c r="E6">
        <v>390</v>
      </c>
      <c r="F6">
        <v>546</v>
      </c>
      <c r="G6">
        <v>492</v>
      </c>
      <c r="I6">
        <v>357</v>
      </c>
      <c r="J6">
        <v>449</v>
      </c>
      <c r="K6">
        <v>404</v>
      </c>
      <c r="M6">
        <v>680</v>
      </c>
      <c r="N6">
        <v>738</v>
      </c>
      <c r="O6">
        <v>694</v>
      </c>
      <c r="Q6">
        <v>500</v>
      </c>
      <c r="R6" s="30">
        <v>559</v>
      </c>
      <c r="S6" s="30">
        <v>513</v>
      </c>
      <c r="T6" s="30"/>
      <c r="U6" s="52"/>
      <c r="V6" s="30"/>
      <c r="W6" s="55" t="s">
        <v>44</v>
      </c>
      <c r="X6" s="55"/>
      <c r="Y6" s="55"/>
      <c r="Z6" s="55"/>
      <c r="AA6" s="55"/>
      <c r="AB6" s="55"/>
      <c r="AC6" s="30"/>
      <c r="AD6" s="30"/>
      <c r="AE6" s="30"/>
      <c r="AF6" s="30"/>
      <c r="AG6" s="30"/>
      <c r="AH6" s="30"/>
      <c r="AI6" s="30"/>
      <c r="AJ6" s="30"/>
      <c r="AK6" s="11"/>
    </row>
    <row r="7" spans="1:37" x14ac:dyDescent="0.15">
      <c r="A7">
        <v>377</v>
      </c>
      <c r="B7">
        <v>486</v>
      </c>
      <c r="C7">
        <v>435</v>
      </c>
      <c r="E7">
        <v>417</v>
      </c>
      <c r="F7">
        <v>555</v>
      </c>
      <c r="G7">
        <v>501</v>
      </c>
      <c r="I7">
        <v>257</v>
      </c>
      <c r="J7">
        <v>370</v>
      </c>
      <c r="K7">
        <v>321</v>
      </c>
      <c r="M7">
        <v>598</v>
      </c>
      <c r="N7">
        <v>671</v>
      </c>
      <c r="O7">
        <v>623</v>
      </c>
      <c r="Q7">
        <v>476</v>
      </c>
      <c r="R7" s="30">
        <v>530</v>
      </c>
      <c r="S7" s="30">
        <v>490</v>
      </c>
      <c r="T7" s="30"/>
      <c r="U7" s="52"/>
      <c r="V7" s="30"/>
      <c r="W7" s="55" t="s">
        <v>41</v>
      </c>
      <c r="X7" s="55"/>
      <c r="Y7" s="55" t="s">
        <v>42</v>
      </c>
      <c r="Z7" s="55"/>
      <c r="AA7" s="55" t="s">
        <v>43</v>
      </c>
      <c r="AB7" s="55"/>
      <c r="AC7" s="30"/>
      <c r="AD7" s="30"/>
      <c r="AE7" s="30"/>
      <c r="AF7" s="30"/>
      <c r="AG7" s="30"/>
      <c r="AH7" s="30"/>
      <c r="AI7" s="30"/>
      <c r="AJ7" s="30"/>
      <c r="AK7" s="11"/>
    </row>
    <row r="8" spans="1:37" x14ac:dyDescent="0.15">
      <c r="A8" s="50">
        <v>246</v>
      </c>
      <c r="B8" s="50">
        <v>7574</v>
      </c>
      <c r="C8" s="50">
        <v>2060</v>
      </c>
      <c r="E8">
        <v>349</v>
      </c>
      <c r="F8">
        <v>484</v>
      </c>
      <c r="G8">
        <v>414</v>
      </c>
      <c r="I8">
        <v>308</v>
      </c>
      <c r="J8">
        <v>420</v>
      </c>
      <c r="K8">
        <v>368</v>
      </c>
      <c r="M8">
        <v>414</v>
      </c>
      <c r="N8">
        <v>472</v>
      </c>
      <c r="O8">
        <v>445</v>
      </c>
      <c r="Q8">
        <v>382</v>
      </c>
      <c r="R8" s="30">
        <v>424</v>
      </c>
      <c r="S8" s="30">
        <v>394</v>
      </c>
      <c r="T8" s="30"/>
      <c r="U8" s="52"/>
      <c r="V8" s="30"/>
      <c r="W8" s="35">
        <f>MIN(C102:K102,C105:K105,C108:K108,C111:K111,C114:K114,M102:U102,M105:U105,M108:U108,M111:U111,M114:U114,W102:AE102,W105:AE105,W108:AE108,W111:AE111,W114:AE114,AG102:AO102,AG105:AO105,AG108:AO108,AG111:AO111,AG114:AO114,AQ102:AY102,AQ105:AY105,AQ108:AY108,AQ111:AY111,AQ114:AY114,BA102:BI102,BA105:BI105,BA108:BI108,BA111:BI111,BA114:BI114)</f>
        <v>236</v>
      </c>
      <c r="X8" s="35">
        <f>MAX(C102:K102,C105:K105,C108:K108,C111:K111,C114:K114,M102:U102,M105:U105,M108:U108,M111:U111,M114:U114,W102:AE102,W105:AE105,W108:AE108,W111:AE111,W114:AE114,AG102:AO102,AG105:AO105,AG108:AO108,AG111:AO111,AG114:AO114,AQ102:AY102,AQ105:AY105,AQ108:AY108,AQ111:AY111,AQ114:AY114,BA102:BI102,BA105:BI105,BA108:BI108,BA111:BI111,BA114:BI114)</f>
        <v>687</v>
      </c>
      <c r="Y8" s="35">
        <f>MIN(C103:K103,C106:K106,C109:K109,C112:K112,C115:K115,M103:U103,M106:U106,M109:U109,M112:U112,M115:U115,W103:AE103,W106:AE106,W109:AE109,W112:AE112,W115:AE115,AG103:AO103,AG106:AO106,AG109:AO109,AG112:AO112,AG115:AO115,AQ103:AY103,AQ106:AY106,AQ109:AY109,AQ112:AY112,AQ115:AY115,BA103:BI103,BA106:BI106,BA109:BI109,BA112:BI112,BA115:BI115)</f>
        <v>313</v>
      </c>
      <c r="Z8" s="35">
        <f>MAX(C103:K103,C106:K106,C109:K109,C112:K112,C115:K115,M103:U103,M106:U106,M109:U109,M112:U112,M115:U115,W103:AE103,W106:AE106,W109:AE109,W112:AE112,W115:AE115,AG103:AO103,AG106:AO106,AG109:AO109,AG112:AO112,AG115:AO115,AQ103:AY103,AQ106:AY106,AQ109:AY109,AQ112:AY112,AQ115:AY115,BA103:BI103,BA106:BI106,BA109:BI109,BA112:BI112,BA115:BI115)</f>
        <v>750</v>
      </c>
      <c r="AA8" s="35">
        <f>MIN(C104:K104,C107:K107,C110:K110,C113:K113,C116:K116,M104:U104,M107:U107,M110:U110,M113:U113,M116:U116,W104:AE104,W107:AE107,W110:AE110,W113:AE113,W116:AE116,AG104:AO104,AG107:AO107,AG110:AO110,AG113:AO113,AG116:AO116,AQ104:AY104,AQ107:AY107,AQ110:AY110,AQ113:AY113,AQ116:AY116,BA104:BI104,BA107:BI107,BA110:BI110,BA113:BI113,BA116:BI116)</f>
        <v>280</v>
      </c>
      <c r="AB8" s="35">
        <f>MAX(C104:K104,C107:K107,C110:K110,C113:K113,C116:K116,M104:U104,M107:U107,M110:U110,M113:U113,M116:U116,W104:AE104,W107:AE107,W110:AE110,W113:AE113,W116:AE116,AG104:AO104,AG107:AO107,AG110:AO110,AG113:AO113,AG116:AO116,AQ104:AY104,AQ107:AY107,AQ110:AY110,AQ113:AY113,AQ116:AY116,BA104:BI104,BA107:BI107,BA110:BI110,BA113:BI113,BA116:BI116)</f>
        <v>710</v>
      </c>
      <c r="AC8" s="30"/>
      <c r="AD8" s="30"/>
      <c r="AE8" s="30"/>
      <c r="AF8" s="30"/>
      <c r="AG8" s="30"/>
      <c r="AH8" s="30"/>
      <c r="AI8" s="30"/>
      <c r="AJ8" s="30"/>
      <c r="AK8" s="11"/>
    </row>
    <row r="9" spans="1:37" x14ac:dyDescent="0.15">
      <c r="A9">
        <v>330</v>
      </c>
      <c r="B9">
        <v>438</v>
      </c>
      <c r="C9">
        <v>386</v>
      </c>
      <c r="E9">
        <v>357</v>
      </c>
      <c r="F9">
        <v>495</v>
      </c>
      <c r="G9">
        <v>436</v>
      </c>
      <c r="I9">
        <v>268</v>
      </c>
      <c r="J9">
        <v>354</v>
      </c>
      <c r="K9">
        <v>309</v>
      </c>
      <c r="M9">
        <v>634</v>
      </c>
      <c r="N9">
        <v>696</v>
      </c>
      <c r="O9">
        <v>663</v>
      </c>
      <c r="Q9">
        <v>416</v>
      </c>
      <c r="R9" s="30">
        <v>469</v>
      </c>
      <c r="S9" s="30">
        <v>428</v>
      </c>
      <c r="T9" s="30"/>
      <c r="U9" s="52"/>
      <c r="V9" s="30"/>
      <c r="W9" s="35"/>
      <c r="X9" s="35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7" x14ac:dyDescent="0.15">
      <c r="A10">
        <v>254</v>
      </c>
      <c r="B10">
        <v>357</v>
      </c>
      <c r="C10">
        <v>317</v>
      </c>
      <c r="E10">
        <v>367</v>
      </c>
      <c r="F10">
        <v>516</v>
      </c>
      <c r="G10">
        <v>467</v>
      </c>
      <c r="I10">
        <v>245</v>
      </c>
      <c r="J10">
        <v>330</v>
      </c>
      <c r="K10">
        <v>280</v>
      </c>
      <c r="M10">
        <v>497</v>
      </c>
      <c r="N10">
        <v>535</v>
      </c>
      <c r="O10">
        <v>508</v>
      </c>
      <c r="Q10">
        <v>323</v>
      </c>
      <c r="R10" s="30">
        <v>368</v>
      </c>
      <c r="S10" s="30">
        <v>335</v>
      </c>
      <c r="T10" s="30"/>
      <c r="U10" s="52"/>
      <c r="V10" s="30"/>
      <c r="W10" s="35"/>
      <c r="X10" s="35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37" x14ac:dyDescent="0.15">
      <c r="A11">
        <v>5</v>
      </c>
      <c r="B11">
        <v>73</v>
      </c>
      <c r="C11">
        <v>45</v>
      </c>
      <c r="E11">
        <v>31</v>
      </c>
      <c r="F11">
        <v>82</v>
      </c>
      <c r="G11">
        <v>60</v>
      </c>
      <c r="I11">
        <v>12</v>
      </c>
      <c r="J11">
        <v>58</v>
      </c>
      <c r="K11">
        <v>39</v>
      </c>
      <c r="M11">
        <v>5</v>
      </c>
      <c r="N11">
        <v>23</v>
      </c>
      <c r="O11">
        <v>13</v>
      </c>
      <c r="Q11">
        <v>5</v>
      </c>
      <c r="R11" s="30">
        <v>20</v>
      </c>
      <c r="S11" s="30">
        <v>11</v>
      </c>
      <c r="T11" s="30"/>
      <c r="U11" s="52"/>
      <c r="V11" s="30"/>
      <c r="W11" s="55" t="s">
        <v>47</v>
      </c>
      <c r="X11" s="55"/>
      <c r="Y11" s="55"/>
      <c r="Z11" s="55"/>
      <c r="AA11" s="55"/>
      <c r="AB11" s="55"/>
      <c r="AC11" s="30"/>
      <c r="AD11" s="30"/>
      <c r="AE11" s="30"/>
      <c r="AF11" s="30"/>
      <c r="AG11" s="30"/>
      <c r="AH11" s="30"/>
      <c r="AI11" s="30"/>
      <c r="AJ11" s="30"/>
    </row>
    <row r="12" spans="1:37" x14ac:dyDescent="0.15">
      <c r="A12">
        <v>422</v>
      </c>
      <c r="B12">
        <v>568</v>
      </c>
      <c r="C12">
        <v>498</v>
      </c>
      <c r="E12">
        <v>271</v>
      </c>
      <c r="F12">
        <v>827</v>
      </c>
      <c r="G12">
        <v>460</v>
      </c>
      <c r="I12">
        <v>411</v>
      </c>
      <c r="J12">
        <v>551</v>
      </c>
      <c r="K12">
        <v>486</v>
      </c>
      <c r="M12">
        <v>476</v>
      </c>
      <c r="N12">
        <v>568</v>
      </c>
      <c r="O12">
        <v>501</v>
      </c>
      <c r="Q12">
        <v>451</v>
      </c>
      <c r="R12" s="30">
        <v>492</v>
      </c>
      <c r="S12" s="30">
        <v>464</v>
      </c>
      <c r="T12" s="30"/>
      <c r="U12" s="52"/>
      <c r="V12" s="30"/>
      <c r="W12" s="30"/>
      <c r="X12" s="54" t="s">
        <v>46</v>
      </c>
      <c r="Y12" s="54" t="s">
        <v>48</v>
      </c>
      <c r="Z12" s="54"/>
      <c r="AA12" s="54"/>
      <c r="AB12" s="54"/>
      <c r="AC12" s="30"/>
      <c r="AD12" s="30"/>
      <c r="AE12" s="30"/>
      <c r="AF12" s="30"/>
      <c r="AG12" s="30"/>
      <c r="AH12" s="30"/>
      <c r="AI12" s="30"/>
      <c r="AJ12" s="30"/>
    </row>
    <row r="13" spans="1:37" x14ac:dyDescent="0.15">
      <c r="A13">
        <v>456</v>
      </c>
      <c r="B13">
        <v>608</v>
      </c>
      <c r="C13">
        <v>537</v>
      </c>
      <c r="E13">
        <v>450</v>
      </c>
      <c r="F13">
        <v>583</v>
      </c>
      <c r="G13">
        <v>515</v>
      </c>
      <c r="I13">
        <v>377</v>
      </c>
      <c r="J13">
        <v>503</v>
      </c>
      <c r="K13">
        <v>439</v>
      </c>
      <c r="M13">
        <v>661</v>
      </c>
      <c r="N13">
        <v>704</v>
      </c>
      <c r="O13">
        <v>681</v>
      </c>
      <c r="Q13">
        <v>450</v>
      </c>
      <c r="R13" s="30">
        <v>501</v>
      </c>
      <c r="S13" s="30">
        <v>463</v>
      </c>
      <c r="T13" s="30"/>
      <c r="U13" s="52"/>
      <c r="V13" s="30"/>
      <c r="W13" s="30"/>
      <c r="X13" s="30">
        <f>ROUNDDOWN(AVERAGE(C103:K103,C106:K106,C109:K109,C112:K112,C115:K115,M103:U103,M106:U106,M109:U109,M112:U112,M115:U115,W103:AE103,W106:AE106,W109:AE109,W112:AE112,W115:AE115,AG103:AO103,AG106:AO106,AG109:AO109,AG112:AO112,AG115:AO115,AQ103:AY103,AQ106:AY106,AQ109:AY109,AQ112:AY112,AQ115:AY115,BA103:BI103,BA106:BI106,BA109:BI109,BA112:BI112,BA115:BI115), 0)</f>
        <v>516</v>
      </c>
      <c r="Y13" s="35">
        <f>SQRT(VARP(C103:K103,C106:K106,C109:K109,C112:K112,C115:K115,M103:U103,M106:U106,M109:U109,M112:U112,M115:U115,W103:AE103,W106:AE106,W109:AE109,W112:AE112,W115:AE115,AG103:AO103,AG106:AO106,AG109:AO109,AG112:AO112,AG115:AO115,AQ103:AY103,AQ106:AY106,AQ109:AY109,AQ112:AY112,AQ115:AY115,BA103:BI103,BA106:BI106,BA109:BI109,BA112:BI112,BA115:BI115))</f>
        <v>89.401954625847168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7" x14ac:dyDescent="0.15">
      <c r="A14">
        <v>396</v>
      </c>
      <c r="B14">
        <v>528</v>
      </c>
      <c r="C14">
        <v>462</v>
      </c>
      <c r="E14">
        <v>410</v>
      </c>
      <c r="F14">
        <v>535</v>
      </c>
      <c r="G14">
        <v>487</v>
      </c>
      <c r="I14">
        <v>277</v>
      </c>
      <c r="J14">
        <v>366</v>
      </c>
      <c r="K14">
        <v>323</v>
      </c>
      <c r="M14">
        <v>554</v>
      </c>
      <c r="N14">
        <v>612</v>
      </c>
      <c r="O14">
        <v>570</v>
      </c>
      <c r="Q14">
        <v>358</v>
      </c>
      <c r="R14" s="30">
        <v>392</v>
      </c>
      <c r="S14" s="30">
        <v>369</v>
      </c>
      <c r="T14" s="30"/>
      <c r="U14" s="52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37" x14ac:dyDescent="0.15">
      <c r="A15">
        <v>422</v>
      </c>
      <c r="B15">
        <v>556</v>
      </c>
      <c r="C15">
        <v>485</v>
      </c>
      <c r="E15">
        <v>363</v>
      </c>
      <c r="F15">
        <v>494</v>
      </c>
      <c r="G15">
        <v>427</v>
      </c>
      <c r="I15">
        <v>399</v>
      </c>
      <c r="J15">
        <v>533</v>
      </c>
      <c r="K15">
        <v>471</v>
      </c>
      <c r="M15">
        <v>600</v>
      </c>
      <c r="N15">
        <v>669</v>
      </c>
      <c r="O15">
        <v>613</v>
      </c>
      <c r="Q15">
        <v>503</v>
      </c>
      <c r="R15" s="30">
        <v>558</v>
      </c>
      <c r="S15" s="30">
        <v>514</v>
      </c>
      <c r="T15" s="30"/>
      <c r="U15" s="52"/>
      <c r="V15" s="30"/>
      <c r="W15" s="30"/>
      <c r="X15" s="30"/>
      <c r="Y15" s="54" t="s">
        <v>52</v>
      </c>
      <c r="Z15" s="54" t="s">
        <v>53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7" x14ac:dyDescent="0.15">
      <c r="A16">
        <v>426</v>
      </c>
      <c r="B16">
        <v>567</v>
      </c>
      <c r="C16">
        <v>497</v>
      </c>
      <c r="E16">
        <v>373</v>
      </c>
      <c r="F16">
        <v>554</v>
      </c>
      <c r="G16">
        <v>498</v>
      </c>
      <c r="I16">
        <v>441</v>
      </c>
      <c r="J16">
        <v>578</v>
      </c>
      <c r="K16">
        <v>494</v>
      </c>
      <c r="M16">
        <v>641</v>
      </c>
      <c r="N16">
        <v>691</v>
      </c>
      <c r="O16">
        <v>666</v>
      </c>
      <c r="Q16">
        <v>503</v>
      </c>
      <c r="R16" s="30">
        <v>552</v>
      </c>
      <c r="S16" s="30">
        <v>515</v>
      </c>
      <c r="T16" s="30"/>
      <c r="U16" s="52"/>
      <c r="V16" s="30"/>
      <c r="W16" s="30"/>
      <c r="X16" s="54" t="s">
        <v>49</v>
      </c>
      <c r="Y16" s="30">
        <f>B8</f>
        <v>7574</v>
      </c>
      <c r="Z16" s="30">
        <f>ABS(Y16-X13)/Y13</f>
        <v>78.946819781940746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 x14ac:dyDescent="0.15">
      <c r="A17">
        <v>438</v>
      </c>
      <c r="B17">
        <v>596</v>
      </c>
      <c r="C17">
        <v>519</v>
      </c>
      <c r="E17">
        <v>449</v>
      </c>
      <c r="F17">
        <v>628</v>
      </c>
      <c r="G17">
        <v>533</v>
      </c>
      <c r="I17">
        <v>270</v>
      </c>
      <c r="J17">
        <v>362</v>
      </c>
      <c r="K17">
        <v>315</v>
      </c>
      <c r="M17">
        <v>527</v>
      </c>
      <c r="N17">
        <v>578</v>
      </c>
      <c r="O17">
        <v>551</v>
      </c>
      <c r="Q17">
        <v>437</v>
      </c>
      <c r="R17" s="30">
        <v>487</v>
      </c>
      <c r="S17" s="30">
        <v>450</v>
      </c>
      <c r="T17" s="30"/>
      <c r="U17" s="52"/>
      <c r="V17" s="30"/>
      <c r="W17" s="30"/>
      <c r="X17" s="54" t="s">
        <v>51</v>
      </c>
      <c r="Y17" s="30">
        <f>B18</f>
        <v>2953</v>
      </c>
      <c r="Z17" s="30">
        <f>ABS(Y17-X13)/Y13</f>
        <v>27.258911845932218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x14ac:dyDescent="0.15">
      <c r="A18" s="50">
        <v>340</v>
      </c>
      <c r="B18" s="50">
        <v>2953</v>
      </c>
      <c r="C18" s="50">
        <v>463</v>
      </c>
      <c r="E18">
        <v>276</v>
      </c>
      <c r="F18">
        <v>406</v>
      </c>
      <c r="G18">
        <v>346</v>
      </c>
      <c r="I18">
        <v>327</v>
      </c>
      <c r="J18">
        <v>430</v>
      </c>
      <c r="K18">
        <v>368</v>
      </c>
      <c r="M18">
        <v>454</v>
      </c>
      <c r="N18">
        <v>505</v>
      </c>
      <c r="O18">
        <v>469</v>
      </c>
      <c r="Q18">
        <v>367</v>
      </c>
      <c r="R18" s="30">
        <v>397</v>
      </c>
      <c r="S18" s="30">
        <v>374</v>
      </c>
      <c r="T18" s="30"/>
      <c r="U18" s="52"/>
      <c r="V18" s="30"/>
      <c r="W18" s="30"/>
      <c r="X18" s="54" t="s">
        <v>50</v>
      </c>
      <c r="Y18" s="30">
        <f>B28</f>
        <v>3339</v>
      </c>
      <c r="Z18" s="30">
        <f>ABS(Y18-X13)/Y13</f>
        <v>31.576490825222262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x14ac:dyDescent="0.15">
      <c r="A19">
        <v>420</v>
      </c>
      <c r="B19">
        <v>561</v>
      </c>
      <c r="C19">
        <v>490</v>
      </c>
      <c r="E19">
        <v>434</v>
      </c>
      <c r="F19">
        <v>566</v>
      </c>
      <c r="G19">
        <v>504</v>
      </c>
      <c r="I19">
        <v>375</v>
      </c>
      <c r="J19">
        <v>483</v>
      </c>
      <c r="K19">
        <v>430</v>
      </c>
      <c r="M19">
        <v>600</v>
      </c>
      <c r="N19">
        <v>742</v>
      </c>
      <c r="O19">
        <v>617</v>
      </c>
      <c r="Q19">
        <v>437</v>
      </c>
      <c r="R19" s="30">
        <v>487</v>
      </c>
      <c r="S19" s="30">
        <v>449</v>
      </c>
      <c r="T19" s="30"/>
      <c r="U19" s="52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x14ac:dyDescent="0.15">
      <c r="A20">
        <v>274</v>
      </c>
      <c r="B20">
        <v>438</v>
      </c>
      <c r="C20">
        <v>379</v>
      </c>
      <c r="E20">
        <v>347</v>
      </c>
      <c r="F20">
        <v>482</v>
      </c>
      <c r="G20">
        <v>416</v>
      </c>
      <c r="I20">
        <v>326</v>
      </c>
      <c r="J20">
        <v>425</v>
      </c>
      <c r="K20">
        <v>384</v>
      </c>
      <c r="M20">
        <v>560</v>
      </c>
      <c r="N20">
        <v>634</v>
      </c>
      <c r="O20">
        <v>572</v>
      </c>
      <c r="Q20">
        <v>325</v>
      </c>
      <c r="R20" s="30">
        <v>367</v>
      </c>
      <c r="S20" s="30">
        <v>334</v>
      </c>
      <c r="T20" s="30"/>
      <c r="U20" s="52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x14ac:dyDescent="0.15">
      <c r="A21">
        <v>10</v>
      </c>
      <c r="B21">
        <v>79</v>
      </c>
      <c r="C21">
        <v>44</v>
      </c>
      <c r="E21">
        <v>10</v>
      </c>
      <c r="F21">
        <v>66</v>
      </c>
      <c r="G21">
        <v>38</v>
      </c>
      <c r="I21">
        <v>4</v>
      </c>
      <c r="J21">
        <v>57</v>
      </c>
      <c r="K21">
        <v>30</v>
      </c>
      <c r="M21">
        <v>9</v>
      </c>
      <c r="N21">
        <v>27</v>
      </c>
      <c r="O21">
        <v>15</v>
      </c>
      <c r="Q21">
        <v>2</v>
      </c>
      <c r="R21" s="30">
        <v>27</v>
      </c>
      <c r="S21" s="30">
        <v>11</v>
      </c>
      <c r="T21" s="30"/>
      <c r="U21" s="52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 x14ac:dyDescent="0.15">
      <c r="A22">
        <v>414</v>
      </c>
      <c r="B22">
        <v>521</v>
      </c>
      <c r="C22">
        <v>470</v>
      </c>
      <c r="E22">
        <v>327</v>
      </c>
      <c r="F22">
        <v>488</v>
      </c>
      <c r="G22">
        <v>406</v>
      </c>
      <c r="I22">
        <v>438</v>
      </c>
      <c r="J22">
        <v>618</v>
      </c>
      <c r="K22">
        <v>534</v>
      </c>
      <c r="M22">
        <v>634</v>
      </c>
      <c r="N22">
        <v>677</v>
      </c>
      <c r="O22">
        <v>644</v>
      </c>
      <c r="Q22">
        <v>428</v>
      </c>
      <c r="R22" s="30">
        <v>478</v>
      </c>
      <c r="S22" s="30">
        <v>442</v>
      </c>
      <c r="T22" s="30"/>
      <c r="U22" s="52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x14ac:dyDescent="0.15">
      <c r="A23">
        <v>385</v>
      </c>
      <c r="B23">
        <v>564</v>
      </c>
      <c r="C23">
        <v>491</v>
      </c>
      <c r="E23">
        <v>424</v>
      </c>
      <c r="F23">
        <v>562</v>
      </c>
      <c r="G23">
        <v>505</v>
      </c>
      <c r="I23">
        <v>416</v>
      </c>
      <c r="J23">
        <v>525</v>
      </c>
      <c r="K23">
        <v>467</v>
      </c>
      <c r="M23">
        <v>625</v>
      </c>
      <c r="N23">
        <v>684</v>
      </c>
      <c r="O23">
        <v>654</v>
      </c>
      <c r="Q23">
        <v>413</v>
      </c>
      <c r="R23" s="30">
        <v>456</v>
      </c>
      <c r="S23" s="30">
        <v>424</v>
      </c>
      <c r="T23" s="30"/>
      <c r="U23" s="52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x14ac:dyDescent="0.15">
      <c r="A24">
        <v>363</v>
      </c>
      <c r="B24">
        <v>482</v>
      </c>
      <c r="C24">
        <v>431</v>
      </c>
      <c r="E24">
        <v>375</v>
      </c>
      <c r="F24">
        <v>487</v>
      </c>
      <c r="G24">
        <v>433</v>
      </c>
      <c r="I24">
        <v>304</v>
      </c>
      <c r="J24">
        <v>409</v>
      </c>
      <c r="K24">
        <v>356</v>
      </c>
      <c r="M24">
        <v>478</v>
      </c>
      <c r="N24">
        <v>523</v>
      </c>
      <c r="O24">
        <v>504</v>
      </c>
      <c r="Q24">
        <v>349</v>
      </c>
      <c r="R24" s="30">
        <v>383</v>
      </c>
      <c r="S24" s="30">
        <v>358</v>
      </c>
      <c r="T24" s="30"/>
      <c r="U24" s="52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x14ac:dyDescent="0.15">
      <c r="A25">
        <v>408</v>
      </c>
      <c r="B25">
        <v>555</v>
      </c>
      <c r="C25">
        <v>488</v>
      </c>
      <c r="E25">
        <v>353</v>
      </c>
      <c r="F25">
        <v>463</v>
      </c>
      <c r="G25">
        <v>412</v>
      </c>
      <c r="I25">
        <v>445</v>
      </c>
      <c r="J25">
        <v>542</v>
      </c>
      <c r="K25">
        <v>496</v>
      </c>
      <c r="M25">
        <v>591</v>
      </c>
      <c r="N25">
        <v>642</v>
      </c>
      <c r="O25">
        <v>613</v>
      </c>
      <c r="Q25">
        <v>411</v>
      </c>
      <c r="R25" s="30">
        <v>459</v>
      </c>
      <c r="S25" s="30">
        <v>426</v>
      </c>
      <c r="T25" s="30"/>
      <c r="U25" s="52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x14ac:dyDescent="0.15">
      <c r="A26">
        <v>441</v>
      </c>
      <c r="B26">
        <v>542</v>
      </c>
      <c r="C26">
        <v>492</v>
      </c>
      <c r="E26">
        <v>377</v>
      </c>
      <c r="F26">
        <v>516</v>
      </c>
      <c r="G26">
        <v>445</v>
      </c>
      <c r="I26">
        <v>385</v>
      </c>
      <c r="J26">
        <v>511</v>
      </c>
      <c r="K26">
        <v>457</v>
      </c>
      <c r="M26">
        <v>571</v>
      </c>
      <c r="N26">
        <v>622</v>
      </c>
      <c r="O26">
        <v>591</v>
      </c>
      <c r="Q26">
        <v>458</v>
      </c>
      <c r="R26" s="30">
        <v>508</v>
      </c>
      <c r="S26" s="30">
        <v>473</v>
      </c>
      <c r="T26" s="30"/>
      <c r="U26" s="52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x14ac:dyDescent="0.15">
      <c r="A27">
        <v>359</v>
      </c>
      <c r="B27">
        <v>507</v>
      </c>
      <c r="C27">
        <v>441</v>
      </c>
      <c r="E27">
        <v>386</v>
      </c>
      <c r="F27">
        <v>518</v>
      </c>
      <c r="G27">
        <v>462</v>
      </c>
      <c r="I27">
        <v>384</v>
      </c>
      <c r="J27">
        <v>476</v>
      </c>
      <c r="K27">
        <v>435</v>
      </c>
      <c r="M27">
        <v>583</v>
      </c>
      <c r="N27">
        <v>697</v>
      </c>
      <c r="O27">
        <v>594</v>
      </c>
      <c r="Q27">
        <v>416</v>
      </c>
      <c r="R27" s="30">
        <v>483</v>
      </c>
      <c r="S27" s="30">
        <v>435</v>
      </c>
      <c r="T27" s="30"/>
      <c r="U27" s="52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x14ac:dyDescent="0.15">
      <c r="A28" s="50">
        <v>417</v>
      </c>
      <c r="B28" s="50">
        <v>3339</v>
      </c>
      <c r="C28" s="50">
        <v>1633</v>
      </c>
      <c r="E28">
        <v>287</v>
      </c>
      <c r="F28">
        <v>401</v>
      </c>
      <c r="G28">
        <v>343</v>
      </c>
      <c r="I28">
        <v>296</v>
      </c>
      <c r="J28">
        <v>518</v>
      </c>
      <c r="K28">
        <v>398</v>
      </c>
      <c r="M28">
        <v>385</v>
      </c>
      <c r="N28">
        <v>602</v>
      </c>
      <c r="O28">
        <v>490</v>
      </c>
      <c r="Q28">
        <v>319</v>
      </c>
      <c r="R28" s="30">
        <v>363</v>
      </c>
      <c r="S28" s="30">
        <v>330</v>
      </c>
      <c r="T28" s="30"/>
      <c r="U28" s="52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x14ac:dyDescent="0.15">
      <c r="A29">
        <v>408</v>
      </c>
      <c r="B29">
        <v>533</v>
      </c>
      <c r="C29">
        <v>483</v>
      </c>
      <c r="E29">
        <v>316</v>
      </c>
      <c r="F29">
        <v>484</v>
      </c>
      <c r="G29">
        <v>415</v>
      </c>
      <c r="I29">
        <v>456</v>
      </c>
      <c r="J29">
        <v>572</v>
      </c>
      <c r="K29">
        <v>505</v>
      </c>
      <c r="M29">
        <v>524</v>
      </c>
      <c r="N29">
        <v>582</v>
      </c>
      <c r="O29">
        <v>537</v>
      </c>
      <c r="Q29">
        <v>373</v>
      </c>
      <c r="R29" s="30">
        <v>406</v>
      </c>
      <c r="S29" s="30">
        <v>382</v>
      </c>
      <c r="T29" s="30"/>
      <c r="U29" s="52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x14ac:dyDescent="0.15">
      <c r="A30">
        <v>359</v>
      </c>
      <c r="B30">
        <v>475</v>
      </c>
      <c r="C30">
        <v>418</v>
      </c>
      <c r="E30">
        <v>287</v>
      </c>
      <c r="F30">
        <v>429</v>
      </c>
      <c r="G30">
        <v>376</v>
      </c>
      <c r="I30">
        <v>350</v>
      </c>
      <c r="J30">
        <v>459</v>
      </c>
      <c r="K30">
        <v>406</v>
      </c>
      <c r="M30">
        <v>455</v>
      </c>
      <c r="N30">
        <v>522</v>
      </c>
      <c r="O30">
        <v>472</v>
      </c>
      <c r="Q30">
        <v>401</v>
      </c>
      <c r="R30" s="30">
        <v>457</v>
      </c>
      <c r="S30" s="30">
        <v>418</v>
      </c>
      <c r="T30" s="30"/>
      <c r="U30" s="52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x14ac:dyDescent="0.15">
      <c r="A31">
        <v>12</v>
      </c>
      <c r="B31">
        <v>67</v>
      </c>
      <c r="C31">
        <v>38</v>
      </c>
      <c r="E31">
        <v>11</v>
      </c>
      <c r="F31">
        <v>68</v>
      </c>
      <c r="G31">
        <v>44</v>
      </c>
      <c r="I31">
        <v>17</v>
      </c>
      <c r="J31">
        <v>59</v>
      </c>
      <c r="K31">
        <v>41</v>
      </c>
      <c r="M31">
        <v>8</v>
      </c>
      <c r="N31">
        <v>28</v>
      </c>
      <c r="O31">
        <v>17</v>
      </c>
      <c r="Q31">
        <v>1</v>
      </c>
      <c r="R31" s="30">
        <v>19</v>
      </c>
      <c r="S31" s="30">
        <v>10</v>
      </c>
      <c r="T31" s="30"/>
      <c r="U31" s="52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 x14ac:dyDescent="0.15">
      <c r="A32">
        <v>394</v>
      </c>
      <c r="B32">
        <v>516</v>
      </c>
      <c r="C32">
        <v>461</v>
      </c>
      <c r="E32">
        <v>334</v>
      </c>
      <c r="F32">
        <v>466</v>
      </c>
      <c r="G32">
        <v>397</v>
      </c>
      <c r="I32">
        <v>402</v>
      </c>
      <c r="J32">
        <v>558</v>
      </c>
      <c r="K32">
        <v>495</v>
      </c>
      <c r="M32">
        <v>567</v>
      </c>
      <c r="N32">
        <v>639</v>
      </c>
      <c r="O32">
        <v>593</v>
      </c>
      <c r="Q32">
        <v>382</v>
      </c>
      <c r="R32" s="30">
        <v>430</v>
      </c>
      <c r="S32" s="30">
        <v>398</v>
      </c>
      <c r="T32" s="30"/>
      <c r="U32" s="52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 x14ac:dyDescent="0.15">
      <c r="A33">
        <v>424</v>
      </c>
      <c r="B33">
        <v>558</v>
      </c>
      <c r="C33">
        <v>497</v>
      </c>
      <c r="E33">
        <v>396</v>
      </c>
      <c r="F33">
        <v>518</v>
      </c>
      <c r="G33">
        <v>465</v>
      </c>
      <c r="I33">
        <v>523</v>
      </c>
      <c r="J33">
        <v>663</v>
      </c>
      <c r="K33">
        <v>596</v>
      </c>
      <c r="M33">
        <v>595</v>
      </c>
      <c r="N33">
        <v>682</v>
      </c>
      <c r="O33">
        <v>611</v>
      </c>
      <c r="Q33">
        <v>396</v>
      </c>
      <c r="R33" s="30">
        <v>443</v>
      </c>
      <c r="S33" s="30">
        <v>410</v>
      </c>
      <c r="T33" s="30"/>
      <c r="U33" s="52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 x14ac:dyDescent="0.15">
      <c r="A34">
        <v>373</v>
      </c>
      <c r="B34">
        <v>474</v>
      </c>
      <c r="C34">
        <v>425</v>
      </c>
      <c r="E34">
        <v>334</v>
      </c>
      <c r="F34">
        <v>466</v>
      </c>
      <c r="G34">
        <v>402</v>
      </c>
      <c r="I34">
        <v>330</v>
      </c>
      <c r="J34">
        <v>452</v>
      </c>
      <c r="K34">
        <v>385</v>
      </c>
      <c r="M34">
        <v>579</v>
      </c>
      <c r="N34">
        <v>642</v>
      </c>
      <c r="O34">
        <v>599</v>
      </c>
      <c r="Q34">
        <v>326</v>
      </c>
      <c r="R34" s="30">
        <v>381</v>
      </c>
      <c r="S34" s="30">
        <v>339</v>
      </c>
      <c r="T34" s="30"/>
      <c r="U34" s="52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 x14ac:dyDescent="0.15">
      <c r="A35">
        <v>456</v>
      </c>
      <c r="B35">
        <v>579</v>
      </c>
      <c r="C35">
        <v>505</v>
      </c>
      <c r="E35">
        <v>354</v>
      </c>
      <c r="F35">
        <v>443</v>
      </c>
      <c r="G35">
        <v>398</v>
      </c>
      <c r="I35">
        <v>517</v>
      </c>
      <c r="J35">
        <v>656</v>
      </c>
      <c r="K35">
        <v>588</v>
      </c>
      <c r="M35">
        <v>552</v>
      </c>
      <c r="N35">
        <v>644</v>
      </c>
      <c r="O35">
        <v>574</v>
      </c>
      <c r="Q35">
        <v>482</v>
      </c>
      <c r="R35" s="30">
        <v>533</v>
      </c>
      <c r="S35" s="30">
        <v>500</v>
      </c>
      <c r="T35" s="30"/>
      <c r="U35" s="52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 x14ac:dyDescent="0.15">
      <c r="A36">
        <v>450</v>
      </c>
      <c r="B36">
        <v>583</v>
      </c>
      <c r="C36">
        <v>531</v>
      </c>
      <c r="E36">
        <v>374</v>
      </c>
      <c r="F36">
        <v>515</v>
      </c>
      <c r="G36">
        <v>453</v>
      </c>
      <c r="I36">
        <v>428</v>
      </c>
      <c r="J36">
        <v>567</v>
      </c>
      <c r="K36">
        <v>491</v>
      </c>
      <c r="M36">
        <v>615</v>
      </c>
      <c r="N36">
        <v>680</v>
      </c>
      <c r="O36">
        <v>630</v>
      </c>
      <c r="Q36">
        <v>407</v>
      </c>
      <c r="R36" s="30">
        <v>453</v>
      </c>
      <c r="S36" s="30">
        <v>426</v>
      </c>
      <c r="T36" s="30"/>
      <c r="U36" s="52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 x14ac:dyDescent="0.15">
      <c r="A37">
        <v>419</v>
      </c>
      <c r="B37">
        <v>594</v>
      </c>
      <c r="C37">
        <v>520</v>
      </c>
      <c r="E37">
        <v>423</v>
      </c>
      <c r="F37">
        <v>543</v>
      </c>
      <c r="G37">
        <v>475</v>
      </c>
      <c r="I37">
        <v>365</v>
      </c>
      <c r="J37">
        <v>475</v>
      </c>
      <c r="K37">
        <v>428</v>
      </c>
      <c r="M37">
        <v>538</v>
      </c>
      <c r="N37">
        <v>627</v>
      </c>
      <c r="O37">
        <v>560</v>
      </c>
      <c r="Q37">
        <v>433</v>
      </c>
      <c r="R37" s="30">
        <v>481</v>
      </c>
      <c r="S37" s="30">
        <v>448</v>
      </c>
      <c r="T37" s="30"/>
      <c r="U37" s="52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 x14ac:dyDescent="0.15">
      <c r="A38">
        <v>292</v>
      </c>
      <c r="B38">
        <v>401</v>
      </c>
      <c r="C38">
        <v>356</v>
      </c>
      <c r="E38">
        <v>236</v>
      </c>
      <c r="F38">
        <v>366</v>
      </c>
      <c r="G38">
        <v>314</v>
      </c>
      <c r="I38">
        <v>367</v>
      </c>
      <c r="J38">
        <v>488</v>
      </c>
      <c r="K38">
        <v>442</v>
      </c>
      <c r="M38">
        <v>469</v>
      </c>
      <c r="N38">
        <v>562</v>
      </c>
      <c r="O38">
        <v>512</v>
      </c>
      <c r="Q38">
        <v>345</v>
      </c>
      <c r="R38" s="30">
        <v>384</v>
      </c>
      <c r="S38" s="30">
        <v>354</v>
      </c>
      <c r="T38" s="30"/>
      <c r="U38" s="52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 x14ac:dyDescent="0.15">
      <c r="A39">
        <v>377</v>
      </c>
      <c r="B39">
        <v>500</v>
      </c>
      <c r="C39">
        <v>453</v>
      </c>
      <c r="E39">
        <v>336</v>
      </c>
      <c r="F39">
        <v>429</v>
      </c>
      <c r="G39">
        <v>389</v>
      </c>
      <c r="I39">
        <v>387</v>
      </c>
      <c r="J39">
        <v>497</v>
      </c>
      <c r="K39">
        <v>445</v>
      </c>
      <c r="M39">
        <v>509</v>
      </c>
      <c r="N39">
        <v>569</v>
      </c>
      <c r="O39">
        <v>525</v>
      </c>
      <c r="Q39">
        <v>370</v>
      </c>
      <c r="R39" s="30">
        <v>403</v>
      </c>
      <c r="S39" s="30">
        <v>380</v>
      </c>
      <c r="T39" s="30"/>
      <c r="U39" s="52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 x14ac:dyDescent="0.15">
      <c r="A40">
        <v>367</v>
      </c>
      <c r="B40">
        <v>501</v>
      </c>
      <c r="C40">
        <v>433</v>
      </c>
      <c r="E40">
        <v>267</v>
      </c>
      <c r="F40">
        <v>384</v>
      </c>
      <c r="G40">
        <v>337</v>
      </c>
      <c r="I40">
        <v>300</v>
      </c>
      <c r="J40">
        <v>414</v>
      </c>
      <c r="K40">
        <v>358</v>
      </c>
      <c r="M40">
        <v>436</v>
      </c>
      <c r="N40">
        <v>482</v>
      </c>
      <c r="O40">
        <v>448</v>
      </c>
      <c r="Q40">
        <v>307</v>
      </c>
      <c r="R40" s="30">
        <v>348</v>
      </c>
      <c r="S40" s="30">
        <v>323</v>
      </c>
      <c r="T40" s="30"/>
      <c r="U40" s="52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6" x14ac:dyDescent="0.15">
      <c r="A41">
        <v>7</v>
      </c>
      <c r="B41">
        <v>68</v>
      </c>
      <c r="C41">
        <v>40</v>
      </c>
      <c r="E41">
        <v>46</v>
      </c>
      <c r="F41">
        <v>116</v>
      </c>
      <c r="G41">
        <v>77</v>
      </c>
      <c r="I41">
        <v>11</v>
      </c>
      <c r="J41">
        <v>57</v>
      </c>
      <c r="K41">
        <v>32</v>
      </c>
      <c r="M41">
        <v>10</v>
      </c>
      <c r="N41">
        <v>28</v>
      </c>
      <c r="O41">
        <v>19</v>
      </c>
      <c r="Q41">
        <v>5</v>
      </c>
      <c r="R41" s="30">
        <v>23</v>
      </c>
      <c r="S41" s="30">
        <v>11</v>
      </c>
      <c r="T41" s="30"/>
      <c r="U41" s="52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 x14ac:dyDescent="0.15">
      <c r="A42">
        <v>386</v>
      </c>
      <c r="B42">
        <v>502</v>
      </c>
      <c r="C42">
        <v>439</v>
      </c>
      <c r="E42">
        <v>328</v>
      </c>
      <c r="F42">
        <v>465</v>
      </c>
      <c r="G42">
        <v>406</v>
      </c>
      <c r="I42">
        <v>475</v>
      </c>
      <c r="J42">
        <v>614</v>
      </c>
      <c r="K42">
        <v>537</v>
      </c>
      <c r="M42">
        <v>588</v>
      </c>
      <c r="N42">
        <v>646</v>
      </c>
      <c r="O42">
        <v>602</v>
      </c>
      <c r="Q42">
        <v>397</v>
      </c>
      <c r="R42">
        <v>446</v>
      </c>
      <c r="S42">
        <v>411</v>
      </c>
      <c r="U42" s="53"/>
    </row>
    <row r="43" spans="1:36" x14ac:dyDescent="0.15">
      <c r="A43">
        <v>398</v>
      </c>
      <c r="B43">
        <v>514</v>
      </c>
      <c r="C43">
        <v>456</v>
      </c>
      <c r="E43">
        <v>460</v>
      </c>
      <c r="F43">
        <v>583</v>
      </c>
      <c r="G43">
        <v>521</v>
      </c>
      <c r="I43">
        <v>426</v>
      </c>
      <c r="J43">
        <v>538</v>
      </c>
      <c r="K43">
        <v>477</v>
      </c>
      <c r="M43">
        <v>623</v>
      </c>
      <c r="N43">
        <v>669</v>
      </c>
      <c r="O43">
        <v>645</v>
      </c>
      <c r="Q43">
        <v>435</v>
      </c>
      <c r="R43">
        <v>492</v>
      </c>
      <c r="S43">
        <v>451</v>
      </c>
      <c r="U43" s="53"/>
    </row>
    <row r="44" spans="1:36" x14ac:dyDescent="0.15">
      <c r="A44">
        <v>338</v>
      </c>
      <c r="B44">
        <v>451</v>
      </c>
      <c r="C44">
        <v>393</v>
      </c>
      <c r="E44">
        <v>363</v>
      </c>
      <c r="F44">
        <v>502</v>
      </c>
      <c r="G44">
        <v>446</v>
      </c>
      <c r="I44">
        <v>354</v>
      </c>
      <c r="J44">
        <v>484</v>
      </c>
      <c r="K44">
        <v>430</v>
      </c>
      <c r="M44">
        <v>560</v>
      </c>
      <c r="N44">
        <v>606</v>
      </c>
      <c r="O44">
        <v>571</v>
      </c>
      <c r="Q44">
        <v>330</v>
      </c>
      <c r="R44">
        <v>362</v>
      </c>
      <c r="S44">
        <v>339</v>
      </c>
      <c r="U44" s="53"/>
    </row>
    <row r="45" spans="1:36" x14ac:dyDescent="0.15">
      <c r="A45">
        <v>455</v>
      </c>
      <c r="B45">
        <v>602</v>
      </c>
      <c r="C45">
        <v>527</v>
      </c>
      <c r="E45">
        <v>356</v>
      </c>
      <c r="F45">
        <v>483</v>
      </c>
      <c r="G45">
        <v>414</v>
      </c>
      <c r="I45">
        <v>495</v>
      </c>
      <c r="J45">
        <v>640</v>
      </c>
      <c r="K45">
        <v>558</v>
      </c>
      <c r="M45">
        <v>571</v>
      </c>
      <c r="N45">
        <v>620</v>
      </c>
      <c r="O45">
        <v>591</v>
      </c>
      <c r="Q45">
        <v>426</v>
      </c>
      <c r="R45">
        <v>482</v>
      </c>
      <c r="S45">
        <v>440</v>
      </c>
      <c r="U45" s="53"/>
    </row>
    <row r="46" spans="1:36" x14ac:dyDescent="0.15">
      <c r="A46">
        <v>483</v>
      </c>
      <c r="B46">
        <v>603</v>
      </c>
      <c r="C46">
        <v>549</v>
      </c>
      <c r="E46">
        <v>384</v>
      </c>
      <c r="F46">
        <v>513</v>
      </c>
      <c r="G46">
        <v>445</v>
      </c>
      <c r="I46">
        <v>458</v>
      </c>
      <c r="J46">
        <v>635</v>
      </c>
      <c r="K46">
        <v>526</v>
      </c>
      <c r="M46">
        <v>581</v>
      </c>
      <c r="N46">
        <v>646</v>
      </c>
      <c r="O46">
        <v>595</v>
      </c>
      <c r="Q46">
        <v>466</v>
      </c>
      <c r="R46">
        <v>513</v>
      </c>
      <c r="S46">
        <v>478</v>
      </c>
      <c r="U46" s="53"/>
    </row>
    <row r="47" spans="1:36" x14ac:dyDescent="0.15">
      <c r="A47">
        <v>358</v>
      </c>
      <c r="B47">
        <v>465</v>
      </c>
      <c r="C47">
        <v>412</v>
      </c>
      <c r="E47">
        <v>378</v>
      </c>
      <c r="F47">
        <v>508</v>
      </c>
      <c r="G47">
        <v>454</v>
      </c>
      <c r="I47">
        <v>395</v>
      </c>
      <c r="J47">
        <v>473</v>
      </c>
      <c r="K47">
        <v>434</v>
      </c>
      <c r="M47">
        <v>616</v>
      </c>
      <c r="N47">
        <v>680</v>
      </c>
      <c r="O47">
        <v>636</v>
      </c>
      <c r="Q47">
        <v>438</v>
      </c>
      <c r="R47">
        <v>488</v>
      </c>
      <c r="S47">
        <v>448</v>
      </c>
      <c r="U47" s="53"/>
    </row>
    <row r="48" spans="1:36" x14ac:dyDescent="0.15">
      <c r="A48">
        <v>366</v>
      </c>
      <c r="B48">
        <v>530</v>
      </c>
      <c r="C48">
        <v>434</v>
      </c>
      <c r="E48">
        <v>236</v>
      </c>
      <c r="F48">
        <v>349</v>
      </c>
      <c r="G48">
        <v>296</v>
      </c>
      <c r="I48">
        <v>356</v>
      </c>
      <c r="J48">
        <v>483</v>
      </c>
      <c r="K48">
        <v>444</v>
      </c>
      <c r="M48">
        <v>408</v>
      </c>
      <c r="N48">
        <v>493</v>
      </c>
      <c r="O48">
        <v>457</v>
      </c>
      <c r="Q48">
        <v>358</v>
      </c>
      <c r="R48">
        <v>399</v>
      </c>
      <c r="S48">
        <v>368</v>
      </c>
      <c r="U48" s="53"/>
    </row>
    <row r="49" spans="1:21" x14ac:dyDescent="0.15">
      <c r="A49">
        <v>427</v>
      </c>
      <c r="B49">
        <v>529</v>
      </c>
      <c r="C49">
        <v>486</v>
      </c>
      <c r="E49">
        <v>388</v>
      </c>
      <c r="F49">
        <v>500</v>
      </c>
      <c r="G49">
        <v>434</v>
      </c>
      <c r="I49">
        <v>382</v>
      </c>
      <c r="J49">
        <v>492</v>
      </c>
      <c r="K49">
        <v>443</v>
      </c>
      <c r="M49">
        <v>552</v>
      </c>
      <c r="N49">
        <v>609</v>
      </c>
      <c r="O49">
        <v>564</v>
      </c>
      <c r="Q49">
        <v>384</v>
      </c>
      <c r="R49">
        <v>438</v>
      </c>
      <c r="S49">
        <v>396</v>
      </c>
      <c r="U49" s="53"/>
    </row>
    <row r="50" spans="1:21" x14ac:dyDescent="0.15">
      <c r="A50">
        <v>347</v>
      </c>
      <c r="B50">
        <v>499</v>
      </c>
      <c r="C50">
        <v>439</v>
      </c>
      <c r="E50">
        <v>262</v>
      </c>
      <c r="F50">
        <v>390</v>
      </c>
      <c r="G50">
        <v>329</v>
      </c>
      <c r="I50">
        <v>359</v>
      </c>
      <c r="J50">
        <v>457</v>
      </c>
      <c r="K50">
        <v>411</v>
      </c>
      <c r="M50">
        <v>515</v>
      </c>
      <c r="N50">
        <v>568</v>
      </c>
      <c r="O50">
        <v>527</v>
      </c>
      <c r="Q50">
        <v>315</v>
      </c>
      <c r="R50">
        <v>356</v>
      </c>
      <c r="S50">
        <v>327</v>
      </c>
      <c r="U50" s="53"/>
    </row>
    <row r="51" spans="1:21" x14ac:dyDescent="0.15">
      <c r="A51">
        <v>15</v>
      </c>
      <c r="B51">
        <v>123</v>
      </c>
      <c r="C51">
        <v>58</v>
      </c>
      <c r="E51">
        <v>13</v>
      </c>
      <c r="F51">
        <v>73</v>
      </c>
      <c r="G51">
        <v>47</v>
      </c>
      <c r="I51">
        <v>3</v>
      </c>
      <c r="J51">
        <v>52</v>
      </c>
      <c r="K51">
        <v>32</v>
      </c>
      <c r="M51">
        <v>22</v>
      </c>
      <c r="N51">
        <v>37</v>
      </c>
      <c r="O51">
        <v>29</v>
      </c>
      <c r="Q51">
        <v>2</v>
      </c>
      <c r="R51">
        <v>18</v>
      </c>
      <c r="S51">
        <v>12</v>
      </c>
      <c r="U51" s="53"/>
    </row>
    <row r="52" spans="1:21" x14ac:dyDescent="0.15">
      <c r="A52">
        <v>433</v>
      </c>
      <c r="B52">
        <v>541</v>
      </c>
      <c r="C52">
        <v>482</v>
      </c>
      <c r="E52">
        <v>319</v>
      </c>
      <c r="F52">
        <v>461</v>
      </c>
      <c r="G52">
        <v>399</v>
      </c>
      <c r="I52">
        <v>428</v>
      </c>
      <c r="J52">
        <v>566</v>
      </c>
      <c r="K52">
        <v>491</v>
      </c>
      <c r="M52">
        <v>583</v>
      </c>
      <c r="N52">
        <v>654</v>
      </c>
      <c r="O52">
        <v>600</v>
      </c>
      <c r="Q52">
        <v>396</v>
      </c>
      <c r="R52">
        <v>449</v>
      </c>
      <c r="S52">
        <v>409</v>
      </c>
      <c r="U52" s="53"/>
    </row>
    <row r="53" spans="1:21" x14ac:dyDescent="0.15">
      <c r="A53">
        <v>414</v>
      </c>
      <c r="B53">
        <v>580</v>
      </c>
      <c r="C53">
        <v>501</v>
      </c>
      <c r="E53">
        <v>416</v>
      </c>
      <c r="F53">
        <v>569</v>
      </c>
      <c r="G53">
        <v>497</v>
      </c>
      <c r="I53">
        <v>441</v>
      </c>
      <c r="J53">
        <v>562</v>
      </c>
      <c r="K53">
        <v>511</v>
      </c>
      <c r="M53">
        <v>687</v>
      </c>
      <c r="N53">
        <v>750</v>
      </c>
      <c r="O53">
        <v>710</v>
      </c>
      <c r="Q53">
        <v>450</v>
      </c>
      <c r="R53">
        <v>491</v>
      </c>
      <c r="S53">
        <v>466</v>
      </c>
      <c r="U53" s="53"/>
    </row>
    <row r="54" spans="1:21" x14ac:dyDescent="0.15">
      <c r="A54">
        <v>389</v>
      </c>
      <c r="B54">
        <v>489</v>
      </c>
      <c r="C54">
        <v>445</v>
      </c>
      <c r="E54">
        <v>392</v>
      </c>
      <c r="F54">
        <v>506</v>
      </c>
      <c r="G54">
        <v>461</v>
      </c>
      <c r="I54">
        <v>361</v>
      </c>
      <c r="J54">
        <v>483</v>
      </c>
      <c r="K54">
        <v>413</v>
      </c>
      <c r="M54">
        <v>581</v>
      </c>
      <c r="N54">
        <v>623</v>
      </c>
      <c r="O54">
        <v>592</v>
      </c>
      <c r="Q54">
        <v>315</v>
      </c>
      <c r="R54">
        <v>367</v>
      </c>
      <c r="S54">
        <v>329</v>
      </c>
      <c r="U54" s="53"/>
    </row>
    <row r="55" spans="1:21" x14ac:dyDescent="0.15">
      <c r="A55">
        <v>407</v>
      </c>
      <c r="B55">
        <v>539</v>
      </c>
      <c r="C55">
        <v>488</v>
      </c>
      <c r="E55">
        <v>381</v>
      </c>
      <c r="F55">
        <v>499</v>
      </c>
      <c r="G55">
        <v>447</v>
      </c>
      <c r="I55">
        <v>499</v>
      </c>
      <c r="J55">
        <v>640</v>
      </c>
      <c r="K55">
        <v>574</v>
      </c>
      <c r="M55">
        <v>585</v>
      </c>
      <c r="N55">
        <v>651</v>
      </c>
      <c r="O55">
        <v>604</v>
      </c>
      <c r="Q55">
        <v>467</v>
      </c>
      <c r="R55">
        <v>513</v>
      </c>
      <c r="S55">
        <v>479</v>
      </c>
      <c r="U55" s="53"/>
    </row>
    <row r="56" spans="1:21" x14ac:dyDescent="0.15">
      <c r="A56">
        <v>479</v>
      </c>
      <c r="B56">
        <v>613</v>
      </c>
      <c r="C56">
        <v>548</v>
      </c>
      <c r="E56">
        <v>449</v>
      </c>
      <c r="F56">
        <v>555</v>
      </c>
      <c r="G56">
        <v>496</v>
      </c>
      <c r="I56">
        <v>455</v>
      </c>
      <c r="J56">
        <v>623</v>
      </c>
      <c r="K56">
        <v>546</v>
      </c>
      <c r="M56">
        <v>608</v>
      </c>
      <c r="N56">
        <v>656</v>
      </c>
      <c r="O56">
        <v>629</v>
      </c>
      <c r="Q56">
        <v>408</v>
      </c>
      <c r="R56">
        <v>460</v>
      </c>
      <c r="S56">
        <v>420</v>
      </c>
      <c r="U56" s="53"/>
    </row>
    <row r="57" spans="1:21" x14ac:dyDescent="0.15">
      <c r="A57">
        <v>378</v>
      </c>
      <c r="B57">
        <v>489</v>
      </c>
      <c r="C57">
        <v>435</v>
      </c>
      <c r="E57">
        <v>388</v>
      </c>
      <c r="F57">
        <v>507</v>
      </c>
      <c r="G57">
        <v>460</v>
      </c>
      <c r="I57">
        <v>351</v>
      </c>
      <c r="J57">
        <v>460</v>
      </c>
      <c r="K57">
        <v>405</v>
      </c>
      <c r="M57">
        <v>566</v>
      </c>
      <c r="N57">
        <v>623</v>
      </c>
      <c r="O57">
        <v>579</v>
      </c>
      <c r="Q57">
        <v>426</v>
      </c>
      <c r="R57">
        <v>480</v>
      </c>
      <c r="S57">
        <v>441</v>
      </c>
      <c r="U57" s="53"/>
    </row>
    <row r="58" spans="1:21" x14ac:dyDescent="0.15">
      <c r="A58">
        <v>349</v>
      </c>
      <c r="B58">
        <v>451</v>
      </c>
      <c r="C58">
        <v>401</v>
      </c>
      <c r="E58">
        <v>297</v>
      </c>
      <c r="F58">
        <v>363</v>
      </c>
      <c r="G58">
        <v>330</v>
      </c>
      <c r="I58">
        <v>413</v>
      </c>
      <c r="J58">
        <v>537</v>
      </c>
      <c r="K58">
        <v>478</v>
      </c>
      <c r="M58">
        <v>1053</v>
      </c>
      <c r="N58">
        <v>1343</v>
      </c>
      <c r="O58">
        <v>1121</v>
      </c>
      <c r="Q58">
        <v>314</v>
      </c>
      <c r="R58">
        <v>350</v>
      </c>
      <c r="S58">
        <v>324</v>
      </c>
      <c r="U58" s="53"/>
    </row>
    <row r="59" spans="1:21" x14ac:dyDescent="0.15">
      <c r="A59">
        <v>391</v>
      </c>
      <c r="B59">
        <v>507</v>
      </c>
      <c r="C59">
        <v>452</v>
      </c>
      <c r="E59">
        <v>360</v>
      </c>
      <c r="F59">
        <v>489</v>
      </c>
      <c r="G59">
        <v>423</v>
      </c>
      <c r="I59">
        <v>430</v>
      </c>
      <c r="J59">
        <v>534</v>
      </c>
      <c r="K59">
        <v>477</v>
      </c>
      <c r="M59">
        <v>585</v>
      </c>
      <c r="N59">
        <v>656</v>
      </c>
      <c r="O59">
        <v>598</v>
      </c>
      <c r="Q59">
        <v>380</v>
      </c>
      <c r="R59">
        <v>418</v>
      </c>
      <c r="S59">
        <v>388</v>
      </c>
      <c r="U59" s="53"/>
    </row>
    <row r="60" spans="1:21" x14ac:dyDescent="0.15">
      <c r="A60">
        <v>402</v>
      </c>
      <c r="B60">
        <v>498</v>
      </c>
      <c r="C60">
        <v>450</v>
      </c>
      <c r="E60">
        <v>324</v>
      </c>
      <c r="F60">
        <v>467</v>
      </c>
      <c r="G60">
        <v>390</v>
      </c>
      <c r="I60">
        <v>373</v>
      </c>
      <c r="J60">
        <v>481</v>
      </c>
      <c r="K60">
        <v>421</v>
      </c>
      <c r="M60">
        <v>430</v>
      </c>
      <c r="N60">
        <v>461</v>
      </c>
      <c r="O60">
        <v>441</v>
      </c>
      <c r="Q60">
        <v>306</v>
      </c>
      <c r="R60">
        <v>344</v>
      </c>
      <c r="S60">
        <v>315</v>
      </c>
      <c r="U60" s="53"/>
    </row>
    <row r="62" spans="1:21" x14ac:dyDescent="0.15">
      <c r="A62" s="7"/>
      <c r="B62" s="5"/>
      <c r="C62" s="63" t="s">
        <v>20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5"/>
    </row>
    <row r="63" spans="1:21" x14ac:dyDescent="0.15">
      <c r="A63" s="31"/>
      <c r="B63" s="32"/>
      <c r="C63" s="59" t="s">
        <v>9</v>
      </c>
      <c r="D63" s="66"/>
      <c r="E63" s="60"/>
      <c r="F63" s="59" t="s">
        <v>11</v>
      </c>
      <c r="G63" s="66"/>
      <c r="H63" s="60"/>
      <c r="I63" s="59" t="s">
        <v>13</v>
      </c>
      <c r="J63" s="66"/>
      <c r="K63" s="60"/>
      <c r="L63" s="59" t="s">
        <v>15</v>
      </c>
      <c r="M63" s="66"/>
      <c r="N63" s="60"/>
      <c r="O63" s="59" t="s">
        <v>17</v>
      </c>
      <c r="P63" s="66"/>
      <c r="Q63" s="60"/>
      <c r="R63" s="59" t="s">
        <v>19</v>
      </c>
      <c r="S63" s="66"/>
      <c r="T63" s="60"/>
    </row>
    <row r="64" spans="1:21" x14ac:dyDescent="0.15">
      <c r="A64" s="28"/>
      <c r="B64" s="29"/>
      <c r="C64" s="15" t="s">
        <v>3</v>
      </c>
      <c r="D64" s="26" t="s">
        <v>5</v>
      </c>
      <c r="E64" s="27" t="s">
        <v>7</v>
      </c>
      <c r="F64" s="15" t="s">
        <v>3</v>
      </c>
      <c r="G64" s="26" t="s">
        <v>5</v>
      </c>
      <c r="H64" s="27" t="s">
        <v>7</v>
      </c>
      <c r="I64" s="15" t="s">
        <v>3</v>
      </c>
      <c r="J64" s="26" t="s">
        <v>5</v>
      </c>
      <c r="K64" s="27" t="s">
        <v>7</v>
      </c>
      <c r="L64" s="15" t="s">
        <v>3</v>
      </c>
      <c r="M64" s="26" t="s">
        <v>5</v>
      </c>
      <c r="N64" s="27" t="s">
        <v>7</v>
      </c>
      <c r="O64" s="15" t="s">
        <v>3</v>
      </c>
      <c r="P64" s="26" t="s">
        <v>5</v>
      </c>
      <c r="Q64" s="27" t="s">
        <v>7</v>
      </c>
      <c r="R64" s="15" t="s">
        <v>3</v>
      </c>
      <c r="S64" s="26" t="s">
        <v>5</v>
      </c>
      <c r="T64" s="27" t="s">
        <v>7</v>
      </c>
    </row>
    <row r="65" spans="1:20" x14ac:dyDescent="0.15">
      <c r="A65" s="14" t="s">
        <v>21</v>
      </c>
      <c r="B65" s="41"/>
      <c r="C65" s="30"/>
      <c r="D65" s="30"/>
      <c r="E65" s="22"/>
      <c r="F65" s="35"/>
      <c r="G65" s="35"/>
      <c r="H65" s="22"/>
      <c r="I65" s="35"/>
      <c r="J65" s="35"/>
      <c r="K65" s="22"/>
      <c r="L65" s="35"/>
      <c r="M65" s="35"/>
      <c r="N65" s="22"/>
      <c r="Q65" s="22"/>
      <c r="T65" s="22"/>
    </row>
    <row r="66" spans="1:20" x14ac:dyDescent="0.15">
      <c r="A66" s="56" t="s">
        <v>40</v>
      </c>
      <c r="B66" s="39" t="s">
        <v>23</v>
      </c>
      <c r="C66" s="30"/>
      <c r="D66" s="30"/>
      <c r="E66" s="24"/>
      <c r="F66" s="35"/>
      <c r="G66" s="35"/>
      <c r="H66" s="24"/>
      <c r="I66" s="35"/>
      <c r="J66" s="35"/>
      <c r="K66" s="24"/>
      <c r="L66" s="35"/>
      <c r="M66" s="35"/>
      <c r="N66" s="24"/>
      <c r="Q66" s="24"/>
      <c r="T66" s="24"/>
    </row>
    <row r="67" spans="1:20" x14ac:dyDescent="0.15">
      <c r="A67" s="57"/>
      <c r="B67" s="39" t="s">
        <v>25</v>
      </c>
      <c r="C67" s="30"/>
      <c r="D67" s="30"/>
      <c r="E67" s="24"/>
      <c r="F67" s="35"/>
      <c r="G67" s="35"/>
      <c r="H67" s="24"/>
      <c r="I67" s="35"/>
      <c r="J67" s="35"/>
      <c r="K67" s="24"/>
      <c r="L67" s="35"/>
      <c r="M67" s="35"/>
      <c r="N67" s="24"/>
      <c r="Q67" s="24"/>
      <c r="T67" s="24"/>
    </row>
    <row r="68" spans="1:20" x14ac:dyDescent="0.15">
      <c r="A68" s="57"/>
      <c r="B68" s="39" t="s">
        <v>27</v>
      </c>
      <c r="C68" s="30"/>
      <c r="D68" s="30"/>
      <c r="E68" s="24"/>
      <c r="F68" s="35"/>
      <c r="G68" s="35"/>
      <c r="H68" s="24"/>
      <c r="I68" s="35"/>
      <c r="J68" s="35"/>
      <c r="K68" s="24"/>
      <c r="L68" s="35"/>
      <c r="M68" s="35"/>
      <c r="N68" s="24"/>
      <c r="Q68" s="24"/>
      <c r="T68" s="24"/>
    </row>
    <row r="69" spans="1:20" x14ac:dyDescent="0.15">
      <c r="A69" s="57"/>
      <c r="B69" s="39" t="s">
        <v>29</v>
      </c>
      <c r="C69" s="30"/>
      <c r="D69" s="30"/>
      <c r="E69" s="24"/>
      <c r="F69" s="35"/>
      <c r="G69" s="35"/>
      <c r="H69" s="24"/>
      <c r="I69" s="35"/>
      <c r="J69" s="35"/>
      <c r="K69" s="24"/>
      <c r="L69" s="35"/>
      <c r="M69" s="35"/>
      <c r="N69" s="24"/>
      <c r="Q69" s="24"/>
      <c r="T69" s="24"/>
    </row>
    <row r="70" spans="1:20" x14ac:dyDescent="0.15">
      <c r="A70" s="57"/>
      <c r="B70" s="39" t="s">
        <v>31</v>
      </c>
      <c r="C70" s="30"/>
      <c r="D70" s="30"/>
      <c r="E70" s="24"/>
      <c r="F70" s="35"/>
      <c r="G70" s="35"/>
      <c r="H70" s="24"/>
      <c r="I70" s="35"/>
      <c r="J70" s="35"/>
      <c r="K70" s="24"/>
      <c r="L70" s="35"/>
      <c r="M70" s="35"/>
      <c r="N70" s="24"/>
      <c r="Q70" s="24"/>
      <c r="T70" s="24"/>
    </row>
    <row r="71" spans="1:20" x14ac:dyDescent="0.15">
      <c r="A71" s="57"/>
      <c r="B71" s="39" t="s">
        <v>33</v>
      </c>
      <c r="C71" s="30"/>
      <c r="D71" s="30"/>
      <c r="E71" s="24"/>
      <c r="F71" s="35"/>
      <c r="G71" s="35"/>
      <c r="H71" s="24"/>
      <c r="I71" s="35"/>
      <c r="J71" s="35"/>
      <c r="K71" s="24"/>
      <c r="L71" s="35"/>
      <c r="M71" s="35"/>
      <c r="N71" s="24"/>
      <c r="Q71" s="24"/>
      <c r="T71" s="24"/>
    </row>
    <row r="72" spans="1:20" x14ac:dyDescent="0.15">
      <c r="A72" s="57"/>
      <c r="B72" s="39" t="s">
        <v>35</v>
      </c>
      <c r="C72" s="30"/>
      <c r="D72" s="30"/>
      <c r="E72" s="24"/>
      <c r="F72" s="35"/>
      <c r="G72" s="35"/>
      <c r="H72" s="24"/>
      <c r="I72" s="35"/>
      <c r="J72" s="35"/>
      <c r="K72" s="24"/>
      <c r="L72" s="35"/>
      <c r="M72" s="35"/>
      <c r="N72" s="24"/>
      <c r="Q72" s="24"/>
      <c r="T72" s="24"/>
    </row>
    <row r="73" spans="1:20" x14ac:dyDescent="0.15">
      <c r="A73" s="57"/>
      <c r="B73" s="39" t="s">
        <v>37</v>
      </c>
      <c r="C73" s="30"/>
      <c r="D73" s="30"/>
      <c r="E73" s="24"/>
      <c r="F73" s="35"/>
      <c r="G73" s="35"/>
      <c r="H73" s="24"/>
      <c r="I73" s="35"/>
      <c r="J73" s="35"/>
      <c r="K73" s="24"/>
      <c r="L73" s="35"/>
      <c r="M73" s="35"/>
      <c r="N73" s="24"/>
      <c r="Q73" s="24"/>
      <c r="T73" s="24"/>
    </row>
    <row r="74" spans="1:20" x14ac:dyDescent="0.15">
      <c r="A74" s="58"/>
      <c r="B74" s="40" t="s">
        <v>39</v>
      </c>
      <c r="C74" s="28"/>
      <c r="D74" s="37"/>
      <c r="E74" s="25"/>
      <c r="F74" s="36"/>
      <c r="G74" s="36"/>
      <c r="H74" s="25"/>
      <c r="I74" s="36"/>
      <c r="J74" s="36"/>
      <c r="K74" s="25"/>
      <c r="L74" s="36"/>
      <c r="M74" s="36"/>
      <c r="N74" s="25"/>
      <c r="O74" s="4"/>
      <c r="P74" s="4"/>
      <c r="Q74" s="25"/>
      <c r="R74" s="4"/>
      <c r="S74" s="4"/>
      <c r="T74" s="25"/>
    </row>
    <row r="75" spans="1:20" x14ac:dyDescent="0.15">
      <c r="A75" s="30"/>
      <c r="B75" s="10"/>
      <c r="C75" s="30"/>
      <c r="D75" s="30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spans="1:20" x14ac:dyDescent="0.15">
      <c r="A76" s="30"/>
      <c r="B76" s="30"/>
      <c r="C76" s="30"/>
      <c r="D76" s="30"/>
      <c r="E76" s="35"/>
      <c r="F76" s="35"/>
      <c r="G76" s="35"/>
      <c r="H76" s="35"/>
      <c r="I76" s="35"/>
      <c r="J76" s="35"/>
      <c r="K76" s="35"/>
      <c r="L76" s="35"/>
      <c r="M76" s="35"/>
      <c r="N76" s="35"/>
    </row>
    <row r="77" spans="1:20" x14ac:dyDescent="0.15">
      <c r="B77" s="30"/>
      <c r="C77" s="59"/>
      <c r="D77" s="60"/>
      <c r="E77" s="27" t="s">
        <v>21</v>
      </c>
      <c r="F77" s="63" t="s">
        <v>40</v>
      </c>
      <c r="G77" s="64"/>
      <c r="H77" s="64"/>
      <c r="I77" s="64"/>
      <c r="J77" s="64"/>
      <c r="K77" s="64"/>
      <c r="L77" s="64"/>
      <c r="M77" s="64"/>
      <c r="N77" s="65"/>
    </row>
    <row r="78" spans="1:20" x14ac:dyDescent="0.15">
      <c r="B78" s="30"/>
      <c r="C78" s="61"/>
      <c r="D78" s="62"/>
      <c r="E78" s="38"/>
      <c r="F78" s="33" t="s">
        <v>23</v>
      </c>
      <c r="G78" s="8" t="s">
        <v>25</v>
      </c>
      <c r="H78" s="8" t="s">
        <v>27</v>
      </c>
      <c r="I78" s="8" t="s">
        <v>29</v>
      </c>
      <c r="J78" s="8" t="s">
        <v>31</v>
      </c>
      <c r="K78" s="8" t="s">
        <v>33</v>
      </c>
      <c r="L78" s="8" t="s">
        <v>35</v>
      </c>
      <c r="M78" s="8" t="s">
        <v>37</v>
      </c>
      <c r="N78" s="2" t="s">
        <v>39</v>
      </c>
    </row>
    <row r="79" spans="1:20" x14ac:dyDescent="0.15">
      <c r="B79" s="32"/>
      <c r="C79" s="57" t="s">
        <v>9</v>
      </c>
      <c r="D79" s="39" t="s">
        <v>3</v>
      </c>
      <c r="E79" s="34">
        <f>MIN(A1,E1,I1,M1,Q1)</f>
        <v>0</v>
      </c>
      <c r="F79" s="42">
        <f>MIN(C102,C105,C108,C111,C114)</f>
        <v>318</v>
      </c>
      <c r="G79" s="42">
        <f t="shared" ref="G79:N79" si="0">MIN(D102,D105,D108,D111,D114)</f>
        <v>322</v>
      </c>
      <c r="H79" s="42">
        <f t="shared" si="0"/>
        <v>254</v>
      </c>
      <c r="I79" s="42">
        <f t="shared" si="0"/>
        <v>379</v>
      </c>
      <c r="J79" s="42">
        <f t="shared" si="0"/>
        <v>357</v>
      </c>
      <c r="K79" s="42">
        <f t="shared" si="0"/>
        <v>257</v>
      </c>
      <c r="L79" s="42">
        <f t="shared" si="0"/>
        <v>246</v>
      </c>
      <c r="M79" s="42">
        <f t="shared" si="0"/>
        <v>268</v>
      </c>
      <c r="N79" s="21">
        <f t="shared" si="0"/>
        <v>245</v>
      </c>
    </row>
    <row r="80" spans="1:20" x14ac:dyDescent="0.15">
      <c r="B80" s="32"/>
      <c r="C80" s="57"/>
      <c r="D80" s="39" t="s">
        <v>5</v>
      </c>
      <c r="E80" s="35">
        <f>MAX(B1,F1,J1,N1,R1)</f>
        <v>79</v>
      </c>
      <c r="F80" s="43">
        <f>MAX(C103,C106,C109,C112,C115)</f>
        <v>636</v>
      </c>
      <c r="G80" s="43">
        <f>MAX(D103,D106,D109,D112,D115)</f>
        <v>725</v>
      </c>
      <c r="H80" s="43">
        <f t="shared" ref="H80:N80" si="1">MAX(E103,E106,E109,E112,E115)</f>
        <v>547</v>
      </c>
      <c r="I80" s="43">
        <f t="shared" si="1"/>
        <v>681</v>
      </c>
      <c r="J80" s="43">
        <f t="shared" si="1"/>
        <v>738</v>
      </c>
      <c r="K80" s="43">
        <f t="shared" si="1"/>
        <v>671</v>
      </c>
      <c r="L80" s="43">
        <f t="shared" si="1"/>
        <v>484</v>
      </c>
      <c r="M80" s="43">
        <f t="shared" si="1"/>
        <v>696</v>
      </c>
      <c r="N80" s="23">
        <f t="shared" si="1"/>
        <v>535</v>
      </c>
    </row>
    <row r="81" spans="2:14" x14ac:dyDescent="0.15">
      <c r="B81" s="32"/>
      <c r="C81" s="58"/>
      <c r="D81" s="40" t="s">
        <v>7</v>
      </c>
      <c r="E81" s="46">
        <f>ROUNDDOWN(AVERAGE(C1,G1,K1,O1,S1),0)</f>
        <v>30</v>
      </c>
      <c r="F81" s="47">
        <f>ROUNDDOWN(AVERAGE(C104,C107,C110,C113,C116),0)</f>
        <v>449</v>
      </c>
      <c r="G81" s="47">
        <f t="shared" ref="G81:N81" si="2">ROUNDDOWN(AVERAGE(D104,D107,D110,D113,D116),0)</f>
        <v>507</v>
      </c>
      <c r="H81" s="47">
        <f t="shared" si="2"/>
        <v>402</v>
      </c>
      <c r="I81" s="47">
        <f t="shared" si="2"/>
        <v>524</v>
      </c>
      <c r="J81" s="47">
        <f t="shared" si="2"/>
        <v>517</v>
      </c>
      <c r="K81" s="47">
        <f t="shared" si="2"/>
        <v>474</v>
      </c>
      <c r="L81" s="47">
        <f t="shared" si="2"/>
        <v>405</v>
      </c>
      <c r="M81" s="47">
        <f t="shared" si="2"/>
        <v>444</v>
      </c>
      <c r="N81" s="51">
        <f t="shared" si="2"/>
        <v>381</v>
      </c>
    </row>
    <row r="82" spans="2:14" x14ac:dyDescent="0.15">
      <c r="B82" s="32"/>
      <c r="C82" s="56" t="s">
        <v>11</v>
      </c>
      <c r="D82" s="16" t="s">
        <v>3</v>
      </c>
      <c r="E82" s="34">
        <f>MIN(A11,E11,I11,M11,Q11)</f>
        <v>5</v>
      </c>
      <c r="F82" s="42">
        <f>MIN(M102,M105,M108,M111,M114)</f>
        <v>271</v>
      </c>
      <c r="G82" s="42">
        <f t="shared" ref="G82:N82" si="3">MIN(N102,N105,N108,N111,N114)</f>
        <v>377</v>
      </c>
      <c r="H82" s="42">
        <f t="shared" si="3"/>
        <v>277</v>
      </c>
      <c r="I82" s="42">
        <f t="shared" si="3"/>
        <v>363</v>
      </c>
      <c r="J82" s="42">
        <f t="shared" si="3"/>
        <v>373</v>
      </c>
      <c r="K82" s="42">
        <f t="shared" si="3"/>
        <v>270</v>
      </c>
      <c r="L82" s="42">
        <f t="shared" si="3"/>
        <v>276</v>
      </c>
      <c r="M82" s="42">
        <f t="shared" si="3"/>
        <v>375</v>
      </c>
      <c r="N82" s="21">
        <f t="shared" si="3"/>
        <v>274</v>
      </c>
    </row>
    <row r="83" spans="2:14" x14ac:dyDescent="0.15">
      <c r="B83" s="32"/>
      <c r="C83" s="57"/>
      <c r="D83" s="39" t="s">
        <v>5</v>
      </c>
      <c r="E83" s="35">
        <f>MAX(B11,F11,J11,N11,R11)</f>
        <v>82</v>
      </c>
      <c r="F83" s="43">
        <f>MAX(M103,M106,M109,M112,M115)</f>
        <v>568</v>
      </c>
      <c r="G83" s="43">
        <f t="shared" ref="G83:N83" si="4">MAX(N103,N106,N109,N112,N115)</f>
        <v>704</v>
      </c>
      <c r="H83" s="43">
        <f t="shared" si="4"/>
        <v>612</v>
      </c>
      <c r="I83" s="43">
        <f t="shared" si="4"/>
        <v>669</v>
      </c>
      <c r="J83" s="43">
        <f t="shared" si="4"/>
        <v>691</v>
      </c>
      <c r="K83" s="43">
        <f t="shared" si="4"/>
        <v>628</v>
      </c>
      <c r="L83" s="43">
        <f t="shared" si="4"/>
        <v>505</v>
      </c>
      <c r="M83" s="43">
        <f t="shared" si="4"/>
        <v>742</v>
      </c>
      <c r="N83" s="23">
        <f t="shared" si="4"/>
        <v>634</v>
      </c>
    </row>
    <row r="84" spans="2:14" x14ac:dyDescent="0.15">
      <c r="B84" s="32"/>
      <c r="C84" s="58"/>
      <c r="D84" s="40" t="s">
        <v>7</v>
      </c>
      <c r="E84" s="46">
        <f>ROUNDDOWN(AVERAGE(C11,G11,K11,O11,S11),0)</f>
        <v>33</v>
      </c>
      <c r="F84" s="47">
        <f>ROUNDDOWN(AVERAGE(M104,M107,M110,M113,M116),0)</f>
        <v>487</v>
      </c>
      <c r="G84" s="47">
        <f t="shared" ref="G84:N84" si="5">ROUNDDOWN(AVERAGE(N104,N107,N110,N113,N116),0)</f>
        <v>527</v>
      </c>
      <c r="H84" s="47">
        <f t="shared" si="5"/>
        <v>442</v>
      </c>
      <c r="I84" s="47">
        <f t="shared" si="5"/>
        <v>502</v>
      </c>
      <c r="J84" s="47">
        <f t="shared" si="5"/>
        <v>534</v>
      </c>
      <c r="K84" s="47">
        <f t="shared" si="5"/>
        <v>473</v>
      </c>
      <c r="L84" s="47">
        <f t="shared" si="5"/>
        <v>389</v>
      </c>
      <c r="M84" s="47">
        <f>ROUNDDOWN(AVERAGE(T104,T107,T110,T113,T116),0)</f>
        <v>498</v>
      </c>
      <c r="N84" s="51">
        <f t="shared" si="5"/>
        <v>417</v>
      </c>
    </row>
    <row r="85" spans="2:14" x14ac:dyDescent="0.15">
      <c r="B85" s="32"/>
      <c r="C85" s="56" t="s">
        <v>13</v>
      </c>
      <c r="D85" s="16" t="s">
        <v>3</v>
      </c>
      <c r="E85" s="34">
        <f>MIN(A21,E21,I21,M21,Q21)</f>
        <v>2</v>
      </c>
      <c r="F85" s="42">
        <f>MIN(W102,W105,W108,W111,W114)</f>
        <v>327</v>
      </c>
      <c r="G85" s="42">
        <f t="shared" ref="G85:N85" si="6">MIN(X102,X105,X108,X111,X114)</f>
        <v>385</v>
      </c>
      <c r="H85" s="42">
        <f t="shared" si="6"/>
        <v>304</v>
      </c>
      <c r="I85" s="42">
        <f t="shared" si="6"/>
        <v>353</v>
      </c>
      <c r="J85" s="42">
        <f t="shared" si="6"/>
        <v>377</v>
      </c>
      <c r="K85" s="42">
        <f t="shared" si="6"/>
        <v>359</v>
      </c>
      <c r="L85" s="42">
        <f t="shared" si="6"/>
        <v>287</v>
      </c>
      <c r="M85" s="42">
        <f t="shared" si="6"/>
        <v>316</v>
      </c>
      <c r="N85" s="21">
        <f t="shared" si="6"/>
        <v>287</v>
      </c>
    </row>
    <row r="86" spans="2:14" x14ac:dyDescent="0.15">
      <c r="B86" s="32"/>
      <c r="C86" s="57"/>
      <c r="D86" s="39" t="s">
        <v>5</v>
      </c>
      <c r="E86" s="35">
        <f>MAX(B21,F21,J21,N21,R21)</f>
        <v>79</v>
      </c>
      <c r="F86" s="43">
        <f>MAX(W103,W106,W109,W112,W115)</f>
        <v>677</v>
      </c>
      <c r="G86" s="43">
        <f t="shared" ref="G86:N86" si="7">MAX(X103,X106,X109,X112,X115)</f>
        <v>684</v>
      </c>
      <c r="H86" s="43">
        <f t="shared" si="7"/>
        <v>523</v>
      </c>
      <c r="I86" s="43">
        <f t="shared" si="7"/>
        <v>642</v>
      </c>
      <c r="J86" s="43">
        <f t="shared" si="7"/>
        <v>622</v>
      </c>
      <c r="K86" s="43">
        <f t="shared" si="7"/>
        <v>697</v>
      </c>
      <c r="L86" s="43">
        <f t="shared" si="7"/>
        <v>602</v>
      </c>
      <c r="M86" s="43">
        <f t="shared" si="7"/>
        <v>582</v>
      </c>
      <c r="N86" s="23">
        <f t="shared" si="7"/>
        <v>522</v>
      </c>
    </row>
    <row r="87" spans="2:14" x14ac:dyDescent="0.15">
      <c r="B87" s="32"/>
      <c r="C87" s="58"/>
      <c r="D87" s="40" t="s">
        <v>7</v>
      </c>
      <c r="E87" s="46">
        <f>ROUNDDOWN(AVERAGE(C21,G21,K21,O21,S21),0)</f>
        <v>27</v>
      </c>
      <c r="F87" s="47">
        <f>ROUNDDOWN(AVERAGE(W104,W107,W110,W113,W116),0)</f>
        <v>499</v>
      </c>
      <c r="G87" s="47">
        <f t="shared" ref="G87:N87" si="8">ROUNDDOWN(AVERAGE(X104,X107,X110,X113,X116),0)</f>
        <v>508</v>
      </c>
      <c r="H87" s="47">
        <f t="shared" si="8"/>
        <v>416</v>
      </c>
      <c r="I87" s="47">
        <f t="shared" si="8"/>
        <v>487</v>
      </c>
      <c r="J87" s="47">
        <f t="shared" si="8"/>
        <v>491</v>
      </c>
      <c r="K87" s="47">
        <f t="shared" si="8"/>
        <v>473</v>
      </c>
      <c r="L87" s="47">
        <f t="shared" si="8"/>
        <v>390</v>
      </c>
      <c r="M87" s="47">
        <f t="shared" si="8"/>
        <v>464</v>
      </c>
      <c r="N87" s="51">
        <f t="shared" si="8"/>
        <v>418</v>
      </c>
    </row>
    <row r="88" spans="2:14" x14ac:dyDescent="0.15">
      <c r="B88" s="32"/>
      <c r="C88" s="56" t="s">
        <v>15</v>
      </c>
      <c r="D88" s="16" t="s">
        <v>3</v>
      </c>
      <c r="E88" s="34">
        <f>MIN(A31,E31,I31,M31,Q31)</f>
        <v>1</v>
      </c>
      <c r="F88" s="42">
        <f>MIN(AG102,AG105,AG108,AG111,AG114)</f>
        <v>334</v>
      </c>
      <c r="G88" s="42">
        <f t="shared" ref="G88:N88" si="9">MIN(AH102,AH105,AH108,AH111,AH114)</f>
        <v>396</v>
      </c>
      <c r="H88" s="42">
        <f t="shared" si="9"/>
        <v>326</v>
      </c>
      <c r="I88" s="42">
        <f t="shared" si="9"/>
        <v>354</v>
      </c>
      <c r="J88" s="42">
        <f t="shared" si="9"/>
        <v>374</v>
      </c>
      <c r="K88" s="42">
        <f t="shared" si="9"/>
        <v>365</v>
      </c>
      <c r="L88" s="42">
        <f t="shared" si="9"/>
        <v>236</v>
      </c>
      <c r="M88" s="42">
        <f t="shared" si="9"/>
        <v>336</v>
      </c>
      <c r="N88" s="21">
        <f t="shared" si="9"/>
        <v>267</v>
      </c>
    </row>
    <row r="89" spans="2:14" x14ac:dyDescent="0.15">
      <c r="B89" s="32"/>
      <c r="C89" s="57"/>
      <c r="D89" s="39" t="s">
        <v>5</v>
      </c>
      <c r="E89" s="35">
        <f>MAX(B31,F31,J31,N31,R31)</f>
        <v>68</v>
      </c>
      <c r="F89" s="43">
        <f>MAX(AG103,AG106,AG109,AG112,AG115)</f>
        <v>639</v>
      </c>
      <c r="G89" s="43">
        <f t="shared" ref="G89:N89" si="10">MAX(AH103,AH106,AH109,AH112,AH115)</f>
        <v>682</v>
      </c>
      <c r="H89" s="43">
        <f t="shared" si="10"/>
        <v>642</v>
      </c>
      <c r="I89" s="43">
        <f t="shared" si="10"/>
        <v>656</v>
      </c>
      <c r="J89" s="43">
        <f t="shared" si="10"/>
        <v>680</v>
      </c>
      <c r="K89" s="43">
        <f t="shared" si="10"/>
        <v>627</v>
      </c>
      <c r="L89" s="43">
        <f t="shared" si="10"/>
        <v>562</v>
      </c>
      <c r="M89" s="43">
        <f t="shared" si="10"/>
        <v>569</v>
      </c>
      <c r="N89" s="23">
        <f t="shared" si="10"/>
        <v>501</v>
      </c>
    </row>
    <row r="90" spans="2:14" x14ac:dyDescent="0.15">
      <c r="B90" s="32"/>
      <c r="C90" s="58"/>
      <c r="D90" s="40" t="s">
        <v>7</v>
      </c>
      <c r="E90" s="46">
        <f>ROUNDDOWN(AVERAGE(C31,G31,K31,O31,S31),0)</f>
        <v>30</v>
      </c>
      <c r="F90" s="47">
        <f>ROUNDDOWN(AVERAGE(AG104,AG107,AG110,AG113,AG116),0)</f>
        <v>468</v>
      </c>
      <c r="G90" s="47">
        <f t="shared" ref="G90:N90" si="11">ROUNDDOWN(AVERAGE(AH104,AH107,AH110,AH113,AH116),0)</f>
        <v>515</v>
      </c>
      <c r="H90" s="47">
        <f t="shared" si="11"/>
        <v>430</v>
      </c>
      <c r="I90" s="47">
        <f t="shared" si="11"/>
        <v>513</v>
      </c>
      <c r="J90" s="47">
        <f t="shared" si="11"/>
        <v>506</v>
      </c>
      <c r="K90" s="47">
        <f t="shared" si="11"/>
        <v>486</v>
      </c>
      <c r="L90" s="47">
        <f t="shared" si="11"/>
        <v>395</v>
      </c>
      <c r="M90" s="47">
        <f t="shared" si="11"/>
        <v>438</v>
      </c>
      <c r="N90" s="51">
        <f t="shared" si="11"/>
        <v>379</v>
      </c>
    </row>
    <row r="91" spans="2:14" x14ac:dyDescent="0.15">
      <c r="B91" s="32"/>
      <c r="C91" s="56" t="s">
        <v>17</v>
      </c>
      <c r="D91" s="16" t="s">
        <v>3</v>
      </c>
      <c r="E91" s="34">
        <f>MIN(A41,E41,I41,M41,Q41)</f>
        <v>5</v>
      </c>
      <c r="F91" s="42">
        <f>MIN(AQ102,AQ105,AQ108,AQ111,AQ114)</f>
        <v>328</v>
      </c>
      <c r="G91" s="42">
        <f t="shared" ref="G91:N91" si="12">MIN(AR102,AR105,AR108,AR111,AR114)</f>
        <v>398</v>
      </c>
      <c r="H91" s="42">
        <f t="shared" si="12"/>
        <v>330</v>
      </c>
      <c r="I91" s="42">
        <f t="shared" si="12"/>
        <v>356</v>
      </c>
      <c r="J91" s="42">
        <f t="shared" si="12"/>
        <v>384</v>
      </c>
      <c r="K91" s="42">
        <f t="shared" si="12"/>
        <v>358</v>
      </c>
      <c r="L91" s="42">
        <f t="shared" si="12"/>
        <v>236</v>
      </c>
      <c r="M91" s="42">
        <f t="shared" si="12"/>
        <v>382</v>
      </c>
      <c r="N91" s="21">
        <f t="shared" si="12"/>
        <v>262</v>
      </c>
    </row>
    <row r="92" spans="2:14" x14ac:dyDescent="0.15">
      <c r="B92" s="32"/>
      <c r="C92" s="57"/>
      <c r="D92" s="39" t="s">
        <v>5</v>
      </c>
      <c r="E92" s="35">
        <f>MAX(B41,F41,J41,N41,R41)</f>
        <v>116</v>
      </c>
      <c r="F92" s="43">
        <f>MAX(AQ103,AQ106,AQ109,AQ112,AQ115)</f>
        <v>646</v>
      </c>
      <c r="G92" s="43">
        <f t="shared" ref="G92:N92" si="13">MAX(AR103,AR106,AR109,AR112,AR115)</f>
        <v>669</v>
      </c>
      <c r="H92" s="43">
        <f t="shared" si="13"/>
        <v>606</v>
      </c>
      <c r="I92" s="43">
        <f t="shared" si="13"/>
        <v>640</v>
      </c>
      <c r="J92" s="43">
        <f t="shared" si="13"/>
        <v>646</v>
      </c>
      <c r="K92" s="43">
        <f t="shared" si="13"/>
        <v>680</v>
      </c>
      <c r="L92" s="43">
        <f t="shared" si="13"/>
        <v>530</v>
      </c>
      <c r="M92" s="43">
        <f t="shared" si="13"/>
        <v>609</v>
      </c>
      <c r="N92" s="23">
        <f t="shared" si="13"/>
        <v>568</v>
      </c>
    </row>
    <row r="93" spans="2:14" x14ac:dyDescent="0.15">
      <c r="B93" s="32"/>
      <c r="C93" s="58"/>
      <c r="D93" s="40" t="s">
        <v>7</v>
      </c>
      <c r="E93" s="46">
        <f>ROUNDDOWN(AVERAGE(C41,G41,K41,O41,S41),0)</f>
        <v>35</v>
      </c>
      <c r="F93" s="47">
        <f>ROUNDDOWN(AVERAGE(AQ104,AQ107,AQ110,AQ113,AQ116),0)</f>
        <v>479</v>
      </c>
      <c r="G93" s="47">
        <f t="shared" ref="G93:N93" si="14">ROUNDDOWN(AVERAGE(AR104,AR107,AR110,AR113,AR116),0)</f>
        <v>510</v>
      </c>
      <c r="H93" s="47">
        <f t="shared" si="14"/>
        <v>435</v>
      </c>
      <c r="I93" s="47">
        <f t="shared" si="14"/>
        <v>506</v>
      </c>
      <c r="J93" s="47">
        <f t="shared" si="14"/>
        <v>518</v>
      </c>
      <c r="K93" s="47">
        <f t="shared" si="14"/>
        <v>476</v>
      </c>
      <c r="L93" s="47">
        <f t="shared" si="14"/>
        <v>399</v>
      </c>
      <c r="M93" s="47">
        <f t="shared" si="14"/>
        <v>464</v>
      </c>
      <c r="N93" s="51">
        <f t="shared" si="14"/>
        <v>406</v>
      </c>
    </row>
    <row r="94" spans="2:14" x14ac:dyDescent="0.15">
      <c r="B94" s="32"/>
      <c r="C94" s="56" t="s">
        <v>19</v>
      </c>
      <c r="D94" s="16" t="s">
        <v>3</v>
      </c>
      <c r="E94" s="34">
        <f>MIN(A51,E51,I51,M51,Q51)</f>
        <v>2</v>
      </c>
      <c r="F94" s="42">
        <f>MIN(BA102,BA105,BA108,BA111,BA114)</f>
        <v>319</v>
      </c>
      <c r="G94" s="42">
        <f t="shared" ref="G94:N94" si="15">MIN(BB102,BB105,BB108,BB111,BB114)</f>
        <v>414</v>
      </c>
      <c r="H94" s="42">
        <f t="shared" si="15"/>
        <v>315</v>
      </c>
      <c r="I94" s="42">
        <f t="shared" si="15"/>
        <v>381</v>
      </c>
      <c r="J94" s="42">
        <f t="shared" si="15"/>
        <v>408</v>
      </c>
      <c r="K94" s="42">
        <f t="shared" si="15"/>
        <v>351</v>
      </c>
      <c r="L94" s="42">
        <f t="shared" si="15"/>
        <v>297</v>
      </c>
      <c r="M94" s="42">
        <f t="shared" si="15"/>
        <v>360</v>
      </c>
      <c r="N94" s="21">
        <f t="shared" si="15"/>
        <v>306</v>
      </c>
    </row>
    <row r="95" spans="2:14" x14ac:dyDescent="0.15">
      <c r="B95" s="32"/>
      <c r="C95" s="57"/>
      <c r="D95" s="39" t="s">
        <v>5</v>
      </c>
      <c r="E95" s="35">
        <f>MAX(B51,F51,J51,N51,R51)</f>
        <v>123</v>
      </c>
      <c r="F95" s="43">
        <f>MAX(BA103,BA106,BA109,BA112,BA115)</f>
        <v>654</v>
      </c>
      <c r="G95" s="43">
        <f t="shared" ref="G95:N95" si="16">MAX(BB103,BB106,BB109,BB112,BB115)</f>
        <v>750</v>
      </c>
      <c r="H95" s="43">
        <f t="shared" si="16"/>
        <v>623</v>
      </c>
      <c r="I95" s="43">
        <f t="shared" si="16"/>
        <v>651</v>
      </c>
      <c r="J95" s="43">
        <f t="shared" si="16"/>
        <v>656</v>
      </c>
      <c r="K95" s="43">
        <f t="shared" si="16"/>
        <v>623</v>
      </c>
      <c r="L95" s="43">
        <f t="shared" si="16"/>
        <v>537</v>
      </c>
      <c r="M95" s="43">
        <f t="shared" si="16"/>
        <v>656</v>
      </c>
      <c r="N95" s="23">
        <f t="shared" si="16"/>
        <v>498</v>
      </c>
    </row>
    <row r="96" spans="2:14" x14ac:dyDescent="0.15">
      <c r="B96" s="32"/>
      <c r="C96" s="58"/>
      <c r="D96" s="40" t="s">
        <v>7</v>
      </c>
      <c r="E96" s="46">
        <f>ROUNDDOWN(AVERAGE(C51,G51,K51,O51,S51),0)</f>
        <v>35</v>
      </c>
      <c r="F96" s="48">
        <f>ROUNDDOWN(AVERAGE(BA104,BA107,BA110,BA113,BA116),0)</f>
        <v>476</v>
      </c>
      <c r="G96" s="48">
        <f t="shared" ref="G96:N96" si="17">ROUNDDOWN(AVERAGE(BB104,BB107,BB110,BB113,BB116),0)</f>
        <v>537</v>
      </c>
      <c r="H96" s="48">
        <f t="shared" si="17"/>
        <v>448</v>
      </c>
      <c r="I96" s="48">
        <f t="shared" si="17"/>
        <v>518</v>
      </c>
      <c r="J96" s="48">
        <f t="shared" si="17"/>
        <v>527</v>
      </c>
      <c r="K96" s="48">
        <f t="shared" si="17"/>
        <v>464</v>
      </c>
      <c r="L96" s="48">
        <f>ROUNDDOWN(AVERAGE(BG104,BG107,BG110,BG113,BG116),0)</f>
        <v>383</v>
      </c>
      <c r="M96" s="48">
        <f t="shared" si="17"/>
        <v>467</v>
      </c>
      <c r="N96" s="44">
        <f t="shared" si="17"/>
        <v>403</v>
      </c>
    </row>
    <row r="97" spans="1:61" x14ac:dyDescent="0.15">
      <c r="C97" s="11"/>
      <c r="D97" s="11"/>
    </row>
    <row r="101" spans="1:61" x14ac:dyDescent="0.15">
      <c r="A101" s="1"/>
      <c r="B101" s="63">
        <v>1</v>
      </c>
      <c r="C101" s="64"/>
      <c r="D101" s="64"/>
      <c r="E101" s="64"/>
      <c r="F101" s="64"/>
      <c r="G101" s="64"/>
      <c r="H101" s="64"/>
      <c r="I101" s="64"/>
      <c r="J101" s="64"/>
      <c r="K101" s="65"/>
      <c r="L101" s="63">
        <v>2</v>
      </c>
      <c r="M101" s="64"/>
      <c r="N101" s="64"/>
      <c r="O101" s="64"/>
      <c r="P101" s="64"/>
      <c r="Q101" s="64"/>
      <c r="R101" s="64"/>
      <c r="S101" s="64"/>
      <c r="T101" s="64"/>
      <c r="U101" s="65"/>
      <c r="V101" s="63">
        <v>3</v>
      </c>
      <c r="W101" s="64"/>
      <c r="X101" s="64"/>
      <c r="Y101" s="64"/>
      <c r="Z101" s="64"/>
      <c r="AA101" s="64"/>
      <c r="AB101" s="64"/>
      <c r="AC101" s="64"/>
      <c r="AD101" s="64"/>
      <c r="AE101" s="65"/>
      <c r="AF101" s="63">
        <v>4</v>
      </c>
      <c r="AG101" s="64"/>
      <c r="AH101" s="64"/>
      <c r="AI101" s="64"/>
      <c r="AJ101" s="64"/>
      <c r="AK101" s="64"/>
      <c r="AL101" s="64"/>
      <c r="AM101" s="64"/>
      <c r="AN101" s="64"/>
      <c r="AO101" s="65"/>
      <c r="AP101" s="63">
        <v>5</v>
      </c>
      <c r="AQ101" s="64"/>
      <c r="AR101" s="64"/>
      <c r="AS101" s="64"/>
      <c r="AT101" s="64"/>
      <c r="AU101" s="64"/>
      <c r="AV101" s="64"/>
      <c r="AW101" s="64"/>
      <c r="AX101" s="64"/>
      <c r="AY101" s="65"/>
      <c r="AZ101" s="63">
        <v>6</v>
      </c>
      <c r="BA101" s="64"/>
      <c r="BB101" s="64"/>
      <c r="BC101" s="64"/>
      <c r="BD101" s="64"/>
      <c r="BE101" s="64"/>
      <c r="BF101" s="64"/>
      <c r="BG101" s="64"/>
      <c r="BH101" s="64"/>
      <c r="BI101" s="65"/>
    </row>
    <row r="102" spans="1:61" x14ac:dyDescent="0.15">
      <c r="A102" s="56">
        <v>1</v>
      </c>
      <c r="B102">
        <v>12</v>
      </c>
      <c r="C102">
        <v>371</v>
      </c>
      <c r="D102">
        <v>389</v>
      </c>
      <c r="E102">
        <v>325</v>
      </c>
      <c r="F102">
        <v>469</v>
      </c>
      <c r="G102">
        <v>434</v>
      </c>
      <c r="H102">
        <v>377</v>
      </c>
      <c r="I102">
        <v>246</v>
      </c>
      <c r="J102">
        <v>330</v>
      </c>
      <c r="K102">
        <v>254</v>
      </c>
      <c r="L102">
        <v>5</v>
      </c>
      <c r="M102">
        <v>422</v>
      </c>
      <c r="N102">
        <v>456</v>
      </c>
      <c r="O102">
        <v>396</v>
      </c>
      <c r="P102">
        <v>422</v>
      </c>
      <c r="Q102">
        <v>426</v>
      </c>
      <c r="R102">
        <v>438</v>
      </c>
      <c r="S102">
        <v>340</v>
      </c>
      <c r="T102">
        <v>420</v>
      </c>
      <c r="U102">
        <v>274</v>
      </c>
      <c r="V102">
        <v>10</v>
      </c>
      <c r="W102">
        <v>414</v>
      </c>
      <c r="X102">
        <v>385</v>
      </c>
      <c r="Y102">
        <v>363</v>
      </c>
      <c r="Z102">
        <v>408</v>
      </c>
      <c r="AA102">
        <v>441</v>
      </c>
      <c r="AB102">
        <v>359</v>
      </c>
      <c r="AC102">
        <v>417</v>
      </c>
      <c r="AD102">
        <v>408</v>
      </c>
      <c r="AE102">
        <v>359</v>
      </c>
      <c r="AF102">
        <v>12</v>
      </c>
      <c r="AG102">
        <v>394</v>
      </c>
      <c r="AH102">
        <v>424</v>
      </c>
      <c r="AI102">
        <v>373</v>
      </c>
      <c r="AJ102">
        <v>456</v>
      </c>
      <c r="AK102">
        <v>450</v>
      </c>
      <c r="AL102">
        <v>419</v>
      </c>
      <c r="AM102">
        <v>292</v>
      </c>
      <c r="AN102">
        <v>377</v>
      </c>
      <c r="AO102">
        <v>367</v>
      </c>
      <c r="AP102">
        <v>7</v>
      </c>
      <c r="AQ102">
        <v>386</v>
      </c>
      <c r="AR102">
        <v>398</v>
      </c>
      <c r="AS102">
        <v>338</v>
      </c>
      <c r="AT102">
        <v>455</v>
      </c>
      <c r="AU102">
        <v>483</v>
      </c>
      <c r="AV102">
        <v>358</v>
      </c>
      <c r="AW102">
        <v>366</v>
      </c>
      <c r="AX102">
        <v>427</v>
      </c>
      <c r="AY102">
        <v>347</v>
      </c>
      <c r="AZ102">
        <v>15</v>
      </c>
      <c r="BA102">
        <v>433</v>
      </c>
      <c r="BB102">
        <v>414</v>
      </c>
      <c r="BC102">
        <v>389</v>
      </c>
      <c r="BD102">
        <v>407</v>
      </c>
      <c r="BE102">
        <v>479</v>
      </c>
      <c r="BF102">
        <v>378</v>
      </c>
      <c r="BG102">
        <v>349</v>
      </c>
      <c r="BH102">
        <v>391</v>
      </c>
      <c r="BI102">
        <v>402</v>
      </c>
    </row>
    <row r="103" spans="1:61" x14ac:dyDescent="0.15">
      <c r="A103" s="57"/>
      <c r="B103">
        <v>66</v>
      </c>
      <c r="C103">
        <v>459</v>
      </c>
      <c r="D103">
        <v>522</v>
      </c>
      <c r="E103">
        <v>419</v>
      </c>
      <c r="F103">
        <v>571</v>
      </c>
      <c r="G103">
        <v>543</v>
      </c>
      <c r="H103">
        <v>486</v>
      </c>
      <c r="I103" s="50"/>
      <c r="J103">
        <v>438</v>
      </c>
      <c r="K103">
        <v>357</v>
      </c>
      <c r="L103">
        <v>73</v>
      </c>
      <c r="M103">
        <v>568</v>
      </c>
      <c r="N103">
        <v>608</v>
      </c>
      <c r="O103">
        <v>528</v>
      </c>
      <c r="P103">
        <v>556</v>
      </c>
      <c r="Q103">
        <v>567</v>
      </c>
      <c r="R103">
        <v>596</v>
      </c>
      <c r="S103" s="50"/>
      <c r="T103">
        <v>561</v>
      </c>
      <c r="U103">
        <v>438</v>
      </c>
      <c r="V103">
        <v>79</v>
      </c>
      <c r="W103">
        <v>521</v>
      </c>
      <c r="X103">
        <v>564</v>
      </c>
      <c r="Y103">
        <v>482</v>
      </c>
      <c r="Z103">
        <v>555</v>
      </c>
      <c r="AA103">
        <v>542</v>
      </c>
      <c r="AB103">
        <v>507</v>
      </c>
      <c r="AC103" s="50"/>
      <c r="AD103">
        <v>533</v>
      </c>
      <c r="AE103">
        <v>475</v>
      </c>
      <c r="AF103">
        <v>67</v>
      </c>
      <c r="AG103">
        <v>516</v>
      </c>
      <c r="AH103">
        <v>558</v>
      </c>
      <c r="AI103">
        <v>474</v>
      </c>
      <c r="AJ103">
        <v>579</v>
      </c>
      <c r="AK103">
        <v>583</v>
      </c>
      <c r="AL103">
        <v>594</v>
      </c>
      <c r="AM103">
        <v>401</v>
      </c>
      <c r="AN103">
        <v>500</v>
      </c>
      <c r="AO103">
        <v>501</v>
      </c>
      <c r="AP103">
        <v>68</v>
      </c>
      <c r="AQ103">
        <v>502</v>
      </c>
      <c r="AR103">
        <v>514</v>
      </c>
      <c r="AS103">
        <v>451</v>
      </c>
      <c r="AT103">
        <v>602</v>
      </c>
      <c r="AU103">
        <v>603</v>
      </c>
      <c r="AV103">
        <v>465</v>
      </c>
      <c r="AW103">
        <v>530</v>
      </c>
      <c r="AX103">
        <v>529</v>
      </c>
      <c r="AY103">
        <v>499</v>
      </c>
      <c r="AZ103">
        <v>123</v>
      </c>
      <c r="BA103">
        <v>541</v>
      </c>
      <c r="BB103">
        <v>580</v>
      </c>
      <c r="BC103">
        <v>489</v>
      </c>
      <c r="BD103">
        <v>539</v>
      </c>
      <c r="BE103">
        <v>613</v>
      </c>
      <c r="BF103">
        <v>489</v>
      </c>
      <c r="BG103">
        <v>451</v>
      </c>
      <c r="BH103">
        <v>507</v>
      </c>
      <c r="BI103">
        <v>498</v>
      </c>
    </row>
    <row r="104" spans="1:61" x14ac:dyDescent="0.15">
      <c r="A104" s="58"/>
      <c r="B104">
        <v>42</v>
      </c>
      <c r="C104">
        <v>417</v>
      </c>
      <c r="D104">
        <v>476</v>
      </c>
      <c r="E104">
        <v>375</v>
      </c>
      <c r="F104">
        <v>516</v>
      </c>
      <c r="G104">
        <v>485</v>
      </c>
      <c r="H104">
        <v>435</v>
      </c>
      <c r="I104" s="50"/>
      <c r="J104">
        <v>386</v>
      </c>
      <c r="K104">
        <v>317</v>
      </c>
      <c r="L104">
        <v>45</v>
      </c>
      <c r="M104">
        <v>498</v>
      </c>
      <c r="N104">
        <v>537</v>
      </c>
      <c r="O104">
        <v>462</v>
      </c>
      <c r="P104">
        <v>485</v>
      </c>
      <c r="Q104">
        <v>497</v>
      </c>
      <c r="R104">
        <v>519</v>
      </c>
      <c r="S104" s="50"/>
      <c r="T104">
        <v>490</v>
      </c>
      <c r="U104">
        <v>379</v>
      </c>
      <c r="V104">
        <v>44</v>
      </c>
      <c r="W104">
        <v>470</v>
      </c>
      <c r="X104">
        <v>491</v>
      </c>
      <c r="Y104">
        <v>431</v>
      </c>
      <c r="Z104">
        <v>488</v>
      </c>
      <c r="AA104">
        <v>492</v>
      </c>
      <c r="AB104">
        <v>441</v>
      </c>
      <c r="AC104" s="50"/>
      <c r="AD104">
        <v>483</v>
      </c>
      <c r="AE104">
        <v>418</v>
      </c>
      <c r="AF104">
        <v>38</v>
      </c>
      <c r="AG104">
        <v>461</v>
      </c>
      <c r="AH104">
        <v>497</v>
      </c>
      <c r="AI104">
        <v>425</v>
      </c>
      <c r="AJ104">
        <v>505</v>
      </c>
      <c r="AK104">
        <v>531</v>
      </c>
      <c r="AL104">
        <v>520</v>
      </c>
      <c r="AM104">
        <v>356</v>
      </c>
      <c r="AN104">
        <v>453</v>
      </c>
      <c r="AO104">
        <v>433</v>
      </c>
      <c r="AP104">
        <v>40</v>
      </c>
      <c r="AQ104">
        <v>439</v>
      </c>
      <c r="AR104">
        <v>456</v>
      </c>
      <c r="AS104">
        <v>393</v>
      </c>
      <c r="AT104">
        <v>527</v>
      </c>
      <c r="AU104">
        <v>549</v>
      </c>
      <c r="AV104">
        <v>412</v>
      </c>
      <c r="AW104">
        <v>434</v>
      </c>
      <c r="AX104">
        <v>486</v>
      </c>
      <c r="AY104">
        <v>439</v>
      </c>
      <c r="AZ104">
        <v>58</v>
      </c>
      <c r="BA104">
        <v>482</v>
      </c>
      <c r="BB104">
        <v>501</v>
      </c>
      <c r="BC104">
        <v>445</v>
      </c>
      <c r="BD104">
        <v>488</v>
      </c>
      <c r="BE104">
        <v>548</v>
      </c>
      <c r="BF104">
        <v>435</v>
      </c>
      <c r="BG104">
        <v>401</v>
      </c>
      <c r="BH104">
        <v>452</v>
      </c>
      <c r="BI104">
        <v>450</v>
      </c>
    </row>
    <row r="105" spans="1:61" x14ac:dyDescent="0.15">
      <c r="A105" s="56">
        <v>2</v>
      </c>
      <c r="B105">
        <v>25</v>
      </c>
      <c r="C105">
        <v>386</v>
      </c>
      <c r="D105">
        <v>387</v>
      </c>
      <c r="E105">
        <v>392</v>
      </c>
      <c r="F105">
        <v>428</v>
      </c>
      <c r="G105">
        <v>390</v>
      </c>
      <c r="H105">
        <v>417</v>
      </c>
      <c r="I105">
        <v>349</v>
      </c>
      <c r="J105">
        <v>357</v>
      </c>
      <c r="K105">
        <v>367</v>
      </c>
      <c r="L105">
        <v>31</v>
      </c>
      <c r="M105">
        <v>271</v>
      </c>
      <c r="N105">
        <v>450</v>
      </c>
      <c r="O105">
        <v>410</v>
      </c>
      <c r="P105">
        <v>363</v>
      </c>
      <c r="Q105">
        <v>373</v>
      </c>
      <c r="R105">
        <v>449</v>
      </c>
      <c r="S105">
        <v>276</v>
      </c>
      <c r="T105">
        <v>434</v>
      </c>
      <c r="U105">
        <v>347</v>
      </c>
      <c r="V105">
        <v>10</v>
      </c>
      <c r="W105">
        <v>327</v>
      </c>
      <c r="X105">
        <v>424</v>
      </c>
      <c r="Y105">
        <v>375</v>
      </c>
      <c r="Z105">
        <v>353</v>
      </c>
      <c r="AA105">
        <v>377</v>
      </c>
      <c r="AB105">
        <v>386</v>
      </c>
      <c r="AC105">
        <v>287</v>
      </c>
      <c r="AD105">
        <v>316</v>
      </c>
      <c r="AE105">
        <v>287</v>
      </c>
      <c r="AF105">
        <v>11</v>
      </c>
      <c r="AG105">
        <v>334</v>
      </c>
      <c r="AH105">
        <v>396</v>
      </c>
      <c r="AI105">
        <v>334</v>
      </c>
      <c r="AJ105">
        <v>354</v>
      </c>
      <c r="AK105">
        <v>374</v>
      </c>
      <c r="AL105">
        <v>423</v>
      </c>
      <c r="AM105">
        <v>236</v>
      </c>
      <c r="AN105">
        <v>336</v>
      </c>
      <c r="AO105">
        <v>267</v>
      </c>
      <c r="AP105">
        <v>46</v>
      </c>
      <c r="AQ105">
        <v>328</v>
      </c>
      <c r="AR105">
        <v>460</v>
      </c>
      <c r="AS105">
        <v>363</v>
      </c>
      <c r="AT105">
        <v>356</v>
      </c>
      <c r="AU105">
        <v>384</v>
      </c>
      <c r="AV105">
        <v>378</v>
      </c>
      <c r="AW105">
        <v>236</v>
      </c>
      <c r="AX105">
        <v>388</v>
      </c>
      <c r="AY105">
        <v>262</v>
      </c>
      <c r="AZ105">
        <v>13</v>
      </c>
      <c r="BA105">
        <v>319</v>
      </c>
      <c r="BB105">
        <v>416</v>
      </c>
      <c r="BC105">
        <v>392</v>
      </c>
      <c r="BD105">
        <v>381</v>
      </c>
      <c r="BE105">
        <v>449</v>
      </c>
      <c r="BF105">
        <v>388</v>
      </c>
      <c r="BG105">
        <v>297</v>
      </c>
      <c r="BH105">
        <v>360</v>
      </c>
      <c r="BI105">
        <v>324</v>
      </c>
    </row>
    <row r="106" spans="1:61" x14ac:dyDescent="0.15">
      <c r="A106" s="57"/>
      <c r="B106">
        <v>79</v>
      </c>
      <c r="C106">
        <v>514</v>
      </c>
      <c r="D106">
        <v>591</v>
      </c>
      <c r="E106">
        <v>547</v>
      </c>
      <c r="F106">
        <v>534</v>
      </c>
      <c r="G106">
        <v>546</v>
      </c>
      <c r="H106">
        <v>555</v>
      </c>
      <c r="I106">
        <v>484</v>
      </c>
      <c r="J106">
        <v>495</v>
      </c>
      <c r="K106">
        <v>516</v>
      </c>
      <c r="L106">
        <v>82</v>
      </c>
      <c r="M106" s="50"/>
      <c r="N106">
        <v>583</v>
      </c>
      <c r="O106">
        <v>535</v>
      </c>
      <c r="P106">
        <v>494</v>
      </c>
      <c r="Q106">
        <v>554</v>
      </c>
      <c r="R106">
        <v>628</v>
      </c>
      <c r="S106">
        <v>406</v>
      </c>
      <c r="T106">
        <v>566</v>
      </c>
      <c r="U106">
        <v>482</v>
      </c>
      <c r="V106">
        <v>66</v>
      </c>
      <c r="W106">
        <v>488</v>
      </c>
      <c r="X106">
        <v>562</v>
      </c>
      <c r="Y106">
        <v>487</v>
      </c>
      <c r="Z106">
        <v>463</v>
      </c>
      <c r="AA106">
        <v>516</v>
      </c>
      <c r="AB106">
        <v>518</v>
      </c>
      <c r="AC106">
        <v>401</v>
      </c>
      <c r="AD106">
        <v>484</v>
      </c>
      <c r="AE106">
        <v>429</v>
      </c>
      <c r="AF106">
        <v>68</v>
      </c>
      <c r="AG106">
        <v>466</v>
      </c>
      <c r="AH106">
        <v>518</v>
      </c>
      <c r="AI106">
        <v>466</v>
      </c>
      <c r="AJ106">
        <v>443</v>
      </c>
      <c r="AK106">
        <v>515</v>
      </c>
      <c r="AL106">
        <v>543</v>
      </c>
      <c r="AM106">
        <v>366</v>
      </c>
      <c r="AN106">
        <v>429</v>
      </c>
      <c r="AO106">
        <v>384</v>
      </c>
      <c r="AP106">
        <v>116</v>
      </c>
      <c r="AQ106">
        <v>465</v>
      </c>
      <c r="AR106">
        <v>583</v>
      </c>
      <c r="AS106">
        <v>502</v>
      </c>
      <c r="AT106">
        <v>483</v>
      </c>
      <c r="AU106">
        <v>513</v>
      </c>
      <c r="AV106">
        <v>508</v>
      </c>
      <c r="AW106">
        <v>349</v>
      </c>
      <c r="AX106">
        <v>500</v>
      </c>
      <c r="AY106">
        <v>390</v>
      </c>
      <c r="AZ106">
        <v>73</v>
      </c>
      <c r="BA106">
        <v>461</v>
      </c>
      <c r="BB106">
        <v>569</v>
      </c>
      <c r="BC106">
        <v>506</v>
      </c>
      <c r="BD106">
        <v>499</v>
      </c>
      <c r="BE106">
        <v>555</v>
      </c>
      <c r="BF106">
        <v>507</v>
      </c>
      <c r="BG106">
        <v>363</v>
      </c>
      <c r="BH106">
        <v>489</v>
      </c>
      <c r="BI106">
        <v>467</v>
      </c>
    </row>
    <row r="107" spans="1:61" x14ac:dyDescent="0.15">
      <c r="A107" s="58"/>
      <c r="B107">
        <v>53</v>
      </c>
      <c r="C107">
        <v>441</v>
      </c>
      <c r="D107">
        <v>520</v>
      </c>
      <c r="E107">
        <v>474</v>
      </c>
      <c r="F107">
        <v>485</v>
      </c>
      <c r="G107">
        <v>492</v>
      </c>
      <c r="H107">
        <v>501</v>
      </c>
      <c r="I107">
        <v>414</v>
      </c>
      <c r="J107">
        <v>436</v>
      </c>
      <c r="K107">
        <v>467</v>
      </c>
      <c r="L107">
        <v>60</v>
      </c>
      <c r="M107" s="50"/>
      <c r="N107">
        <v>515</v>
      </c>
      <c r="O107">
        <v>487</v>
      </c>
      <c r="P107">
        <v>427</v>
      </c>
      <c r="Q107">
        <v>498</v>
      </c>
      <c r="R107">
        <v>533</v>
      </c>
      <c r="S107">
        <v>346</v>
      </c>
      <c r="T107">
        <v>504</v>
      </c>
      <c r="U107">
        <v>416</v>
      </c>
      <c r="V107">
        <v>38</v>
      </c>
      <c r="W107">
        <v>406</v>
      </c>
      <c r="X107">
        <v>505</v>
      </c>
      <c r="Y107">
        <v>433</v>
      </c>
      <c r="Z107">
        <v>412</v>
      </c>
      <c r="AA107">
        <v>445</v>
      </c>
      <c r="AB107">
        <v>462</v>
      </c>
      <c r="AC107">
        <v>343</v>
      </c>
      <c r="AD107">
        <v>415</v>
      </c>
      <c r="AE107">
        <v>376</v>
      </c>
      <c r="AF107">
        <v>44</v>
      </c>
      <c r="AG107">
        <v>397</v>
      </c>
      <c r="AH107">
        <v>465</v>
      </c>
      <c r="AI107">
        <v>402</v>
      </c>
      <c r="AJ107">
        <v>398</v>
      </c>
      <c r="AK107">
        <v>453</v>
      </c>
      <c r="AL107">
        <v>475</v>
      </c>
      <c r="AM107">
        <v>314</v>
      </c>
      <c r="AN107">
        <v>389</v>
      </c>
      <c r="AO107">
        <v>337</v>
      </c>
      <c r="AP107">
        <v>77</v>
      </c>
      <c r="AQ107">
        <v>406</v>
      </c>
      <c r="AR107">
        <v>521</v>
      </c>
      <c r="AS107">
        <v>446</v>
      </c>
      <c r="AT107">
        <v>414</v>
      </c>
      <c r="AU107">
        <v>445</v>
      </c>
      <c r="AV107">
        <v>454</v>
      </c>
      <c r="AW107">
        <v>296</v>
      </c>
      <c r="AX107">
        <v>434</v>
      </c>
      <c r="AY107">
        <v>329</v>
      </c>
      <c r="AZ107">
        <v>47</v>
      </c>
      <c r="BA107">
        <v>399</v>
      </c>
      <c r="BB107">
        <v>497</v>
      </c>
      <c r="BC107">
        <v>461</v>
      </c>
      <c r="BD107">
        <v>447</v>
      </c>
      <c r="BE107">
        <v>496</v>
      </c>
      <c r="BF107">
        <v>460</v>
      </c>
      <c r="BG107">
        <v>330</v>
      </c>
      <c r="BH107">
        <v>423</v>
      </c>
      <c r="BI107">
        <v>390</v>
      </c>
    </row>
    <row r="108" spans="1:61" x14ac:dyDescent="0.15">
      <c r="A108" s="56">
        <v>3</v>
      </c>
      <c r="B108">
        <v>8</v>
      </c>
      <c r="C108">
        <v>318</v>
      </c>
      <c r="D108">
        <v>322</v>
      </c>
      <c r="E108">
        <v>254</v>
      </c>
      <c r="F108">
        <v>379</v>
      </c>
      <c r="G108">
        <v>357</v>
      </c>
      <c r="H108">
        <v>257</v>
      </c>
      <c r="I108">
        <v>308</v>
      </c>
      <c r="J108">
        <v>268</v>
      </c>
      <c r="K108">
        <v>245</v>
      </c>
      <c r="L108">
        <v>12</v>
      </c>
      <c r="M108">
        <v>411</v>
      </c>
      <c r="N108">
        <v>377</v>
      </c>
      <c r="O108">
        <v>277</v>
      </c>
      <c r="P108">
        <v>399</v>
      </c>
      <c r="Q108">
        <v>441</v>
      </c>
      <c r="R108">
        <v>270</v>
      </c>
      <c r="S108">
        <v>327</v>
      </c>
      <c r="T108">
        <v>375</v>
      </c>
      <c r="U108">
        <v>326</v>
      </c>
      <c r="V108">
        <v>4</v>
      </c>
      <c r="W108">
        <v>438</v>
      </c>
      <c r="X108">
        <v>416</v>
      </c>
      <c r="Y108">
        <v>304</v>
      </c>
      <c r="Z108">
        <v>445</v>
      </c>
      <c r="AA108">
        <v>385</v>
      </c>
      <c r="AB108">
        <v>384</v>
      </c>
      <c r="AC108">
        <v>296</v>
      </c>
      <c r="AD108">
        <v>456</v>
      </c>
      <c r="AE108">
        <v>350</v>
      </c>
      <c r="AF108">
        <v>17</v>
      </c>
      <c r="AG108">
        <v>402</v>
      </c>
      <c r="AH108">
        <v>523</v>
      </c>
      <c r="AI108">
        <v>330</v>
      </c>
      <c r="AJ108">
        <v>517</v>
      </c>
      <c r="AK108">
        <v>428</v>
      </c>
      <c r="AL108">
        <v>365</v>
      </c>
      <c r="AM108">
        <v>367</v>
      </c>
      <c r="AN108">
        <v>387</v>
      </c>
      <c r="AO108">
        <v>300</v>
      </c>
      <c r="AP108">
        <v>11</v>
      </c>
      <c r="AQ108">
        <v>475</v>
      </c>
      <c r="AR108">
        <v>426</v>
      </c>
      <c r="AS108">
        <v>354</v>
      </c>
      <c r="AT108">
        <v>495</v>
      </c>
      <c r="AU108">
        <v>458</v>
      </c>
      <c r="AV108">
        <v>395</v>
      </c>
      <c r="AW108">
        <v>356</v>
      </c>
      <c r="AX108">
        <v>382</v>
      </c>
      <c r="AY108">
        <v>359</v>
      </c>
      <c r="AZ108">
        <v>3</v>
      </c>
      <c r="BA108">
        <v>428</v>
      </c>
      <c r="BB108">
        <v>441</v>
      </c>
      <c r="BC108">
        <v>361</v>
      </c>
      <c r="BD108">
        <v>499</v>
      </c>
      <c r="BE108">
        <v>455</v>
      </c>
      <c r="BF108">
        <v>351</v>
      </c>
      <c r="BG108">
        <v>413</v>
      </c>
      <c r="BH108">
        <v>430</v>
      </c>
      <c r="BI108">
        <v>373</v>
      </c>
    </row>
    <row r="109" spans="1:61" x14ac:dyDescent="0.15">
      <c r="A109" s="57"/>
      <c r="B109">
        <v>67</v>
      </c>
      <c r="C109">
        <v>407</v>
      </c>
      <c r="D109">
        <v>417</v>
      </c>
      <c r="E109">
        <v>313</v>
      </c>
      <c r="F109">
        <v>490</v>
      </c>
      <c r="G109">
        <v>449</v>
      </c>
      <c r="H109">
        <v>370</v>
      </c>
      <c r="I109">
        <v>420</v>
      </c>
      <c r="J109">
        <v>354</v>
      </c>
      <c r="K109">
        <v>330</v>
      </c>
      <c r="L109">
        <v>58</v>
      </c>
      <c r="M109">
        <v>551</v>
      </c>
      <c r="N109">
        <v>503</v>
      </c>
      <c r="O109">
        <v>366</v>
      </c>
      <c r="P109">
        <v>533</v>
      </c>
      <c r="Q109">
        <v>578</v>
      </c>
      <c r="R109">
        <v>362</v>
      </c>
      <c r="S109">
        <v>430</v>
      </c>
      <c r="T109">
        <v>483</v>
      </c>
      <c r="U109">
        <v>425</v>
      </c>
      <c r="V109">
        <v>57</v>
      </c>
      <c r="W109">
        <v>618</v>
      </c>
      <c r="X109">
        <v>525</v>
      </c>
      <c r="Y109">
        <v>409</v>
      </c>
      <c r="Z109">
        <v>542</v>
      </c>
      <c r="AA109">
        <v>511</v>
      </c>
      <c r="AB109">
        <v>476</v>
      </c>
      <c r="AC109">
        <v>518</v>
      </c>
      <c r="AD109">
        <v>572</v>
      </c>
      <c r="AE109">
        <v>459</v>
      </c>
      <c r="AF109">
        <v>59</v>
      </c>
      <c r="AG109">
        <v>558</v>
      </c>
      <c r="AH109">
        <v>663</v>
      </c>
      <c r="AI109">
        <v>452</v>
      </c>
      <c r="AJ109">
        <v>656</v>
      </c>
      <c r="AK109">
        <v>567</v>
      </c>
      <c r="AL109">
        <v>475</v>
      </c>
      <c r="AM109">
        <v>488</v>
      </c>
      <c r="AN109">
        <v>497</v>
      </c>
      <c r="AO109">
        <v>414</v>
      </c>
      <c r="AP109">
        <v>57</v>
      </c>
      <c r="AQ109">
        <v>614</v>
      </c>
      <c r="AR109">
        <v>538</v>
      </c>
      <c r="AS109">
        <v>484</v>
      </c>
      <c r="AT109">
        <v>640</v>
      </c>
      <c r="AU109">
        <v>635</v>
      </c>
      <c r="AV109">
        <v>473</v>
      </c>
      <c r="AW109">
        <v>483</v>
      </c>
      <c r="AX109">
        <v>492</v>
      </c>
      <c r="AY109">
        <v>457</v>
      </c>
      <c r="AZ109">
        <v>52</v>
      </c>
      <c r="BA109">
        <v>566</v>
      </c>
      <c r="BB109">
        <v>562</v>
      </c>
      <c r="BC109">
        <v>483</v>
      </c>
      <c r="BD109">
        <v>640</v>
      </c>
      <c r="BE109">
        <v>623</v>
      </c>
      <c r="BF109">
        <v>460</v>
      </c>
      <c r="BG109">
        <v>537</v>
      </c>
      <c r="BH109">
        <v>534</v>
      </c>
      <c r="BI109">
        <v>481</v>
      </c>
    </row>
    <row r="110" spans="1:61" x14ac:dyDescent="0.15">
      <c r="A110" s="58"/>
      <c r="B110">
        <v>38</v>
      </c>
      <c r="C110">
        <v>360</v>
      </c>
      <c r="D110">
        <v>364</v>
      </c>
      <c r="E110">
        <v>284</v>
      </c>
      <c r="F110">
        <v>439</v>
      </c>
      <c r="G110">
        <v>404</v>
      </c>
      <c r="H110">
        <v>321</v>
      </c>
      <c r="I110">
        <v>368</v>
      </c>
      <c r="J110">
        <v>309</v>
      </c>
      <c r="K110">
        <v>280</v>
      </c>
      <c r="L110">
        <v>39</v>
      </c>
      <c r="M110">
        <v>486</v>
      </c>
      <c r="N110">
        <v>439</v>
      </c>
      <c r="O110">
        <v>323</v>
      </c>
      <c r="P110">
        <v>471</v>
      </c>
      <c r="Q110">
        <v>494</v>
      </c>
      <c r="R110">
        <v>315</v>
      </c>
      <c r="S110">
        <v>368</v>
      </c>
      <c r="T110">
        <v>430</v>
      </c>
      <c r="U110">
        <v>384</v>
      </c>
      <c r="V110">
        <v>30</v>
      </c>
      <c r="W110">
        <v>534</v>
      </c>
      <c r="X110">
        <v>467</v>
      </c>
      <c r="Y110">
        <v>356</v>
      </c>
      <c r="Z110">
        <v>496</v>
      </c>
      <c r="AA110">
        <v>457</v>
      </c>
      <c r="AB110">
        <v>435</v>
      </c>
      <c r="AC110">
        <v>398</v>
      </c>
      <c r="AD110">
        <v>505</v>
      </c>
      <c r="AE110">
        <v>406</v>
      </c>
      <c r="AF110">
        <v>41</v>
      </c>
      <c r="AG110">
        <v>495</v>
      </c>
      <c r="AH110">
        <v>596</v>
      </c>
      <c r="AI110">
        <v>385</v>
      </c>
      <c r="AJ110">
        <v>588</v>
      </c>
      <c r="AK110">
        <v>491</v>
      </c>
      <c r="AL110">
        <v>428</v>
      </c>
      <c r="AM110">
        <v>442</v>
      </c>
      <c r="AN110">
        <v>445</v>
      </c>
      <c r="AO110">
        <v>358</v>
      </c>
      <c r="AP110">
        <v>32</v>
      </c>
      <c r="AQ110">
        <v>537</v>
      </c>
      <c r="AR110">
        <v>477</v>
      </c>
      <c r="AS110">
        <v>430</v>
      </c>
      <c r="AT110">
        <v>558</v>
      </c>
      <c r="AU110">
        <v>526</v>
      </c>
      <c r="AV110">
        <v>434</v>
      </c>
      <c r="AW110">
        <v>444</v>
      </c>
      <c r="AX110">
        <v>443</v>
      </c>
      <c r="AY110">
        <v>411</v>
      </c>
      <c r="AZ110">
        <v>32</v>
      </c>
      <c r="BA110">
        <v>491</v>
      </c>
      <c r="BB110">
        <v>511</v>
      </c>
      <c r="BC110">
        <v>413</v>
      </c>
      <c r="BD110">
        <v>574</v>
      </c>
      <c r="BE110">
        <v>546</v>
      </c>
      <c r="BF110">
        <v>405</v>
      </c>
      <c r="BG110">
        <v>478</v>
      </c>
      <c r="BH110">
        <v>477</v>
      </c>
      <c r="BI110">
        <v>421</v>
      </c>
    </row>
    <row r="111" spans="1:61" x14ac:dyDescent="0.15">
      <c r="A111" s="56">
        <v>4</v>
      </c>
      <c r="B111">
        <v>0</v>
      </c>
      <c r="C111">
        <v>579</v>
      </c>
      <c r="D111">
        <v>664</v>
      </c>
      <c r="E111">
        <v>500</v>
      </c>
      <c r="F111">
        <v>623</v>
      </c>
      <c r="G111">
        <v>680</v>
      </c>
      <c r="H111">
        <v>598</v>
      </c>
      <c r="I111">
        <v>414</v>
      </c>
      <c r="J111">
        <v>634</v>
      </c>
      <c r="K111">
        <v>497</v>
      </c>
      <c r="L111">
        <v>5</v>
      </c>
      <c r="M111">
        <v>476</v>
      </c>
      <c r="N111">
        <v>661</v>
      </c>
      <c r="O111">
        <v>554</v>
      </c>
      <c r="P111">
        <v>600</v>
      </c>
      <c r="Q111">
        <v>641</v>
      </c>
      <c r="R111">
        <v>527</v>
      </c>
      <c r="S111">
        <v>454</v>
      </c>
      <c r="T111">
        <v>600</v>
      </c>
      <c r="U111">
        <v>560</v>
      </c>
      <c r="V111">
        <v>9</v>
      </c>
      <c r="W111">
        <v>634</v>
      </c>
      <c r="X111">
        <v>625</v>
      </c>
      <c r="Y111">
        <v>478</v>
      </c>
      <c r="Z111">
        <v>591</v>
      </c>
      <c r="AA111">
        <v>571</v>
      </c>
      <c r="AB111">
        <v>583</v>
      </c>
      <c r="AC111">
        <v>385</v>
      </c>
      <c r="AD111">
        <v>524</v>
      </c>
      <c r="AE111">
        <v>455</v>
      </c>
      <c r="AF111">
        <v>8</v>
      </c>
      <c r="AG111">
        <v>567</v>
      </c>
      <c r="AH111">
        <v>595</v>
      </c>
      <c r="AI111">
        <v>579</v>
      </c>
      <c r="AJ111">
        <v>552</v>
      </c>
      <c r="AK111">
        <v>615</v>
      </c>
      <c r="AL111">
        <v>538</v>
      </c>
      <c r="AM111">
        <v>469</v>
      </c>
      <c r="AN111">
        <v>509</v>
      </c>
      <c r="AO111">
        <v>436</v>
      </c>
      <c r="AP111">
        <v>10</v>
      </c>
      <c r="AQ111">
        <v>588</v>
      </c>
      <c r="AR111">
        <v>623</v>
      </c>
      <c r="AS111">
        <v>560</v>
      </c>
      <c r="AT111">
        <v>571</v>
      </c>
      <c r="AU111">
        <v>581</v>
      </c>
      <c r="AV111">
        <v>616</v>
      </c>
      <c r="AW111">
        <v>408</v>
      </c>
      <c r="AX111">
        <v>552</v>
      </c>
      <c r="AY111">
        <v>515</v>
      </c>
      <c r="AZ111">
        <v>22</v>
      </c>
      <c r="BA111">
        <v>583</v>
      </c>
      <c r="BB111">
        <v>687</v>
      </c>
      <c r="BC111">
        <v>581</v>
      </c>
      <c r="BD111">
        <v>585</v>
      </c>
      <c r="BE111">
        <v>608</v>
      </c>
      <c r="BF111">
        <v>566</v>
      </c>
      <c r="BG111" s="50"/>
      <c r="BH111">
        <v>585</v>
      </c>
      <c r="BI111">
        <v>430</v>
      </c>
    </row>
    <row r="112" spans="1:61" x14ac:dyDescent="0.15">
      <c r="A112" s="57"/>
      <c r="B112">
        <v>17</v>
      </c>
      <c r="C112">
        <v>636</v>
      </c>
      <c r="D112">
        <v>725</v>
      </c>
      <c r="E112">
        <v>539</v>
      </c>
      <c r="F112">
        <v>681</v>
      </c>
      <c r="G112">
        <v>738</v>
      </c>
      <c r="H112">
        <v>671</v>
      </c>
      <c r="I112">
        <v>472</v>
      </c>
      <c r="J112">
        <v>696</v>
      </c>
      <c r="K112">
        <v>535</v>
      </c>
      <c r="L112">
        <v>23</v>
      </c>
      <c r="M112">
        <v>568</v>
      </c>
      <c r="N112">
        <v>704</v>
      </c>
      <c r="O112">
        <v>612</v>
      </c>
      <c r="P112">
        <v>669</v>
      </c>
      <c r="Q112">
        <v>691</v>
      </c>
      <c r="R112">
        <v>578</v>
      </c>
      <c r="S112">
        <v>505</v>
      </c>
      <c r="T112">
        <v>742</v>
      </c>
      <c r="U112">
        <v>634</v>
      </c>
      <c r="V112">
        <v>27</v>
      </c>
      <c r="W112">
        <v>677</v>
      </c>
      <c r="X112">
        <v>684</v>
      </c>
      <c r="Y112">
        <v>523</v>
      </c>
      <c r="Z112">
        <v>642</v>
      </c>
      <c r="AA112">
        <v>622</v>
      </c>
      <c r="AB112">
        <v>697</v>
      </c>
      <c r="AC112">
        <v>602</v>
      </c>
      <c r="AD112">
        <v>582</v>
      </c>
      <c r="AE112">
        <v>522</v>
      </c>
      <c r="AF112">
        <v>28</v>
      </c>
      <c r="AG112">
        <v>639</v>
      </c>
      <c r="AH112">
        <v>682</v>
      </c>
      <c r="AI112">
        <v>642</v>
      </c>
      <c r="AJ112">
        <v>644</v>
      </c>
      <c r="AK112">
        <v>680</v>
      </c>
      <c r="AL112">
        <v>627</v>
      </c>
      <c r="AM112">
        <v>562</v>
      </c>
      <c r="AN112">
        <v>569</v>
      </c>
      <c r="AO112">
        <v>482</v>
      </c>
      <c r="AP112">
        <v>28</v>
      </c>
      <c r="AQ112">
        <v>646</v>
      </c>
      <c r="AR112">
        <v>669</v>
      </c>
      <c r="AS112">
        <v>606</v>
      </c>
      <c r="AT112">
        <v>620</v>
      </c>
      <c r="AU112">
        <v>646</v>
      </c>
      <c r="AV112">
        <v>680</v>
      </c>
      <c r="AW112">
        <v>493</v>
      </c>
      <c r="AX112">
        <v>609</v>
      </c>
      <c r="AY112">
        <v>568</v>
      </c>
      <c r="AZ112">
        <v>37</v>
      </c>
      <c r="BA112">
        <v>654</v>
      </c>
      <c r="BB112">
        <v>750</v>
      </c>
      <c r="BC112">
        <v>623</v>
      </c>
      <c r="BD112">
        <v>651</v>
      </c>
      <c r="BE112">
        <v>656</v>
      </c>
      <c r="BF112">
        <v>623</v>
      </c>
      <c r="BG112" s="50"/>
      <c r="BH112">
        <v>656</v>
      </c>
      <c r="BI112">
        <v>461</v>
      </c>
    </row>
    <row r="113" spans="1:61" x14ac:dyDescent="0.15">
      <c r="A113" s="58"/>
      <c r="B113">
        <v>9</v>
      </c>
      <c r="C113">
        <v>597</v>
      </c>
      <c r="D113">
        <v>696</v>
      </c>
      <c r="E113">
        <v>514</v>
      </c>
      <c r="F113">
        <v>660</v>
      </c>
      <c r="G113">
        <v>694</v>
      </c>
      <c r="H113">
        <v>623</v>
      </c>
      <c r="I113">
        <v>445</v>
      </c>
      <c r="J113">
        <v>663</v>
      </c>
      <c r="K113">
        <v>508</v>
      </c>
      <c r="L113">
        <v>13</v>
      </c>
      <c r="M113">
        <v>501</v>
      </c>
      <c r="N113">
        <v>681</v>
      </c>
      <c r="O113">
        <v>570</v>
      </c>
      <c r="P113">
        <v>613</v>
      </c>
      <c r="Q113">
        <v>666</v>
      </c>
      <c r="R113">
        <v>551</v>
      </c>
      <c r="S113">
        <v>469</v>
      </c>
      <c r="T113">
        <v>617</v>
      </c>
      <c r="U113">
        <v>572</v>
      </c>
      <c r="V113">
        <v>15</v>
      </c>
      <c r="W113">
        <v>644</v>
      </c>
      <c r="X113">
        <v>654</v>
      </c>
      <c r="Y113">
        <v>504</v>
      </c>
      <c r="Z113">
        <v>613</v>
      </c>
      <c r="AA113">
        <v>591</v>
      </c>
      <c r="AB113">
        <v>594</v>
      </c>
      <c r="AC113">
        <v>490</v>
      </c>
      <c r="AD113">
        <v>537</v>
      </c>
      <c r="AE113">
        <v>472</v>
      </c>
      <c r="AF113">
        <v>17</v>
      </c>
      <c r="AG113">
        <v>593</v>
      </c>
      <c r="AH113">
        <v>611</v>
      </c>
      <c r="AI113">
        <v>599</v>
      </c>
      <c r="AJ113">
        <v>574</v>
      </c>
      <c r="AK113">
        <v>630</v>
      </c>
      <c r="AL113">
        <v>560</v>
      </c>
      <c r="AM113">
        <v>512</v>
      </c>
      <c r="AN113">
        <v>525</v>
      </c>
      <c r="AO113">
        <v>448</v>
      </c>
      <c r="AP113">
        <v>19</v>
      </c>
      <c r="AQ113">
        <v>602</v>
      </c>
      <c r="AR113">
        <v>645</v>
      </c>
      <c r="AS113">
        <v>571</v>
      </c>
      <c r="AT113">
        <v>591</v>
      </c>
      <c r="AU113">
        <v>595</v>
      </c>
      <c r="AV113">
        <v>636</v>
      </c>
      <c r="AW113">
        <v>457</v>
      </c>
      <c r="AX113">
        <v>564</v>
      </c>
      <c r="AY113">
        <v>527</v>
      </c>
      <c r="AZ113">
        <v>29</v>
      </c>
      <c r="BA113">
        <v>600</v>
      </c>
      <c r="BB113">
        <v>710</v>
      </c>
      <c r="BC113">
        <v>592</v>
      </c>
      <c r="BD113">
        <v>604</v>
      </c>
      <c r="BE113">
        <v>629</v>
      </c>
      <c r="BF113">
        <v>579</v>
      </c>
      <c r="BG113" s="50"/>
      <c r="BH113">
        <v>598</v>
      </c>
      <c r="BI113">
        <v>441</v>
      </c>
    </row>
    <row r="114" spans="1:61" x14ac:dyDescent="0.15">
      <c r="A114" s="56">
        <v>5</v>
      </c>
      <c r="B114">
        <v>4</v>
      </c>
      <c r="C114">
        <v>417</v>
      </c>
      <c r="D114">
        <v>463</v>
      </c>
      <c r="E114">
        <v>355</v>
      </c>
      <c r="F114">
        <v>500</v>
      </c>
      <c r="G114">
        <v>500</v>
      </c>
      <c r="H114">
        <v>476</v>
      </c>
      <c r="I114">
        <v>382</v>
      </c>
      <c r="J114">
        <v>416</v>
      </c>
      <c r="K114">
        <v>323</v>
      </c>
      <c r="L114">
        <v>5</v>
      </c>
      <c r="M114">
        <v>451</v>
      </c>
      <c r="N114">
        <v>450</v>
      </c>
      <c r="O114">
        <v>358</v>
      </c>
      <c r="P114">
        <v>503</v>
      </c>
      <c r="Q114">
        <v>503</v>
      </c>
      <c r="R114">
        <v>437</v>
      </c>
      <c r="S114">
        <v>367</v>
      </c>
      <c r="T114">
        <v>437</v>
      </c>
      <c r="U114">
        <v>325</v>
      </c>
      <c r="V114">
        <v>2</v>
      </c>
      <c r="W114">
        <v>428</v>
      </c>
      <c r="X114">
        <v>413</v>
      </c>
      <c r="Y114">
        <v>349</v>
      </c>
      <c r="Z114">
        <v>411</v>
      </c>
      <c r="AA114">
        <v>458</v>
      </c>
      <c r="AB114">
        <v>416</v>
      </c>
      <c r="AC114">
        <v>319</v>
      </c>
      <c r="AD114">
        <v>373</v>
      </c>
      <c r="AE114">
        <v>401</v>
      </c>
      <c r="AF114">
        <v>1</v>
      </c>
      <c r="AG114">
        <v>382</v>
      </c>
      <c r="AH114">
        <v>396</v>
      </c>
      <c r="AI114">
        <v>326</v>
      </c>
      <c r="AJ114">
        <v>482</v>
      </c>
      <c r="AK114">
        <v>407</v>
      </c>
      <c r="AL114">
        <v>433</v>
      </c>
      <c r="AM114">
        <v>345</v>
      </c>
      <c r="AN114">
        <v>370</v>
      </c>
      <c r="AO114">
        <v>307</v>
      </c>
      <c r="AP114">
        <v>5</v>
      </c>
      <c r="AQ114">
        <v>397</v>
      </c>
      <c r="AR114">
        <v>435</v>
      </c>
      <c r="AS114">
        <v>330</v>
      </c>
      <c r="AT114">
        <v>426</v>
      </c>
      <c r="AU114">
        <v>466</v>
      </c>
      <c r="AV114">
        <v>438</v>
      </c>
      <c r="AW114">
        <v>358</v>
      </c>
      <c r="AX114">
        <v>384</v>
      </c>
      <c r="AY114">
        <v>315</v>
      </c>
      <c r="AZ114">
        <v>2</v>
      </c>
      <c r="BA114">
        <v>396</v>
      </c>
      <c r="BB114">
        <v>450</v>
      </c>
      <c r="BC114">
        <v>315</v>
      </c>
      <c r="BD114">
        <v>467</v>
      </c>
      <c r="BE114">
        <v>408</v>
      </c>
      <c r="BF114">
        <v>426</v>
      </c>
      <c r="BG114">
        <v>314</v>
      </c>
      <c r="BH114">
        <v>380</v>
      </c>
      <c r="BI114">
        <v>306</v>
      </c>
    </row>
    <row r="115" spans="1:61" x14ac:dyDescent="0.15">
      <c r="A115" s="57"/>
      <c r="B115" s="30">
        <v>26</v>
      </c>
      <c r="C115" s="30">
        <v>475</v>
      </c>
      <c r="D115" s="30">
        <v>527</v>
      </c>
      <c r="E115" s="30">
        <v>401</v>
      </c>
      <c r="F115" s="30">
        <v>587</v>
      </c>
      <c r="G115" s="30">
        <v>559</v>
      </c>
      <c r="H115" s="30">
        <v>530</v>
      </c>
      <c r="I115" s="30">
        <v>424</v>
      </c>
      <c r="J115" s="30">
        <v>469</v>
      </c>
      <c r="K115" s="30">
        <v>368</v>
      </c>
      <c r="L115" s="30">
        <v>20</v>
      </c>
      <c r="M115" s="30">
        <v>492</v>
      </c>
      <c r="N115" s="30">
        <v>501</v>
      </c>
      <c r="O115" s="30">
        <v>392</v>
      </c>
      <c r="P115" s="30">
        <v>558</v>
      </c>
      <c r="Q115" s="30">
        <v>552</v>
      </c>
      <c r="R115" s="30">
        <v>487</v>
      </c>
      <c r="S115" s="30">
        <v>397</v>
      </c>
      <c r="T115" s="30">
        <v>487</v>
      </c>
      <c r="U115" s="30">
        <v>367</v>
      </c>
      <c r="V115" s="30">
        <v>27</v>
      </c>
      <c r="W115" s="30">
        <v>478</v>
      </c>
      <c r="X115" s="30">
        <v>456</v>
      </c>
      <c r="Y115" s="30">
        <v>383</v>
      </c>
      <c r="Z115" s="30">
        <v>459</v>
      </c>
      <c r="AA115" s="30">
        <v>508</v>
      </c>
      <c r="AB115" s="30">
        <v>483</v>
      </c>
      <c r="AC115" s="30">
        <v>363</v>
      </c>
      <c r="AD115" s="30">
        <v>406</v>
      </c>
      <c r="AE115" s="30">
        <v>457</v>
      </c>
      <c r="AF115" s="30">
        <v>19</v>
      </c>
      <c r="AG115" s="30">
        <v>430</v>
      </c>
      <c r="AH115" s="30">
        <v>443</v>
      </c>
      <c r="AI115" s="30">
        <v>381</v>
      </c>
      <c r="AJ115" s="30">
        <v>533</v>
      </c>
      <c r="AK115" s="30">
        <v>453</v>
      </c>
      <c r="AL115" s="30">
        <v>481</v>
      </c>
      <c r="AM115" s="30">
        <v>384</v>
      </c>
      <c r="AN115" s="30">
        <v>403</v>
      </c>
      <c r="AO115" s="30">
        <v>348</v>
      </c>
      <c r="AP115" s="30">
        <v>23</v>
      </c>
      <c r="AQ115">
        <v>446</v>
      </c>
      <c r="AR115">
        <v>492</v>
      </c>
      <c r="AS115">
        <v>362</v>
      </c>
      <c r="AT115">
        <v>482</v>
      </c>
      <c r="AU115">
        <v>513</v>
      </c>
      <c r="AV115">
        <v>488</v>
      </c>
      <c r="AW115">
        <v>399</v>
      </c>
      <c r="AX115">
        <v>438</v>
      </c>
      <c r="AY115">
        <v>356</v>
      </c>
      <c r="AZ115">
        <v>18</v>
      </c>
      <c r="BA115">
        <v>449</v>
      </c>
      <c r="BB115">
        <v>491</v>
      </c>
      <c r="BC115">
        <v>367</v>
      </c>
      <c r="BD115">
        <v>513</v>
      </c>
      <c r="BE115">
        <v>460</v>
      </c>
      <c r="BF115">
        <v>480</v>
      </c>
      <c r="BG115">
        <v>350</v>
      </c>
      <c r="BH115">
        <v>418</v>
      </c>
      <c r="BI115">
        <v>344</v>
      </c>
    </row>
    <row r="116" spans="1:61" x14ac:dyDescent="0.15">
      <c r="A116" s="58"/>
      <c r="B116" s="30">
        <v>12</v>
      </c>
      <c r="C116" s="30">
        <v>431</v>
      </c>
      <c r="D116" s="30">
        <v>479</v>
      </c>
      <c r="E116" s="30">
        <v>367</v>
      </c>
      <c r="F116" s="30">
        <v>524</v>
      </c>
      <c r="G116" s="30">
        <v>513</v>
      </c>
      <c r="H116" s="30">
        <v>490</v>
      </c>
      <c r="I116" s="30">
        <v>394</v>
      </c>
      <c r="J116" s="30">
        <v>428</v>
      </c>
      <c r="K116" s="30">
        <v>335</v>
      </c>
      <c r="L116" s="30">
        <v>11</v>
      </c>
      <c r="M116" s="30">
        <v>464</v>
      </c>
      <c r="N116" s="30">
        <v>463</v>
      </c>
      <c r="O116" s="30">
        <v>369</v>
      </c>
      <c r="P116" s="30">
        <v>514</v>
      </c>
      <c r="Q116" s="30">
        <v>515</v>
      </c>
      <c r="R116" s="30">
        <v>450</v>
      </c>
      <c r="S116" s="30">
        <v>374</v>
      </c>
      <c r="T116" s="30">
        <v>449</v>
      </c>
      <c r="U116" s="30">
        <v>334</v>
      </c>
      <c r="V116" s="30">
        <v>11</v>
      </c>
      <c r="W116" s="30">
        <v>442</v>
      </c>
      <c r="X116" s="30">
        <v>424</v>
      </c>
      <c r="Y116" s="30">
        <v>358</v>
      </c>
      <c r="Z116" s="30">
        <v>426</v>
      </c>
      <c r="AA116" s="30">
        <v>473</v>
      </c>
      <c r="AB116" s="30">
        <v>435</v>
      </c>
      <c r="AC116" s="30">
        <v>330</v>
      </c>
      <c r="AD116" s="30">
        <v>382</v>
      </c>
      <c r="AE116" s="30">
        <v>418</v>
      </c>
      <c r="AF116" s="30">
        <v>10</v>
      </c>
      <c r="AG116" s="30">
        <v>398</v>
      </c>
      <c r="AH116" s="30">
        <v>410</v>
      </c>
      <c r="AI116" s="30">
        <v>339</v>
      </c>
      <c r="AJ116" s="30">
        <v>500</v>
      </c>
      <c r="AK116" s="30">
        <v>426</v>
      </c>
      <c r="AL116" s="30">
        <v>448</v>
      </c>
      <c r="AM116" s="30">
        <v>354</v>
      </c>
      <c r="AN116" s="30">
        <v>380</v>
      </c>
      <c r="AO116" s="30">
        <v>323</v>
      </c>
      <c r="AP116" s="30">
        <v>11</v>
      </c>
      <c r="AQ116">
        <v>411</v>
      </c>
      <c r="AR116">
        <v>451</v>
      </c>
      <c r="AS116">
        <v>339</v>
      </c>
      <c r="AT116">
        <v>440</v>
      </c>
      <c r="AU116">
        <v>478</v>
      </c>
      <c r="AV116">
        <v>448</v>
      </c>
      <c r="AW116">
        <v>368</v>
      </c>
      <c r="AX116">
        <v>396</v>
      </c>
      <c r="AY116">
        <v>327</v>
      </c>
      <c r="AZ116">
        <v>12</v>
      </c>
      <c r="BA116">
        <v>409</v>
      </c>
      <c r="BB116">
        <v>466</v>
      </c>
      <c r="BC116">
        <v>329</v>
      </c>
      <c r="BD116">
        <v>479</v>
      </c>
      <c r="BE116">
        <v>420</v>
      </c>
      <c r="BF116">
        <v>441</v>
      </c>
      <c r="BG116">
        <v>324</v>
      </c>
      <c r="BH116">
        <v>388</v>
      </c>
      <c r="BI116">
        <v>315</v>
      </c>
    </row>
    <row r="119" spans="1:61" x14ac:dyDescent="0.15">
      <c r="C119">
        <v>459</v>
      </c>
      <c r="D119">
        <v>522</v>
      </c>
      <c r="E119">
        <v>419</v>
      </c>
      <c r="F119">
        <v>571</v>
      </c>
      <c r="G119">
        <v>543</v>
      </c>
      <c r="H119">
        <v>486</v>
      </c>
      <c r="I119" s="50">
        <v>7574</v>
      </c>
      <c r="J119">
        <v>438</v>
      </c>
      <c r="K119">
        <v>357</v>
      </c>
      <c r="L119">
        <v>568</v>
      </c>
      <c r="M119">
        <v>608</v>
      </c>
      <c r="N119">
        <v>528</v>
      </c>
      <c r="O119">
        <v>556</v>
      </c>
      <c r="P119">
        <v>567</v>
      </c>
      <c r="Q119">
        <v>596</v>
      </c>
      <c r="R119" s="50">
        <v>2953</v>
      </c>
      <c r="S119">
        <v>561</v>
      </c>
      <c r="T119">
        <v>438</v>
      </c>
      <c r="U119">
        <v>521</v>
      </c>
      <c r="V119">
        <v>564</v>
      </c>
      <c r="W119">
        <v>482</v>
      </c>
      <c r="X119">
        <v>555</v>
      </c>
      <c r="Y119">
        <v>542</v>
      </c>
      <c r="Z119">
        <v>507</v>
      </c>
      <c r="AA119" s="50">
        <v>3339</v>
      </c>
      <c r="AB119">
        <v>533</v>
      </c>
      <c r="AC119">
        <v>475</v>
      </c>
      <c r="AD119">
        <v>516</v>
      </c>
      <c r="AE119">
        <v>558</v>
      </c>
      <c r="AF119">
        <v>474</v>
      </c>
      <c r="AG119">
        <v>579</v>
      </c>
      <c r="AH119">
        <v>583</v>
      </c>
      <c r="AI119">
        <v>594</v>
      </c>
      <c r="AJ119">
        <v>401</v>
      </c>
      <c r="AK119">
        <v>500</v>
      </c>
      <c r="AL119">
        <v>501</v>
      </c>
      <c r="AM119">
        <v>502</v>
      </c>
      <c r="AN119">
        <v>514</v>
      </c>
      <c r="AO119">
        <v>451</v>
      </c>
      <c r="AP119">
        <v>602</v>
      </c>
      <c r="AQ119">
        <v>603</v>
      </c>
      <c r="AR119">
        <v>465</v>
      </c>
      <c r="AS119">
        <v>530</v>
      </c>
      <c r="AT119">
        <v>529</v>
      </c>
      <c r="AU119">
        <v>499</v>
      </c>
      <c r="AV119">
        <v>541</v>
      </c>
      <c r="AW119">
        <v>580</v>
      </c>
      <c r="AX119">
        <v>489</v>
      </c>
      <c r="AY119">
        <v>539</v>
      </c>
      <c r="AZ119">
        <v>613</v>
      </c>
      <c r="BA119">
        <v>489</v>
      </c>
      <c r="BB119">
        <v>451</v>
      </c>
      <c r="BC119">
        <v>507</v>
      </c>
      <c r="BD119">
        <v>498</v>
      </c>
    </row>
    <row r="120" spans="1:61" x14ac:dyDescent="0.15">
      <c r="C120">
        <v>514</v>
      </c>
      <c r="D120">
        <v>591</v>
      </c>
      <c r="E120">
        <v>547</v>
      </c>
      <c r="F120">
        <v>534</v>
      </c>
      <c r="G120">
        <v>546</v>
      </c>
      <c r="H120">
        <v>555</v>
      </c>
      <c r="I120">
        <v>484</v>
      </c>
      <c r="J120">
        <v>495</v>
      </c>
      <c r="K120">
        <v>516</v>
      </c>
      <c r="L120">
        <v>827</v>
      </c>
      <c r="M120">
        <v>583</v>
      </c>
      <c r="N120">
        <v>535</v>
      </c>
      <c r="O120">
        <v>494</v>
      </c>
      <c r="P120">
        <v>554</v>
      </c>
      <c r="Q120">
        <v>628</v>
      </c>
      <c r="R120">
        <v>406</v>
      </c>
      <c r="S120">
        <v>566</v>
      </c>
      <c r="T120">
        <v>482</v>
      </c>
      <c r="U120">
        <v>488</v>
      </c>
      <c r="V120">
        <v>562</v>
      </c>
      <c r="W120">
        <v>487</v>
      </c>
      <c r="X120">
        <v>463</v>
      </c>
      <c r="Y120">
        <v>516</v>
      </c>
      <c r="Z120">
        <v>518</v>
      </c>
      <c r="AA120">
        <v>401</v>
      </c>
      <c r="AB120">
        <v>484</v>
      </c>
      <c r="AC120">
        <v>429</v>
      </c>
      <c r="AD120">
        <v>466</v>
      </c>
      <c r="AE120">
        <v>518</v>
      </c>
      <c r="AF120">
        <v>466</v>
      </c>
      <c r="AG120">
        <v>443</v>
      </c>
      <c r="AH120">
        <v>515</v>
      </c>
      <c r="AI120">
        <v>543</v>
      </c>
      <c r="AJ120">
        <v>366</v>
      </c>
      <c r="AK120">
        <v>429</v>
      </c>
      <c r="AL120">
        <v>384</v>
      </c>
      <c r="AM120">
        <v>465</v>
      </c>
      <c r="AN120">
        <v>583</v>
      </c>
      <c r="AO120">
        <v>502</v>
      </c>
      <c r="AP120">
        <v>483</v>
      </c>
      <c r="AQ120">
        <v>513</v>
      </c>
      <c r="AR120">
        <v>508</v>
      </c>
      <c r="AS120">
        <v>349</v>
      </c>
      <c r="AT120">
        <v>500</v>
      </c>
      <c r="AU120">
        <v>390</v>
      </c>
      <c r="AV120">
        <v>461</v>
      </c>
      <c r="AW120">
        <v>569</v>
      </c>
      <c r="AX120">
        <v>506</v>
      </c>
      <c r="AY120">
        <v>499</v>
      </c>
      <c r="AZ120">
        <v>555</v>
      </c>
      <c r="BA120">
        <v>507</v>
      </c>
      <c r="BB120">
        <v>363</v>
      </c>
      <c r="BC120">
        <v>489</v>
      </c>
      <c r="BD120">
        <v>467</v>
      </c>
    </row>
    <row r="121" spans="1:61" x14ac:dyDescent="0.15">
      <c r="C121">
        <v>407</v>
      </c>
      <c r="D121">
        <v>417</v>
      </c>
      <c r="E121">
        <v>313</v>
      </c>
      <c r="F121">
        <v>490</v>
      </c>
      <c r="G121">
        <v>449</v>
      </c>
      <c r="H121">
        <v>370</v>
      </c>
      <c r="I121">
        <v>420</v>
      </c>
      <c r="J121">
        <v>354</v>
      </c>
      <c r="K121">
        <v>330</v>
      </c>
      <c r="L121">
        <v>551</v>
      </c>
      <c r="M121">
        <v>503</v>
      </c>
      <c r="N121">
        <v>366</v>
      </c>
      <c r="O121">
        <v>533</v>
      </c>
      <c r="P121">
        <v>578</v>
      </c>
      <c r="Q121">
        <v>362</v>
      </c>
      <c r="R121">
        <v>430</v>
      </c>
      <c r="S121">
        <v>483</v>
      </c>
      <c r="T121">
        <v>425</v>
      </c>
      <c r="U121">
        <v>618</v>
      </c>
      <c r="V121">
        <v>525</v>
      </c>
      <c r="W121">
        <v>409</v>
      </c>
      <c r="X121">
        <v>542</v>
      </c>
      <c r="Y121">
        <v>511</v>
      </c>
      <c r="Z121">
        <v>476</v>
      </c>
      <c r="AA121">
        <v>518</v>
      </c>
      <c r="AB121">
        <v>572</v>
      </c>
      <c r="AC121">
        <v>459</v>
      </c>
      <c r="AD121">
        <v>558</v>
      </c>
      <c r="AE121">
        <v>663</v>
      </c>
      <c r="AF121">
        <v>452</v>
      </c>
      <c r="AG121">
        <v>656</v>
      </c>
      <c r="AH121">
        <v>567</v>
      </c>
      <c r="AI121">
        <v>475</v>
      </c>
      <c r="AJ121">
        <v>488</v>
      </c>
      <c r="AK121">
        <v>497</v>
      </c>
      <c r="AL121">
        <v>414</v>
      </c>
      <c r="AM121">
        <v>614</v>
      </c>
      <c r="AN121">
        <v>538</v>
      </c>
      <c r="AO121">
        <v>484</v>
      </c>
      <c r="AP121">
        <v>640</v>
      </c>
      <c r="AQ121">
        <v>635</v>
      </c>
      <c r="AR121">
        <v>473</v>
      </c>
      <c r="AS121">
        <v>483</v>
      </c>
      <c r="AT121">
        <v>492</v>
      </c>
      <c r="AU121">
        <v>457</v>
      </c>
      <c r="AV121">
        <v>566</v>
      </c>
      <c r="AW121">
        <v>562</v>
      </c>
      <c r="AX121">
        <v>483</v>
      </c>
      <c r="AY121">
        <v>640</v>
      </c>
      <c r="AZ121">
        <v>623</v>
      </c>
      <c r="BA121">
        <v>460</v>
      </c>
      <c r="BB121">
        <v>537</v>
      </c>
      <c r="BC121">
        <v>534</v>
      </c>
      <c r="BD121">
        <v>481</v>
      </c>
    </row>
    <row r="122" spans="1:61" x14ac:dyDescent="0.15">
      <c r="C122">
        <v>636</v>
      </c>
      <c r="D122">
        <v>725</v>
      </c>
      <c r="E122">
        <v>539</v>
      </c>
      <c r="F122">
        <v>681</v>
      </c>
      <c r="G122">
        <v>738</v>
      </c>
      <c r="H122">
        <v>671</v>
      </c>
      <c r="I122">
        <v>472</v>
      </c>
      <c r="J122">
        <v>696</v>
      </c>
      <c r="K122">
        <v>535</v>
      </c>
      <c r="L122">
        <v>568</v>
      </c>
      <c r="M122">
        <v>704</v>
      </c>
      <c r="N122">
        <v>612</v>
      </c>
      <c r="O122">
        <v>669</v>
      </c>
      <c r="P122">
        <v>691</v>
      </c>
      <c r="Q122">
        <v>578</v>
      </c>
      <c r="R122">
        <v>505</v>
      </c>
      <c r="S122">
        <v>742</v>
      </c>
      <c r="T122">
        <v>634</v>
      </c>
      <c r="U122">
        <v>677</v>
      </c>
      <c r="V122">
        <v>684</v>
      </c>
      <c r="W122">
        <v>523</v>
      </c>
      <c r="X122">
        <v>642</v>
      </c>
      <c r="Y122">
        <v>622</v>
      </c>
      <c r="Z122">
        <v>697</v>
      </c>
      <c r="AA122">
        <v>602</v>
      </c>
      <c r="AB122">
        <v>582</v>
      </c>
      <c r="AC122">
        <v>522</v>
      </c>
      <c r="AD122">
        <v>639</v>
      </c>
      <c r="AE122">
        <v>682</v>
      </c>
      <c r="AF122">
        <v>642</v>
      </c>
      <c r="AG122">
        <v>644</v>
      </c>
      <c r="AH122">
        <v>680</v>
      </c>
      <c r="AI122">
        <v>627</v>
      </c>
      <c r="AJ122">
        <v>562</v>
      </c>
      <c r="AK122">
        <v>569</v>
      </c>
      <c r="AL122">
        <v>482</v>
      </c>
      <c r="AM122">
        <v>646</v>
      </c>
      <c r="AN122">
        <v>669</v>
      </c>
      <c r="AO122">
        <v>606</v>
      </c>
      <c r="AP122">
        <v>620</v>
      </c>
      <c r="AQ122">
        <v>646</v>
      </c>
      <c r="AR122">
        <v>680</v>
      </c>
      <c r="AS122">
        <v>493</v>
      </c>
      <c r="AT122">
        <v>609</v>
      </c>
      <c r="AU122">
        <v>568</v>
      </c>
      <c r="AV122">
        <v>654</v>
      </c>
      <c r="AW122">
        <v>750</v>
      </c>
      <c r="AX122">
        <v>623</v>
      </c>
      <c r="AY122">
        <v>651</v>
      </c>
      <c r="AZ122">
        <v>656</v>
      </c>
      <c r="BA122">
        <v>623</v>
      </c>
      <c r="BB122">
        <v>1343</v>
      </c>
      <c r="BC122">
        <v>656</v>
      </c>
      <c r="BD122">
        <v>461</v>
      </c>
    </row>
    <row r="123" spans="1:61" x14ac:dyDescent="0.15">
      <c r="C123" s="30">
        <v>475</v>
      </c>
      <c r="D123" s="30">
        <v>527</v>
      </c>
      <c r="E123" s="30">
        <v>401</v>
      </c>
      <c r="F123" s="30">
        <v>587</v>
      </c>
      <c r="G123" s="30">
        <v>559</v>
      </c>
      <c r="H123" s="30">
        <v>530</v>
      </c>
      <c r="I123" s="30">
        <v>424</v>
      </c>
      <c r="J123" s="30">
        <v>469</v>
      </c>
      <c r="K123" s="30">
        <v>368</v>
      </c>
      <c r="L123" s="30">
        <v>492</v>
      </c>
      <c r="M123" s="30">
        <v>501</v>
      </c>
      <c r="N123" s="30">
        <v>392</v>
      </c>
      <c r="O123" s="30">
        <v>558</v>
      </c>
      <c r="P123" s="30">
        <v>552</v>
      </c>
      <c r="Q123" s="30">
        <v>487</v>
      </c>
      <c r="R123" s="30">
        <v>397</v>
      </c>
      <c r="S123" s="30">
        <v>487</v>
      </c>
      <c r="T123" s="30">
        <v>367</v>
      </c>
      <c r="U123" s="30">
        <v>478</v>
      </c>
      <c r="V123" s="30">
        <v>456</v>
      </c>
      <c r="W123" s="30">
        <v>383</v>
      </c>
      <c r="X123" s="30">
        <v>459</v>
      </c>
      <c r="Y123" s="30">
        <v>508</v>
      </c>
      <c r="Z123" s="30">
        <v>483</v>
      </c>
      <c r="AA123" s="30">
        <v>363</v>
      </c>
      <c r="AB123" s="30">
        <v>406</v>
      </c>
      <c r="AC123" s="30">
        <v>457</v>
      </c>
      <c r="AD123" s="30">
        <v>430</v>
      </c>
      <c r="AE123" s="30">
        <v>443</v>
      </c>
      <c r="AF123" s="30">
        <v>381</v>
      </c>
      <c r="AG123" s="30">
        <v>533</v>
      </c>
      <c r="AH123" s="30">
        <v>453</v>
      </c>
      <c r="AI123" s="30">
        <v>481</v>
      </c>
      <c r="AJ123" s="30">
        <v>384</v>
      </c>
      <c r="AK123" s="30">
        <v>403</v>
      </c>
      <c r="AL123" s="30">
        <v>348</v>
      </c>
      <c r="AM123">
        <v>446</v>
      </c>
      <c r="AN123">
        <v>492</v>
      </c>
      <c r="AO123">
        <v>362</v>
      </c>
      <c r="AP123">
        <v>482</v>
      </c>
      <c r="AQ123">
        <v>513</v>
      </c>
      <c r="AR123">
        <v>488</v>
      </c>
      <c r="AS123">
        <v>399</v>
      </c>
      <c r="AT123">
        <v>438</v>
      </c>
      <c r="AU123">
        <v>356</v>
      </c>
      <c r="AV123">
        <v>449</v>
      </c>
      <c r="AW123">
        <v>491</v>
      </c>
      <c r="AX123">
        <v>367</v>
      </c>
      <c r="AY123">
        <v>513</v>
      </c>
      <c r="AZ123">
        <v>460</v>
      </c>
      <c r="BA123">
        <v>480</v>
      </c>
      <c r="BB123">
        <v>350</v>
      </c>
      <c r="BC123">
        <v>418</v>
      </c>
      <c r="BD123">
        <v>344</v>
      </c>
    </row>
  </sheetData>
  <mergeCells count="36">
    <mergeCell ref="AF101:AO101"/>
    <mergeCell ref="AP101:AY101"/>
    <mergeCell ref="AZ101:BI101"/>
    <mergeCell ref="A111:A113"/>
    <mergeCell ref="A114:A116"/>
    <mergeCell ref="A102:A104"/>
    <mergeCell ref="A105:A107"/>
    <mergeCell ref="A108:A110"/>
    <mergeCell ref="B101:K101"/>
    <mergeCell ref="L101:U101"/>
    <mergeCell ref="V101:AE101"/>
    <mergeCell ref="C85:C87"/>
    <mergeCell ref="C88:C90"/>
    <mergeCell ref="C91:C93"/>
    <mergeCell ref="C94:C96"/>
    <mergeCell ref="F77:N77"/>
    <mergeCell ref="W1:AB1"/>
    <mergeCell ref="A66:A74"/>
    <mergeCell ref="C79:C81"/>
    <mergeCell ref="C77:D78"/>
    <mergeCell ref="C82:C84"/>
    <mergeCell ref="C62:T62"/>
    <mergeCell ref="C63:E63"/>
    <mergeCell ref="F63:H63"/>
    <mergeCell ref="I63:K63"/>
    <mergeCell ref="L63:N63"/>
    <mergeCell ref="O63:Q63"/>
    <mergeCell ref="R63:T63"/>
    <mergeCell ref="W11:AB11"/>
    <mergeCell ref="W6:AB6"/>
    <mergeCell ref="W7:X7"/>
    <mergeCell ref="Y7:Z7"/>
    <mergeCell ref="AA7:AB7"/>
    <mergeCell ref="W2:X2"/>
    <mergeCell ref="Y2:Z2"/>
    <mergeCell ref="AA2:AB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topLeftCell="J22" workbookViewId="0">
      <selection activeCell="J34" sqref="J34"/>
    </sheetView>
  </sheetViews>
  <sheetFormatPr defaultRowHeight="13.5" x14ac:dyDescent="0.15"/>
  <sheetData>
    <row r="2" spans="2:13" x14ac:dyDescent="0.15">
      <c r="B2" s="59"/>
      <c r="C2" s="60"/>
      <c r="D2" s="13" t="s">
        <v>0</v>
      </c>
      <c r="E2" s="64" t="s">
        <v>1</v>
      </c>
      <c r="F2" s="64"/>
      <c r="G2" s="64"/>
      <c r="H2" s="64"/>
      <c r="I2" s="64"/>
      <c r="J2" s="64"/>
      <c r="K2" s="64"/>
      <c r="L2" s="64"/>
      <c r="M2" s="65"/>
    </row>
    <row r="3" spans="2:13" x14ac:dyDescent="0.15">
      <c r="B3" s="61"/>
      <c r="C3" s="62"/>
      <c r="D3" s="13"/>
      <c r="E3" s="49" t="s">
        <v>22</v>
      </c>
      <c r="F3" s="49" t="s">
        <v>24</v>
      </c>
      <c r="G3" s="49" t="s">
        <v>26</v>
      </c>
      <c r="H3" s="49" t="s">
        <v>28</v>
      </c>
      <c r="I3" s="49" t="s">
        <v>30</v>
      </c>
      <c r="J3" s="49" t="s">
        <v>32</v>
      </c>
      <c r="K3" s="49" t="s">
        <v>34</v>
      </c>
      <c r="L3" s="49" t="s">
        <v>36</v>
      </c>
      <c r="M3" s="45" t="s">
        <v>38</v>
      </c>
    </row>
    <row r="4" spans="2:13" x14ac:dyDescent="0.15">
      <c r="B4" s="67" t="s">
        <v>8</v>
      </c>
      <c r="C4" s="16" t="s">
        <v>2</v>
      </c>
      <c r="D4" s="18">
        <v>0</v>
      </c>
      <c r="E4" s="7">
        <v>318</v>
      </c>
      <c r="F4" s="3">
        <v>322</v>
      </c>
      <c r="G4" s="3">
        <v>254</v>
      </c>
      <c r="H4" s="3">
        <v>379</v>
      </c>
      <c r="I4" s="3">
        <v>357</v>
      </c>
      <c r="J4" s="3">
        <v>257</v>
      </c>
      <c r="K4" s="3">
        <v>246</v>
      </c>
      <c r="L4" s="3">
        <v>268</v>
      </c>
      <c r="M4" s="5">
        <v>245</v>
      </c>
    </row>
    <row r="5" spans="2:13" x14ac:dyDescent="0.15">
      <c r="B5" s="67"/>
      <c r="C5" s="39" t="s">
        <v>4</v>
      </c>
      <c r="D5" s="19">
        <v>79</v>
      </c>
      <c r="E5" s="9">
        <v>636</v>
      </c>
      <c r="F5" s="11">
        <v>725</v>
      </c>
      <c r="G5" s="11">
        <v>547</v>
      </c>
      <c r="H5" s="11">
        <v>681</v>
      </c>
      <c r="I5" s="11">
        <v>738</v>
      </c>
      <c r="J5" s="11">
        <v>671</v>
      </c>
      <c r="K5" s="11">
        <v>484</v>
      </c>
      <c r="L5" s="11">
        <v>696</v>
      </c>
      <c r="M5" s="12">
        <v>535</v>
      </c>
    </row>
    <row r="6" spans="2:13" x14ac:dyDescent="0.15">
      <c r="B6" s="67"/>
      <c r="C6" s="40" t="s">
        <v>6</v>
      </c>
      <c r="D6" s="20">
        <v>30</v>
      </c>
      <c r="E6" s="17">
        <v>449</v>
      </c>
      <c r="F6" s="4">
        <v>507</v>
      </c>
      <c r="G6" s="4">
        <v>402</v>
      </c>
      <c r="H6" s="4">
        <v>524</v>
      </c>
      <c r="I6" s="4">
        <v>517</v>
      </c>
      <c r="J6" s="4">
        <v>474</v>
      </c>
      <c r="K6" s="4">
        <v>405</v>
      </c>
      <c r="L6" s="4">
        <v>444</v>
      </c>
      <c r="M6" s="6">
        <v>381</v>
      </c>
    </row>
    <row r="7" spans="2:13" x14ac:dyDescent="0.15">
      <c r="B7" s="67" t="s">
        <v>10</v>
      </c>
      <c r="C7" s="39" t="s">
        <v>2</v>
      </c>
      <c r="D7" s="19">
        <v>5</v>
      </c>
      <c r="E7" s="9">
        <v>271</v>
      </c>
      <c r="F7" s="11">
        <v>377</v>
      </c>
      <c r="G7" s="11">
        <v>277</v>
      </c>
      <c r="H7" s="11">
        <v>363</v>
      </c>
      <c r="I7" s="11">
        <v>373</v>
      </c>
      <c r="J7" s="11">
        <v>270</v>
      </c>
      <c r="K7" s="11">
        <v>276</v>
      </c>
      <c r="L7" s="11">
        <v>375</v>
      </c>
      <c r="M7" s="12">
        <v>274</v>
      </c>
    </row>
    <row r="8" spans="2:13" x14ac:dyDescent="0.15">
      <c r="B8" s="67"/>
      <c r="C8" s="39" t="s">
        <v>4</v>
      </c>
      <c r="D8" s="19">
        <v>82</v>
      </c>
      <c r="E8" s="9">
        <v>568</v>
      </c>
      <c r="F8" s="11">
        <v>704</v>
      </c>
      <c r="G8" s="11">
        <v>612</v>
      </c>
      <c r="H8" s="11">
        <v>669</v>
      </c>
      <c r="I8" s="11">
        <v>691</v>
      </c>
      <c r="J8" s="11">
        <v>628</v>
      </c>
      <c r="K8" s="11">
        <v>505</v>
      </c>
      <c r="L8" s="11">
        <v>742</v>
      </c>
      <c r="M8" s="12">
        <v>634</v>
      </c>
    </row>
    <row r="9" spans="2:13" x14ac:dyDescent="0.15">
      <c r="B9" s="67"/>
      <c r="C9" s="40" t="s">
        <v>6</v>
      </c>
      <c r="D9" s="20">
        <v>33</v>
      </c>
      <c r="E9" s="17">
        <v>487</v>
      </c>
      <c r="F9" s="4">
        <v>527</v>
      </c>
      <c r="G9" s="4">
        <v>442</v>
      </c>
      <c r="H9" s="4">
        <v>502</v>
      </c>
      <c r="I9" s="4">
        <v>534</v>
      </c>
      <c r="J9" s="4">
        <v>473</v>
      </c>
      <c r="K9" s="4">
        <v>389</v>
      </c>
      <c r="L9" s="4">
        <v>498</v>
      </c>
      <c r="M9" s="6">
        <v>417</v>
      </c>
    </row>
    <row r="10" spans="2:13" x14ac:dyDescent="0.15">
      <c r="B10" s="67" t="s">
        <v>12</v>
      </c>
      <c r="C10" s="39" t="s">
        <v>2</v>
      </c>
      <c r="D10" s="19">
        <v>2</v>
      </c>
      <c r="E10" s="9">
        <v>327</v>
      </c>
      <c r="F10" s="11">
        <v>385</v>
      </c>
      <c r="G10" s="11">
        <v>304</v>
      </c>
      <c r="H10" s="11">
        <v>353</v>
      </c>
      <c r="I10" s="11">
        <v>377</v>
      </c>
      <c r="J10" s="11">
        <v>359</v>
      </c>
      <c r="K10" s="11">
        <v>287</v>
      </c>
      <c r="L10" s="11">
        <v>316</v>
      </c>
      <c r="M10" s="12">
        <v>287</v>
      </c>
    </row>
    <row r="11" spans="2:13" x14ac:dyDescent="0.15">
      <c r="B11" s="67"/>
      <c r="C11" s="39" t="s">
        <v>4</v>
      </c>
      <c r="D11" s="19">
        <v>79</v>
      </c>
      <c r="E11" s="9">
        <v>677</v>
      </c>
      <c r="F11" s="11">
        <v>684</v>
      </c>
      <c r="G11" s="11">
        <v>523</v>
      </c>
      <c r="H11" s="11">
        <v>642</v>
      </c>
      <c r="I11" s="11">
        <v>622</v>
      </c>
      <c r="J11" s="11">
        <v>697</v>
      </c>
      <c r="K11" s="11">
        <v>602</v>
      </c>
      <c r="L11" s="11">
        <v>582</v>
      </c>
      <c r="M11" s="12">
        <v>522</v>
      </c>
    </row>
    <row r="12" spans="2:13" x14ac:dyDescent="0.15">
      <c r="B12" s="67"/>
      <c r="C12" s="40" t="s">
        <v>6</v>
      </c>
      <c r="D12" s="20">
        <v>27</v>
      </c>
      <c r="E12" s="17">
        <v>499</v>
      </c>
      <c r="F12" s="4">
        <v>508</v>
      </c>
      <c r="G12" s="4">
        <v>416</v>
      </c>
      <c r="H12" s="4">
        <v>487</v>
      </c>
      <c r="I12" s="4">
        <v>491</v>
      </c>
      <c r="J12" s="4">
        <v>473</v>
      </c>
      <c r="K12" s="4">
        <v>390</v>
      </c>
      <c r="L12" s="4">
        <v>464</v>
      </c>
      <c r="M12" s="6">
        <v>418</v>
      </c>
    </row>
    <row r="13" spans="2:13" x14ac:dyDescent="0.15">
      <c r="B13" s="67" t="s">
        <v>14</v>
      </c>
      <c r="C13" s="39" t="s">
        <v>2</v>
      </c>
      <c r="D13" s="19">
        <v>1</v>
      </c>
      <c r="E13" s="9">
        <v>334</v>
      </c>
      <c r="F13" s="11">
        <v>396</v>
      </c>
      <c r="G13" s="11">
        <v>326</v>
      </c>
      <c r="H13" s="11">
        <v>354</v>
      </c>
      <c r="I13" s="11">
        <v>374</v>
      </c>
      <c r="J13" s="11">
        <v>365</v>
      </c>
      <c r="K13" s="11">
        <v>236</v>
      </c>
      <c r="L13" s="11">
        <v>336</v>
      </c>
      <c r="M13" s="12">
        <v>267</v>
      </c>
    </row>
    <row r="14" spans="2:13" x14ac:dyDescent="0.15">
      <c r="B14" s="67"/>
      <c r="C14" s="39" t="s">
        <v>4</v>
      </c>
      <c r="D14" s="19">
        <v>68</v>
      </c>
      <c r="E14" s="9">
        <v>639</v>
      </c>
      <c r="F14" s="11">
        <v>682</v>
      </c>
      <c r="G14" s="11">
        <v>642</v>
      </c>
      <c r="H14" s="11">
        <v>656</v>
      </c>
      <c r="I14" s="11">
        <v>680</v>
      </c>
      <c r="J14" s="11">
        <v>627</v>
      </c>
      <c r="K14" s="11">
        <v>562</v>
      </c>
      <c r="L14" s="11">
        <v>569</v>
      </c>
      <c r="M14" s="12">
        <v>501</v>
      </c>
    </row>
    <row r="15" spans="2:13" x14ac:dyDescent="0.15">
      <c r="B15" s="67"/>
      <c r="C15" s="40" t="s">
        <v>6</v>
      </c>
      <c r="D15" s="20">
        <v>30</v>
      </c>
      <c r="E15" s="17">
        <v>468</v>
      </c>
      <c r="F15" s="4">
        <v>515</v>
      </c>
      <c r="G15" s="4">
        <v>430</v>
      </c>
      <c r="H15" s="4">
        <v>513</v>
      </c>
      <c r="I15" s="4">
        <v>506</v>
      </c>
      <c r="J15" s="4">
        <v>486</v>
      </c>
      <c r="K15" s="4">
        <v>395</v>
      </c>
      <c r="L15" s="4">
        <v>438</v>
      </c>
      <c r="M15" s="6">
        <v>379</v>
      </c>
    </row>
    <row r="16" spans="2:13" x14ac:dyDescent="0.15">
      <c r="B16" s="67" t="s">
        <v>16</v>
      </c>
      <c r="C16" s="39" t="s">
        <v>2</v>
      </c>
      <c r="D16" s="19">
        <v>5</v>
      </c>
      <c r="E16" s="9">
        <v>328</v>
      </c>
      <c r="F16" s="11">
        <v>398</v>
      </c>
      <c r="G16" s="11">
        <v>330</v>
      </c>
      <c r="H16" s="11">
        <v>356</v>
      </c>
      <c r="I16" s="11">
        <v>384</v>
      </c>
      <c r="J16" s="11">
        <v>358</v>
      </c>
      <c r="K16" s="11">
        <v>236</v>
      </c>
      <c r="L16" s="11">
        <v>382</v>
      </c>
      <c r="M16" s="12">
        <v>262</v>
      </c>
    </row>
    <row r="17" spans="2:13" x14ac:dyDescent="0.15">
      <c r="B17" s="67"/>
      <c r="C17" s="39" t="s">
        <v>4</v>
      </c>
      <c r="D17" s="19">
        <v>116</v>
      </c>
      <c r="E17" s="9">
        <v>646</v>
      </c>
      <c r="F17" s="11">
        <v>669</v>
      </c>
      <c r="G17" s="11">
        <v>606</v>
      </c>
      <c r="H17" s="11">
        <v>640</v>
      </c>
      <c r="I17" s="11">
        <v>646</v>
      </c>
      <c r="J17" s="11">
        <v>680</v>
      </c>
      <c r="K17" s="11">
        <v>530</v>
      </c>
      <c r="L17" s="11">
        <v>609</v>
      </c>
      <c r="M17" s="12">
        <v>568</v>
      </c>
    </row>
    <row r="18" spans="2:13" x14ac:dyDescent="0.15">
      <c r="B18" s="67"/>
      <c r="C18" s="40" t="s">
        <v>6</v>
      </c>
      <c r="D18" s="20">
        <v>35</v>
      </c>
      <c r="E18" s="17">
        <v>479</v>
      </c>
      <c r="F18" s="4">
        <v>510</v>
      </c>
      <c r="G18" s="4">
        <v>435</v>
      </c>
      <c r="H18" s="4">
        <v>506</v>
      </c>
      <c r="I18" s="4">
        <v>518</v>
      </c>
      <c r="J18" s="4">
        <v>476</v>
      </c>
      <c r="K18" s="4">
        <v>399</v>
      </c>
      <c r="L18" s="4">
        <v>464</v>
      </c>
      <c r="M18" s="6">
        <v>406</v>
      </c>
    </row>
    <row r="19" spans="2:13" x14ac:dyDescent="0.15">
      <c r="B19" s="67" t="s">
        <v>18</v>
      </c>
      <c r="C19" s="39" t="s">
        <v>2</v>
      </c>
      <c r="D19" s="19">
        <v>2</v>
      </c>
      <c r="E19" s="9">
        <v>319</v>
      </c>
      <c r="F19" s="11">
        <v>414</v>
      </c>
      <c r="G19" s="11">
        <v>315</v>
      </c>
      <c r="H19" s="11">
        <v>381</v>
      </c>
      <c r="I19" s="11">
        <v>408</v>
      </c>
      <c r="J19" s="11">
        <v>351</v>
      </c>
      <c r="K19" s="11">
        <v>297</v>
      </c>
      <c r="L19" s="11">
        <v>360</v>
      </c>
      <c r="M19" s="12">
        <v>306</v>
      </c>
    </row>
    <row r="20" spans="2:13" x14ac:dyDescent="0.15">
      <c r="B20" s="67"/>
      <c r="C20" s="39" t="s">
        <v>4</v>
      </c>
      <c r="D20" s="19">
        <v>123</v>
      </c>
      <c r="E20" s="9">
        <v>654</v>
      </c>
      <c r="F20" s="11">
        <v>750</v>
      </c>
      <c r="G20" s="11">
        <v>623</v>
      </c>
      <c r="H20" s="11">
        <v>651</v>
      </c>
      <c r="I20" s="11">
        <v>656</v>
      </c>
      <c r="J20" s="11">
        <v>623</v>
      </c>
      <c r="K20" s="11">
        <v>537</v>
      </c>
      <c r="L20" s="11">
        <v>656</v>
      </c>
      <c r="M20" s="12">
        <v>498</v>
      </c>
    </row>
    <row r="21" spans="2:13" x14ac:dyDescent="0.15">
      <c r="B21" s="67"/>
      <c r="C21" s="40" t="s">
        <v>6</v>
      </c>
      <c r="D21" s="20">
        <v>35</v>
      </c>
      <c r="E21" s="17">
        <v>476</v>
      </c>
      <c r="F21" s="4">
        <v>537</v>
      </c>
      <c r="G21" s="4">
        <v>448</v>
      </c>
      <c r="H21" s="4">
        <v>518</v>
      </c>
      <c r="I21" s="4">
        <v>527</v>
      </c>
      <c r="J21" s="4">
        <v>464</v>
      </c>
      <c r="K21" s="4">
        <v>383</v>
      </c>
      <c r="L21" s="4">
        <v>467</v>
      </c>
      <c r="M21" s="6">
        <v>403</v>
      </c>
    </row>
    <row r="23" spans="2:13" x14ac:dyDescent="0.15">
      <c r="D23" s="11">
        <f>D6</f>
        <v>30</v>
      </c>
      <c r="E23" s="11">
        <f t="shared" ref="E23:M23" si="0">E6</f>
        <v>449</v>
      </c>
      <c r="F23" s="11">
        <f t="shared" si="0"/>
        <v>507</v>
      </c>
      <c r="G23" s="11">
        <f t="shared" si="0"/>
        <v>402</v>
      </c>
      <c r="H23" s="11">
        <f t="shared" si="0"/>
        <v>524</v>
      </c>
      <c r="I23" s="11">
        <f t="shared" si="0"/>
        <v>517</v>
      </c>
      <c r="J23" s="11">
        <f t="shared" si="0"/>
        <v>474</v>
      </c>
      <c r="K23" s="11">
        <f t="shared" si="0"/>
        <v>405</v>
      </c>
      <c r="L23" s="11">
        <f t="shared" si="0"/>
        <v>444</v>
      </c>
      <c r="M23" s="11">
        <f t="shared" si="0"/>
        <v>381</v>
      </c>
    </row>
    <row r="24" spans="2:13" x14ac:dyDescent="0.15">
      <c r="D24" s="11">
        <f>D9</f>
        <v>33</v>
      </c>
      <c r="E24" s="11">
        <f t="shared" ref="E24:M24" si="1">E9</f>
        <v>487</v>
      </c>
      <c r="F24" s="11">
        <f t="shared" si="1"/>
        <v>527</v>
      </c>
      <c r="G24" s="11">
        <f t="shared" si="1"/>
        <v>442</v>
      </c>
      <c r="H24" s="11">
        <f t="shared" si="1"/>
        <v>502</v>
      </c>
      <c r="I24" s="11">
        <f t="shared" si="1"/>
        <v>534</v>
      </c>
      <c r="J24" s="11">
        <f t="shared" si="1"/>
        <v>473</v>
      </c>
      <c r="K24" s="11">
        <f t="shared" si="1"/>
        <v>389</v>
      </c>
      <c r="L24" s="11">
        <f t="shared" si="1"/>
        <v>498</v>
      </c>
      <c r="M24" s="11">
        <f t="shared" si="1"/>
        <v>417</v>
      </c>
    </row>
    <row r="25" spans="2:13" x14ac:dyDescent="0.15">
      <c r="D25" s="11">
        <f>D12</f>
        <v>27</v>
      </c>
      <c r="E25" s="11">
        <f t="shared" ref="E25:M25" si="2">E12</f>
        <v>499</v>
      </c>
      <c r="F25" s="11">
        <f t="shared" si="2"/>
        <v>508</v>
      </c>
      <c r="G25" s="11">
        <f t="shared" si="2"/>
        <v>416</v>
      </c>
      <c r="H25" s="11">
        <f t="shared" si="2"/>
        <v>487</v>
      </c>
      <c r="I25" s="11">
        <f t="shared" si="2"/>
        <v>491</v>
      </c>
      <c r="J25" s="11">
        <f t="shared" si="2"/>
        <v>473</v>
      </c>
      <c r="K25" s="11">
        <f t="shared" si="2"/>
        <v>390</v>
      </c>
      <c r="L25" s="11">
        <f t="shared" si="2"/>
        <v>464</v>
      </c>
      <c r="M25" s="11">
        <f t="shared" si="2"/>
        <v>418</v>
      </c>
    </row>
    <row r="26" spans="2:13" x14ac:dyDescent="0.15">
      <c r="D26" s="11">
        <f>D15</f>
        <v>30</v>
      </c>
      <c r="E26" s="11">
        <f t="shared" ref="E26:M26" si="3">E15</f>
        <v>468</v>
      </c>
      <c r="F26" s="11">
        <f t="shared" si="3"/>
        <v>515</v>
      </c>
      <c r="G26" s="11">
        <f t="shared" si="3"/>
        <v>430</v>
      </c>
      <c r="H26" s="11">
        <f t="shared" si="3"/>
        <v>513</v>
      </c>
      <c r="I26" s="11">
        <f t="shared" si="3"/>
        <v>506</v>
      </c>
      <c r="J26" s="11">
        <f t="shared" si="3"/>
        <v>486</v>
      </c>
      <c r="K26" s="11">
        <f t="shared" si="3"/>
        <v>395</v>
      </c>
      <c r="L26" s="11">
        <f t="shared" si="3"/>
        <v>438</v>
      </c>
      <c r="M26" s="11">
        <f t="shared" si="3"/>
        <v>379</v>
      </c>
    </row>
    <row r="27" spans="2:13" x14ac:dyDescent="0.15">
      <c r="D27" s="11">
        <f>D18</f>
        <v>35</v>
      </c>
      <c r="E27" s="11">
        <f t="shared" ref="E27:M27" si="4">E18</f>
        <v>479</v>
      </c>
      <c r="F27" s="11">
        <f t="shared" si="4"/>
        <v>510</v>
      </c>
      <c r="G27" s="11">
        <f t="shared" si="4"/>
        <v>435</v>
      </c>
      <c r="H27" s="11">
        <f t="shared" si="4"/>
        <v>506</v>
      </c>
      <c r="I27" s="11">
        <f t="shared" si="4"/>
        <v>518</v>
      </c>
      <c r="J27" s="11">
        <f t="shared" si="4"/>
        <v>476</v>
      </c>
      <c r="K27" s="11">
        <f t="shared" si="4"/>
        <v>399</v>
      </c>
      <c r="L27" s="11">
        <f t="shared" si="4"/>
        <v>464</v>
      </c>
      <c r="M27" s="11">
        <f t="shared" si="4"/>
        <v>406</v>
      </c>
    </row>
    <row r="28" spans="2:13" x14ac:dyDescent="0.15">
      <c r="D28" s="11">
        <f>D21</f>
        <v>35</v>
      </c>
      <c r="E28" s="11">
        <f t="shared" ref="E28:M28" si="5">E21</f>
        <v>476</v>
      </c>
      <c r="F28" s="11">
        <f t="shared" si="5"/>
        <v>537</v>
      </c>
      <c r="G28" s="11">
        <f t="shared" si="5"/>
        <v>448</v>
      </c>
      <c r="H28" s="11">
        <f t="shared" si="5"/>
        <v>518</v>
      </c>
      <c r="I28" s="11">
        <f t="shared" si="5"/>
        <v>527</v>
      </c>
      <c r="J28" s="11">
        <f t="shared" si="5"/>
        <v>464</v>
      </c>
      <c r="K28" s="11">
        <f t="shared" si="5"/>
        <v>383</v>
      </c>
      <c r="L28" s="11">
        <f t="shared" si="5"/>
        <v>467</v>
      </c>
      <c r="M28" s="11">
        <f t="shared" si="5"/>
        <v>403</v>
      </c>
    </row>
  </sheetData>
  <mergeCells count="8">
    <mergeCell ref="B16:B18"/>
    <mergeCell ref="B19:B21"/>
    <mergeCell ref="B2:C3"/>
    <mergeCell ref="E2:M2"/>
    <mergeCell ref="B4:B6"/>
    <mergeCell ref="B7:B9"/>
    <mergeCell ref="B10:B12"/>
    <mergeCell ref="B13:B15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45" workbookViewId="0">
      <selection activeCell="I23" sqref="I23"/>
    </sheetView>
  </sheetViews>
  <sheetFormatPr defaultRowHeight="13.5" x14ac:dyDescent="0.15"/>
  <sheetData>
    <row r="1" spans="1:54" x14ac:dyDescent="0.15">
      <c r="A1">
        <v>459</v>
      </c>
      <c r="B1">
        <v>522</v>
      </c>
      <c r="C1">
        <v>419</v>
      </c>
      <c r="D1">
        <v>571</v>
      </c>
      <c r="E1">
        <v>543</v>
      </c>
      <c r="F1">
        <v>486</v>
      </c>
      <c r="G1" s="50">
        <v>7574</v>
      </c>
      <c r="H1">
        <v>438</v>
      </c>
      <c r="I1">
        <v>357</v>
      </c>
      <c r="J1">
        <v>568</v>
      </c>
      <c r="K1">
        <v>608</v>
      </c>
      <c r="L1">
        <v>528</v>
      </c>
      <c r="M1">
        <v>556</v>
      </c>
      <c r="N1">
        <v>567</v>
      </c>
      <c r="O1">
        <v>596</v>
      </c>
      <c r="P1" s="50">
        <v>2953</v>
      </c>
      <c r="Q1">
        <v>561</v>
      </c>
      <c r="R1">
        <v>438</v>
      </c>
      <c r="S1">
        <v>521</v>
      </c>
      <c r="T1">
        <v>564</v>
      </c>
      <c r="U1">
        <v>482</v>
      </c>
      <c r="V1">
        <v>555</v>
      </c>
      <c r="W1">
        <v>542</v>
      </c>
      <c r="X1">
        <v>507</v>
      </c>
      <c r="Y1" s="50">
        <v>3339</v>
      </c>
      <c r="Z1">
        <v>533</v>
      </c>
      <c r="AA1">
        <v>475</v>
      </c>
      <c r="AB1">
        <v>516</v>
      </c>
      <c r="AC1">
        <v>558</v>
      </c>
      <c r="AD1">
        <v>474</v>
      </c>
      <c r="AE1">
        <v>579</v>
      </c>
      <c r="AF1">
        <v>583</v>
      </c>
      <c r="AG1">
        <v>594</v>
      </c>
      <c r="AH1">
        <v>401</v>
      </c>
      <c r="AI1">
        <v>500</v>
      </c>
      <c r="AJ1">
        <v>501</v>
      </c>
      <c r="AK1">
        <v>502</v>
      </c>
      <c r="AL1">
        <v>514</v>
      </c>
      <c r="AM1">
        <v>451</v>
      </c>
      <c r="AN1">
        <v>602</v>
      </c>
      <c r="AO1">
        <v>603</v>
      </c>
      <c r="AP1">
        <v>465</v>
      </c>
      <c r="AQ1">
        <v>530</v>
      </c>
      <c r="AR1">
        <v>529</v>
      </c>
      <c r="AS1">
        <v>499</v>
      </c>
      <c r="AT1">
        <v>541</v>
      </c>
      <c r="AU1">
        <v>580</v>
      </c>
      <c r="AV1">
        <v>489</v>
      </c>
      <c r="AW1">
        <v>539</v>
      </c>
      <c r="AX1">
        <v>613</v>
      </c>
      <c r="AY1">
        <v>489</v>
      </c>
      <c r="AZ1">
        <v>451</v>
      </c>
      <c r="BA1">
        <v>507</v>
      </c>
      <c r="BB1">
        <v>498</v>
      </c>
    </row>
    <row r="2" spans="1:54" x14ac:dyDescent="0.15">
      <c r="A2">
        <v>514</v>
      </c>
      <c r="B2">
        <v>591</v>
      </c>
      <c r="C2">
        <v>547</v>
      </c>
      <c r="D2">
        <v>534</v>
      </c>
      <c r="E2">
        <v>546</v>
      </c>
      <c r="F2">
        <v>555</v>
      </c>
      <c r="G2">
        <v>484</v>
      </c>
      <c r="H2">
        <v>495</v>
      </c>
      <c r="I2">
        <v>516</v>
      </c>
      <c r="J2" s="50">
        <v>827</v>
      </c>
      <c r="K2">
        <v>583</v>
      </c>
      <c r="L2">
        <v>535</v>
      </c>
      <c r="M2">
        <v>494</v>
      </c>
      <c r="N2">
        <v>554</v>
      </c>
      <c r="O2">
        <v>628</v>
      </c>
      <c r="P2">
        <v>406</v>
      </c>
      <c r="Q2">
        <v>566</v>
      </c>
      <c r="R2">
        <v>482</v>
      </c>
      <c r="S2">
        <v>488</v>
      </c>
      <c r="T2">
        <v>562</v>
      </c>
      <c r="U2">
        <v>487</v>
      </c>
      <c r="V2">
        <v>463</v>
      </c>
      <c r="W2">
        <v>516</v>
      </c>
      <c r="X2">
        <v>518</v>
      </c>
      <c r="Y2">
        <v>401</v>
      </c>
      <c r="Z2">
        <v>484</v>
      </c>
      <c r="AA2">
        <v>429</v>
      </c>
      <c r="AB2">
        <v>466</v>
      </c>
      <c r="AC2">
        <v>518</v>
      </c>
      <c r="AD2">
        <v>466</v>
      </c>
      <c r="AE2">
        <v>443</v>
      </c>
      <c r="AF2">
        <v>515</v>
      </c>
      <c r="AG2">
        <v>543</v>
      </c>
      <c r="AH2">
        <v>366</v>
      </c>
      <c r="AI2">
        <v>429</v>
      </c>
      <c r="AJ2">
        <v>384</v>
      </c>
      <c r="AK2">
        <v>465</v>
      </c>
      <c r="AL2">
        <v>583</v>
      </c>
      <c r="AM2">
        <v>502</v>
      </c>
      <c r="AN2">
        <v>483</v>
      </c>
      <c r="AO2">
        <v>513</v>
      </c>
      <c r="AP2">
        <v>508</v>
      </c>
      <c r="AQ2">
        <v>349</v>
      </c>
      <c r="AR2">
        <v>500</v>
      </c>
      <c r="AS2">
        <v>390</v>
      </c>
      <c r="AT2">
        <v>461</v>
      </c>
      <c r="AU2">
        <v>569</v>
      </c>
      <c r="AV2">
        <v>506</v>
      </c>
      <c r="AW2">
        <v>499</v>
      </c>
      <c r="AX2">
        <v>555</v>
      </c>
      <c r="AY2">
        <v>507</v>
      </c>
      <c r="AZ2">
        <v>363</v>
      </c>
      <c r="BA2">
        <v>489</v>
      </c>
      <c r="BB2">
        <v>467</v>
      </c>
    </row>
    <row r="3" spans="1:54" x14ac:dyDescent="0.15">
      <c r="A3">
        <v>407</v>
      </c>
      <c r="B3">
        <v>417</v>
      </c>
      <c r="C3">
        <v>313</v>
      </c>
      <c r="D3">
        <v>490</v>
      </c>
      <c r="E3">
        <v>449</v>
      </c>
      <c r="F3">
        <v>370</v>
      </c>
      <c r="G3">
        <v>420</v>
      </c>
      <c r="H3">
        <v>354</v>
      </c>
      <c r="I3">
        <v>330</v>
      </c>
      <c r="J3">
        <v>551</v>
      </c>
      <c r="K3">
        <v>503</v>
      </c>
      <c r="L3">
        <v>366</v>
      </c>
      <c r="M3">
        <v>533</v>
      </c>
      <c r="N3">
        <v>578</v>
      </c>
      <c r="O3">
        <v>362</v>
      </c>
      <c r="P3">
        <v>430</v>
      </c>
      <c r="Q3">
        <v>483</v>
      </c>
      <c r="R3">
        <v>425</v>
      </c>
      <c r="S3">
        <v>618</v>
      </c>
      <c r="T3">
        <v>525</v>
      </c>
      <c r="U3">
        <v>409</v>
      </c>
      <c r="V3">
        <v>542</v>
      </c>
      <c r="W3">
        <v>511</v>
      </c>
      <c r="X3">
        <v>476</v>
      </c>
      <c r="Y3">
        <v>518</v>
      </c>
      <c r="Z3">
        <v>572</v>
      </c>
      <c r="AA3">
        <v>459</v>
      </c>
      <c r="AB3">
        <v>558</v>
      </c>
      <c r="AC3">
        <v>663</v>
      </c>
      <c r="AD3">
        <v>452</v>
      </c>
      <c r="AE3">
        <v>656</v>
      </c>
      <c r="AF3">
        <v>567</v>
      </c>
      <c r="AG3">
        <v>475</v>
      </c>
      <c r="AH3">
        <v>488</v>
      </c>
      <c r="AI3">
        <v>497</v>
      </c>
      <c r="AJ3">
        <v>414</v>
      </c>
      <c r="AK3">
        <v>614</v>
      </c>
      <c r="AL3">
        <v>538</v>
      </c>
      <c r="AM3">
        <v>484</v>
      </c>
      <c r="AN3">
        <v>640</v>
      </c>
      <c r="AO3">
        <v>635</v>
      </c>
      <c r="AP3">
        <v>473</v>
      </c>
      <c r="AQ3">
        <v>483</v>
      </c>
      <c r="AR3">
        <v>492</v>
      </c>
      <c r="AS3">
        <v>457</v>
      </c>
      <c r="AT3">
        <v>566</v>
      </c>
      <c r="AU3">
        <v>562</v>
      </c>
      <c r="AV3">
        <v>483</v>
      </c>
      <c r="AW3">
        <v>640</v>
      </c>
      <c r="AX3">
        <v>623</v>
      </c>
      <c r="AY3">
        <v>460</v>
      </c>
      <c r="AZ3">
        <v>537</v>
      </c>
      <c r="BA3">
        <v>534</v>
      </c>
      <c r="BB3">
        <v>481</v>
      </c>
    </row>
    <row r="4" spans="1:54" x14ac:dyDescent="0.15">
      <c r="A4">
        <v>636</v>
      </c>
      <c r="B4">
        <v>725</v>
      </c>
      <c r="C4">
        <v>539</v>
      </c>
      <c r="D4">
        <v>681</v>
      </c>
      <c r="E4">
        <v>738</v>
      </c>
      <c r="F4">
        <v>671</v>
      </c>
      <c r="G4">
        <v>472</v>
      </c>
      <c r="H4">
        <v>696</v>
      </c>
      <c r="I4">
        <v>535</v>
      </c>
      <c r="J4">
        <v>568</v>
      </c>
      <c r="K4">
        <v>704</v>
      </c>
      <c r="L4">
        <v>612</v>
      </c>
      <c r="M4">
        <v>669</v>
      </c>
      <c r="N4">
        <v>691</v>
      </c>
      <c r="O4">
        <v>578</v>
      </c>
      <c r="P4">
        <v>505</v>
      </c>
      <c r="Q4">
        <v>742</v>
      </c>
      <c r="R4">
        <v>634</v>
      </c>
      <c r="S4">
        <v>677</v>
      </c>
      <c r="T4">
        <v>684</v>
      </c>
      <c r="U4">
        <v>523</v>
      </c>
      <c r="V4">
        <v>642</v>
      </c>
      <c r="W4">
        <v>622</v>
      </c>
      <c r="X4">
        <v>697</v>
      </c>
      <c r="Y4">
        <v>602</v>
      </c>
      <c r="Z4">
        <v>582</v>
      </c>
      <c r="AA4">
        <v>522</v>
      </c>
      <c r="AB4">
        <v>639</v>
      </c>
      <c r="AC4">
        <v>682</v>
      </c>
      <c r="AD4">
        <v>642</v>
      </c>
      <c r="AE4">
        <v>644</v>
      </c>
      <c r="AF4">
        <v>680</v>
      </c>
      <c r="AG4">
        <v>627</v>
      </c>
      <c r="AH4">
        <v>562</v>
      </c>
      <c r="AI4">
        <v>569</v>
      </c>
      <c r="AJ4">
        <v>482</v>
      </c>
      <c r="AK4">
        <v>646</v>
      </c>
      <c r="AL4">
        <v>669</v>
      </c>
      <c r="AM4">
        <v>606</v>
      </c>
      <c r="AN4">
        <v>620</v>
      </c>
      <c r="AO4">
        <v>646</v>
      </c>
      <c r="AP4">
        <v>680</v>
      </c>
      <c r="AQ4">
        <v>493</v>
      </c>
      <c r="AR4">
        <v>609</v>
      </c>
      <c r="AS4">
        <v>568</v>
      </c>
      <c r="AT4">
        <v>654</v>
      </c>
      <c r="AU4">
        <v>750</v>
      </c>
      <c r="AV4">
        <v>623</v>
      </c>
      <c r="AW4">
        <v>651</v>
      </c>
      <c r="AX4">
        <v>656</v>
      </c>
      <c r="AY4">
        <v>623</v>
      </c>
      <c r="AZ4" s="50">
        <v>1343</v>
      </c>
      <c r="BA4">
        <v>656</v>
      </c>
      <c r="BB4">
        <v>461</v>
      </c>
    </row>
    <row r="5" spans="1:54" x14ac:dyDescent="0.15">
      <c r="A5" s="30">
        <v>475</v>
      </c>
      <c r="B5" s="30">
        <v>527</v>
      </c>
      <c r="C5" s="30">
        <v>401</v>
      </c>
      <c r="D5" s="30">
        <v>587</v>
      </c>
      <c r="E5" s="30">
        <v>559</v>
      </c>
      <c r="F5" s="30">
        <v>530</v>
      </c>
      <c r="G5" s="30">
        <v>424</v>
      </c>
      <c r="H5" s="30">
        <v>469</v>
      </c>
      <c r="I5" s="30">
        <v>368</v>
      </c>
      <c r="J5" s="30">
        <v>492</v>
      </c>
      <c r="K5" s="30">
        <v>501</v>
      </c>
      <c r="L5" s="30">
        <v>392</v>
      </c>
      <c r="M5" s="30">
        <v>558</v>
      </c>
      <c r="N5" s="30">
        <v>552</v>
      </c>
      <c r="O5" s="30">
        <v>487</v>
      </c>
      <c r="P5" s="30">
        <v>397</v>
      </c>
      <c r="Q5" s="30">
        <v>487</v>
      </c>
      <c r="R5" s="30">
        <v>367</v>
      </c>
      <c r="S5" s="30">
        <v>478</v>
      </c>
      <c r="T5" s="30">
        <v>456</v>
      </c>
      <c r="U5" s="30">
        <v>383</v>
      </c>
      <c r="V5" s="30">
        <v>459</v>
      </c>
      <c r="W5" s="30">
        <v>508</v>
      </c>
      <c r="X5" s="30">
        <v>483</v>
      </c>
      <c r="Y5" s="30">
        <v>363</v>
      </c>
      <c r="Z5" s="30">
        <v>406</v>
      </c>
      <c r="AA5" s="30">
        <v>457</v>
      </c>
      <c r="AB5" s="30">
        <v>430</v>
      </c>
      <c r="AC5" s="30">
        <v>443</v>
      </c>
      <c r="AD5" s="30">
        <v>381</v>
      </c>
      <c r="AE5" s="30">
        <v>533</v>
      </c>
      <c r="AF5" s="30">
        <v>453</v>
      </c>
      <c r="AG5" s="30">
        <v>481</v>
      </c>
      <c r="AH5" s="30">
        <v>384</v>
      </c>
      <c r="AI5" s="30">
        <v>403</v>
      </c>
      <c r="AJ5" s="30">
        <v>348</v>
      </c>
      <c r="AK5">
        <v>446</v>
      </c>
      <c r="AL5">
        <v>492</v>
      </c>
      <c r="AM5">
        <v>362</v>
      </c>
      <c r="AN5">
        <v>482</v>
      </c>
      <c r="AO5">
        <v>513</v>
      </c>
      <c r="AP5">
        <v>488</v>
      </c>
      <c r="AQ5">
        <v>399</v>
      </c>
      <c r="AR5">
        <v>438</v>
      </c>
      <c r="AS5">
        <v>356</v>
      </c>
      <c r="AT5">
        <v>449</v>
      </c>
      <c r="AU5">
        <v>491</v>
      </c>
      <c r="AV5">
        <v>367</v>
      </c>
      <c r="AW5">
        <v>513</v>
      </c>
      <c r="AX5">
        <v>460</v>
      </c>
      <c r="AY5">
        <v>480</v>
      </c>
      <c r="AZ5">
        <v>350</v>
      </c>
      <c r="BA5">
        <v>418</v>
      </c>
      <c r="BB5">
        <v>344</v>
      </c>
    </row>
    <row r="7" spans="1:54" s="1" customFormat="1" x14ac:dyDescent="0.15">
      <c r="A7" s="1" t="s">
        <v>54</v>
      </c>
      <c r="B7" s="1" t="s">
        <v>55</v>
      </c>
      <c r="C7" s="1" t="s">
        <v>56</v>
      </c>
      <c r="D7" s="1" t="s">
        <v>46</v>
      </c>
      <c r="E7" s="1" t="s">
        <v>48</v>
      </c>
      <c r="G7" s="1" t="s">
        <v>57</v>
      </c>
      <c r="H7" s="1" t="s">
        <v>58</v>
      </c>
    </row>
    <row r="8" spans="1:54" s="68" customFormat="1" x14ac:dyDescent="0.15">
      <c r="A8" s="68">
        <f>COUNT(A1:BB5)</f>
        <v>270</v>
      </c>
      <c r="B8" s="68">
        <f>MAX(A1:BB5)</f>
        <v>7574</v>
      </c>
      <c r="C8" s="68">
        <f>MIN(A1:BB5)</f>
        <v>313</v>
      </c>
      <c r="D8" s="68">
        <f>AVERAGE(A1:BB5)</f>
        <v>566.64814814814815</v>
      </c>
      <c r="E8" s="68">
        <f>_xlfn.STDEV.P(A1:BB5)</f>
        <v>494.15077761255134</v>
      </c>
      <c r="G8" s="68">
        <f>ABS(B8-D8)/E8</f>
        <v>14.180594606584034</v>
      </c>
      <c r="H8" s="68">
        <f>ABS(C8-D8)/E8</f>
        <v>0.51330112111454773</v>
      </c>
    </row>
    <row r="10" spans="1:54" x14ac:dyDescent="0.15">
      <c r="D10" s="69" t="s">
        <v>59</v>
      </c>
      <c r="E10" s="69"/>
    </row>
    <row r="11" spans="1:54" x14ac:dyDescent="0.15">
      <c r="A11">
        <f>SQRT((A8-2)/((A8-1)^2/G8^2/A8-1))</f>
        <v>28.379315341353379</v>
      </c>
      <c r="B11">
        <f>SQRT((A8-2)/((A8-1)^2/H8^2/A8-1))</f>
        <v>0.51355007535757713</v>
      </c>
      <c r="D11">
        <f>A8*(1-_xlfn.T.DIST(A11,A8-2,TRUE))</f>
        <v>0</v>
      </c>
      <c r="E11" s="68">
        <f>A8*(1-_xlfn.T.DIST(B11,A8-2,TRUE))</f>
        <v>82.078610650481764</v>
      </c>
    </row>
    <row r="12" spans="1:54" x14ac:dyDescent="0.15">
      <c r="A12" s="1"/>
    </row>
    <row r="13" spans="1:54" s="70" customFormat="1" x14ac:dyDescent="0.15"/>
    <row r="15" spans="1:54" x14ac:dyDescent="0.15">
      <c r="A15">
        <v>459</v>
      </c>
      <c r="B15">
        <v>522</v>
      </c>
      <c r="C15">
        <v>419</v>
      </c>
      <c r="D15">
        <v>571</v>
      </c>
      <c r="E15">
        <v>543</v>
      </c>
      <c r="F15">
        <v>486</v>
      </c>
      <c r="G15" s="50"/>
      <c r="H15">
        <v>438</v>
      </c>
      <c r="I15">
        <v>357</v>
      </c>
      <c r="J15">
        <v>568</v>
      </c>
      <c r="K15">
        <v>608</v>
      </c>
      <c r="L15">
        <v>528</v>
      </c>
      <c r="M15">
        <v>556</v>
      </c>
      <c r="N15">
        <v>567</v>
      </c>
      <c r="O15">
        <v>596</v>
      </c>
      <c r="P15" s="50">
        <v>2953</v>
      </c>
      <c r="Q15">
        <v>561</v>
      </c>
      <c r="R15">
        <v>438</v>
      </c>
      <c r="S15">
        <v>521</v>
      </c>
      <c r="T15">
        <v>564</v>
      </c>
      <c r="U15">
        <v>482</v>
      </c>
      <c r="V15">
        <v>555</v>
      </c>
      <c r="W15">
        <v>542</v>
      </c>
      <c r="X15">
        <v>507</v>
      </c>
      <c r="Y15" s="50">
        <v>3339</v>
      </c>
      <c r="Z15">
        <v>533</v>
      </c>
      <c r="AA15">
        <v>475</v>
      </c>
      <c r="AB15">
        <v>516</v>
      </c>
      <c r="AC15">
        <v>558</v>
      </c>
      <c r="AD15">
        <v>474</v>
      </c>
      <c r="AE15">
        <v>579</v>
      </c>
      <c r="AF15">
        <v>583</v>
      </c>
      <c r="AG15">
        <v>594</v>
      </c>
      <c r="AH15">
        <v>401</v>
      </c>
      <c r="AI15">
        <v>500</v>
      </c>
      <c r="AJ15">
        <v>501</v>
      </c>
      <c r="AK15">
        <v>502</v>
      </c>
      <c r="AL15">
        <v>514</v>
      </c>
      <c r="AM15">
        <v>451</v>
      </c>
      <c r="AN15">
        <v>602</v>
      </c>
      <c r="AO15">
        <v>603</v>
      </c>
      <c r="AP15">
        <v>465</v>
      </c>
      <c r="AQ15">
        <v>530</v>
      </c>
      <c r="AR15">
        <v>529</v>
      </c>
      <c r="AS15">
        <v>499</v>
      </c>
      <c r="AT15">
        <v>541</v>
      </c>
      <c r="AU15">
        <v>580</v>
      </c>
      <c r="AV15">
        <v>489</v>
      </c>
      <c r="AW15">
        <v>539</v>
      </c>
      <c r="AX15">
        <v>613</v>
      </c>
      <c r="AY15">
        <v>489</v>
      </c>
      <c r="AZ15">
        <v>451</v>
      </c>
      <c r="BA15">
        <v>507</v>
      </c>
      <c r="BB15">
        <v>498</v>
      </c>
    </row>
    <row r="16" spans="1:54" x14ac:dyDescent="0.15">
      <c r="A16">
        <v>514</v>
      </c>
      <c r="B16">
        <v>591</v>
      </c>
      <c r="C16">
        <v>547</v>
      </c>
      <c r="D16">
        <v>534</v>
      </c>
      <c r="E16">
        <v>546</v>
      </c>
      <c r="F16">
        <v>555</v>
      </c>
      <c r="G16">
        <v>484</v>
      </c>
      <c r="H16">
        <v>495</v>
      </c>
      <c r="I16">
        <v>516</v>
      </c>
      <c r="J16" s="50">
        <v>827</v>
      </c>
      <c r="K16">
        <v>583</v>
      </c>
      <c r="L16">
        <v>535</v>
      </c>
      <c r="M16">
        <v>494</v>
      </c>
      <c r="N16">
        <v>554</v>
      </c>
      <c r="O16">
        <v>628</v>
      </c>
      <c r="P16">
        <v>406</v>
      </c>
      <c r="Q16">
        <v>566</v>
      </c>
      <c r="R16">
        <v>482</v>
      </c>
      <c r="S16">
        <v>488</v>
      </c>
      <c r="T16">
        <v>562</v>
      </c>
      <c r="U16">
        <v>487</v>
      </c>
      <c r="V16">
        <v>463</v>
      </c>
      <c r="W16">
        <v>516</v>
      </c>
      <c r="X16">
        <v>518</v>
      </c>
      <c r="Y16">
        <v>401</v>
      </c>
      <c r="Z16">
        <v>484</v>
      </c>
      <c r="AA16">
        <v>429</v>
      </c>
      <c r="AB16">
        <v>466</v>
      </c>
      <c r="AC16">
        <v>518</v>
      </c>
      <c r="AD16">
        <v>466</v>
      </c>
      <c r="AE16">
        <v>443</v>
      </c>
      <c r="AF16">
        <v>515</v>
      </c>
      <c r="AG16">
        <v>543</v>
      </c>
      <c r="AH16">
        <v>366</v>
      </c>
      <c r="AI16">
        <v>429</v>
      </c>
      <c r="AJ16">
        <v>384</v>
      </c>
      <c r="AK16">
        <v>465</v>
      </c>
      <c r="AL16">
        <v>583</v>
      </c>
      <c r="AM16">
        <v>502</v>
      </c>
      <c r="AN16">
        <v>483</v>
      </c>
      <c r="AO16">
        <v>513</v>
      </c>
      <c r="AP16">
        <v>508</v>
      </c>
      <c r="AQ16">
        <v>349</v>
      </c>
      <c r="AR16">
        <v>500</v>
      </c>
      <c r="AS16">
        <v>390</v>
      </c>
      <c r="AT16">
        <v>461</v>
      </c>
      <c r="AU16">
        <v>569</v>
      </c>
      <c r="AV16">
        <v>506</v>
      </c>
      <c r="AW16">
        <v>499</v>
      </c>
      <c r="AX16">
        <v>555</v>
      </c>
      <c r="AY16">
        <v>507</v>
      </c>
      <c r="AZ16">
        <v>363</v>
      </c>
      <c r="BA16">
        <v>489</v>
      </c>
      <c r="BB16">
        <v>467</v>
      </c>
    </row>
    <row r="17" spans="1:54" x14ac:dyDescent="0.15">
      <c r="A17">
        <v>407</v>
      </c>
      <c r="B17">
        <v>417</v>
      </c>
      <c r="C17">
        <v>313</v>
      </c>
      <c r="D17">
        <v>490</v>
      </c>
      <c r="E17">
        <v>449</v>
      </c>
      <c r="F17">
        <v>370</v>
      </c>
      <c r="G17">
        <v>420</v>
      </c>
      <c r="H17">
        <v>354</v>
      </c>
      <c r="I17">
        <v>330</v>
      </c>
      <c r="J17">
        <v>551</v>
      </c>
      <c r="K17">
        <v>503</v>
      </c>
      <c r="L17">
        <v>366</v>
      </c>
      <c r="M17">
        <v>533</v>
      </c>
      <c r="N17">
        <v>578</v>
      </c>
      <c r="O17">
        <v>362</v>
      </c>
      <c r="P17">
        <v>430</v>
      </c>
      <c r="Q17">
        <v>483</v>
      </c>
      <c r="R17">
        <v>425</v>
      </c>
      <c r="S17">
        <v>618</v>
      </c>
      <c r="T17">
        <v>525</v>
      </c>
      <c r="U17">
        <v>409</v>
      </c>
      <c r="V17">
        <v>542</v>
      </c>
      <c r="W17">
        <v>511</v>
      </c>
      <c r="X17">
        <v>476</v>
      </c>
      <c r="Y17">
        <v>518</v>
      </c>
      <c r="Z17">
        <v>572</v>
      </c>
      <c r="AA17">
        <v>459</v>
      </c>
      <c r="AB17">
        <v>558</v>
      </c>
      <c r="AC17">
        <v>663</v>
      </c>
      <c r="AD17">
        <v>452</v>
      </c>
      <c r="AE17">
        <v>656</v>
      </c>
      <c r="AF17">
        <v>567</v>
      </c>
      <c r="AG17">
        <v>475</v>
      </c>
      <c r="AH17">
        <v>488</v>
      </c>
      <c r="AI17">
        <v>497</v>
      </c>
      <c r="AJ17">
        <v>414</v>
      </c>
      <c r="AK17">
        <v>614</v>
      </c>
      <c r="AL17">
        <v>538</v>
      </c>
      <c r="AM17">
        <v>484</v>
      </c>
      <c r="AN17">
        <v>640</v>
      </c>
      <c r="AO17">
        <v>635</v>
      </c>
      <c r="AP17">
        <v>473</v>
      </c>
      <c r="AQ17">
        <v>483</v>
      </c>
      <c r="AR17">
        <v>492</v>
      </c>
      <c r="AS17">
        <v>457</v>
      </c>
      <c r="AT17">
        <v>566</v>
      </c>
      <c r="AU17">
        <v>562</v>
      </c>
      <c r="AV17">
        <v>483</v>
      </c>
      <c r="AW17">
        <v>640</v>
      </c>
      <c r="AX17">
        <v>623</v>
      </c>
      <c r="AY17">
        <v>460</v>
      </c>
      <c r="AZ17">
        <v>537</v>
      </c>
      <c r="BA17">
        <v>534</v>
      </c>
      <c r="BB17">
        <v>481</v>
      </c>
    </row>
    <row r="18" spans="1:54" x14ac:dyDescent="0.15">
      <c r="A18">
        <v>636</v>
      </c>
      <c r="B18">
        <v>725</v>
      </c>
      <c r="C18">
        <v>539</v>
      </c>
      <c r="D18">
        <v>681</v>
      </c>
      <c r="E18">
        <v>738</v>
      </c>
      <c r="F18">
        <v>671</v>
      </c>
      <c r="G18">
        <v>472</v>
      </c>
      <c r="H18">
        <v>696</v>
      </c>
      <c r="I18">
        <v>535</v>
      </c>
      <c r="J18">
        <v>568</v>
      </c>
      <c r="K18">
        <v>704</v>
      </c>
      <c r="L18">
        <v>612</v>
      </c>
      <c r="M18">
        <v>669</v>
      </c>
      <c r="N18">
        <v>691</v>
      </c>
      <c r="O18">
        <v>578</v>
      </c>
      <c r="P18">
        <v>505</v>
      </c>
      <c r="Q18">
        <v>742</v>
      </c>
      <c r="R18">
        <v>634</v>
      </c>
      <c r="S18">
        <v>677</v>
      </c>
      <c r="T18">
        <v>684</v>
      </c>
      <c r="U18">
        <v>523</v>
      </c>
      <c r="V18">
        <v>642</v>
      </c>
      <c r="W18">
        <v>622</v>
      </c>
      <c r="X18">
        <v>697</v>
      </c>
      <c r="Y18">
        <v>602</v>
      </c>
      <c r="Z18">
        <v>582</v>
      </c>
      <c r="AA18">
        <v>522</v>
      </c>
      <c r="AB18">
        <v>639</v>
      </c>
      <c r="AC18">
        <v>682</v>
      </c>
      <c r="AD18">
        <v>642</v>
      </c>
      <c r="AE18">
        <v>644</v>
      </c>
      <c r="AF18">
        <v>680</v>
      </c>
      <c r="AG18">
        <v>627</v>
      </c>
      <c r="AH18">
        <v>562</v>
      </c>
      <c r="AI18">
        <v>569</v>
      </c>
      <c r="AJ18">
        <v>482</v>
      </c>
      <c r="AK18">
        <v>646</v>
      </c>
      <c r="AL18">
        <v>669</v>
      </c>
      <c r="AM18">
        <v>606</v>
      </c>
      <c r="AN18">
        <v>620</v>
      </c>
      <c r="AO18">
        <v>646</v>
      </c>
      <c r="AP18">
        <v>680</v>
      </c>
      <c r="AQ18">
        <v>493</v>
      </c>
      <c r="AR18">
        <v>609</v>
      </c>
      <c r="AS18">
        <v>568</v>
      </c>
      <c r="AT18">
        <v>654</v>
      </c>
      <c r="AU18">
        <v>750</v>
      </c>
      <c r="AV18">
        <v>623</v>
      </c>
      <c r="AW18">
        <v>651</v>
      </c>
      <c r="AX18">
        <v>656</v>
      </c>
      <c r="AY18">
        <v>623</v>
      </c>
      <c r="AZ18" s="50">
        <v>1343</v>
      </c>
      <c r="BA18">
        <v>656</v>
      </c>
      <c r="BB18">
        <v>461</v>
      </c>
    </row>
    <row r="19" spans="1:54" x14ac:dyDescent="0.15">
      <c r="A19" s="30">
        <v>475</v>
      </c>
      <c r="B19" s="30">
        <v>527</v>
      </c>
      <c r="C19" s="30">
        <v>401</v>
      </c>
      <c r="D19" s="30">
        <v>587</v>
      </c>
      <c r="E19" s="30">
        <v>559</v>
      </c>
      <c r="F19" s="30">
        <v>530</v>
      </c>
      <c r="G19" s="30">
        <v>424</v>
      </c>
      <c r="H19" s="30">
        <v>469</v>
      </c>
      <c r="I19" s="30">
        <v>368</v>
      </c>
      <c r="J19" s="30">
        <v>492</v>
      </c>
      <c r="K19" s="30">
        <v>501</v>
      </c>
      <c r="L19" s="30">
        <v>392</v>
      </c>
      <c r="M19" s="30">
        <v>558</v>
      </c>
      <c r="N19" s="30">
        <v>552</v>
      </c>
      <c r="O19" s="30">
        <v>487</v>
      </c>
      <c r="P19" s="30">
        <v>397</v>
      </c>
      <c r="Q19" s="30">
        <v>487</v>
      </c>
      <c r="R19" s="30">
        <v>367</v>
      </c>
      <c r="S19" s="30">
        <v>478</v>
      </c>
      <c r="T19" s="30">
        <v>456</v>
      </c>
      <c r="U19" s="30">
        <v>383</v>
      </c>
      <c r="V19" s="30">
        <v>459</v>
      </c>
      <c r="W19" s="30">
        <v>508</v>
      </c>
      <c r="X19" s="30">
        <v>483</v>
      </c>
      <c r="Y19" s="30">
        <v>363</v>
      </c>
      <c r="Z19" s="30">
        <v>406</v>
      </c>
      <c r="AA19" s="30">
        <v>457</v>
      </c>
      <c r="AB19" s="30">
        <v>430</v>
      </c>
      <c r="AC19" s="30">
        <v>443</v>
      </c>
      <c r="AD19" s="30">
        <v>381</v>
      </c>
      <c r="AE19" s="30">
        <v>533</v>
      </c>
      <c r="AF19" s="30">
        <v>453</v>
      </c>
      <c r="AG19" s="30">
        <v>481</v>
      </c>
      <c r="AH19" s="30">
        <v>384</v>
      </c>
      <c r="AI19" s="30">
        <v>403</v>
      </c>
      <c r="AJ19" s="30">
        <v>348</v>
      </c>
      <c r="AK19">
        <v>446</v>
      </c>
      <c r="AL19">
        <v>492</v>
      </c>
      <c r="AM19">
        <v>362</v>
      </c>
      <c r="AN19">
        <v>482</v>
      </c>
      <c r="AO19">
        <v>513</v>
      </c>
      <c r="AP19">
        <v>488</v>
      </c>
      <c r="AQ19">
        <v>399</v>
      </c>
      <c r="AR19">
        <v>438</v>
      </c>
      <c r="AS19">
        <v>356</v>
      </c>
      <c r="AT19">
        <v>449</v>
      </c>
      <c r="AU19">
        <v>491</v>
      </c>
      <c r="AV19">
        <v>367</v>
      </c>
      <c r="AW19">
        <v>513</v>
      </c>
      <c r="AX19">
        <v>460</v>
      </c>
      <c r="AY19">
        <v>480</v>
      </c>
      <c r="AZ19">
        <v>350</v>
      </c>
      <c r="BA19">
        <v>418</v>
      </c>
      <c r="BB19">
        <v>344</v>
      </c>
    </row>
    <row r="21" spans="1:54" x14ac:dyDescent="0.15">
      <c r="A21" s="1" t="s">
        <v>54</v>
      </c>
      <c r="B21" s="1" t="s">
        <v>55</v>
      </c>
      <c r="C21" s="1" t="s">
        <v>56</v>
      </c>
      <c r="D21" s="1" t="s">
        <v>46</v>
      </c>
      <c r="E21" s="1" t="s">
        <v>48</v>
      </c>
      <c r="F21" s="1"/>
      <c r="G21" s="1" t="s">
        <v>57</v>
      </c>
      <c r="H21" s="1" t="s">
        <v>58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15">
      <c r="A22" s="68">
        <f>COUNT(A15:BB19)</f>
        <v>269</v>
      </c>
      <c r="B22" s="68">
        <f>MAX(A15:BB19)</f>
        <v>3339</v>
      </c>
      <c r="C22" s="68">
        <f>MIN(A15:BB19)</f>
        <v>313</v>
      </c>
      <c r="D22" s="68">
        <f>AVERAGE(A15:BB19)</f>
        <v>540.59851301115236</v>
      </c>
      <c r="E22" s="68">
        <f>_xlfn.STDEV.P(A15:BB19)</f>
        <v>248.74726009142961</v>
      </c>
      <c r="F22" s="68"/>
      <c r="G22" s="68">
        <f>ABS(B22-D22)/E22</f>
        <v>11.249979139308978</v>
      </c>
      <c r="H22" s="68">
        <f>ABS(C22-D22)/E22</f>
        <v>0.91497897475331469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</row>
    <row r="24" spans="1:54" x14ac:dyDescent="0.15">
      <c r="D24" s="69" t="s">
        <v>59</v>
      </c>
      <c r="E24" s="69"/>
    </row>
    <row r="25" spans="1:54" x14ac:dyDescent="0.15">
      <c r="A25">
        <f>SQRT((A22-2)/((A22-1)^2/G22^2/A22-1))</f>
        <v>15.51169758823484</v>
      </c>
      <c r="B25">
        <f>SQRT((A22-2)/((A22-1)^2/H22^2/A22-1))</f>
        <v>0.91641042931263517</v>
      </c>
      <c r="D25">
        <f>A22*(1-_xlfn.T.DIST(A25,A22-2,TRUE))</f>
        <v>0</v>
      </c>
      <c r="E25" s="68">
        <f>A22*(1-_xlfn.T.DIST(B25,A22-2,TRUE))</f>
        <v>48.457476062443831</v>
      </c>
    </row>
    <row r="27" spans="1:54" s="70" customFormat="1" x14ac:dyDescent="0.15"/>
    <row r="29" spans="1:54" x14ac:dyDescent="0.15">
      <c r="A29">
        <v>459</v>
      </c>
      <c r="B29">
        <v>522</v>
      </c>
      <c r="C29">
        <v>419</v>
      </c>
      <c r="D29">
        <v>571</v>
      </c>
      <c r="E29">
        <v>543</v>
      </c>
      <c r="F29">
        <v>486</v>
      </c>
      <c r="G29" s="50"/>
      <c r="H29">
        <v>438</v>
      </c>
      <c r="I29">
        <v>357</v>
      </c>
      <c r="J29">
        <v>568</v>
      </c>
      <c r="K29">
        <v>608</v>
      </c>
      <c r="L29">
        <v>528</v>
      </c>
      <c r="M29">
        <v>556</v>
      </c>
      <c r="N29">
        <v>567</v>
      </c>
      <c r="O29">
        <v>596</v>
      </c>
      <c r="P29" s="50">
        <v>2953</v>
      </c>
      <c r="Q29">
        <v>561</v>
      </c>
      <c r="R29">
        <v>438</v>
      </c>
      <c r="S29">
        <v>521</v>
      </c>
      <c r="T29">
        <v>564</v>
      </c>
      <c r="U29">
        <v>482</v>
      </c>
      <c r="V29">
        <v>555</v>
      </c>
      <c r="W29">
        <v>542</v>
      </c>
      <c r="X29">
        <v>507</v>
      </c>
      <c r="Y29" s="50"/>
      <c r="Z29">
        <v>533</v>
      </c>
      <c r="AA29">
        <v>475</v>
      </c>
      <c r="AB29">
        <v>516</v>
      </c>
      <c r="AC29">
        <v>558</v>
      </c>
      <c r="AD29">
        <v>474</v>
      </c>
      <c r="AE29">
        <v>579</v>
      </c>
      <c r="AF29">
        <v>583</v>
      </c>
      <c r="AG29">
        <v>594</v>
      </c>
      <c r="AH29">
        <v>401</v>
      </c>
      <c r="AI29">
        <v>500</v>
      </c>
      <c r="AJ29">
        <v>501</v>
      </c>
      <c r="AK29">
        <v>502</v>
      </c>
      <c r="AL29">
        <v>514</v>
      </c>
      <c r="AM29">
        <v>451</v>
      </c>
      <c r="AN29">
        <v>602</v>
      </c>
      <c r="AO29">
        <v>603</v>
      </c>
      <c r="AP29">
        <v>465</v>
      </c>
      <c r="AQ29">
        <v>530</v>
      </c>
      <c r="AR29">
        <v>529</v>
      </c>
      <c r="AS29">
        <v>499</v>
      </c>
      <c r="AT29">
        <v>541</v>
      </c>
      <c r="AU29">
        <v>580</v>
      </c>
      <c r="AV29">
        <v>489</v>
      </c>
      <c r="AW29">
        <v>539</v>
      </c>
      <c r="AX29">
        <v>613</v>
      </c>
      <c r="AY29">
        <v>489</v>
      </c>
      <c r="AZ29">
        <v>451</v>
      </c>
      <c r="BA29">
        <v>507</v>
      </c>
      <c r="BB29">
        <v>498</v>
      </c>
    </row>
    <row r="30" spans="1:54" x14ac:dyDescent="0.15">
      <c r="A30">
        <v>514</v>
      </c>
      <c r="B30">
        <v>591</v>
      </c>
      <c r="C30">
        <v>547</v>
      </c>
      <c r="D30">
        <v>534</v>
      </c>
      <c r="E30">
        <v>546</v>
      </c>
      <c r="F30">
        <v>555</v>
      </c>
      <c r="G30">
        <v>484</v>
      </c>
      <c r="H30">
        <v>495</v>
      </c>
      <c r="I30">
        <v>516</v>
      </c>
      <c r="J30" s="50">
        <v>827</v>
      </c>
      <c r="K30">
        <v>583</v>
      </c>
      <c r="L30">
        <v>535</v>
      </c>
      <c r="M30">
        <v>494</v>
      </c>
      <c r="N30">
        <v>554</v>
      </c>
      <c r="O30">
        <v>628</v>
      </c>
      <c r="P30">
        <v>406</v>
      </c>
      <c r="Q30">
        <v>566</v>
      </c>
      <c r="R30">
        <v>482</v>
      </c>
      <c r="S30">
        <v>488</v>
      </c>
      <c r="T30">
        <v>562</v>
      </c>
      <c r="U30">
        <v>487</v>
      </c>
      <c r="V30">
        <v>463</v>
      </c>
      <c r="W30">
        <v>516</v>
      </c>
      <c r="X30">
        <v>518</v>
      </c>
      <c r="Y30">
        <v>401</v>
      </c>
      <c r="Z30">
        <v>484</v>
      </c>
      <c r="AA30">
        <v>429</v>
      </c>
      <c r="AB30">
        <v>466</v>
      </c>
      <c r="AC30">
        <v>518</v>
      </c>
      <c r="AD30">
        <v>466</v>
      </c>
      <c r="AE30">
        <v>443</v>
      </c>
      <c r="AF30">
        <v>515</v>
      </c>
      <c r="AG30">
        <v>543</v>
      </c>
      <c r="AH30">
        <v>366</v>
      </c>
      <c r="AI30">
        <v>429</v>
      </c>
      <c r="AJ30">
        <v>384</v>
      </c>
      <c r="AK30">
        <v>465</v>
      </c>
      <c r="AL30">
        <v>583</v>
      </c>
      <c r="AM30">
        <v>502</v>
      </c>
      <c r="AN30">
        <v>483</v>
      </c>
      <c r="AO30">
        <v>513</v>
      </c>
      <c r="AP30">
        <v>508</v>
      </c>
      <c r="AQ30">
        <v>349</v>
      </c>
      <c r="AR30">
        <v>500</v>
      </c>
      <c r="AS30">
        <v>390</v>
      </c>
      <c r="AT30">
        <v>461</v>
      </c>
      <c r="AU30">
        <v>569</v>
      </c>
      <c r="AV30">
        <v>506</v>
      </c>
      <c r="AW30">
        <v>499</v>
      </c>
      <c r="AX30">
        <v>555</v>
      </c>
      <c r="AY30">
        <v>507</v>
      </c>
      <c r="AZ30">
        <v>363</v>
      </c>
      <c r="BA30">
        <v>489</v>
      </c>
      <c r="BB30">
        <v>467</v>
      </c>
    </row>
    <row r="31" spans="1:54" x14ac:dyDescent="0.15">
      <c r="A31">
        <v>407</v>
      </c>
      <c r="B31">
        <v>417</v>
      </c>
      <c r="C31">
        <v>313</v>
      </c>
      <c r="D31">
        <v>490</v>
      </c>
      <c r="E31">
        <v>449</v>
      </c>
      <c r="F31">
        <v>370</v>
      </c>
      <c r="G31">
        <v>420</v>
      </c>
      <c r="H31">
        <v>354</v>
      </c>
      <c r="I31">
        <v>330</v>
      </c>
      <c r="J31">
        <v>551</v>
      </c>
      <c r="K31">
        <v>503</v>
      </c>
      <c r="L31">
        <v>366</v>
      </c>
      <c r="M31">
        <v>533</v>
      </c>
      <c r="N31">
        <v>578</v>
      </c>
      <c r="O31">
        <v>362</v>
      </c>
      <c r="P31">
        <v>430</v>
      </c>
      <c r="Q31">
        <v>483</v>
      </c>
      <c r="R31">
        <v>425</v>
      </c>
      <c r="S31">
        <v>618</v>
      </c>
      <c r="T31">
        <v>525</v>
      </c>
      <c r="U31">
        <v>409</v>
      </c>
      <c r="V31">
        <v>542</v>
      </c>
      <c r="W31">
        <v>511</v>
      </c>
      <c r="X31">
        <v>476</v>
      </c>
      <c r="Y31">
        <v>518</v>
      </c>
      <c r="Z31">
        <v>572</v>
      </c>
      <c r="AA31">
        <v>459</v>
      </c>
      <c r="AB31">
        <v>558</v>
      </c>
      <c r="AC31">
        <v>663</v>
      </c>
      <c r="AD31">
        <v>452</v>
      </c>
      <c r="AE31">
        <v>656</v>
      </c>
      <c r="AF31">
        <v>567</v>
      </c>
      <c r="AG31">
        <v>475</v>
      </c>
      <c r="AH31">
        <v>488</v>
      </c>
      <c r="AI31">
        <v>497</v>
      </c>
      <c r="AJ31">
        <v>414</v>
      </c>
      <c r="AK31">
        <v>614</v>
      </c>
      <c r="AL31">
        <v>538</v>
      </c>
      <c r="AM31">
        <v>484</v>
      </c>
      <c r="AN31">
        <v>640</v>
      </c>
      <c r="AO31">
        <v>635</v>
      </c>
      <c r="AP31">
        <v>473</v>
      </c>
      <c r="AQ31">
        <v>483</v>
      </c>
      <c r="AR31">
        <v>492</v>
      </c>
      <c r="AS31">
        <v>457</v>
      </c>
      <c r="AT31">
        <v>566</v>
      </c>
      <c r="AU31">
        <v>562</v>
      </c>
      <c r="AV31">
        <v>483</v>
      </c>
      <c r="AW31">
        <v>640</v>
      </c>
      <c r="AX31">
        <v>623</v>
      </c>
      <c r="AY31">
        <v>460</v>
      </c>
      <c r="AZ31">
        <v>537</v>
      </c>
      <c r="BA31">
        <v>534</v>
      </c>
      <c r="BB31">
        <v>481</v>
      </c>
    </row>
    <row r="32" spans="1:54" x14ac:dyDescent="0.15">
      <c r="A32">
        <v>636</v>
      </c>
      <c r="B32">
        <v>725</v>
      </c>
      <c r="C32">
        <v>539</v>
      </c>
      <c r="D32">
        <v>681</v>
      </c>
      <c r="E32">
        <v>738</v>
      </c>
      <c r="F32">
        <v>671</v>
      </c>
      <c r="G32">
        <v>472</v>
      </c>
      <c r="H32">
        <v>696</v>
      </c>
      <c r="I32">
        <v>535</v>
      </c>
      <c r="J32">
        <v>568</v>
      </c>
      <c r="K32">
        <v>704</v>
      </c>
      <c r="L32">
        <v>612</v>
      </c>
      <c r="M32">
        <v>669</v>
      </c>
      <c r="N32">
        <v>691</v>
      </c>
      <c r="O32">
        <v>578</v>
      </c>
      <c r="P32">
        <v>505</v>
      </c>
      <c r="Q32">
        <v>742</v>
      </c>
      <c r="R32">
        <v>634</v>
      </c>
      <c r="S32">
        <v>677</v>
      </c>
      <c r="T32">
        <v>684</v>
      </c>
      <c r="U32">
        <v>523</v>
      </c>
      <c r="V32">
        <v>642</v>
      </c>
      <c r="W32">
        <v>622</v>
      </c>
      <c r="X32">
        <v>697</v>
      </c>
      <c r="Y32">
        <v>602</v>
      </c>
      <c r="Z32">
        <v>582</v>
      </c>
      <c r="AA32">
        <v>522</v>
      </c>
      <c r="AB32">
        <v>639</v>
      </c>
      <c r="AC32">
        <v>682</v>
      </c>
      <c r="AD32">
        <v>642</v>
      </c>
      <c r="AE32">
        <v>644</v>
      </c>
      <c r="AF32">
        <v>680</v>
      </c>
      <c r="AG32">
        <v>627</v>
      </c>
      <c r="AH32">
        <v>562</v>
      </c>
      <c r="AI32">
        <v>569</v>
      </c>
      <c r="AJ32">
        <v>482</v>
      </c>
      <c r="AK32">
        <v>646</v>
      </c>
      <c r="AL32">
        <v>669</v>
      </c>
      <c r="AM32">
        <v>606</v>
      </c>
      <c r="AN32">
        <v>620</v>
      </c>
      <c r="AO32">
        <v>646</v>
      </c>
      <c r="AP32">
        <v>680</v>
      </c>
      <c r="AQ32">
        <v>493</v>
      </c>
      <c r="AR32">
        <v>609</v>
      </c>
      <c r="AS32">
        <v>568</v>
      </c>
      <c r="AT32">
        <v>654</v>
      </c>
      <c r="AU32">
        <v>750</v>
      </c>
      <c r="AV32">
        <v>623</v>
      </c>
      <c r="AW32">
        <v>651</v>
      </c>
      <c r="AX32">
        <v>656</v>
      </c>
      <c r="AY32">
        <v>623</v>
      </c>
      <c r="AZ32" s="50">
        <v>1343</v>
      </c>
      <c r="BA32">
        <v>656</v>
      </c>
      <c r="BB32">
        <v>461</v>
      </c>
    </row>
    <row r="33" spans="1:54" x14ac:dyDescent="0.15">
      <c r="A33" s="30">
        <v>475</v>
      </c>
      <c r="B33" s="30">
        <v>527</v>
      </c>
      <c r="C33" s="30">
        <v>401</v>
      </c>
      <c r="D33" s="30">
        <v>587</v>
      </c>
      <c r="E33" s="30">
        <v>559</v>
      </c>
      <c r="F33" s="30">
        <v>530</v>
      </c>
      <c r="G33" s="30">
        <v>424</v>
      </c>
      <c r="H33" s="30">
        <v>469</v>
      </c>
      <c r="I33" s="30">
        <v>368</v>
      </c>
      <c r="J33" s="30">
        <v>492</v>
      </c>
      <c r="K33" s="30">
        <v>501</v>
      </c>
      <c r="L33" s="30">
        <v>392</v>
      </c>
      <c r="M33" s="30">
        <v>558</v>
      </c>
      <c r="N33" s="30">
        <v>552</v>
      </c>
      <c r="O33" s="30">
        <v>487</v>
      </c>
      <c r="P33" s="30">
        <v>397</v>
      </c>
      <c r="Q33" s="30">
        <v>487</v>
      </c>
      <c r="R33" s="30">
        <v>367</v>
      </c>
      <c r="S33" s="30">
        <v>478</v>
      </c>
      <c r="T33" s="30">
        <v>456</v>
      </c>
      <c r="U33" s="30">
        <v>383</v>
      </c>
      <c r="V33" s="30">
        <v>459</v>
      </c>
      <c r="W33" s="30">
        <v>508</v>
      </c>
      <c r="X33" s="30">
        <v>483</v>
      </c>
      <c r="Y33" s="30">
        <v>363</v>
      </c>
      <c r="Z33" s="30">
        <v>406</v>
      </c>
      <c r="AA33" s="30">
        <v>457</v>
      </c>
      <c r="AB33" s="30">
        <v>430</v>
      </c>
      <c r="AC33" s="30">
        <v>443</v>
      </c>
      <c r="AD33" s="30">
        <v>381</v>
      </c>
      <c r="AE33" s="30">
        <v>533</v>
      </c>
      <c r="AF33" s="30">
        <v>453</v>
      </c>
      <c r="AG33" s="30">
        <v>481</v>
      </c>
      <c r="AH33" s="30">
        <v>384</v>
      </c>
      <c r="AI33" s="30">
        <v>403</v>
      </c>
      <c r="AJ33" s="30">
        <v>348</v>
      </c>
      <c r="AK33">
        <v>446</v>
      </c>
      <c r="AL33">
        <v>492</v>
      </c>
      <c r="AM33">
        <v>362</v>
      </c>
      <c r="AN33">
        <v>482</v>
      </c>
      <c r="AO33">
        <v>513</v>
      </c>
      <c r="AP33">
        <v>488</v>
      </c>
      <c r="AQ33">
        <v>399</v>
      </c>
      <c r="AR33">
        <v>438</v>
      </c>
      <c r="AS33">
        <v>356</v>
      </c>
      <c r="AT33">
        <v>449</v>
      </c>
      <c r="AU33">
        <v>491</v>
      </c>
      <c r="AV33">
        <v>367</v>
      </c>
      <c r="AW33">
        <v>513</v>
      </c>
      <c r="AX33">
        <v>460</v>
      </c>
      <c r="AY33">
        <v>480</v>
      </c>
      <c r="AZ33">
        <v>350</v>
      </c>
      <c r="BA33">
        <v>418</v>
      </c>
      <c r="BB33">
        <v>344</v>
      </c>
    </row>
    <row r="35" spans="1:54" x14ac:dyDescent="0.15">
      <c r="A35" s="1" t="s">
        <v>54</v>
      </c>
      <c r="B35" s="1" t="s">
        <v>55</v>
      </c>
      <c r="C35" s="1" t="s">
        <v>56</v>
      </c>
      <c r="D35" s="1" t="s">
        <v>46</v>
      </c>
      <c r="E35" s="1" t="s">
        <v>48</v>
      </c>
      <c r="F35" s="1"/>
      <c r="G35" s="1" t="s">
        <v>57</v>
      </c>
      <c r="H35" s="1" t="s">
        <v>58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15">
      <c r="A36" s="68">
        <f>COUNT(A29:BB33)</f>
        <v>268</v>
      </c>
      <c r="B36" s="68">
        <f>MAX(A29:BB33)</f>
        <v>2953</v>
      </c>
      <c r="C36" s="68">
        <f>MIN(A29:BB33)</f>
        <v>313</v>
      </c>
      <c r="D36" s="68">
        <f>AVERAGE(A29:BB33)</f>
        <v>530.1567164179105</v>
      </c>
      <c r="E36" s="68">
        <f>_xlfn.STDEV.P(A29:BB33)</f>
        <v>181.04338370470194</v>
      </c>
      <c r="F36" s="68"/>
      <c r="G36" s="68">
        <f>ABS(B36-D36)/E36</f>
        <v>13.382666817219706</v>
      </c>
      <c r="H36" s="68">
        <f>ABS(C36-D36)/E36</f>
        <v>1.1994733636447752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</row>
    <row r="38" spans="1:54" x14ac:dyDescent="0.15">
      <c r="D38" s="69" t="s">
        <v>59</v>
      </c>
      <c r="E38" s="69"/>
    </row>
    <row r="39" spans="1:54" x14ac:dyDescent="0.15">
      <c r="A39">
        <f>SQRT((A36-2)/((A36-1)^2/G36^2/A36-1))</f>
        <v>23.412818884647074</v>
      </c>
      <c r="B39">
        <f>SQRT((A36-2)/((A36-1)^2/H36^2/A36-1))</f>
        <v>1.2027219464141277</v>
      </c>
      <c r="D39">
        <f>A36*(1-_xlfn.T.DIST(A39,A36-2,TRUE))</f>
        <v>0</v>
      </c>
      <c r="E39" s="68">
        <f>A36*(1-_xlfn.T.DIST(B39,A36-2,TRUE))</f>
        <v>30.840555223583099</v>
      </c>
    </row>
    <row r="41" spans="1:54" s="70" customFormat="1" x14ac:dyDescent="0.15"/>
    <row r="43" spans="1:54" x14ac:dyDescent="0.15">
      <c r="A43">
        <v>459</v>
      </c>
      <c r="B43">
        <v>522</v>
      </c>
      <c r="C43">
        <v>419</v>
      </c>
      <c r="D43">
        <v>571</v>
      </c>
      <c r="E43">
        <v>543</v>
      </c>
      <c r="F43">
        <v>486</v>
      </c>
      <c r="G43" s="50"/>
      <c r="H43">
        <v>438</v>
      </c>
      <c r="I43">
        <v>357</v>
      </c>
      <c r="J43">
        <v>568</v>
      </c>
      <c r="K43">
        <v>608</v>
      </c>
      <c r="L43">
        <v>528</v>
      </c>
      <c r="M43">
        <v>556</v>
      </c>
      <c r="N43">
        <v>567</v>
      </c>
      <c r="O43">
        <v>596</v>
      </c>
      <c r="P43" s="50"/>
      <c r="Q43">
        <v>561</v>
      </c>
      <c r="R43">
        <v>438</v>
      </c>
      <c r="S43">
        <v>521</v>
      </c>
      <c r="T43">
        <v>564</v>
      </c>
      <c r="U43">
        <v>482</v>
      </c>
      <c r="V43">
        <v>555</v>
      </c>
      <c r="W43">
        <v>542</v>
      </c>
      <c r="X43">
        <v>507</v>
      </c>
      <c r="Y43" s="50"/>
      <c r="Z43">
        <v>533</v>
      </c>
      <c r="AA43">
        <v>475</v>
      </c>
      <c r="AB43">
        <v>516</v>
      </c>
      <c r="AC43">
        <v>558</v>
      </c>
      <c r="AD43">
        <v>474</v>
      </c>
      <c r="AE43">
        <v>579</v>
      </c>
      <c r="AF43">
        <v>583</v>
      </c>
      <c r="AG43">
        <v>594</v>
      </c>
      <c r="AH43">
        <v>401</v>
      </c>
      <c r="AI43">
        <v>500</v>
      </c>
      <c r="AJ43">
        <v>501</v>
      </c>
      <c r="AK43">
        <v>502</v>
      </c>
      <c r="AL43">
        <v>514</v>
      </c>
      <c r="AM43">
        <v>451</v>
      </c>
      <c r="AN43">
        <v>602</v>
      </c>
      <c r="AO43">
        <v>603</v>
      </c>
      <c r="AP43">
        <v>465</v>
      </c>
      <c r="AQ43">
        <v>530</v>
      </c>
      <c r="AR43">
        <v>529</v>
      </c>
      <c r="AS43">
        <v>499</v>
      </c>
      <c r="AT43">
        <v>541</v>
      </c>
      <c r="AU43">
        <v>580</v>
      </c>
      <c r="AV43">
        <v>489</v>
      </c>
      <c r="AW43">
        <v>539</v>
      </c>
      <c r="AX43">
        <v>613</v>
      </c>
      <c r="AY43">
        <v>489</v>
      </c>
      <c r="AZ43">
        <v>451</v>
      </c>
      <c r="BA43">
        <v>507</v>
      </c>
      <c r="BB43">
        <v>498</v>
      </c>
    </row>
    <row r="44" spans="1:54" x14ac:dyDescent="0.15">
      <c r="A44">
        <v>514</v>
      </c>
      <c r="B44">
        <v>591</v>
      </c>
      <c r="C44">
        <v>547</v>
      </c>
      <c r="D44">
        <v>534</v>
      </c>
      <c r="E44">
        <v>546</v>
      </c>
      <c r="F44">
        <v>555</v>
      </c>
      <c r="G44">
        <v>484</v>
      </c>
      <c r="H44">
        <v>495</v>
      </c>
      <c r="I44">
        <v>516</v>
      </c>
      <c r="J44" s="50">
        <v>827</v>
      </c>
      <c r="K44">
        <v>583</v>
      </c>
      <c r="L44">
        <v>535</v>
      </c>
      <c r="M44">
        <v>494</v>
      </c>
      <c r="N44">
        <v>554</v>
      </c>
      <c r="O44">
        <v>628</v>
      </c>
      <c r="P44">
        <v>406</v>
      </c>
      <c r="Q44">
        <v>566</v>
      </c>
      <c r="R44">
        <v>482</v>
      </c>
      <c r="S44">
        <v>488</v>
      </c>
      <c r="T44">
        <v>562</v>
      </c>
      <c r="U44">
        <v>487</v>
      </c>
      <c r="V44">
        <v>463</v>
      </c>
      <c r="W44">
        <v>516</v>
      </c>
      <c r="X44">
        <v>518</v>
      </c>
      <c r="Y44">
        <v>401</v>
      </c>
      <c r="Z44">
        <v>484</v>
      </c>
      <c r="AA44">
        <v>429</v>
      </c>
      <c r="AB44">
        <v>466</v>
      </c>
      <c r="AC44">
        <v>518</v>
      </c>
      <c r="AD44">
        <v>466</v>
      </c>
      <c r="AE44">
        <v>443</v>
      </c>
      <c r="AF44">
        <v>515</v>
      </c>
      <c r="AG44">
        <v>543</v>
      </c>
      <c r="AH44">
        <v>366</v>
      </c>
      <c r="AI44">
        <v>429</v>
      </c>
      <c r="AJ44">
        <v>384</v>
      </c>
      <c r="AK44">
        <v>465</v>
      </c>
      <c r="AL44">
        <v>583</v>
      </c>
      <c r="AM44">
        <v>502</v>
      </c>
      <c r="AN44">
        <v>483</v>
      </c>
      <c r="AO44">
        <v>513</v>
      </c>
      <c r="AP44">
        <v>508</v>
      </c>
      <c r="AQ44">
        <v>349</v>
      </c>
      <c r="AR44">
        <v>500</v>
      </c>
      <c r="AS44">
        <v>390</v>
      </c>
      <c r="AT44">
        <v>461</v>
      </c>
      <c r="AU44">
        <v>569</v>
      </c>
      <c r="AV44">
        <v>506</v>
      </c>
      <c r="AW44">
        <v>499</v>
      </c>
      <c r="AX44">
        <v>555</v>
      </c>
      <c r="AY44">
        <v>507</v>
      </c>
      <c r="AZ44">
        <v>363</v>
      </c>
      <c r="BA44">
        <v>489</v>
      </c>
      <c r="BB44">
        <v>467</v>
      </c>
    </row>
    <row r="45" spans="1:54" x14ac:dyDescent="0.15">
      <c r="A45">
        <v>407</v>
      </c>
      <c r="B45">
        <v>417</v>
      </c>
      <c r="C45">
        <v>313</v>
      </c>
      <c r="D45">
        <v>490</v>
      </c>
      <c r="E45">
        <v>449</v>
      </c>
      <c r="F45">
        <v>370</v>
      </c>
      <c r="G45">
        <v>420</v>
      </c>
      <c r="H45">
        <v>354</v>
      </c>
      <c r="I45">
        <v>330</v>
      </c>
      <c r="J45">
        <v>551</v>
      </c>
      <c r="K45">
        <v>503</v>
      </c>
      <c r="L45">
        <v>366</v>
      </c>
      <c r="M45">
        <v>533</v>
      </c>
      <c r="N45">
        <v>578</v>
      </c>
      <c r="O45">
        <v>362</v>
      </c>
      <c r="P45">
        <v>430</v>
      </c>
      <c r="Q45">
        <v>483</v>
      </c>
      <c r="R45">
        <v>425</v>
      </c>
      <c r="S45">
        <v>618</v>
      </c>
      <c r="T45">
        <v>525</v>
      </c>
      <c r="U45">
        <v>409</v>
      </c>
      <c r="V45">
        <v>542</v>
      </c>
      <c r="W45">
        <v>511</v>
      </c>
      <c r="X45">
        <v>476</v>
      </c>
      <c r="Y45">
        <v>518</v>
      </c>
      <c r="Z45">
        <v>572</v>
      </c>
      <c r="AA45">
        <v>459</v>
      </c>
      <c r="AB45">
        <v>558</v>
      </c>
      <c r="AC45">
        <v>663</v>
      </c>
      <c r="AD45">
        <v>452</v>
      </c>
      <c r="AE45">
        <v>656</v>
      </c>
      <c r="AF45">
        <v>567</v>
      </c>
      <c r="AG45">
        <v>475</v>
      </c>
      <c r="AH45">
        <v>488</v>
      </c>
      <c r="AI45">
        <v>497</v>
      </c>
      <c r="AJ45">
        <v>414</v>
      </c>
      <c r="AK45">
        <v>614</v>
      </c>
      <c r="AL45">
        <v>538</v>
      </c>
      <c r="AM45">
        <v>484</v>
      </c>
      <c r="AN45">
        <v>640</v>
      </c>
      <c r="AO45">
        <v>635</v>
      </c>
      <c r="AP45">
        <v>473</v>
      </c>
      <c r="AQ45">
        <v>483</v>
      </c>
      <c r="AR45">
        <v>492</v>
      </c>
      <c r="AS45">
        <v>457</v>
      </c>
      <c r="AT45">
        <v>566</v>
      </c>
      <c r="AU45">
        <v>562</v>
      </c>
      <c r="AV45">
        <v>483</v>
      </c>
      <c r="AW45">
        <v>640</v>
      </c>
      <c r="AX45">
        <v>623</v>
      </c>
      <c r="AY45">
        <v>460</v>
      </c>
      <c r="AZ45">
        <v>537</v>
      </c>
      <c r="BA45">
        <v>534</v>
      </c>
      <c r="BB45">
        <v>481</v>
      </c>
    </row>
    <row r="46" spans="1:54" x14ac:dyDescent="0.15">
      <c r="A46">
        <v>636</v>
      </c>
      <c r="B46">
        <v>725</v>
      </c>
      <c r="C46">
        <v>539</v>
      </c>
      <c r="D46">
        <v>681</v>
      </c>
      <c r="E46">
        <v>738</v>
      </c>
      <c r="F46">
        <v>671</v>
      </c>
      <c r="G46">
        <v>472</v>
      </c>
      <c r="H46">
        <v>696</v>
      </c>
      <c r="I46">
        <v>535</v>
      </c>
      <c r="J46">
        <v>568</v>
      </c>
      <c r="K46">
        <v>704</v>
      </c>
      <c r="L46">
        <v>612</v>
      </c>
      <c r="M46">
        <v>669</v>
      </c>
      <c r="N46">
        <v>691</v>
      </c>
      <c r="O46">
        <v>578</v>
      </c>
      <c r="P46">
        <v>505</v>
      </c>
      <c r="Q46">
        <v>742</v>
      </c>
      <c r="R46">
        <v>634</v>
      </c>
      <c r="S46">
        <v>677</v>
      </c>
      <c r="T46">
        <v>684</v>
      </c>
      <c r="U46">
        <v>523</v>
      </c>
      <c r="V46">
        <v>642</v>
      </c>
      <c r="W46">
        <v>622</v>
      </c>
      <c r="X46">
        <v>697</v>
      </c>
      <c r="Y46">
        <v>602</v>
      </c>
      <c r="Z46">
        <v>582</v>
      </c>
      <c r="AA46">
        <v>522</v>
      </c>
      <c r="AB46">
        <v>639</v>
      </c>
      <c r="AC46">
        <v>682</v>
      </c>
      <c r="AD46">
        <v>642</v>
      </c>
      <c r="AE46">
        <v>644</v>
      </c>
      <c r="AF46">
        <v>680</v>
      </c>
      <c r="AG46">
        <v>627</v>
      </c>
      <c r="AH46">
        <v>562</v>
      </c>
      <c r="AI46">
        <v>569</v>
      </c>
      <c r="AJ46">
        <v>482</v>
      </c>
      <c r="AK46">
        <v>646</v>
      </c>
      <c r="AL46">
        <v>669</v>
      </c>
      <c r="AM46">
        <v>606</v>
      </c>
      <c r="AN46">
        <v>620</v>
      </c>
      <c r="AO46">
        <v>646</v>
      </c>
      <c r="AP46">
        <v>680</v>
      </c>
      <c r="AQ46">
        <v>493</v>
      </c>
      <c r="AR46">
        <v>609</v>
      </c>
      <c r="AS46">
        <v>568</v>
      </c>
      <c r="AT46">
        <v>654</v>
      </c>
      <c r="AU46">
        <v>750</v>
      </c>
      <c r="AV46">
        <v>623</v>
      </c>
      <c r="AW46">
        <v>651</v>
      </c>
      <c r="AX46">
        <v>656</v>
      </c>
      <c r="AY46">
        <v>623</v>
      </c>
      <c r="AZ46" s="50">
        <v>1343</v>
      </c>
      <c r="BA46">
        <v>656</v>
      </c>
      <c r="BB46">
        <v>461</v>
      </c>
    </row>
    <row r="47" spans="1:54" x14ac:dyDescent="0.15">
      <c r="A47" s="30">
        <v>475</v>
      </c>
      <c r="B47" s="30">
        <v>527</v>
      </c>
      <c r="C47" s="30">
        <v>401</v>
      </c>
      <c r="D47" s="30">
        <v>587</v>
      </c>
      <c r="E47" s="30">
        <v>559</v>
      </c>
      <c r="F47" s="30">
        <v>530</v>
      </c>
      <c r="G47" s="30">
        <v>424</v>
      </c>
      <c r="H47" s="30">
        <v>469</v>
      </c>
      <c r="I47" s="30">
        <v>368</v>
      </c>
      <c r="J47" s="30">
        <v>492</v>
      </c>
      <c r="K47" s="30">
        <v>501</v>
      </c>
      <c r="L47" s="30">
        <v>392</v>
      </c>
      <c r="M47" s="30">
        <v>558</v>
      </c>
      <c r="N47" s="30">
        <v>552</v>
      </c>
      <c r="O47" s="30">
        <v>487</v>
      </c>
      <c r="P47" s="30">
        <v>397</v>
      </c>
      <c r="Q47" s="30">
        <v>487</v>
      </c>
      <c r="R47" s="30">
        <v>367</v>
      </c>
      <c r="S47" s="30">
        <v>478</v>
      </c>
      <c r="T47" s="30">
        <v>456</v>
      </c>
      <c r="U47" s="30">
        <v>383</v>
      </c>
      <c r="V47" s="30">
        <v>459</v>
      </c>
      <c r="W47" s="30">
        <v>508</v>
      </c>
      <c r="X47" s="30">
        <v>483</v>
      </c>
      <c r="Y47" s="30">
        <v>363</v>
      </c>
      <c r="Z47" s="30">
        <v>406</v>
      </c>
      <c r="AA47" s="30">
        <v>457</v>
      </c>
      <c r="AB47" s="30">
        <v>430</v>
      </c>
      <c r="AC47" s="30">
        <v>443</v>
      </c>
      <c r="AD47" s="30">
        <v>381</v>
      </c>
      <c r="AE47" s="30">
        <v>533</v>
      </c>
      <c r="AF47" s="30">
        <v>453</v>
      </c>
      <c r="AG47" s="30">
        <v>481</v>
      </c>
      <c r="AH47" s="30">
        <v>384</v>
      </c>
      <c r="AI47" s="30">
        <v>403</v>
      </c>
      <c r="AJ47" s="30">
        <v>348</v>
      </c>
      <c r="AK47">
        <v>446</v>
      </c>
      <c r="AL47">
        <v>492</v>
      </c>
      <c r="AM47">
        <v>362</v>
      </c>
      <c r="AN47">
        <v>482</v>
      </c>
      <c r="AO47">
        <v>513</v>
      </c>
      <c r="AP47">
        <v>488</v>
      </c>
      <c r="AQ47">
        <v>399</v>
      </c>
      <c r="AR47">
        <v>438</v>
      </c>
      <c r="AS47">
        <v>356</v>
      </c>
      <c r="AT47">
        <v>449</v>
      </c>
      <c r="AU47">
        <v>491</v>
      </c>
      <c r="AV47">
        <v>367</v>
      </c>
      <c r="AW47">
        <v>513</v>
      </c>
      <c r="AX47">
        <v>460</v>
      </c>
      <c r="AY47">
        <v>480</v>
      </c>
      <c r="AZ47">
        <v>350</v>
      </c>
      <c r="BA47">
        <v>418</v>
      </c>
      <c r="BB47">
        <v>344</v>
      </c>
    </row>
    <row r="49" spans="1:54" x14ac:dyDescent="0.15">
      <c r="A49" s="1" t="s">
        <v>54</v>
      </c>
      <c r="B49" s="1" t="s">
        <v>55</v>
      </c>
      <c r="C49" s="1" t="s">
        <v>56</v>
      </c>
      <c r="D49" s="1" t="s">
        <v>46</v>
      </c>
      <c r="E49" s="1" t="s">
        <v>48</v>
      </c>
      <c r="F49" s="1"/>
      <c r="G49" s="1" t="s">
        <v>57</v>
      </c>
      <c r="H49" s="1" t="s">
        <v>58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15">
      <c r="A50" s="68">
        <f>COUNT(A43:BB47)</f>
        <v>267</v>
      </c>
      <c r="B50" s="68">
        <f>MAX(A43:BB47)</f>
        <v>1343</v>
      </c>
      <c r="C50" s="68">
        <f>MIN(A43:BB47)</f>
        <v>313</v>
      </c>
      <c r="D50" s="68">
        <f>AVERAGE(A43:BB47)</f>
        <v>521.08239700374531</v>
      </c>
      <c r="E50" s="68">
        <f>_xlfn.STDEV.P(A43:BB47)</f>
        <v>104.07434297733752</v>
      </c>
      <c r="F50" s="68"/>
      <c r="G50" s="68">
        <f>ABS(B50-D50)/E50</f>
        <v>7.8974085205152775</v>
      </c>
      <c r="H50" s="68">
        <f>ABS(C50-D50)/E50</f>
        <v>1.9993630615478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</row>
    <row r="52" spans="1:54" x14ac:dyDescent="0.15">
      <c r="D52" s="69" t="s">
        <v>59</v>
      </c>
      <c r="E52" s="69"/>
    </row>
    <row r="53" spans="1:54" x14ac:dyDescent="0.15">
      <c r="A53">
        <f>SQRT((A50-2)/((A50-1)^2/G50^2/A50-1))</f>
        <v>9.0313079103326732</v>
      </c>
      <c r="B53">
        <f>SQRT((A50-2)/((A50-1)^2/H50^2/A50-1))</f>
        <v>2.0146013107914182</v>
      </c>
      <c r="D53">
        <f>A50*(1-_xlfn.T.DIST(A53,A50-2,TRUE))</f>
        <v>0</v>
      </c>
      <c r="E53" s="68">
        <f>A50*(1-_xlfn.T.DIST(B53,A50-2,TRUE))</f>
        <v>6.0016973704901115</v>
      </c>
    </row>
    <row r="55" spans="1:54" s="70" customFormat="1" x14ac:dyDescent="0.15"/>
    <row r="57" spans="1:54" x14ac:dyDescent="0.15">
      <c r="A57">
        <v>459</v>
      </c>
      <c r="B57">
        <v>522</v>
      </c>
      <c r="C57">
        <v>419</v>
      </c>
      <c r="D57">
        <v>571</v>
      </c>
      <c r="E57">
        <v>543</v>
      </c>
      <c r="F57">
        <v>486</v>
      </c>
      <c r="G57" s="50"/>
      <c r="H57">
        <v>438</v>
      </c>
      <c r="I57">
        <v>357</v>
      </c>
      <c r="J57">
        <v>568</v>
      </c>
      <c r="K57">
        <v>608</v>
      </c>
      <c r="L57">
        <v>528</v>
      </c>
      <c r="M57">
        <v>556</v>
      </c>
      <c r="N57">
        <v>567</v>
      </c>
      <c r="O57">
        <v>596</v>
      </c>
      <c r="P57" s="50"/>
      <c r="Q57">
        <v>561</v>
      </c>
      <c r="R57">
        <v>438</v>
      </c>
      <c r="S57">
        <v>521</v>
      </c>
      <c r="T57">
        <v>564</v>
      </c>
      <c r="U57">
        <v>482</v>
      </c>
      <c r="V57">
        <v>555</v>
      </c>
      <c r="W57">
        <v>542</v>
      </c>
      <c r="X57">
        <v>507</v>
      </c>
      <c r="Y57" s="50"/>
      <c r="Z57">
        <v>533</v>
      </c>
      <c r="AA57">
        <v>475</v>
      </c>
      <c r="AB57">
        <v>516</v>
      </c>
      <c r="AC57">
        <v>558</v>
      </c>
      <c r="AD57">
        <v>474</v>
      </c>
      <c r="AE57">
        <v>579</v>
      </c>
      <c r="AF57">
        <v>583</v>
      </c>
      <c r="AG57">
        <v>594</v>
      </c>
      <c r="AH57">
        <v>401</v>
      </c>
      <c r="AI57">
        <v>500</v>
      </c>
      <c r="AJ57">
        <v>501</v>
      </c>
      <c r="AK57">
        <v>502</v>
      </c>
      <c r="AL57">
        <v>514</v>
      </c>
      <c r="AM57">
        <v>451</v>
      </c>
      <c r="AN57">
        <v>602</v>
      </c>
      <c r="AO57">
        <v>603</v>
      </c>
      <c r="AP57">
        <v>465</v>
      </c>
      <c r="AQ57">
        <v>530</v>
      </c>
      <c r="AR57">
        <v>529</v>
      </c>
      <c r="AS57">
        <v>499</v>
      </c>
      <c r="AT57">
        <v>541</v>
      </c>
      <c r="AU57">
        <v>580</v>
      </c>
      <c r="AV57">
        <v>489</v>
      </c>
      <c r="AW57">
        <v>539</v>
      </c>
      <c r="AX57">
        <v>613</v>
      </c>
      <c r="AY57">
        <v>489</v>
      </c>
      <c r="AZ57">
        <v>451</v>
      </c>
      <c r="BA57">
        <v>507</v>
      </c>
      <c r="BB57">
        <v>498</v>
      </c>
    </row>
    <row r="58" spans="1:54" x14ac:dyDescent="0.15">
      <c r="A58">
        <v>514</v>
      </c>
      <c r="B58">
        <v>591</v>
      </c>
      <c r="C58">
        <v>547</v>
      </c>
      <c r="D58">
        <v>534</v>
      </c>
      <c r="E58">
        <v>546</v>
      </c>
      <c r="F58">
        <v>555</v>
      </c>
      <c r="G58">
        <v>484</v>
      </c>
      <c r="H58">
        <v>495</v>
      </c>
      <c r="I58">
        <v>516</v>
      </c>
      <c r="J58" s="50">
        <v>827</v>
      </c>
      <c r="K58">
        <v>583</v>
      </c>
      <c r="L58">
        <v>535</v>
      </c>
      <c r="M58">
        <v>494</v>
      </c>
      <c r="N58">
        <v>554</v>
      </c>
      <c r="O58">
        <v>628</v>
      </c>
      <c r="P58">
        <v>406</v>
      </c>
      <c r="Q58">
        <v>566</v>
      </c>
      <c r="R58">
        <v>482</v>
      </c>
      <c r="S58">
        <v>488</v>
      </c>
      <c r="T58">
        <v>562</v>
      </c>
      <c r="U58">
        <v>487</v>
      </c>
      <c r="V58">
        <v>463</v>
      </c>
      <c r="W58">
        <v>516</v>
      </c>
      <c r="X58">
        <v>518</v>
      </c>
      <c r="Y58">
        <v>401</v>
      </c>
      <c r="Z58">
        <v>484</v>
      </c>
      <c r="AA58">
        <v>429</v>
      </c>
      <c r="AB58">
        <v>466</v>
      </c>
      <c r="AC58">
        <v>518</v>
      </c>
      <c r="AD58">
        <v>466</v>
      </c>
      <c r="AE58">
        <v>443</v>
      </c>
      <c r="AF58">
        <v>515</v>
      </c>
      <c r="AG58">
        <v>543</v>
      </c>
      <c r="AH58">
        <v>366</v>
      </c>
      <c r="AI58">
        <v>429</v>
      </c>
      <c r="AJ58">
        <v>384</v>
      </c>
      <c r="AK58">
        <v>465</v>
      </c>
      <c r="AL58">
        <v>583</v>
      </c>
      <c r="AM58">
        <v>502</v>
      </c>
      <c r="AN58">
        <v>483</v>
      </c>
      <c r="AO58">
        <v>513</v>
      </c>
      <c r="AP58">
        <v>508</v>
      </c>
      <c r="AQ58">
        <v>349</v>
      </c>
      <c r="AR58">
        <v>500</v>
      </c>
      <c r="AS58">
        <v>390</v>
      </c>
      <c r="AT58">
        <v>461</v>
      </c>
      <c r="AU58">
        <v>569</v>
      </c>
      <c r="AV58">
        <v>506</v>
      </c>
      <c r="AW58">
        <v>499</v>
      </c>
      <c r="AX58">
        <v>555</v>
      </c>
      <c r="AY58">
        <v>507</v>
      </c>
      <c r="AZ58">
        <v>363</v>
      </c>
      <c r="BA58">
        <v>489</v>
      </c>
      <c r="BB58">
        <v>467</v>
      </c>
    </row>
    <row r="59" spans="1:54" x14ac:dyDescent="0.15">
      <c r="A59">
        <v>407</v>
      </c>
      <c r="B59">
        <v>417</v>
      </c>
      <c r="C59">
        <v>313</v>
      </c>
      <c r="D59">
        <v>490</v>
      </c>
      <c r="E59">
        <v>449</v>
      </c>
      <c r="F59">
        <v>370</v>
      </c>
      <c r="G59">
        <v>420</v>
      </c>
      <c r="H59">
        <v>354</v>
      </c>
      <c r="I59">
        <v>330</v>
      </c>
      <c r="J59">
        <v>551</v>
      </c>
      <c r="K59">
        <v>503</v>
      </c>
      <c r="L59">
        <v>366</v>
      </c>
      <c r="M59">
        <v>533</v>
      </c>
      <c r="N59">
        <v>578</v>
      </c>
      <c r="O59">
        <v>362</v>
      </c>
      <c r="P59">
        <v>430</v>
      </c>
      <c r="Q59">
        <v>483</v>
      </c>
      <c r="R59">
        <v>425</v>
      </c>
      <c r="S59">
        <v>618</v>
      </c>
      <c r="T59">
        <v>525</v>
      </c>
      <c r="U59">
        <v>409</v>
      </c>
      <c r="V59">
        <v>542</v>
      </c>
      <c r="W59">
        <v>511</v>
      </c>
      <c r="X59">
        <v>476</v>
      </c>
      <c r="Y59">
        <v>518</v>
      </c>
      <c r="Z59">
        <v>572</v>
      </c>
      <c r="AA59">
        <v>459</v>
      </c>
      <c r="AB59">
        <v>558</v>
      </c>
      <c r="AC59">
        <v>663</v>
      </c>
      <c r="AD59">
        <v>452</v>
      </c>
      <c r="AE59">
        <v>656</v>
      </c>
      <c r="AF59">
        <v>567</v>
      </c>
      <c r="AG59">
        <v>475</v>
      </c>
      <c r="AH59">
        <v>488</v>
      </c>
      <c r="AI59">
        <v>497</v>
      </c>
      <c r="AJ59">
        <v>414</v>
      </c>
      <c r="AK59">
        <v>614</v>
      </c>
      <c r="AL59">
        <v>538</v>
      </c>
      <c r="AM59">
        <v>484</v>
      </c>
      <c r="AN59">
        <v>640</v>
      </c>
      <c r="AO59">
        <v>635</v>
      </c>
      <c r="AP59">
        <v>473</v>
      </c>
      <c r="AQ59">
        <v>483</v>
      </c>
      <c r="AR59">
        <v>492</v>
      </c>
      <c r="AS59">
        <v>457</v>
      </c>
      <c r="AT59">
        <v>566</v>
      </c>
      <c r="AU59">
        <v>562</v>
      </c>
      <c r="AV59">
        <v>483</v>
      </c>
      <c r="AW59">
        <v>640</v>
      </c>
      <c r="AX59">
        <v>623</v>
      </c>
      <c r="AY59">
        <v>460</v>
      </c>
      <c r="AZ59">
        <v>537</v>
      </c>
      <c r="BA59">
        <v>534</v>
      </c>
      <c r="BB59">
        <v>481</v>
      </c>
    </row>
    <row r="60" spans="1:54" x14ac:dyDescent="0.15">
      <c r="A60">
        <v>636</v>
      </c>
      <c r="B60">
        <v>725</v>
      </c>
      <c r="C60">
        <v>539</v>
      </c>
      <c r="D60">
        <v>681</v>
      </c>
      <c r="E60">
        <v>738</v>
      </c>
      <c r="F60">
        <v>671</v>
      </c>
      <c r="G60">
        <v>472</v>
      </c>
      <c r="H60">
        <v>696</v>
      </c>
      <c r="I60">
        <v>535</v>
      </c>
      <c r="J60">
        <v>568</v>
      </c>
      <c r="K60">
        <v>704</v>
      </c>
      <c r="L60">
        <v>612</v>
      </c>
      <c r="M60">
        <v>669</v>
      </c>
      <c r="N60">
        <v>691</v>
      </c>
      <c r="O60">
        <v>578</v>
      </c>
      <c r="P60">
        <v>505</v>
      </c>
      <c r="Q60">
        <v>742</v>
      </c>
      <c r="R60">
        <v>634</v>
      </c>
      <c r="S60">
        <v>677</v>
      </c>
      <c r="T60">
        <v>684</v>
      </c>
      <c r="U60">
        <v>523</v>
      </c>
      <c r="V60">
        <v>642</v>
      </c>
      <c r="W60">
        <v>622</v>
      </c>
      <c r="X60">
        <v>697</v>
      </c>
      <c r="Y60">
        <v>602</v>
      </c>
      <c r="Z60">
        <v>582</v>
      </c>
      <c r="AA60">
        <v>522</v>
      </c>
      <c r="AB60">
        <v>639</v>
      </c>
      <c r="AC60">
        <v>682</v>
      </c>
      <c r="AD60">
        <v>642</v>
      </c>
      <c r="AE60">
        <v>644</v>
      </c>
      <c r="AF60">
        <v>680</v>
      </c>
      <c r="AG60">
        <v>627</v>
      </c>
      <c r="AH60">
        <v>562</v>
      </c>
      <c r="AI60">
        <v>569</v>
      </c>
      <c r="AJ60">
        <v>482</v>
      </c>
      <c r="AK60">
        <v>646</v>
      </c>
      <c r="AL60">
        <v>669</v>
      </c>
      <c r="AM60">
        <v>606</v>
      </c>
      <c r="AN60">
        <v>620</v>
      </c>
      <c r="AO60">
        <v>646</v>
      </c>
      <c r="AP60">
        <v>680</v>
      </c>
      <c r="AQ60">
        <v>493</v>
      </c>
      <c r="AR60">
        <v>609</v>
      </c>
      <c r="AS60">
        <v>568</v>
      </c>
      <c r="AT60">
        <v>654</v>
      </c>
      <c r="AU60">
        <v>750</v>
      </c>
      <c r="AV60">
        <v>623</v>
      </c>
      <c r="AW60">
        <v>651</v>
      </c>
      <c r="AX60">
        <v>656</v>
      </c>
      <c r="AY60">
        <v>623</v>
      </c>
      <c r="AZ60" s="50"/>
      <c r="BA60">
        <v>656</v>
      </c>
      <c r="BB60">
        <v>461</v>
      </c>
    </row>
    <row r="61" spans="1:54" x14ac:dyDescent="0.15">
      <c r="A61" s="30">
        <v>475</v>
      </c>
      <c r="B61" s="30">
        <v>527</v>
      </c>
      <c r="C61" s="30">
        <v>401</v>
      </c>
      <c r="D61" s="30">
        <v>587</v>
      </c>
      <c r="E61" s="30">
        <v>559</v>
      </c>
      <c r="F61" s="30">
        <v>530</v>
      </c>
      <c r="G61" s="30">
        <v>424</v>
      </c>
      <c r="H61" s="30">
        <v>469</v>
      </c>
      <c r="I61" s="30">
        <v>368</v>
      </c>
      <c r="J61" s="30">
        <v>492</v>
      </c>
      <c r="K61" s="30">
        <v>501</v>
      </c>
      <c r="L61" s="30">
        <v>392</v>
      </c>
      <c r="M61" s="30">
        <v>558</v>
      </c>
      <c r="N61" s="30">
        <v>552</v>
      </c>
      <c r="O61" s="30">
        <v>487</v>
      </c>
      <c r="P61" s="30">
        <v>397</v>
      </c>
      <c r="Q61" s="30">
        <v>487</v>
      </c>
      <c r="R61" s="30">
        <v>367</v>
      </c>
      <c r="S61" s="30">
        <v>478</v>
      </c>
      <c r="T61" s="30">
        <v>456</v>
      </c>
      <c r="U61" s="30">
        <v>383</v>
      </c>
      <c r="V61" s="30">
        <v>459</v>
      </c>
      <c r="W61" s="30">
        <v>508</v>
      </c>
      <c r="X61" s="30">
        <v>483</v>
      </c>
      <c r="Y61" s="30">
        <v>363</v>
      </c>
      <c r="Z61" s="30">
        <v>406</v>
      </c>
      <c r="AA61" s="30">
        <v>457</v>
      </c>
      <c r="AB61" s="30">
        <v>430</v>
      </c>
      <c r="AC61" s="30">
        <v>443</v>
      </c>
      <c r="AD61" s="30">
        <v>381</v>
      </c>
      <c r="AE61" s="30">
        <v>533</v>
      </c>
      <c r="AF61" s="30">
        <v>453</v>
      </c>
      <c r="AG61" s="30">
        <v>481</v>
      </c>
      <c r="AH61" s="30">
        <v>384</v>
      </c>
      <c r="AI61" s="30">
        <v>403</v>
      </c>
      <c r="AJ61" s="30">
        <v>348</v>
      </c>
      <c r="AK61">
        <v>446</v>
      </c>
      <c r="AL61">
        <v>492</v>
      </c>
      <c r="AM61">
        <v>362</v>
      </c>
      <c r="AN61">
        <v>482</v>
      </c>
      <c r="AO61">
        <v>513</v>
      </c>
      <c r="AP61">
        <v>488</v>
      </c>
      <c r="AQ61">
        <v>399</v>
      </c>
      <c r="AR61">
        <v>438</v>
      </c>
      <c r="AS61">
        <v>356</v>
      </c>
      <c r="AT61">
        <v>449</v>
      </c>
      <c r="AU61">
        <v>491</v>
      </c>
      <c r="AV61">
        <v>367</v>
      </c>
      <c r="AW61">
        <v>513</v>
      </c>
      <c r="AX61">
        <v>460</v>
      </c>
      <c r="AY61">
        <v>480</v>
      </c>
      <c r="AZ61">
        <v>350</v>
      </c>
      <c r="BA61">
        <v>418</v>
      </c>
      <c r="BB61">
        <v>344</v>
      </c>
    </row>
    <row r="63" spans="1:54" x14ac:dyDescent="0.15">
      <c r="A63" s="1" t="s">
        <v>54</v>
      </c>
      <c r="B63" s="1" t="s">
        <v>55</v>
      </c>
      <c r="C63" s="1" t="s">
        <v>56</v>
      </c>
      <c r="D63" s="1" t="s">
        <v>46</v>
      </c>
      <c r="E63" s="1" t="s">
        <v>48</v>
      </c>
      <c r="F63" s="1"/>
      <c r="G63" s="1" t="s">
        <v>57</v>
      </c>
      <c r="H63" s="1" t="s">
        <v>58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15">
      <c r="A64" s="68">
        <f>COUNT(A57:BB61)</f>
        <v>266</v>
      </c>
      <c r="B64" s="68">
        <f>MAX(A57:BB61)</f>
        <v>827</v>
      </c>
      <c r="C64" s="68">
        <f>MIN(A57:BB61)</f>
        <v>313</v>
      </c>
      <c r="D64" s="68">
        <f>AVERAGE(A57:BB61)</f>
        <v>517.99248120300751</v>
      </c>
      <c r="E64" s="68">
        <f>_xlfn.STDEV.P(A57:BB61)</f>
        <v>91.230394638375358</v>
      </c>
      <c r="F64" s="68"/>
      <c r="G64" s="68">
        <f>ABS(B64-D64)/E64</f>
        <v>3.3871114996471894</v>
      </c>
      <c r="H64" s="68">
        <f>ABS(C64-D64)/E64</f>
        <v>2.246975714788578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</row>
    <row r="66" spans="1:54" x14ac:dyDescent="0.15">
      <c r="D66" s="69" t="s">
        <v>59</v>
      </c>
      <c r="E66" s="69"/>
    </row>
    <row r="67" spans="1:54" x14ac:dyDescent="0.15">
      <c r="A67">
        <f>SQRT((A64-2)/((A64-1)^2/G64^2/A64-1))</f>
        <v>3.4631707548353785</v>
      </c>
      <c r="B67">
        <f>SQRT((A64-2)/((A64-1)^2/H64^2/A64-1))</f>
        <v>2.2687587082685052</v>
      </c>
      <c r="D67">
        <f>A64*(1-_xlfn.T.DIST(A67,A64-2,TRUE))</f>
        <v>8.2813616769404463E-2</v>
      </c>
      <c r="E67" s="68">
        <f>A64*(1-_xlfn.T.DIST(B67,A64-2,TRUE))</f>
        <v>3.2040457712527211</v>
      </c>
    </row>
    <row r="69" spans="1:54" s="70" customFormat="1" x14ac:dyDescent="0.15"/>
    <row r="71" spans="1:54" x14ac:dyDescent="0.15">
      <c r="A71">
        <v>459</v>
      </c>
      <c r="B71">
        <v>522</v>
      </c>
      <c r="C71">
        <v>419</v>
      </c>
      <c r="D71">
        <v>571</v>
      </c>
      <c r="E71">
        <v>543</v>
      </c>
      <c r="F71">
        <v>486</v>
      </c>
      <c r="G71" s="50"/>
      <c r="H71">
        <v>438</v>
      </c>
      <c r="I71">
        <v>357</v>
      </c>
      <c r="J71">
        <v>568</v>
      </c>
      <c r="K71">
        <v>608</v>
      </c>
      <c r="L71">
        <v>528</v>
      </c>
      <c r="M71">
        <v>556</v>
      </c>
      <c r="N71">
        <v>567</v>
      </c>
      <c r="O71">
        <v>596</v>
      </c>
      <c r="P71" s="50"/>
      <c r="Q71">
        <v>561</v>
      </c>
      <c r="R71">
        <v>438</v>
      </c>
      <c r="S71">
        <v>521</v>
      </c>
      <c r="T71">
        <v>564</v>
      </c>
      <c r="U71">
        <v>482</v>
      </c>
      <c r="V71">
        <v>555</v>
      </c>
      <c r="W71">
        <v>542</v>
      </c>
      <c r="X71">
        <v>507</v>
      </c>
      <c r="Y71" s="50"/>
      <c r="Z71">
        <v>533</v>
      </c>
      <c r="AA71">
        <v>475</v>
      </c>
      <c r="AB71">
        <v>516</v>
      </c>
      <c r="AC71">
        <v>558</v>
      </c>
      <c r="AD71">
        <v>474</v>
      </c>
      <c r="AE71">
        <v>579</v>
      </c>
      <c r="AF71">
        <v>583</v>
      </c>
      <c r="AG71">
        <v>594</v>
      </c>
      <c r="AH71">
        <v>401</v>
      </c>
      <c r="AI71">
        <v>500</v>
      </c>
      <c r="AJ71">
        <v>501</v>
      </c>
      <c r="AK71">
        <v>502</v>
      </c>
      <c r="AL71">
        <v>514</v>
      </c>
      <c r="AM71">
        <v>451</v>
      </c>
      <c r="AN71">
        <v>602</v>
      </c>
      <c r="AO71">
        <v>603</v>
      </c>
      <c r="AP71">
        <v>465</v>
      </c>
      <c r="AQ71">
        <v>530</v>
      </c>
      <c r="AR71">
        <v>529</v>
      </c>
      <c r="AS71">
        <v>499</v>
      </c>
      <c r="AT71">
        <v>541</v>
      </c>
      <c r="AU71">
        <v>580</v>
      </c>
      <c r="AV71">
        <v>489</v>
      </c>
      <c r="AW71">
        <v>539</v>
      </c>
      <c r="AX71">
        <v>613</v>
      </c>
      <c r="AY71">
        <v>489</v>
      </c>
      <c r="AZ71">
        <v>451</v>
      </c>
      <c r="BA71">
        <v>507</v>
      </c>
      <c r="BB71">
        <v>498</v>
      </c>
    </row>
    <row r="72" spans="1:54" x14ac:dyDescent="0.15">
      <c r="A72">
        <v>514</v>
      </c>
      <c r="B72">
        <v>591</v>
      </c>
      <c r="C72">
        <v>547</v>
      </c>
      <c r="D72">
        <v>534</v>
      </c>
      <c r="E72">
        <v>546</v>
      </c>
      <c r="F72">
        <v>555</v>
      </c>
      <c r="G72">
        <v>484</v>
      </c>
      <c r="H72">
        <v>495</v>
      </c>
      <c r="I72">
        <v>516</v>
      </c>
      <c r="J72" s="50"/>
      <c r="K72">
        <v>583</v>
      </c>
      <c r="L72">
        <v>535</v>
      </c>
      <c r="M72">
        <v>494</v>
      </c>
      <c r="N72">
        <v>554</v>
      </c>
      <c r="O72">
        <v>628</v>
      </c>
      <c r="P72">
        <v>406</v>
      </c>
      <c r="Q72">
        <v>566</v>
      </c>
      <c r="R72">
        <v>482</v>
      </c>
      <c r="S72">
        <v>488</v>
      </c>
      <c r="T72">
        <v>562</v>
      </c>
      <c r="U72">
        <v>487</v>
      </c>
      <c r="V72">
        <v>463</v>
      </c>
      <c r="W72">
        <v>516</v>
      </c>
      <c r="X72">
        <v>518</v>
      </c>
      <c r="Y72">
        <v>401</v>
      </c>
      <c r="Z72">
        <v>484</v>
      </c>
      <c r="AA72">
        <v>429</v>
      </c>
      <c r="AB72">
        <v>466</v>
      </c>
      <c r="AC72">
        <v>518</v>
      </c>
      <c r="AD72">
        <v>466</v>
      </c>
      <c r="AE72">
        <v>443</v>
      </c>
      <c r="AF72">
        <v>515</v>
      </c>
      <c r="AG72">
        <v>543</v>
      </c>
      <c r="AH72">
        <v>366</v>
      </c>
      <c r="AI72">
        <v>429</v>
      </c>
      <c r="AJ72">
        <v>384</v>
      </c>
      <c r="AK72">
        <v>465</v>
      </c>
      <c r="AL72">
        <v>583</v>
      </c>
      <c r="AM72">
        <v>502</v>
      </c>
      <c r="AN72">
        <v>483</v>
      </c>
      <c r="AO72">
        <v>513</v>
      </c>
      <c r="AP72">
        <v>508</v>
      </c>
      <c r="AQ72">
        <v>349</v>
      </c>
      <c r="AR72">
        <v>500</v>
      </c>
      <c r="AS72">
        <v>390</v>
      </c>
      <c r="AT72">
        <v>461</v>
      </c>
      <c r="AU72">
        <v>569</v>
      </c>
      <c r="AV72">
        <v>506</v>
      </c>
      <c r="AW72">
        <v>499</v>
      </c>
      <c r="AX72">
        <v>555</v>
      </c>
      <c r="AY72">
        <v>507</v>
      </c>
      <c r="AZ72">
        <v>363</v>
      </c>
      <c r="BA72">
        <v>489</v>
      </c>
      <c r="BB72">
        <v>467</v>
      </c>
    </row>
    <row r="73" spans="1:54" x14ac:dyDescent="0.15">
      <c r="A73">
        <v>407</v>
      </c>
      <c r="B73">
        <v>417</v>
      </c>
      <c r="C73">
        <v>313</v>
      </c>
      <c r="D73">
        <v>490</v>
      </c>
      <c r="E73">
        <v>449</v>
      </c>
      <c r="F73">
        <v>370</v>
      </c>
      <c r="G73">
        <v>420</v>
      </c>
      <c r="H73">
        <v>354</v>
      </c>
      <c r="I73">
        <v>330</v>
      </c>
      <c r="J73">
        <v>551</v>
      </c>
      <c r="K73">
        <v>503</v>
      </c>
      <c r="L73">
        <v>366</v>
      </c>
      <c r="M73">
        <v>533</v>
      </c>
      <c r="N73">
        <v>578</v>
      </c>
      <c r="O73">
        <v>362</v>
      </c>
      <c r="P73">
        <v>430</v>
      </c>
      <c r="Q73">
        <v>483</v>
      </c>
      <c r="R73">
        <v>425</v>
      </c>
      <c r="S73">
        <v>618</v>
      </c>
      <c r="T73">
        <v>525</v>
      </c>
      <c r="U73">
        <v>409</v>
      </c>
      <c r="V73">
        <v>542</v>
      </c>
      <c r="W73">
        <v>511</v>
      </c>
      <c r="X73">
        <v>476</v>
      </c>
      <c r="Y73">
        <v>518</v>
      </c>
      <c r="Z73">
        <v>572</v>
      </c>
      <c r="AA73">
        <v>459</v>
      </c>
      <c r="AB73">
        <v>558</v>
      </c>
      <c r="AC73">
        <v>663</v>
      </c>
      <c r="AD73">
        <v>452</v>
      </c>
      <c r="AE73">
        <v>656</v>
      </c>
      <c r="AF73">
        <v>567</v>
      </c>
      <c r="AG73">
        <v>475</v>
      </c>
      <c r="AH73">
        <v>488</v>
      </c>
      <c r="AI73">
        <v>497</v>
      </c>
      <c r="AJ73">
        <v>414</v>
      </c>
      <c r="AK73">
        <v>614</v>
      </c>
      <c r="AL73">
        <v>538</v>
      </c>
      <c r="AM73">
        <v>484</v>
      </c>
      <c r="AN73">
        <v>640</v>
      </c>
      <c r="AO73">
        <v>635</v>
      </c>
      <c r="AP73">
        <v>473</v>
      </c>
      <c r="AQ73">
        <v>483</v>
      </c>
      <c r="AR73">
        <v>492</v>
      </c>
      <c r="AS73">
        <v>457</v>
      </c>
      <c r="AT73">
        <v>566</v>
      </c>
      <c r="AU73">
        <v>562</v>
      </c>
      <c r="AV73">
        <v>483</v>
      </c>
      <c r="AW73">
        <v>640</v>
      </c>
      <c r="AX73">
        <v>623</v>
      </c>
      <c r="AY73">
        <v>460</v>
      </c>
      <c r="AZ73">
        <v>537</v>
      </c>
      <c r="BA73">
        <v>534</v>
      </c>
      <c r="BB73">
        <v>481</v>
      </c>
    </row>
    <row r="74" spans="1:54" x14ac:dyDescent="0.15">
      <c r="A74">
        <v>636</v>
      </c>
      <c r="B74">
        <v>725</v>
      </c>
      <c r="C74">
        <v>539</v>
      </c>
      <c r="D74">
        <v>681</v>
      </c>
      <c r="E74">
        <v>738</v>
      </c>
      <c r="F74">
        <v>671</v>
      </c>
      <c r="G74">
        <v>472</v>
      </c>
      <c r="H74">
        <v>696</v>
      </c>
      <c r="I74">
        <v>535</v>
      </c>
      <c r="J74">
        <v>568</v>
      </c>
      <c r="K74">
        <v>704</v>
      </c>
      <c r="L74">
        <v>612</v>
      </c>
      <c r="M74">
        <v>669</v>
      </c>
      <c r="N74">
        <v>691</v>
      </c>
      <c r="O74">
        <v>578</v>
      </c>
      <c r="P74">
        <v>505</v>
      </c>
      <c r="Q74">
        <v>742</v>
      </c>
      <c r="R74">
        <v>634</v>
      </c>
      <c r="S74">
        <v>677</v>
      </c>
      <c r="T74">
        <v>684</v>
      </c>
      <c r="U74">
        <v>523</v>
      </c>
      <c r="V74">
        <v>642</v>
      </c>
      <c r="W74">
        <v>622</v>
      </c>
      <c r="X74">
        <v>697</v>
      </c>
      <c r="Y74">
        <v>602</v>
      </c>
      <c r="Z74">
        <v>582</v>
      </c>
      <c r="AA74">
        <v>522</v>
      </c>
      <c r="AB74">
        <v>639</v>
      </c>
      <c r="AC74">
        <v>682</v>
      </c>
      <c r="AD74">
        <v>642</v>
      </c>
      <c r="AE74">
        <v>644</v>
      </c>
      <c r="AF74">
        <v>680</v>
      </c>
      <c r="AG74">
        <v>627</v>
      </c>
      <c r="AH74">
        <v>562</v>
      </c>
      <c r="AI74">
        <v>569</v>
      </c>
      <c r="AJ74">
        <v>482</v>
      </c>
      <c r="AK74">
        <v>646</v>
      </c>
      <c r="AL74">
        <v>669</v>
      </c>
      <c r="AM74">
        <v>606</v>
      </c>
      <c r="AN74">
        <v>620</v>
      </c>
      <c r="AO74">
        <v>646</v>
      </c>
      <c r="AP74">
        <v>680</v>
      </c>
      <c r="AQ74">
        <v>493</v>
      </c>
      <c r="AR74">
        <v>609</v>
      </c>
      <c r="AS74">
        <v>568</v>
      </c>
      <c r="AT74">
        <v>654</v>
      </c>
      <c r="AU74">
        <v>750</v>
      </c>
      <c r="AV74">
        <v>623</v>
      </c>
      <c r="AW74">
        <v>651</v>
      </c>
      <c r="AX74">
        <v>656</v>
      </c>
      <c r="AY74">
        <v>623</v>
      </c>
      <c r="AZ74" s="50"/>
      <c r="BA74">
        <v>656</v>
      </c>
      <c r="BB74">
        <v>461</v>
      </c>
    </row>
    <row r="75" spans="1:54" x14ac:dyDescent="0.15">
      <c r="A75" s="30">
        <v>475</v>
      </c>
      <c r="B75" s="30">
        <v>527</v>
      </c>
      <c r="C75" s="30">
        <v>401</v>
      </c>
      <c r="D75" s="30">
        <v>587</v>
      </c>
      <c r="E75" s="30">
        <v>559</v>
      </c>
      <c r="F75" s="30">
        <v>530</v>
      </c>
      <c r="G75" s="30">
        <v>424</v>
      </c>
      <c r="H75" s="30">
        <v>469</v>
      </c>
      <c r="I75" s="30">
        <v>368</v>
      </c>
      <c r="J75" s="30">
        <v>492</v>
      </c>
      <c r="K75" s="30">
        <v>501</v>
      </c>
      <c r="L75" s="30">
        <v>392</v>
      </c>
      <c r="M75" s="30">
        <v>558</v>
      </c>
      <c r="N75" s="30">
        <v>552</v>
      </c>
      <c r="O75" s="30">
        <v>487</v>
      </c>
      <c r="P75" s="30">
        <v>397</v>
      </c>
      <c r="Q75" s="30">
        <v>487</v>
      </c>
      <c r="R75" s="30">
        <v>367</v>
      </c>
      <c r="S75" s="30">
        <v>478</v>
      </c>
      <c r="T75" s="30">
        <v>456</v>
      </c>
      <c r="U75" s="30">
        <v>383</v>
      </c>
      <c r="V75" s="30">
        <v>459</v>
      </c>
      <c r="W75" s="30">
        <v>508</v>
      </c>
      <c r="X75" s="30">
        <v>483</v>
      </c>
      <c r="Y75" s="30">
        <v>363</v>
      </c>
      <c r="Z75" s="30">
        <v>406</v>
      </c>
      <c r="AA75" s="30">
        <v>457</v>
      </c>
      <c r="AB75" s="30">
        <v>430</v>
      </c>
      <c r="AC75" s="30">
        <v>443</v>
      </c>
      <c r="AD75" s="30">
        <v>381</v>
      </c>
      <c r="AE75" s="30">
        <v>533</v>
      </c>
      <c r="AF75" s="30">
        <v>453</v>
      </c>
      <c r="AG75" s="30">
        <v>481</v>
      </c>
      <c r="AH75" s="30">
        <v>384</v>
      </c>
      <c r="AI75" s="30">
        <v>403</v>
      </c>
      <c r="AJ75" s="30">
        <v>348</v>
      </c>
      <c r="AK75">
        <v>446</v>
      </c>
      <c r="AL75">
        <v>492</v>
      </c>
      <c r="AM75">
        <v>362</v>
      </c>
      <c r="AN75">
        <v>482</v>
      </c>
      <c r="AO75">
        <v>513</v>
      </c>
      <c r="AP75">
        <v>488</v>
      </c>
      <c r="AQ75">
        <v>399</v>
      </c>
      <c r="AR75">
        <v>438</v>
      </c>
      <c r="AS75">
        <v>356</v>
      </c>
      <c r="AT75">
        <v>449</v>
      </c>
      <c r="AU75">
        <v>491</v>
      </c>
      <c r="AV75">
        <v>367</v>
      </c>
      <c r="AW75">
        <v>513</v>
      </c>
      <c r="AX75">
        <v>460</v>
      </c>
      <c r="AY75">
        <v>480</v>
      </c>
      <c r="AZ75">
        <v>350</v>
      </c>
      <c r="BA75">
        <v>418</v>
      </c>
      <c r="BB75">
        <v>344</v>
      </c>
    </row>
    <row r="77" spans="1:54" x14ac:dyDescent="0.15">
      <c r="A77" s="1" t="s">
        <v>54</v>
      </c>
      <c r="B77" s="1" t="s">
        <v>55</v>
      </c>
      <c r="C77" s="1" t="s">
        <v>56</v>
      </c>
      <c r="D77" s="1" t="s">
        <v>46</v>
      </c>
      <c r="E77" s="1" t="s">
        <v>48</v>
      </c>
      <c r="F77" s="1"/>
      <c r="G77" s="1" t="s">
        <v>57</v>
      </c>
      <c r="H77" s="1" t="s">
        <v>58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15">
      <c r="A78" s="68">
        <f>COUNT(A71:BB75)</f>
        <v>265</v>
      </c>
      <c r="B78" s="68">
        <f>MAX(A71:BB75)</f>
        <v>750</v>
      </c>
      <c r="C78" s="68">
        <f>MIN(A71:BB75)</f>
        <v>313</v>
      </c>
      <c r="D78" s="68">
        <f>AVERAGE(A71:BB75)</f>
        <v>516.82641509433961</v>
      </c>
      <c r="E78" s="68">
        <f>_xlfn.STDEV.P(A71:BB75)</f>
        <v>89.401954625847168</v>
      </c>
      <c r="F78" s="68"/>
      <c r="G78" s="68">
        <f>ABS(B78-D78)/E78</f>
        <v>2.6081486236123874</v>
      </c>
      <c r="H78" s="68">
        <f>ABS(C78-D78)/E78</f>
        <v>2.2798876819569105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</row>
    <row r="80" spans="1:54" x14ac:dyDescent="0.15">
      <c r="D80" s="69" t="s">
        <v>59</v>
      </c>
      <c r="E80" s="69"/>
    </row>
    <row r="81" spans="1:5" x14ac:dyDescent="0.15">
      <c r="A81">
        <f>SQRT((A78-2)/((A78-1)^2/G78^2/A78-1))</f>
        <v>2.6425275046620871</v>
      </c>
      <c r="B81">
        <f>SQRT((A78-2)/((A78-1)^2/H78^2/A78-1))</f>
        <v>2.3027400388013159</v>
      </c>
      <c r="D81">
        <f>A78*(1-_xlfn.T.DIST(A81,A78-2,TRUE))</f>
        <v>1.1557216481458026</v>
      </c>
      <c r="E81" s="68">
        <f>A78*(1-_xlfn.T.DIST(B81,A78-2,TRUE))</f>
        <v>2.9248614507455626</v>
      </c>
    </row>
  </sheetData>
  <mergeCells count="6">
    <mergeCell ref="D10:E10"/>
    <mergeCell ref="D24:E24"/>
    <mergeCell ref="D38:E38"/>
    <mergeCell ref="D52:E52"/>
    <mergeCell ref="D66:E66"/>
    <mergeCell ref="D80:E8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 Seiya</dc:creator>
  <cp:lastModifiedBy>Iwasaki Seiya</cp:lastModifiedBy>
  <dcterms:created xsi:type="dcterms:W3CDTF">2016-01-19T08:45:20Z</dcterms:created>
  <dcterms:modified xsi:type="dcterms:W3CDTF">2016-01-21T11:57:12Z</dcterms:modified>
</cp:coreProperties>
</file>