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171DF88-5D9E-46D4-AF02-29F87A5781E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5월4일" sheetId="2" r:id="rId2"/>
  </sheets>
  <definedNames>
    <definedName name="_xlnm._FilterDatabase" localSheetId="0" hidden="1">Sheet1!$A$1:$H$192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40" i="1" l="1"/>
  <c r="G40" i="1"/>
  <c r="H40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  <c r="H161" i="1" l="1"/>
  <c r="H157" i="1"/>
  <c r="H189" i="1"/>
  <c r="H181" i="1"/>
  <c r="H177" i="1"/>
  <c r="H169" i="1"/>
  <c r="H153" i="1"/>
  <c r="H2" i="1"/>
  <c r="H185" i="1"/>
  <c r="H173" i="1"/>
  <c r="H165" i="1"/>
  <c r="H89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5" i="1"/>
  <c r="H77" i="1"/>
  <c r="H69" i="1"/>
  <c r="H61" i="1"/>
  <c r="H53" i="1"/>
  <c r="H45" i="1"/>
  <c r="H43" i="1"/>
  <c r="H30" i="1"/>
  <c r="H13" i="1"/>
  <c r="H9" i="1"/>
  <c r="H192" i="1"/>
  <c r="H184" i="1"/>
  <c r="H176" i="1"/>
  <c r="H168" i="1"/>
  <c r="H160" i="1"/>
  <c r="H152" i="1"/>
  <c r="H140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1" i="1"/>
  <c r="H38" i="1"/>
  <c r="H35" i="1"/>
  <c r="H32" i="1"/>
  <c r="H28" i="1"/>
  <c r="H25" i="1"/>
  <c r="H21" i="1"/>
  <c r="H18" i="1"/>
  <c r="H15" i="1"/>
  <c r="H11" i="1"/>
  <c r="H7" i="1"/>
  <c r="H3" i="1"/>
  <c r="H81" i="1"/>
  <c r="H73" i="1"/>
  <c r="H65" i="1"/>
  <c r="H57" i="1"/>
  <c r="H49" i="1"/>
  <c r="H34" i="1"/>
  <c r="H23" i="1"/>
  <c r="H16" i="1"/>
  <c r="H5" i="1"/>
  <c r="H188" i="1"/>
  <c r="H180" i="1"/>
  <c r="H172" i="1"/>
  <c r="H164" i="1"/>
  <c r="H156" i="1"/>
  <c r="H148" i="1"/>
  <c r="H144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4" i="1"/>
  <c r="H37" i="1"/>
  <c r="H31" i="1"/>
  <c r="H27" i="1"/>
  <c r="H24" i="1"/>
  <c r="H20" i="1"/>
  <c r="H17" i="1"/>
  <c r="H14" i="1"/>
  <c r="H10" i="1"/>
  <c r="H6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2" i="1"/>
  <c r="H39" i="1"/>
  <c r="H36" i="1"/>
  <c r="H33" i="1"/>
  <c r="H29" i="1"/>
  <c r="H26" i="1"/>
  <c r="H22" i="1"/>
  <c r="H19" i="1"/>
  <c r="H12" i="1"/>
  <c r="H8" i="1"/>
  <c r="H4" i="1"/>
  <c r="I2" i="1" s="1"/>
</calcChain>
</file>

<file path=xl/sharedStrings.xml><?xml version="1.0" encoding="utf-8"?>
<sst xmlns="http://schemas.openxmlformats.org/spreadsheetml/2006/main" count="796" uniqueCount="415">
  <si>
    <t>종목코드</t>
  </si>
  <si>
    <t>종목명</t>
  </si>
  <si>
    <t>005930</t>
  </si>
  <si>
    <t>삼성전자</t>
  </si>
  <si>
    <t>000660</t>
  </si>
  <si>
    <t>SK하이닉스</t>
  </si>
  <si>
    <t>207940</t>
  </si>
  <si>
    <t>삼성바이오로직스</t>
  </si>
  <si>
    <t>035420</t>
  </si>
  <si>
    <t>NAVER</t>
  </si>
  <si>
    <t>006400</t>
  </si>
  <si>
    <t>삼성SDI</t>
  </si>
  <si>
    <t>035720</t>
  </si>
  <si>
    <t>카카오</t>
  </si>
  <si>
    <t>005380</t>
  </si>
  <si>
    <t>현대차</t>
  </si>
  <si>
    <t>051910</t>
  </si>
  <si>
    <t>LG화학</t>
  </si>
  <si>
    <t>000270</t>
  </si>
  <si>
    <t>기아</t>
  </si>
  <si>
    <t>005490</t>
  </si>
  <si>
    <t>POSCO홀딩스</t>
  </si>
  <si>
    <t>068270</t>
  </si>
  <si>
    <t>셀트리온</t>
  </si>
  <si>
    <t>105560</t>
  </si>
  <si>
    <t>KB금융</t>
  </si>
  <si>
    <t>028260</t>
  </si>
  <si>
    <t>삼성물산</t>
  </si>
  <si>
    <t>055550</t>
  </si>
  <si>
    <t>신한지주</t>
  </si>
  <si>
    <t>012330</t>
  </si>
  <si>
    <t>현대모비스</t>
  </si>
  <si>
    <t>034730</t>
  </si>
  <si>
    <t>SK</t>
  </si>
  <si>
    <t>066570</t>
  </si>
  <si>
    <t>LG전자</t>
  </si>
  <si>
    <t>096770</t>
  </si>
  <si>
    <t>SK이노베이션</t>
  </si>
  <si>
    <t>015760</t>
  </si>
  <si>
    <t>한국전력</t>
  </si>
  <si>
    <t>011200</t>
  </si>
  <si>
    <t>HMM</t>
  </si>
  <si>
    <t>086790</t>
  </si>
  <si>
    <t>하나금융지주</t>
  </si>
  <si>
    <t>051900</t>
  </si>
  <si>
    <t>LG생활건강</t>
  </si>
  <si>
    <t>034020</t>
  </si>
  <si>
    <t>두산에너빌리티</t>
  </si>
  <si>
    <t>032830</t>
  </si>
  <si>
    <t>삼성생명</t>
  </si>
  <si>
    <t>017670</t>
  </si>
  <si>
    <t>SK텔레콤</t>
  </si>
  <si>
    <t>009150</t>
  </si>
  <si>
    <t>삼성전기</t>
  </si>
  <si>
    <t>329180</t>
  </si>
  <si>
    <t>현대중공업</t>
  </si>
  <si>
    <t>010950</t>
  </si>
  <si>
    <t>S-Oil</t>
  </si>
  <si>
    <t>003550</t>
  </si>
  <si>
    <t>LG</t>
  </si>
  <si>
    <t>018260</t>
  </si>
  <si>
    <t>삼성에스디에스</t>
  </si>
  <si>
    <t>033780</t>
  </si>
  <si>
    <t>KT&amp;G</t>
  </si>
  <si>
    <t>316140</t>
  </si>
  <si>
    <t>우리금융지주</t>
  </si>
  <si>
    <t>010130</t>
  </si>
  <si>
    <t>고려아연</t>
  </si>
  <si>
    <t>003490</t>
  </si>
  <si>
    <t>대한항공</t>
  </si>
  <si>
    <t>003670</t>
  </si>
  <si>
    <t>포스코케미칼</t>
  </si>
  <si>
    <t>090430</t>
  </si>
  <si>
    <t>아모레퍼시픽</t>
  </si>
  <si>
    <t>000810</t>
  </si>
  <si>
    <t>삼성화재</t>
  </si>
  <si>
    <t>036570</t>
  </si>
  <si>
    <t>엔씨소프트</t>
  </si>
  <si>
    <t>030200</t>
  </si>
  <si>
    <t>KT</t>
  </si>
  <si>
    <t>024110</t>
  </si>
  <si>
    <t>기업은행</t>
  </si>
  <si>
    <t>011070</t>
  </si>
  <si>
    <t>251270</t>
  </si>
  <si>
    <t>086280</t>
  </si>
  <si>
    <t>011170</t>
  </si>
  <si>
    <t>롯데케미칼</t>
  </si>
  <si>
    <t>009540</t>
  </si>
  <si>
    <t>한국조선해양</t>
  </si>
  <si>
    <t>032640</t>
  </si>
  <si>
    <t>LG유플러스</t>
  </si>
  <si>
    <t>034220</t>
  </si>
  <si>
    <t>LG디스플레이</t>
  </si>
  <si>
    <t>009830</t>
  </si>
  <si>
    <t>한화솔루션</t>
  </si>
  <si>
    <t>018880</t>
  </si>
  <si>
    <t>한온시스템</t>
  </si>
  <si>
    <t>004020</t>
  </si>
  <si>
    <t>현대제철</t>
  </si>
  <si>
    <t>011790</t>
  </si>
  <si>
    <t>SKC</t>
  </si>
  <si>
    <t>097950</t>
  </si>
  <si>
    <t>CJ제일제당</t>
  </si>
  <si>
    <t>035250</t>
  </si>
  <si>
    <t>강원랜드</t>
  </si>
  <si>
    <t>010140</t>
  </si>
  <si>
    <t>삼성중공업</t>
  </si>
  <si>
    <t>021240</t>
  </si>
  <si>
    <t>코웨이</t>
  </si>
  <si>
    <t>028050</t>
  </si>
  <si>
    <t>삼성엔지니어링</t>
  </si>
  <si>
    <t>006800</t>
  </si>
  <si>
    <t>미래에셋증권</t>
  </si>
  <si>
    <t>138040</t>
  </si>
  <si>
    <t>메리츠금융지주</t>
  </si>
  <si>
    <t>000720</t>
  </si>
  <si>
    <t>현대건설</t>
  </si>
  <si>
    <t>011780</t>
  </si>
  <si>
    <t>금호석유</t>
  </si>
  <si>
    <t>267250</t>
  </si>
  <si>
    <t>HD현대</t>
  </si>
  <si>
    <t>047810</t>
  </si>
  <si>
    <t>한국항공우주</t>
  </si>
  <si>
    <t>005830</t>
  </si>
  <si>
    <t>DB손해보험</t>
  </si>
  <si>
    <t>000100</t>
  </si>
  <si>
    <t>유한양행</t>
  </si>
  <si>
    <t>161390</t>
  </si>
  <si>
    <t>한국타이어앤테크놀로지</t>
  </si>
  <si>
    <t>008560</t>
  </si>
  <si>
    <t>메리츠증권</t>
  </si>
  <si>
    <t>078930</t>
  </si>
  <si>
    <t>GS</t>
  </si>
  <si>
    <t>241560</t>
  </si>
  <si>
    <t>두산밥캣</t>
  </si>
  <si>
    <t>003410</t>
  </si>
  <si>
    <t>쌍용C&amp;E</t>
  </si>
  <si>
    <t>002790</t>
  </si>
  <si>
    <t>아모레G</t>
  </si>
  <si>
    <t>071050</t>
  </si>
  <si>
    <t>한국금융지주</t>
  </si>
  <si>
    <t>020150</t>
  </si>
  <si>
    <t>일진머티리얼즈</t>
  </si>
  <si>
    <t>180640</t>
  </si>
  <si>
    <t>한진칼</t>
  </si>
  <si>
    <t>036460</t>
  </si>
  <si>
    <t>한국가스공사</t>
  </si>
  <si>
    <t>029780</t>
  </si>
  <si>
    <t>삼성카드</t>
  </si>
  <si>
    <t>128940</t>
  </si>
  <si>
    <t>한미약품</t>
  </si>
  <si>
    <t>028670</t>
  </si>
  <si>
    <t>팬오션</t>
  </si>
  <si>
    <t>139480</t>
  </si>
  <si>
    <t>이마트</t>
  </si>
  <si>
    <t>271560</t>
  </si>
  <si>
    <t>오리온</t>
  </si>
  <si>
    <t>004990</t>
  </si>
  <si>
    <t>롯데지주</t>
  </si>
  <si>
    <t>006360</t>
  </si>
  <si>
    <t>GS건설</t>
  </si>
  <si>
    <t>016360</t>
  </si>
  <si>
    <t>삼성증권</t>
  </si>
  <si>
    <t>005940</t>
  </si>
  <si>
    <t>NH투자증권</t>
  </si>
  <si>
    <t>008930</t>
  </si>
  <si>
    <t>한미사이언스</t>
  </si>
  <si>
    <t>282330</t>
  </si>
  <si>
    <t>BGF리테일</t>
  </si>
  <si>
    <t>010620</t>
  </si>
  <si>
    <t>현대미포조선</t>
  </si>
  <si>
    <t>047050</t>
  </si>
  <si>
    <t>포스코인터내셔널</t>
  </si>
  <si>
    <t>030000</t>
  </si>
  <si>
    <t>제일기획</t>
  </si>
  <si>
    <t>000990</t>
  </si>
  <si>
    <t>DB하이텍</t>
  </si>
  <si>
    <t>008770</t>
  </si>
  <si>
    <t>호텔신라</t>
  </si>
  <si>
    <t>002380</t>
  </si>
  <si>
    <t>KCC</t>
  </si>
  <si>
    <t>007070</t>
  </si>
  <si>
    <t>GS리테일</t>
  </si>
  <si>
    <t>052690</t>
  </si>
  <si>
    <t>한전기술</t>
  </si>
  <si>
    <t>012450</t>
  </si>
  <si>
    <t>한화에어로스페이스</t>
  </si>
  <si>
    <t>272210</t>
  </si>
  <si>
    <t>한화시스템</t>
  </si>
  <si>
    <t>000080</t>
  </si>
  <si>
    <t>하이트진로</t>
  </si>
  <si>
    <t>000120</t>
  </si>
  <si>
    <t>CJ대한통운</t>
  </si>
  <si>
    <t>001450</t>
  </si>
  <si>
    <t>현대해상</t>
  </si>
  <si>
    <t>014680</t>
  </si>
  <si>
    <t>한솔케미칼</t>
  </si>
  <si>
    <t>023530</t>
  </si>
  <si>
    <t>롯데쇼핑</t>
  </si>
  <si>
    <t>026960</t>
  </si>
  <si>
    <t>동서</t>
  </si>
  <si>
    <t>042660</t>
  </si>
  <si>
    <t>대우조선해양</t>
  </si>
  <si>
    <t>047040</t>
  </si>
  <si>
    <t>대우건설</t>
  </si>
  <si>
    <t>001040</t>
  </si>
  <si>
    <t>CJ</t>
  </si>
  <si>
    <t>010060</t>
  </si>
  <si>
    <t>OCI</t>
  </si>
  <si>
    <t>204320</t>
  </si>
  <si>
    <t>만도</t>
  </si>
  <si>
    <t>088350</t>
  </si>
  <si>
    <t>한화생명</t>
  </si>
  <si>
    <t>138930</t>
  </si>
  <si>
    <t>BNK금융지주</t>
  </si>
  <si>
    <t>012750</t>
  </si>
  <si>
    <t>에스원</t>
  </si>
  <si>
    <t>001440</t>
  </si>
  <si>
    <t>대한전선</t>
  </si>
  <si>
    <t>004170</t>
  </si>
  <si>
    <t>신세계</t>
  </si>
  <si>
    <t>112610</t>
  </si>
  <si>
    <t>씨에스윈드</t>
  </si>
  <si>
    <t>039490</t>
  </si>
  <si>
    <t>키움증권</t>
  </si>
  <si>
    <t>016380</t>
  </si>
  <si>
    <t>KG스틸</t>
  </si>
  <si>
    <t>000880</t>
  </si>
  <si>
    <t>한화</t>
  </si>
  <si>
    <t>004000</t>
  </si>
  <si>
    <t>롯데정밀화학</t>
  </si>
  <si>
    <t>006280</t>
  </si>
  <si>
    <t>녹십자</t>
  </si>
  <si>
    <t>375500</t>
  </si>
  <si>
    <t>DL이앤씨</t>
  </si>
  <si>
    <t>111770</t>
  </si>
  <si>
    <t>영원무역</t>
  </si>
  <si>
    <t>285130</t>
  </si>
  <si>
    <t>SK케미칼</t>
  </si>
  <si>
    <t>336260</t>
  </si>
  <si>
    <t>두산퓨얼셀</t>
  </si>
  <si>
    <t>069620</t>
  </si>
  <si>
    <t>대웅제약</t>
  </si>
  <si>
    <t>064350</t>
  </si>
  <si>
    <t>현대로템</t>
  </si>
  <si>
    <t>298050</t>
  </si>
  <si>
    <t>효성첨단소재</t>
  </si>
  <si>
    <t>081660</t>
  </si>
  <si>
    <t>휠라홀딩스</t>
  </si>
  <si>
    <t>079550</t>
  </si>
  <si>
    <t>LIG넥스원</t>
  </si>
  <si>
    <t>001230</t>
  </si>
  <si>
    <t>동국제강</t>
  </si>
  <si>
    <t>003090</t>
  </si>
  <si>
    <t>대웅</t>
  </si>
  <si>
    <t>004370</t>
  </si>
  <si>
    <t>농심</t>
  </si>
  <si>
    <t>004800</t>
  </si>
  <si>
    <t>효성</t>
  </si>
  <si>
    <t>005300</t>
  </si>
  <si>
    <t>롯데칠성</t>
  </si>
  <si>
    <t>298020</t>
  </si>
  <si>
    <t>효성티앤씨</t>
  </si>
  <si>
    <t>011210</t>
  </si>
  <si>
    <t>현대위아</t>
  </si>
  <si>
    <t>051600</t>
  </si>
  <si>
    <t>한전KPS</t>
  </si>
  <si>
    <t>069960</t>
  </si>
  <si>
    <t>현대백화점</t>
  </si>
  <si>
    <t>093370</t>
  </si>
  <si>
    <t>후성</t>
  </si>
  <si>
    <t>006260</t>
  </si>
  <si>
    <t>LS</t>
  </si>
  <si>
    <t>007310</t>
  </si>
  <si>
    <t>오뚜기</t>
  </si>
  <si>
    <t>009240</t>
  </si>
  <si>
    <t>한샘</t>
  </si>
  <si>
    <t>120110</t>
  </si>
  <si>
    <t>코오롱인더</t>
  </si>
  <si>
    <t>014820</t>
  </si>
  <si>
    <t>동원시스템즈</t>
  </si>
  <si>
    <t>010780</t>
  </si>
  <si>
    <t>아이에스동서</t>
  </si>
  <si>
    <t>000150</t>
  </si>
  <si>
    <t>두산</t>
  </si>
  <si>
    <t>000210</t>
  </si>
  <si>
    <t>DL</t>
  </si>
  <si>
    <t>000240</t>
  </si>
  <si>
    <t>한국앤컴퍼니</t>
  </si>
  <si>
    <t>001120</t>
  </si>
  <si>
    <t>LX인터내셔널</t>
  </si>
  <si>
    <t>178920</t>
  </si>
  <si>
    <t>PI첨단소재</t>
  </si>
  <si>
    <t>017800</t>
  </si>
  <si>
    <t>현대엘리베이</t>
  </si>
  <si>
    <t>019170</t>
  </si>
  <si>
    <t>신풍제약</t>
  </si>
  <si>
    <t>020560</t>
  </si>
  <si>
    <t>아시아나항공</t>
  </si>
  <si>
    <t>010120</t>
  </si>
  <si>
    <t>LS ELECTRIC</t>
  </si>
  <si>
    <t>000670</t>
  </si>
  <si>
    <t>영풍</t>
  </si>
  <si>
    <t>001740</t>
  </si>
  <si>
    <t>SK네트웍스</t>
  </si>
  <si>
    <t>073240</t>
  </si>
  <si>
    <t>금호타이어</t>
  </si>
  <si>
    <t>009900</t>
  </si>
  <si>
    <t>명신산업</t>
  </si>
  <si>
    <t>042670</t>
  </si>
  <si>
    <t>현대두산인프라코어</t>
  </si>
  <si>
    <t>005850</t>
  </si>
  <si>
    <t>에스엘</t>
  </si>
  <si>
    <t>003240</t>
  </si>
  <si>
    <t>태광산업</t>
  </si>
  <si>
    <t>004490</t>
  </si>
  <si>
    <t>세방전지</t>
  </si>
  <si>
    <t>005250</t>
  </si>
  <si>
    <t>녹십자홀딩스</t>
  </si>
  <si>
    <t>013890</t>
  </si>
  <si>
    <t>지누스</t>
  </si>
  <si>
    <t>031430</t>
  </si>
  <si>
    <t>신세계인터내셔날</t>
  </si>
  <si>
    <t>241590</t>
  </si>
  <si>
    <t>화승엔터프라이즈</t>
  </si>
  <si>
    <t>079160</t>
  </si>
  <si>
    <t>CJ CGV</t>
  </si>
  <si>
    <t>105630</t>
  </si>
  <si>
    <t>한세실업</t>
  </si>
  <si>
    <t>161890</t>
  </si>
  <si>
    <t>한국콜마</t>
  </si>
  <si>
    <t>185750</t>
  </si>
  <si>
    <t>종근당</t>
  </si>
  <si>
    <t>032350</t>
  </si>
  <si>
    <t>롯데관광개발</t>
  </si>
  <si>
    <t>001680</t>
  </si>
  <si>
    <t>대상</t>
  </si>
  <si>
    <t>294870</t>
  </si>
  <si>
    <t>HDC현대산업개발</t>
  </si>
  <si>
    <t>003000</t>
  </si>
  <si>
    <t>부광약품</t>
  </si>
  <si>
    <t>003520</t>
  </si>
  <si>
    <t>영진약품</t>
  </si>
  <si>
    <t>003850</t>
  </si>
  <si>
    <t>보령</t>
  </si>
  <si>
    <t>005440</t>
  </si>
  <si>
    <t>현대그린푸드</t>
  </si>
  <si>
    <t>006040</t>
  </si>
  <si>
    <t>동원산업</t>
  </si>
  <si>
    <t>006650</t>
  </si>
  <si>
    <t>대한유화</t>
  </si>
  <si>
    <t>009420</t>
  </si>
  <si>
    <t>한올바이오파마</t>
  </si>
  <si>
    <t>020000</t>
  </si>
  <si>
    <t>한섬</t>
  </si>
  <si>
    <t>069260</t>
  </si>
  <si>
    <t>TKG휴켐스</t>
  </si>
  <si>
    <t>103140</t>
  </si>
  <si>
    <t>풍산</t>
  </si>
  <si>
    <t>114090</t>
  </si>
  <si>
    <t>GKL</t>
  </si>
  <si>
    <t>192080</t>
  </si>
  <si>
    <t>더블유게임즈</t>
  </si>
  <si>
    <t>192820</t>
  </si>
  <si>
    <t>코스맥스</t>
  </si>
  <si>
    <t>001800</t>
  </si>
  <si>
    <t>오리온홀딩스</t>
  </si>
  <si>
    <t>000070</t>
  </si>
  <si>
    <t>삼양홀딩스</t>
  </si>
  <si>
    <t>002350</t>
  </si>
  <si>
    <t>넥센타이어</t>
  </si>
  <si>
    <t>006120</t>
  </si>
  <si>
    <t>SK디스커버리</t>
  </si>
  <si>
    <t>284740</t>
  </si>
  <si>
    <t>쿠쿠홈시스</t>
  </si>
  <si>
    <t>064960</t>
  </si>
  <si>
    <t>SNT모티브</t>
  </si>
  <si>
    <t>192400</t>
  </si>
  <si>
    <t>쿠쿠홀딩스</t>
  </si>
  <si>
    <t>057050</t>
  </si>
  <si>
    <t>현대홈쇼핑</t>
  </si>
  <si>
    <t>5월 3일 종가</t>
    <phoneticPr fontId="3" type="noConversion"/>
  </si>
  <si>
    <t>5월 4일 예측가격</t>
    <phoneticPr fontId="3" type="noConversion"/>
  </si>
  <si>
    <t>5월 4일 실제종가</t>
    <phoneticPr fontId="3" type="noConversion"/>
  </si>
  <si>
    <t>실제 주가 변동 방향</t>
    <phoneticPr fontId="3" type="noConversion"/>
  </si>
  <si>
    <t>win/lose</t>
    <phoneticPr fontId="3" type="noConversion"/>
  </si>
  <si>
    <t>상승/하락 예상</t>
    <phoneticPr fontId="3" type="noConversion"/>
  </si>
  <si>
    <t>승률</t>
    <phoneticPr fontId="3" type="noConversion"/>
  </si>
  <si>
    <r>
      <t>LG</t>
    </r>
    <r>
      <rPr>
        <sz val="10"/>
        <color rgb="FF000000"/>
        <rFont val="맑은 고딕"/>
        <family val="3"/>
        <charset val="129"/>
      </rPr>
      <t>이노텍</t>
    </r>
    <phoneticPr fontId="3" type="noConversion"/>
  </si>
  <si>
    <t>현대글로비스</t>
    <phoneticPr fontId="3" type="noConversion"/>
  </si>
  <si>
    <t>넷마블</t>
    <phoneticPr fontId="3" type="noConversion"/>
  </si>
  <si>
    <t>네이버</t>
    <phoneticPr fontId="3" type="noConversion"/>
  </si>
  <si>
    <t>5월 4일 실제 종가</t>
    <phoneticPr fontId="3" type="noConversion"/>
  </si>
  <si>
    <t>373220</t>
  </si>
  <si>
    <t>LG에너지솔루션</t>
  </si>
  <si>
    <t>323410</t>
  </si>
  <si>
    <t>카카오뱅크</t>
  </si>
  <si>
    <t>377300</t>
  </si>
  <si>
    <t>카카오페이</t>
  </si>
  <si>
    <t>259960</t>
  </si>
  <si>
    <t>크래프톤</t>
  </si>
  <si>
    <t>352820</t>
  </si>
  <si>
    <t>하이브</t>
  </si>
  <si>
    <t>302440</t>
  </si>
  <si>
    <t>SK바이오사이언스</t>
  </si>
  <si>
    <t>361610</t>
  </si>
  <si>
    <t>SK아이이테크놀로지</t>
  </si>
  <si>
    <t>LG이노텍</t>
  </si>
  <si>
    <t>현대글로비스</t>
  </si>
  <si>
    <t>넷마블</t>
  </si>
  <si>
    <t>402340</t>
  </si>
  <si>
    <t>SK스퀘어</t>
  </si>
  <si>
    <t>326030</t>
  </si>
  <si>
    <t>SK바이오팜</t>
  </si>
  <si>
    <t>lose:14, win:16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</si>
</sst>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###&quot;%&quot;"/>
  </numFmts>
  <fonts count="8">
    <font>
      <sz val="11"/>
      <color indexed="8"/>
      <name val="맑은 고딕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8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</font>
    <font>
      <sz val="10"/>
      <color indexed="8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 vertical="center"/>
    </xf>
    <xf numFmtId="176" fontId="0" fillId="0" borderId="0" xfId="0" applyNumberFormat="1">
      <alignment vertical="center"/>
    </xf>
    <xf numFmtId="0" fontId="6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526471</xdr:colOff>
      <xdr:row>3</xdr:row>
      <xdr:rowOff>193964</xdr:rowOff>
    </xdr:from>
    <xdr:to>
      <xdr:col>22</xdr:col>
      <xdr:colOff>298267</xdr:colOff>
      <xdr:row>17</xdr:row>
      <xdr:rowOff>1080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113BD87-C8F5-41F0-AD3C-137D7BDD5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82107" y="886691"/>
          <a:ext cx="3761905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tabSelected="1" topLeftCell="A164" zoomScaleNormal="100" workbookViewId="0">
      <selection activeCell="D192" sqref="D192"/>
    </sheetView>
  </sheetViews>
  <sheetFormatPr defaultRowHeight="17"/>
  <cols>
    <col min="1" max="1" width="16.83203125" customWidth="1"/>
    <col min="2" max="2" width="18.5" customWidth="1"/>
    <col min="3" max="8" width="16.83203125" customWidth="1"/>
  </cols>
  <sheetData>
    <row r="1" spans="1:11" ht="20" customHeight="1">
      <c r="A1" s="1" t="s">
        <v>0</v>
      </c>
      <c r="B1" s="1" t="s">
        <v>1</v>
      </c>
      <c r="C1" s="5" t="s">
        <v>381</v>
      </c>
      <c r="D1" s="5" t="s">
        <v>382</v>
      </c>
      <c r="E1" s="5" t="s">
        <v>386</v>
      </c>
      <c r="F1" s="5" t="s">
        <v>383</v>
      </c>
      <c r="G1" s="5" t="s">
        <v>384</v>
      </c>
      <c r="H1" s="5" t="s">
        <v>385</v>
      </c>
      <c r="I1" s="5" t="s">
        <v>387</v>
      </c>
    </row>
    <row r="2" spans="1:11">
      <c r="A2" s="2" t="s">
        <v>2</v>
      </c>
      <c r="B2" s="3" t="s">
        <v>3</v>
      </c>
      <c r="C2" s="4">
        <v>67500</v>
      </c>
      <c r="D2" s="4">
        <v>67588</v>
      </c>
      <c r="E2" s="4" t="str">
        <f>IF($D2&gt;$C2,"상승","하락")</f>
        <v>상승</v>
      </c>
      <c r="F2" s="6">
        <f>VLOOKUP(A2,'5월4일'!$A$2:$C$201,3,0)</f>
        <v>67900</v>
      </c>
      <c r="G2" s="6" t="str">
        <f>IF($F2-$C2&gt;0,"상승","하락")</f>
        <v>상승</v>
      </c>
      <c r="H2" s="6" t="str">
        <f>IF($G2=$E2,"win","lose")</f>
        <v>win</v>
      </c>
      <c r="I2" s="7">
        <f>COUNTIF($H$2:$H$192,"win")/191*100</f>
        <v>54.973821989528794</v>
      </c>
      <c r="K2" t="s">
        <v>391</v>
      </c>
    </row>
    <row r="3" spans="1:11">
      <c r="A3" s="2" t="s">
        <v>4</v>
      </c>
      <c r="B3" s="3" t="s">
        <v>5</v>
      </c>
      <c r="C3" s="4">
        <v>110000</v>
      </c>
      <c r="D3" s="4">
        <v>108002</v>
      </c>
      <c r="E3" s="4" t="str">
        <f t="shared" ref="E3:E57" si="0">IF($D3&gt;$C3,"상승","하락")</f>
        <v>하락</v>
      </c>
      <c r="F3" s="6">
        <f>VLOOKUP(A3,'5월4일'!$A$2:$C$201,3,0)</f>
        <v>109500</v>
      </c>
      <c r="G3" s="6" t="str">
        <f t="shared" ref="G3:G57" si="1">IF($F3-$C3&gt;0,"상승","하락")</f>
        <v>하락</v>
      </c>
      <c r="H3" s="6" t="str">
        <f t="shared" ref="H3:H57" si="2">IF($G3=$E3,"win","lose")</f>
        <v>win</v>
      </c>
    </row>
    <row r="4" spans="1:11">
      <c r="A4" s="2" t="s">
        <v>6</v>
      </c>
      <c r="B4" s="3" t="s">
        <v>7</v>
      </c>
      <c r="C4" s="4">
        <v>832000</v>
      </c>
      <c r="D4" s="4">
        <v>799059</v>
      </c>
      <c r="E4" s="4" t="str">
        <f t="shared" si="0"/>
        <v>하락</v>
      </c>
      <c r="F4" s="6">
        <f>VLOOKUP(A4,'5월4일'!$A$2:$C$201,3,0)</f>
        <v>815000</v>
      </c>
      <c r="G4" s="6" t="str">
        <f t="shared" si="1"/>
        <v>하락</v>
      </c>
      <c r="H4" s="6" t="str">
        <f t="shared" si="2"/>
        <v>win</v>
      </c>
    </row>
    <row r="5" spans="1:11">
      <c r="A5" s="2" t="s">
        <v>8</v>
      </c>
      <c r="B5" s="3" t="s">
        <v>9</v>
      </c>
      <c r="C5" s="4">
        <v>282000</v>
      </c>
      <c r="D5" s="4">
        <v>291388</v>
      </c>
      <c r="E5" s="4" t="str">
        <f t="shared" si="0"/>
        <v>상승</v>
      </c>
      <c r="F5" s="6">
        <f>VLOOKUP(A5,'5월4일'!$A$2:$C$201,3,0)</f>
        <v>282000</v>
      </c>
      <c r="G5" s="6" t="str">
        <f t="shared" si="1"/>
        <v>하락</v>
      </c>
      <c r="H5" s="6" t="str">
        <f t="shared" si="2"/>
        <v>lose</v>
      </c>
    </row>
    <row r="6" spans="1:11">
      <c r="A6" s="2" t="s">
        <v>10</v>
      </c>
      <c r="B6" s="3" t="s">
        <v>11</v>
      </c>
      <c r="C6" s="4">
        <v>624000</v>
      </c>
      <c r="D6" s="4">
        <v>590092</v>
      </c>
      <c r="E6" s="4" t="str">
        <f t="shared" si="0"/>
        <v>하락</v>
      </c>
      <c r="F6" s="6">
        <f>VLOOKUP(A6,'5월4일'!$A$2:$C$201,3,0)</f>
        <v>612000</v>
      </c>
      <c r="G6" s="6" t="str">
        <f t="shared" si="1"/>
        <v>하락</v>
      </c>
      <c r="H6" s="6" t="str">
        <f t="shared" si="2"/>
        <v>win</v>
      </c>
    </row>
    <row r="7" spans="1:11">
      <c r="A7" s="2" t="s">
        <v>12</v>
      </c>
      <c r="B7" s="3" t="s">
        <v>13</v>
      </c>
      <c r="C7" s="4">
        <v>88500</v>
      </c>
      <c r="D7" s="4"/>
      <c r="E7" s="4" t="str">
        <f t="shared" si="0"/>
        <v>하락</v>
      </c>
      <c r="F7" s="6">
        <f>VLOOKUP(A7,'5월4일'!$A$2:$C$201,3,0)</f>
        <v>89000</v>
      </c>
      <c r="G7" s="6" t="str">
        <f t="shared" si="1"/>
        <v>상승</v>
      </c>
      <c r="H7" s="6" t="str">
        <f t="shared" si="2"/>
        <v>lose</v>
      </c>
    </row>
    <row r="8" spans="1:11">
      <c r="A8" s="2" t="s">
        <v>14</v>
      </c>
      <c r="B8" s="3" t="s">
        <v>15</v>
      </c>
      <c r="C8" s="4">
        <v>183500</v>
      </c>
      <c r="D8" s="4">
        <v>192705</v>
      </c>
      <c r="E8" s="4" t="str">
        <f t="shared" si="0"/>
        <v>상승</v>
      </c>
      <c r="F8" s="6">
        <f>VLOOKUP(A8,'5월4일'!$A$2:$C$201,3,0)</f>
        <v>184000</v>
      </c>
      <c r="G8" s="6" t="str">
        <f t="shared" si="1"/>
        <v>상승</v>
      </c>
      <c r="H8" s="6" t="str">
        <f t="shared" si="2"/>
        <v>win</v>
      </c>
    </row>
    <row r="9" spans="1:11">
      <c r="A9" s="2" t="s">
        <v>16</v>
      </c>
      <c r="B9" s="3" t="s">
        <v>17</v>
      </c>
      <c r="C9" s="4">
        <v>517000</v>
      </c>
      <c r="D9" s="4">
        <v>483550</v>
      </c>
      <c r="E9" s="4" t="str">
        <f t="shared" si="0"/>
        <v>하락</v>
      </c>
      <c r="F9" s="6">
        <f>VLOOKUP(A9,'5월4일'!$A$2:$C$201,3,0)</f>
        <v>518000</v>
      </c>
      <c r="G9" s="6" t="str">
        <f t="shared" si="1"/>
        <v>상승</v>
      </c>
      <c r="H9" s="6" t="str">
        <f t="shared" si="2"/>
        <v>lose</v>
      </c>
    </row>
    <row r="10" spans="1:11">
      <c r="A10" s="2" t="s">
        <v>18</v>
      </c>
      <c r="B10" s="3" t="s">
        <v>19</v>
      </c>
      <c r="C10" s="4">
        <v>83500</v>
      </c>
      <c r="D10" s="4">
        <v>82638</v>
      </c>
      <c r="E10" s="4" t="str">
        <f t="shared" si="0"/>
        <v>하락</v>
      </c>
      <c r="F10" s="6">
        <f>VLOOKUP(A10,'5월4일'!$A$2:$C$201,3,0)</f>
        <v>83500</v>
      </c>
      <c r="G10" s="6" t="str">
        <f t="shared" si="1"/>
        <v>하락</v>
      </c>
      <c r="H10" s="6" t="str">
        <f t="shared" si="2"/>
        <v>win</v>
      </c>
    </row>
    <row r="11" spans="1:11">
      <c r="A11" s="2" t="s">
        <v>20</v>
      </c>
      <c r="B11" s="3" t="s">
        <v>21</v>
      </c>
      <c r="C11" s="4">
        <v>289000</v>
      </c>
      <c r="D11" s="4">
        <v>290120</v>
      </c>
      <c r="E11" s="4" t="str">
        <f t="shared" si="0"/>
        <v>상승</v>
      </c>
      <c r="F11" s="6">
        <f>VLOOKUP(A11,'5월4일'!$A$2:$C$201,3,0)</f>
        <v>291500</v>
      </c>
      <c r="G11" s="6" t="str">
        <f t="shared" si="1"/>
        <v>상승</v>
      </c>
      <c r="H11" s="6" t="str">
        <f t="shared" si="2"/>
        <v>win</v>
      </c>
    </row>
    <row r="12" spans="1:11">
      <c r="A12" s="2" t="s">
        <v>22</v>
      </c>
      <c r="B12" s="3" t="s">
        <v>23</v>
      </c>
      <c r="C12" s="4">
        <v>172000</v>
      </c>
      <c r="D12" s="4"/>
      <c r="E12" s="4" t="str">
        <f t="shared" si="0"/>
        <v>하락</v>
      </c>
      <c r="F12" s="6">
        <f>VLOOKUP(A12,'5월4일'!$A$2:$C$201,3,0)</f>
        <v>169000</v>
      </c>
      <c r="G12" s="6" t="str">
        <f t="shared" si="1"/>
        <v>하락</v>
      </c>
      <c r="H12" s="6" t="str">
        <f t="shared" si="2"/>
        <v>win</v>
      </c>
    </row>
    <row r="13" spans="1:11">
      <c r="A13" s="2" t="s">
        <v>24</v>
      </c>
      <c r="B13" s="3" t="s">
        <v>25</v>
      </c>
      <c r="C13" s="4">
        <v>58600</v>
      </c>
      <c r="D13" s="4"/>
      <c r="E13" s="4" t="str">
        <f t="shared" si="0"/>
        <v>하락</v>
      </c>
      <c r="F13" s="6">
        <f>VLOOKUP(A13,'5월4일'!$A$2:$C$201,3,0)</f>
        <v>59900</v>
      </c>
      <c r="G13" s="6" t="str">
        <f t="shared" si="1"/>
        <v>상승</v>
      </c>
      <c r="H13" s="6" t="str">
        <f t="shared" si="2"/>
        <v>lose</v>
      </c>
    </row>
    <row r="14" spans="1:11">
      <c r="A14" s="2" t="s">
        <v>26</v>
      </c>
      <c r="B14" s="3" t="s">
        <v>27</v>
      </c>
      <c r="C14" s="4">
        <v>115500</v>
      </c>
      <c r="D14" s="4">
        <v>79041</v>
      </c>
      <c r="E14" s="4" t="str">
        <f t="shared" si="0"/>
        <v>하락</v>
      </c>
      <c r="F14" s="6">
        <f>VLOOKUP(A14,'5월4일'!$A$2:$C$201,3,0)</f>
        <v>116000</v>
      </c>
      <c r="G14" s="6" t="str">
        <f t="shared" si="1"/>
        <v>상승</v>
      </c>
      <c r="H14" s="6" t="str">
        <f t="shared" si="2"/>
        <v>lose</v>
      </c>
    </row>
    <row r="15" spans="1:11">
      <c r="A15" s="2" t="s">
        <v>28</v>
      </c>
      <c r="B15" s="3" t="s">
        <v>29</v>
      </c>
      <c r="C15" s="4">
        <v>41650</v>
      </c>
      <c r="D15" s="4"/>
      <c r="E15" s="4" t="str">
        <f t="shared" si="0"/>
        <v>하락</v>
      </c>
      <c r="F15" s="6">
        <f>VLOOKUP(A15,'5월4일'!$A$2:$C$201,3,0)</f>
        <v>42500</v>
      </c>
      <c r="G15" s="6" t="str">
        <f t="shared" si="1"/>
        <v>상승</v>
      </c>
      <c r="H15" s="6" t="str">
        <f t="shared" si="2"/>
        <v>lose</v>
      </c>
    </row>
    <row r="16" spans="1:11">
      <c r="A16" s="2" t="s">
        <v>30</v>
      </c>
      <c r="B16" s="3" t="s">
        <v>31</v>
      </c>
      <c r="C16" s="4">
        <v>206500</v>
      </c>
      <c r="D16" s="4"/>
      <c r="E16" s="4" t="str">
        <f t="shared" si="0"/>
        <v>하락</v>
      </c>
      <c r="F16" s="6">
        <f>VLOOKUP(A16,'5월4일'!$A$2:$C$201,3,0)</f>
        <v>207000</v>
      </c>
      <c r="G16" s="6" t="str">
        <f t="shared" si="1"/>
        <v>상승</v>
      </c>
      <c r="H16" s="6" t="str">
        <f t="shared" si="2"/>
        <v>lose</v>
      </c>
    </row>
    <row r="17" spans="1:8">
      <c r="A17" s="2" t="s">
        <v>32</v>
      </c>
      <c r="B17" s="3" t="s">
        <v>33</v>
      </c>
      <c r="C17" s="4">
        <v>261000</v>
      </c>
      <c r="D17" s="4"/>
      <c r="E17" s="4" t="str">
        <f t="shared" si="0"/>
        <v>하락</v>
      </c>
      <c r="F17" s="6">
        <f>VLOOKUP(A17,'5월4일'!$A$2:$C$201,3,0)</f>
        <v>260500</v>
      </c>
      <c r="G17" s="6" t="str">
        <f t="shared" si="1"/>
        <v>하락</v>
      </c>
      <c r="H17" s="6" t="str">
        <f t="shared" si="2"/>
        <v>win</v>
      </c>
    </row>
    <row r="18" spans="1:8">
      <c r="A18" s="2" t="s">
        <v>34</v>
      </c>
      <c r="B18" s="3" t="s">
        <v>35</v>
      </c>
      <c r="C18" s="4">
        <v>115500</v>
      </c>
      <c r="D18" s="4"/>
      <c r="E18" s="4" t="str">
        <f t="shared" si="0"/>
        <v>하락</v>
      </c>
      <c r="F18" s="6">
        <f>VLOOKUP(A18,'5월4일'!$A$2:$C$201,3,0)</f>
        <v>115500</v>
      </c>
      <c r="G18" s="6" t="str">
        <f t="shared" si="1"/>
        <v>하락</v>
      </c>
      <c r="H18" s="6" t="str">
        <f t="shared" si="2"/>
        <v>win</v>
      </c>
    </row>
    <row r="19" spans="1:8">
      <c r="A19" s="2" t="s">
        <v>36</v>
      </c>
      <c r="B19" s="3" t="s">
        <v>37</v>
      </c>
      <c r="C19" s="4">
        <v>202500</v>
      </c>
      <c r="D19" s="4"/>
      <c r="E19" s="4" t="str">
        <f t="shared" si="0"/>
        <v>하락</v>
      </c>
      <c r="F19" s="6">
        <f>VLOOKUP(A19,'5월4일'!$A$2:$C$201,3,0)</f>
        <v>202500</v>
      </c>
      <c r="G19" s="6" t="str">
        <f t="shared" si="1"/>
        <v>하락</v>
      </c>
      <c r="H19" s="6" t="str">
        <f t="shared" si="2"/>
        <v>win</v>
      </c>
    </row>
    <row r="20" spans="1:8">
      <c r="A20" s="2" t="s">
        <v>38</v>
      </c>
      <c r="B20" s="3" t="s">
        <v>39</v>
      </c>
      <c r="C20" s="4">
        <v>22150</v>
      </c>
      <c r="D20" s="4"/>
      <c r="E20" s="4" t="str">
        <f t="shared" si="0"/>
        <v>하락</v>
      </c>
      <c r="F20" s="6">
        <f>VLOOKUP(A20,'5월4일'!$A$2:$C$201,3,0)</f>
        <v>22950</v>
      </c>
      <c r="G20" s="6" t="str">
        <f t="shared" si="1"/>
        <v>상승</v>
      </c>
      <c r="H20" s="6" t="str">
        <f t="shared" si="2"/>
        <v>lose</v>
      </c>
    </row>
    <row r="21" spans="1:8">
      <c r="A21" s="2" t="s">
        <v>40</v>
      </c>
      <c r="B21" s="3" t="s">
        <v>41</v>
      </c>
      <c r="C21" s="4">
        <v>28900</v>
      </c>
      <c r="D21" s="4"/>
      <c r="E21" s="4" t="str">
        <f t="shared" si="0"/>
        <v>하락</v>
      </c>
      <c r="F21" s="6">
        <f>VLOOKUP(A21,'5월4일'!$A$2:$C$201,3,0)</f>
        <v>29200</v>
      </c>
      <c r="G21" s="6" t="str">
        <f t="shared" si="1"/>
        <v>상승</v>
      </c>
      <c r="H21" s="6" t="str">
        <f t="shared" si="2"/>
        <v>lose</v>
      </c>
    </row>
    <row r="22" spans="1:8">
      <c r="A22" s="2" t="s">
        <v>42</v>
      </c>
      <c r="B22" s="3" t="s">
        <v>43</v>
      </c>
      <c r="C22" s="4">
        <v>46250</v>
      </c>
      <c r="D22" s="4"/>
      <c r="E22" s="4" t="str">
        <f t="shared" si="0"/>
        <v>하락</v>
      </c>
      <c r="F22" s="6">
        <f>VLOOKUP(A22,'5월4일'!$A$2:$C$201,3,0)</f>
        <v>47300</v>
      </c>
      <c r="G22" s="6" t="str">
        <f t="shared" si="1"/>
        <v>상승</v>
      </c>
      <c r="H22" s="6" t="str">
        <f t="shared" si="2"/>
        <v>lose</v>
      </c>
    </row>
    <row r="23" spans="1:8">
      <c r="A23" s="2" t="s">
        <v>44</v>
      </c>
      <c r="B23" s="3" t="s">
        <v>45</v>
      </c>
      <c r="C23" s="4">
        <v>876000</v>
      </c>
      <c r="D23" s="4"/>
      <c r="E23" s="4" t="str">
        <f t="shared" si="0"/>
        <v>하락</v>
      </c>
      <c r="F23" s="6">
        <f>VLOOKUP(A23,'5월4일'!$A$2:$C$201,3,0)</f>
        <v>845000</v>
      </c>
      <c r="G23" s="6" t="str">
        <f t="shared" si="1"/>
        <v>하락</v>
      </c>
      <c r="H23" s="6" t="str">
        <f t="shared" si="2"/>
        <v>win</v>
      </c>
    </row>
    <row r="24" spans="1:8">
      <c r="A24" s="2" t="s">
        <v>46</v>
      </c>
      <c r="B24" s="3" t="s">
        <v>47</v>
      </c>
      <c r="C24" s="4">
        <v>20800</v>
      </c>
      <c r="D24" s="4"/>
      <c r="E24" s="4" t="str">
        <f t="shared" si="0"/>
        <v>하락</v>
      </c>
      <c r="F24" s="6">
        <f>VLOOKUP(A24,'5월4일'!$A$2:$C$201,3,0)</f>
        <v>21000</v>
      </c>
      <c r="G24" s="6" t="str">
        <f t="shared" si="1"/>
        <v>상승</v>
      </c>
      <c r="H24" s="6" t="str">
        <f t="shared" si="2"/>
        <v>lose</v>
      </c>
    </row>
    <row r="25" spans="1:8">
      <c r="A25" s="2" t="s">
        <v>48</v>
      </c>
      <c r="B25" s="3" t="s">
        <v>49</v>
      </c>
      <c r="C25" s="4">
        <v>64300</v>
      </c>
      <c r="D25" s="4"/>
      <c r="E25" s="4" t="str">
        <f t="shared" si="0"/>
        <v>하락</v>
      </c>
      <c r="F25" s="6">
        <f>VLOOKUP(A25,'5월4일'!$A$2:$C$201,3,0)</f>
        <v>64700</v>
      </c>
      <c r="G25" s="6" t="str">
        <f t="shared" si="1"/>
        <v>상승</v>
      </c>
      <c r="H25" s="6" t="str">
        <f t="shared" si="2"/>
        <v>lose</v>
      </c>
    </row>
    <row r="26" spans="1:8">
      <c r="A26" s="2" t="s">
        <v>50</v>
      </c>
      <c r="B26" s="3" t="s">
        <v>51</v>
      </c>
      <c r="C26" s="4">
        <v>57800</v>
      </c>
      <c r="D26" s="4"/>
      <c r="E26" s="4" t="str">
        <f t="shared" si="0"/>
        <v>하락</v>
      </c>
      <c r="F26" s="6">
        <f>VLOOKUP(A26,'5월4일'!$A$2:$C$201,3,0)</f>
        <v>58200</v>
      </c>
      <c r="G26" s="6" t="str">
        <f t="shared" si="1"/>
        <v>상승</v>
      </c>
      <c r="H26" s="6" t="str">
        <f t="shared" si="2"/>
        <v>lose</v>
      </c>
    </row>
    <row r="27" spans="1:8">
      <c r="A27" s="2" t="s">
        <v>52</v>
      </c>
      <c r="B27" s="3" t="s">
        <v>53</v>
      </c>
      <c r="C27" s="4">
        <v>166500</v>
      </c>
      <c r="D27" s="4"/>
      <c r="E27" s="4" t="str">
        <f t="shared" si="0"/>
        <v>하락</v>
      </c>
      <c r="F27" s="6">
        <f>VLOOKUP(A27,'5월4일'!$A$2:$C$201,3,0)</f>
        <v>166000</v>
      </c>
      <c r="G27" s="6" t="str">
        <f t="shared" si="1"/>
        <v>하락</v>
      </c>
      <c r="H27" s="6" t="str">
        <f t="shared" si="2"/>
        <v>win</v>
      </c>
    </row>
    <row r="28" spans="1:8">
      <c r="A28" s="2" t="s">
        <v>54</v>
      </c>
      <c r="B28" s="3" t="s">
        <v>55</v>
      </c>
      <c r="C28" s="4">
        <v>137500</v>
      </c>
      <c r="D28" s="4"/>
      <c r="E28" s="4" t="str">
        <f t="shared" si="0"/>
        <v>하락</v>
      </c>
      <c r="F28" s="6">
        <f>VLOOKUP(A28,'5월4일'!$A$2:$C$201,3,0)</f>
        <v>133500</v>
      </c>
      <c r="G28" s="6" t="str">
        <f t="shared" si="1"/>
        <v>하락</v>
      </c>
      <c r="H28" s="6" t="str">
        <f t="shared" si="2"/>
        <v>win</v>
      </c>
    </row>
    <row r="29" spans="1:8">
      <c r="A29" s="2" t="s">
        <v>56</v>
      </c>
      <c r="B29" s="3" t="s">
        <v>57</v>
      </c>
      <c r="C29" s="4">
        <v>106000</v>
      </c>
      <c r="D29" s="4"/>
      <c r="E29" s="4" t="str">
        <f t="shared" si="0"/>
        <v>하락</v>
      </c>
      <c r="F29" s="6">
        <f>VLOOKUP(A29,'5월4일'!$A$2:$C$201,3,0)</f>
        <v>107500</v>
      </c>
      <c r="G29" s="6" t="str">
        <f t="shared" si="1"/>
        <v>상승</v>
      </c>
      <c r="H29" s="6" t="str">
        <f t="shared" si="2"/>
        <v>lose</v>
      </c>
    </row>
    <row r="30" spans="1:8">
      <c r="A30" s="2" t="s">
        <v>58</v>
      </c>
      <c r="B30" s="3" t="s">
        <v>59</v>
      </c>
      <c r="C30" s="4">
        <v>73600</v>
      </c>
      <c r="D30" s="4"/>
      <c r="E30" s="4" t="str">
        <f t="shared" si="0"/>
        <v>하락</v>
      </c>
      <c r="F30" s="6">
        <f>VLOOKUP(A30,'5월4일'!$A$2:$C$201,3,0)</f>
        <v>74000</v>
      </c>
      <c r="G30" s="6" t="str">
        <f t="shared" si="1"/>
        <v>상승</v>
      </c>
      <c r="H30" s="6" t="str">
        <f t="shared" si="2"/>
        <v>lose</v>
      </c>
    </row>
    <row r="31" spans="1:8">
      <c r="A31" s="2" t="s">
        <v>60</v>
      </c>
      <c r="B31" s="3" t="s">
        <v>61</v>
      </c>
      <c r="C31" s="4">
        <v>147500</v>
      </c>
      <c r="D31" s="4"/>
      <c r="E31" s="4" t="str">
        <f t="shared" si="0"/>
        <v>하락</v>
      </c>
      <c r="F31" s="6">
        <f>VLOOKUP(A31,'5월4일'!$A$2:$C$201,3,0)</f>
        <v>148000</v>
      </c>
      <c r="G31" s="6" t="str">
        <f t="shared" si="1"/>
        <v>상승</v>
      </c>
      <c r="H31" s="6" t="str">
        <f t="shared" si="2"/>
        <v>lose</v>
      </c>
    </row>
    <row r="32" spans="1:8">
      <c r="A32" s="2" t="s">
        <v>62</v>
      </c>
      <c r="B32" s="3" t="s">
        <v>63</v>
      </c>
      <c r="C32" s="4">
        <v>82500</v>
      </c>
      <c r="D32" s="4"/>
      <c r="E32" s="4" t="str">
        <f t="shared" si="0"/>
        <v>하락</v>
      </c>
      <c r="F32" s="6">
        <f>VLOOKUP(A32,'5월4일'!$A$2:$C$201,3,0)</f>
        <v>82900</v>
      </c>
      <c r="G32" s="6" t="str">
        <f t="shared" si="1"/>
        <v>상승</v>
      </c>
      <c r="H32" s="6" t="str">
        <f t="shared" si="2"/>
        <v>lose</v>
      </c>
    </row>
    <row r="33" spans="1:8">
      <c r="A33" s="2" t="s">
        <v>64</v>
      </c>
      <c r="B33" s="3" t="s">
        <v>65</v>
      </c>
      <c r="C33" s="4">
        <v>15200</v>
      </c>
      <c r="D33" s="4"/>
      <c r="E33" s="4" t="str">
        <f t="shared" si="0"/>
        <v>하락</v>
      </c>
      <c r="F33" s="6">
        <f>VLOOKUP(A33,'5월4일'!$A$2:$C$201,3,0)</f>
        <v>15350</v>
      </c>
      <c r="G33" s="6" t="str">
        <f t="shared" si="1"/>
        <v>상승</v>
      </c>
      <c r="H33" s="6" t="str">
        <f t="shared" si="2"/>
        <v>lose</v>
      </c>
    </row>
    <row r="34" spans="1:8">
      <c r="A34" s="2" t="s">
        <v>66</v>
      </c>
      <c r="B34" s="3" t="s">
        <v>67</v>
      </c>
      <c r="C34" s="4">
        <v>568000</v>
      </c>
      <c r="D34" s="4"/>
      <c r="E34" s="4" t="str">
        <f t="shared" si="0"/>
        <v>하락</v>
      </c>
      <c r="F34" s="6">
        <f>VLOOKUP(A34,'5월4일'!$A$2:$C$201,3,0)</f>
        <v>564000</v>
      </c>
      <c r="G34" s="6" t="str">
        <f t="shared" si="1"/>
        <v>하락</v>
      </c>
      <c r="H34" s="6" t="str">
        <f t="shared" si="2"/>
        <v>win</v>
      </c>
    </row>
    <row r="35" spans="1:8">
      <c r="A35" s="2" t="s">
        <v>68</v>
      </c>
      <c r="B35" s="3" t="s">
        <v>69</v>
      </c>
      <c r="C35" s="4">
        <v>30000</v>
      </c>
      <c r="D35" s="4"/>
      <c r="E35" s="4" t="str">
        <f t="shared" si="0"/>
        <v>하락</v>
      </c>
      <c r="F35" s="6">
        <f>VLOOKUP(A35,'5월4일'!$A$2:$C$201,3,0)</f>
        <v>29850</v>
      </c>
      <c r="G35" s="6" t="str">
        <f t="shared" si="1"/>
        <v>하락</v>
      </c>
      <c r="H35" s="6" t="str">
        <f t="shared" si="2"/>
        <v>win</v>
      </c>
    </row>
    <row r="36" spans="1:8">
      <c r="A36" s="2" t="s">
        <v>70</v>
      </c>
      <c r="B36" s="3" t="s">
        <v>71</v>
      </c>
      <c r="C36" s="4">
        <v>134000</v>
      </c>
      <c r="D36" s="4"/>
      <c r="E36" s="4" t="str">
        <f t="shared" si="0"/>
        <v>하락</v>
      </c>
      <c r="F36" s="6">
        <f>VLOOKUP(A36,'5월4일'!$A$2:$C$201,3,0)</f>
        <v>132500</v>
      </c>
      <c r="G36" s="6" t="str">
        <f t="shared" si="1"/>
        <v>하락</v>
      </c>
      <c r="H36" s="6" t="str">
        <f t="shared" si="2"/>
        <v>win</v>
      </c>
    </row>
    <row r="37" spans="1:8">
      <c r="A37" s="2" t="s">
        <v>72</v>
      </c>
      <c r="B37" s="3" t="s">
        <v>73</v>
      </c>
      <c r="C37" s="4">
        <v>172500</v>
      </c>
      <c r="D37" s="4"/>
      <c r="E37" s="4" t="str">
        <f t="shared" si="0"/>
        <v>하락</v>
      </c>
      <c r="F37" s="6">
        <f>VLOOKUP(A37,'5월4일'!$A$2:$C$201,3,0)</f>
        <v>168500</v>
      </c>
      <c r="G37" s="6" t="str">
        <f t="shared" si="1"/>
        <v>하락</v>
      </c>
      <c r="H37" s="6" t="str">
        <f t="shared" si="2"/>
        <v>win</v>
      </c>
    </row>
    <row r="38" spans="1:8">
      <c r="A38" s="2" t="s">
        <v>74</v>
      </c>
      <c r="B38" s="3" t="s">
        <v>75</v>
      </c>
      <c r="C38" s="4">
        <v>204000</v>
      </c>
      <c r="D38" s="4"/>
      <c r="E38" s="4" t="str">
        <f t="shared" si="0"/>
        <v>하락</v>
      </c>
      <c r="F38" s="6">
        <f>VLOOKUP(A38,'5월4일'!$A$2:$C$201,3,0)</f>
        <v>207500</v>
      </c>
      <c r="G38" s="6" t="str">
        <f t="shared" si="1"/>
        <v>상승</v>
      </c>
      <c r="H38" s="6" t="str">
        <f t="shared" si="2"/>
        <v>lose</v>
      </c>
    </row>
    <row r="39" spans="1:8">
      <c r="A39" s="2" t="s">
        <v>76</v>
      </c>
      <c r="B39" s="3" t="s">
        <v>77</v>
      </c>
      <c r="C39" s="4">
        <v>432500</v>
      </c>
      <c r="D39" s="4"/>
      <c r="E39" s="4" t="str">
        <f t="shared" si="0"/>
        <v>하락</v>
      </c>
      <c r="F39" s="6">
        <f>VLOOKUP(A39,'5월4일'!$A$2:$C$201,3,0)</f>
        <v>423000</v>
      </c>
      <c r="G39" s="6" t="str">
        <f t="shared" si="1"/>
        <v>하락</v>
      </c>
      <c r="H39" s="6" t="str">
        <f t="shared" si="2"/>
        <v>win</v>
      </c>
    </row>
    <row r="40" spans="1:8">
      <c r="A40" s="2" t="s">
        <v>78</v>
      </c>
      <c r="B40" s="3" t="s">
        <v>79</v>
      </c>
      <c r="C40" s="4">
        <v>35200</v>
      </c>
      <c r="D40" s="4"/>
      <c r="E40" s="4" t="str">
        <f t="shared" si="0"/>
        <v>하락</v>
      </c>
      <c r="F40" s="6">
        <f>VLOOKUP(A40,'5월4일'!$A$2:$C$201,3,0)</f>
        <v>35350</v>
      </c>
      <c r="G40" s="6" t="str">
        <f t="shared" si="1"/>
        <v>상승</v>
      </c>
      <c r="H40" s="6" t="str">
        <f t="shared" si="2"/>
        <v>lose</v>
      </c>
    </row>
    <row r="41" spans="1:8">
      <c r="A41" s="2" t="s">
        <v>80</v>
      </c>
      <c r="B41" s="3" t="s">
        <v>81</v>
      </c>
      <c r="C41" s="4">
        <v>11350</v>
      </c>
      <c r="D41" s="4"/>
      <c r="E41" s="4" t="str">
        <f t="shared" si="0"/>
        <v>하락</v>
      </c>
      <c r="F41" s="6">
        <f>VLOOKUP(A41,'5월4일'!$A$2:$C$201,3,0)</f>
        <v>11450</v>
      </c>
      <c r="G41" s="6" t="str">
        <f t="shared" si="1"/>
        <v>상승</v>
      </c>
      <c r="H41" s="6" t="str">
        <f t="shared" si="2"/>
        <v>lose</v>
      </c>
    </row>
    <row r="42" spans="1:8">
      <c r="A42" s="2" t="s">
        <v>82</v>
      </c>
      <c r="B42" s="3" t="s">
        <v>388</v>
      </c>
      <c r="C42" s="4">
        <v>344000</v>
      </c>
      <c r="D42" s="4"/>
      <c r="E42" s="4" t="str">
        <f t="shared" si="0"/>
        <v>하락</v>
      </c>
      <c r="F42" s="6">
        <f>VLOOKUP(A42,'5월4일'!$A$2:$C$201,3,0)</f>
        <v>343500</v>
      </c>
      <c r="G42" s="6" t="str">
        <f t="shared" si="1"/>
        <v>하락</v>
      </c>
      <c r="H42" s="6" t="str">
        <f t="shared" si="2"/>
        <v>win</v>
      </c>
    </row>
    <row r="43" spans="1:8">
      <c r="A43" s="2" t="s">
        <v>83</v>
      </c>
      <c r="B43" s="8" t="s">
        <v>390</v>
      </c>
      <c r="C43" s="4">
        <v>93100</v>
      </c>
      <c r="D43" s="4"/>
      <c r="E43" s="4" t="str">
        <f t="shared" si="0"/>
        <v>하락</v>
      </c>
      <c r="F43" s="6">
        <f>VLOOKUP(A43,'5월4일'!$A$2:$C$201,3,0)</f>
        <v>91500</v>
      </c>
      <c r="G43" s="6" t="str">
        <f t="shared" si="1"/>
        <v>하락</v>
      </c>
      <c r="H43" s="6" t="str">
        <f t="shared" si="2"/>
        <v>win</v>
      </c>
    </row>
    <row r="44" spans="1:8">
      <c r="A44" s="2" t="s">
        <v>84</v>
      </c>
      <c r="B44" s="8" t="s">
        <v>389</v>
      </c>
      <c r="C44" s="4">
        <v>205500</v>
      </c>
      <c r="D44" s="4"/>
      <c r="E44" s="4" t="str">
        <f t="shared" si="0"/>
        <v>하락</v>
      </c>
      <c r="F44" s="6">
        <f>VLOOKUP(A44,'5월4일'!$A$2:$C$201,3,0)</f>
        <v>206000</v>
      </c>
      <c r="G44" s="6" t="str">
        <f t="shared" si="1"/>
        <v>상승</v>
      </c>
      <c r="H44" s="6" t="str">
        <f t="shared" si="2"/>
        <v>lose</v>
      </c>
    </row>
    <row r="45" spans="1:8">
      <c r="A45" s="2" t="s">
        <v>85</v>
      </c>
      <c r="B45" s="3" t="s">
        <v>86</v>
      </c>
      <c r="C45" s="4">
        <v>197000</v>
      </c>
      <c r="D45" s="4"/>
      <c r="E45" s="4" t="str">
        <f t="shared" si="0"/>
        <v>하락</v>
      </c>
      <c r="F45" s="6">
        <f>VLOOKUP(A45,'5월4일'!$A$2:$C$201,3,0)</f>
        <v>198500</v>
      </c>
      <c r="G45" s="6" t="str">
        <f t="shared" si="1"/>
        <v>상승</v>
      </c>
      <c r="H45" s="6" t="str">
        <f t="shared" si="2"/>
        <v>lose</v>
      </c>
    </row>
    <row r="46" spans="1:8">
      <c r="A46" s="2" t="s">
        <v>87</v>
      </c>
      <c r="B46" s="3" t="s">
        <v>88</v>
      </c>
      <c r="C46" s="4">
        <v>90200</v>
      </c>
      <c r="D46" s="4"/>
      <c r="E46" s="4" t="str">
        <f t="shared" si="0"/>
        <v>하락</v>
      </c>
      <c r="F46" s="6">
        <f>VLOOKUP(A46,'5월4일'!$A$2:$C$201,3,0)</f>
        <v>88400</v>
      </c>
      <c r="G46" s="6" t="str">
        <f t="shared" si="1"/>
        <v>하락</v>
      </c>
      <c r="H46" s="6" t="str">
        <f t="shared" si="2"/>
        <v>win</v>
      </c>
    </row>
    <row r="47" spans="1:8">
      <c r="A47" s="2" t="s">
        <v>89</v>
      </c>
      <c r="B47" s="3" t="s">
        <v>90</v>
      </c>
      <c r="C47" s="4">
        <v>13950</v>
      </c>
      <c r="D47" s="4"/>
      <c r="E47" s="4" t="str">
        <f t="shared" si="0"/>
        <v>하락</v>
      </c>
      <c r="F47" s="6">
        <f>VLOOKUP(A47,'5월4일'!$A$2:$C$201,3,0)</f>
        <v>13950</v>
      </c>
      <c r="G47" s="6" t="str">
        <f t="shared" si="1"/>
        <v>하락</v>
      </c>
      <c r="H47" s="6" t="str">
        <f t="shared" si="2"/>
        <v>win</v>
      </c>
    </row>
    <row r="48" spans="1:8">
      <c r="A48" s="2" t="s">
        <v>91</v>
      </c>
      <c r="B48" s="3" t="s">
        <v>92</v>
      </c>
      <c r="C48" s="4">
        <v>17300</v>
      </c>
      <c r="D48" s="4"/>
      <c r="E48" s="4" t="str">
        <f t="shared" si="0"/>
        <v>하락</v>
      </c>
      <c r="F48" s="6">
        <f>VLOOKUP(A48,'5월4일'!$A$2:$C$201,3,0)</f>
        <v>17300</v>
      </c>
      <c r="G48" s="6" t="str">
        <f t="shared" si="1"/>
        <v>하락</v>
      </c>
      <c r="H48" s="6" t="str">
        <f t="shared" si="2"/>
        <v>win</v>
      </c>
    </row>
    <row r="49" spans="1:8">
      <c r="A49" s="2" t="s">
        <v>93</v>
      </c>
      <c r="B49" s="3" t="s">
        <v>94</v>
      </c>
      <c r="C49" s="4">
        <v>31850</v>
      </c>
      <c r="D49" s="4"/>
      <c r="E49" s="4" t="str">
        <f t="shared" si="0"/>
        <v>하락</v>
      </c>
      <c r="F49" s="6">
        <f>VLOOKUP(A49,'5월4일'!$A$2:$C$201,3,0)</f>
        <v>32400</v>
      </c>
      <c r="G49" s="6" t="str">
        <f t="shared" si="1"/>
        <v>상승</v>
      </c>
      <c r="H49" s="6" t="str">
        <f t="shared" si="2"/>
        <v>lose</v>
      </c>
    </row>
    <row r="50" spans="1:8">
      <c r="A50" s="2" t="s">
        <v>95</v>
      </c>
      <c r="B50" s="3" t="s">
        <v>96</v>
      </c>
      <c r="C50" s="4">
        <v>11300</v>
      </c>
      <c r="D50" s="4"/>
      <c r="E50" s="4" t="str">
        <f t="shared" si="0"/>
        <v>하락</v>
      </c>
      <c r="F50" s="6">
        <f>VLOOKUP(A50,'5월4일'!$A$2:$C$201,3,0)</f>
        <v>11250</v>
      </c>
      <c r="G50" s="6" t="str">
        <f t="shared" si="1"/>
        <v>하락</v>
      </c>
      <c r="H50" s="6" t="str">
        <f t="shared" si="2"/>
        <v>win</v>
      </c>
    </row>
    <row r="51" spans="1:8">
      <c r="A51" s="2" t="s">
        <v>97</v>
      </c>
      <c r="B51" s="3" t="s">
        <v>98</v>
      </c>
      <c r="C51" s="4">
        <v>43500</v>
      </c>
      <c r="D51" s="4"/>
      <c r="E51" s="4" t="str">
        <f t="shared" si="0"/>
        <v>하락</v>
      </c>
      <c r="F51" s="6">
        <f>VLOOKUP(A51,'5월4일'!$A$2:$C$201,3,0)</f>
        <v>43500</v>
      </c>
      <c r="G51" s="6" t="str">
        <f t="shared" si="1"/>
        <v>하락</v>
      </c>
      <c r="H51" s="6" t="str">
        <f t="shared" si="2"/>
        <v>win</v>
      </c>
    </row>
    <row r="52" spans="1:8">
      <c r="A52" s="2" t="s">
        <v>99</v>
      </c>
      <c r="B52" s="3" t="s">
        <v>100</v>
      </c>
      <c r="C52" s="4">
        <v>153500</v>
      </c>
      <c r="D52" s="4"/>
      <c r="E52" s="4" t="str">
        <f t="shared" si="0"/>
        <v>하락</v>
      </c>
      <c r="F52" s="6">
        <f>VLOOKUP(A52,'5월4일'!$A$2:$C$201,3,0)</f>
        <v>154000</v>
      </c>
      <c r="G52" s="6" t="str">
        <f t="shared" si="1"/>
        <v>상승</v>
      </c>
      <c r="H52" s="6" t="str">
        <f t="shared" si="2"/>
        <v>lose</v>
      </c>
    </row>
    <row r="53" spans="1:8">
      <c r="A53" s="2" t="s">
        <v>101</v>
      </c>
      <c r="B53" s="3" t="s">
        <v>102</v>
      </c>
      <c r="C53" s="4">
        <v>388000</v>
      </c>
      <c r="D53" s="4"/>
      <c r="E53" s="4" t="str">
        <f t="shared" si="0"/>
        <v>하락</v>
      </c>
      <c r="F53" s="6">
        <f>VLOOKUP(A53,'5월4일'!$A$2:$C$201,3,0)</f>
        <v>387000</v>
      </c>
      <c r="G53" s="6" t="str">
        <f t="shared" si="1"/>
        <v>하락</v>
      </c>
      <c r="H53" s="6" t="str">
        <f t="shared" si="2"/>
        <v>win</v>
      </c>
    </row>
    <row r="54" spans="1:8">
      <c r="A54" s="2" t="s">
        <v>103</v>
      </c>
      <c r="B54" s="3" t="s">
        <v>104</v>
      </c>
      <c r="C54" s="4">
        <v>26450</v>
      </c>
      <c r="D54" s="4"/>
      <c r="E54" s="4" t="str">
        <f t="shared" si="0"/>
        <v>하락</v>
      </c>
      <c r="F54" s="6">
        <f>VLOOKUP(A54,'5월4일'!$A$2:$C$201,3,0)</f>
        <v>26300</v>
      </c>
      <c r="G54" s="6" t="str">
        <f t="shared" si="1"/>
        <v>하락</v>
      </c>
      <c r="H54" s="6" t="str">
        <f t="shared" si="2"/>
        <v>win</v>
      </c>
    </row>
    <row r="55" spans="1:8">
      <c r="A55" s="2" t="s">
        <v>105</v>
      </c>
      <c r="B55" s="3" t="s">
        <v>106</v>
      </c>
      <c r="C55" s="4">
        <v>5910</v>
      </c>
      <c r="D55" s="4"/>
      <c r="E55" s="4" t="str">
        <f t="shared" si="0"/>
        <v>하락</v>
      </c>
      <c r="F55" s="6">
        <f>VLOOKUP(A55,'5월4일'!$A$2:$C$201,3,0)</f>
        <v>5850</v>
      </c>
      <c r="G55" s="6" t="str">
        <f t="shared" si="1"/>
        <v>하락</v>
      </c>
      <c r="H55" s="6" t="str">
        <f t="shared" si="2"/>
        <v>win</v>
      </c>
    </row>
    <row r="56" spans="1:8">
      <c r="A56" s="2" t="s">
        <v>107</v>
      </c>
      <c r="B56" s="3" t="s">
        <v>108</v>
      </c>
      <c r="C56" s="4">
        <v>69500</v>
      </c>
      <c r="D56" s="4"/>
      <c r="E56" s="4" t="str">
        <f t="shared" si="0"/>
        <v>하락</v>
      </c>
      <c r="F56" s="6">
        <f>VLOOKUP(A56,'5월4일'!$A$2:$C$201,3,0)</f>
        <v>71000</v>
      </c>
      <c r="G56" s="6" t="str">
        <f t="shared" si="1"/>
        <v>상승</v>
      </c>
      <c r="H56" s="6" t="str">
        <f t="shared" si="2"/>
        <v>lose</v>
      </c>
    </row>
    <row r="57" spans="1:8">
      <c r="A57" s="2" t="s">
        <v>109</v>
      </c>
      <c r="B57" s="3" t="s">
        <v>110</v>
      </c>
      <c r="C57" s="4">
        <v>26050</v>
      </c>
      <c r="D57" s="4"/>
      <c r="E57" s="4" t="str">
        <f t="shared" si="0"/>
        <v>하락</v>
      </c>
      <c r="F57" s="6">
        <f>VLOOKUP(A57,'5월4일'!$A$2:$C$201,3,0)</f>
        <v>26450</v>
      </c>
      <c r="G57" s="6" t="str">
        <f t="shared" si="1"/>
        <v>상승</v>
      </c>
      <c r="H57" s="6" t="str">
        <f t="shared" si="2"/>
        <v>lose</v>
      </c>
    </row>
    <row r="58" spans="1:8">
      <c r="A58" s="2" t="s">
        <v>111</v>
      </c>
      <c r="B58" s="3" t="s">
        <v>112</v>
      </c>
      <c r="C58" s="4">
        <v>7970</v>
      </c>
      <c r="D58" s="4"/>
      <c r="E58" s="4" t="str">
        <f t="shared" ref="E58:E121" si="3">IF($D58&gt;$C58,"상승","하락")</f>
        <v>하락</v>
      </c>
      <c r="F58" s="6">
        <f>VLOOKUP(A58,'5월4일'!$A$2:$C$201,3,0)</f>
        <v>7940</v>
      </c>
      <c r="G58" s="6" t="str">
        <f t="shared" ref="G58:G121" si="4">IF($F58-$C58&gt;0,"상승","하락")</f>
        <v>하락</v>
      </c>
      <c r="H58" s="6" t="str">
        <f t="shared" ref="H58:H121" si="5">IF($G58=$E58,"win","lose")</f>
        <v>win</v>
      </c>
    </row>
    <row r="59" spans="1:8">
      <c r="A59" s="2" t="s">
        <v>113</v>
      </c>
      <c r="B59" s="3" t="s">
        <v>114</v>
      </c>
      <c r="C59" s="4">
        <v>37050</v>
      </c>
      <c r="D59" s="4"/>
      <c r="E59" s="4" t="str">
        <f t="shared" si="3"/>
        <v>하락</v>
      </c>
      <c r="F59" s="6">
        <f>VLOOKUP(A59,'5월4일'!$A$2:$C$201,3,0)</f>
        <v>36500</v>
      </c>
      <c r="G59" s="6" t="str">
        <f t="shared" si="4"/>
        <v>하락</v>
      </c>
      <c r="H59" s="6" t="str">
        <f t="shared" si="5"/>
        <v>win</v>
      </c>
    </row>
    <row r="60" spans="1:8">
      <c r="A60" s="2" t="s">
        <v>115</v>
      </c>
      <c r="B60" s="3" t="s">
        <v>116</v>
      </c>
      <c r="C60" s="4">
        <v>44650</v>
      </c>
      <c r="D60" s="4"/>
      <c r="E60" s="4" t="str">
        <f t="shared" si="3"/>
        <v>하락</v>
      </c>
      <c r="F60" s="6">
        <f>VLOOKUP(A60,'5월4일'!$A$2:$C$201,3,0)</f>
        <v>44700</v>
      </c>
      <c r="G60" s="6" t="str">
        <f t="shared" si="4"/>
        <v>상승</v>
      </c>
      <c r="H60" s="6" t="str">
        <f t="shared" si="5"/>
        <v>lose</v>
      </c>
    </row>
    <row r="61" spans="1:8">
      <c r="A61" s="2" t="s">
        <v>117</v>
      </c>
      <c r="B61" s="3" t="s">
        <v>118</v>
      </c>
      <c r="C61" s="4">
        <v>154500</v>
      </c>
      <c r="D61" s="4"/>
      <c r="E61" s="4" t="str">
        <f t="shared" si="3"/>
        <v>하락</v>
      </c>
      <c r="F61" s="6">
        <f>VLOOKUP(A61,'5월4일'!$A$2:$C$201,3,0)</f>
        <v>158000</v>
      </c>
      <c r="G61" s="6" t="str">
        <f t="shared" si="4"/>
        <v>상승</v>
      </c>
      <c r="H61" s="6" t="str">
        <f t="shared" si="5"/>
        <v>lose</v>
      </c>
    </row>
    <row r="62" spans="1:8">
      <c r="A62" s="2" t="s">
        <v>119</v>
      </c>
      <c r="B62" s="3" t="s">
        <v>120</v>
      </c>
      <c r="C62" s="4">
        <v>58300</v>
      </c>
      <c r="D62" s="4"/>
      <c r="E62" s="4" t="str">
        <f t="shared" si="3"/>
        <v>하락</v>
      </c>
      <c r="F62" s="6">
        <f>VLOOKUP(A62,'5월4일'!$A$2:$C$201,3,0)</f>
        <v>58500</v>
      </c>
      <c r="G62" s="6" t="str">
        <f t="shared" si="4"/>
        <v>상승</v>
      </c>
      <c r="H62" s="6" t="str">
        <f t="shared" si="5"/>
        <v>lose</v>
      </c>
    </row>
    <row r="63" spans="1:8">
      <c r="A63" s="2" t="s">
        <v>121</v>
      </c>
      <c r="B63" s="3" t="s">
        <v>122</v>
      </c>
      <c r="C63" s="4">
        <v>47200</v>
      </c>
      <c r="D63" s="4"/>
      <c r="E63" s="4" t="str">
        <f t="shared" si="3"/>
        <v>하락</v>
      </c>
      <c r="F63" s="6">
        <f>VLOOKUP(A63,'5월4일'!$A$2:$C$201,3,0)</f>
        <v>48150</v>
      </c>
      <c r="G63" s="6" t="str">
        <f t="shared" si="4"/>
        <v>상승</v>
      </c>
      <c r="H63" s="6" t="str">
        <f t="shared" si="5"/>
        <v>lose</v>
      </c>
    </row>
    <row r="64" spans="1:8">
      <c r="A64" s="2" t="s">
        <v>123</v>
      </c>
      <c r="B64" s="3" t="s">
        <v>124</v>
      </c>
      <c r="C64" s="4">
        <v>65400</v>
      </c>
      <c r="D64" s="4"/>
      <c r="E64" s="4" t="str">
        <f t="shared" si="3"/>
        <v>하락</v>
      </c>
      <c r="F64" s="6">
        <f>VLOOKUP(A64,'5월4일'!$A$2:$C$201,3,0)</f>
        <v>66500</v>
      </c>
      <c r="G64" s="6" t="str">
        <f t="shared" si="4"/>
        <v>상승</v>
      </c>
      <c r="H64" s="6" t="str">
        <f t="shared" si="5"/>
        <v>lose</v>
      </c>
    </row>
    <row r="65" spans="1:8">
      <c r="A65" s="2" t="s">
        <v>125</v>
      </c>
      <c r="B65" s="3" t="s">
        <v>126</v>
      </c>
      <c r="C65" s="4">
        <v>60500</v>
      </c>
      <c r="D65" s="4"/>
      <c r="E65" s="4" t="str">
        <f t="shared" si="3"/>
        <v>하락</v>
      </c>
      <c r="F65" s="6">
        <f>VLOOKUP(A65,'5월4일'!$A$2:$C$201,3,0)</f>
        <v>59700</v>
      </c>
      <c r="G65" s="6" t="str">
        <f t="shared" si="4"/>
        <v>하락</v>
      </c>
      <c r="H65" s="6" t="str">
        <f t="shared" si="5"/>
        <v>win</v>
      </c>
    </row>
    <row r="66" spans="1:8">
      <c r="A66" s="2" t="s">
        <v>127</v>
      </c>
      <c r="B66" s="3" t="s">
        <v>128</v>
      </c>
      <c r="C66" s="4">
        <v>34900</v>
      </c>
      <c r="D66" s="4"/>
      <c r="E66" s="4" t="str">
        <f t="shared" si="3"/>
        <v>하락</v>
      </c>
      <c r="F66" s="6">
        <f>VLOOKUP(A66,'5월4일'!$A$2:$C$201,3,0)</f>
        <v>35500</v>
      </c>
      <c r="G66" s="6" t="str">
        <f t="shared" si="4"/>
        <v>상승</v>
      </c>
      <c r="H66" s="6" t="str">
        <f t="shared" si="5"/>
        <v>lose</v>
      </c>
    </row>
    <row r="67" spans="1:8">
      <c r="A67" s="2" t="s">
        <v>129</v>
      </c>
      <c r="B67" s="3" t="s">
        <v>130</v>
      </c>
      <c r="C67" s="4">
        <v>6620</v>
      </c>
      <c r="D67" s="4"/>
      <c r="E67" s="4" t="str">
        <f t="shared" si="3"/>
        <v>하락</v>
      </c>
      <c r="F67" s="6">
        <f>VLOOKUP(A67,'5월4일'!$A$2:$C$201,3,0)</f>
        <v>6520</v>
      </c>
      <c r="G67" s="6" t="str">
        <f t="shared" si="4"/>
        <v>하락</v>
      </c>
      <c r="H67" s="6" t="str">
        <f t="shared" si="5"/>
        <v>win</v>
      </c>
    </row>
    <row r="68" spans="1:8">
      <c r="A68" s="2" t="s">
        <v>131</v>
      </c>
      <c r="B68" s="3" t="s">
        <v>132</v>
      </c>
      <c r="C68" s="4">
        <v>45100</v>
      </c>
      <c r="D68" s="4"/>
      <c r="E68" s="4" t="str">
        <f t="shared" si="3"/>
        <v>하락</v>
      </c>
      <c r="F68" s="6">
        <f>VLOOKUP(A68,'5월4일'!$A$2:$C$201,3,0)</f>
        <v>46700</v>
      </c>
      <c r="G68" s="6" t="str">
        <f t="shared" si="4"/>
        <v>상승</v>
      </c>
      <c r="H68" s="6" t="str">
        <f t="shared" si="5"/>
        <v>lose</v>
      </c>
    </row>
    <row r="69" spans="1:8">
      <c r="A69" s="2" t="s">
        <v>133</v>
      </c>
      <c r="B69" s="3" t="s">
        <v>134</v>
      </c>
      <c r="C69" s="4">
        <v>41200</v>
      </c>
      <c r="D69" s="4"/>
      <c r="E69" s="4" t="str">
        <f t="shared" si="3"/>
        <v>하락</v>
      </c>
      <c r="F69" s="6">
        <f>VLOOKUP(A69,'5월4일'!$A$2:$C$201,3,0)</f>
        <v>41500</v>
      </c>
      <c r="G69" s="6" t="str">
        <f t="shared" si="4"/>
        <v>상승</v>
      </c>
      <c r="H69" s="6" t="str">
        <f t="shared" si="5"/>
        <v>lose</v>
      </c>
    </row>
    <row r="70" spans="1:8">
      <c r="A70" s="2" t="s">
        <v>135</v>
      </c>
      <c r="B70" s="3" t="s">
        <v>136</v>
      </c>
      <c r="C70" s="4">
        <v>8190</v>
      </c>
      <c r="D70" s="4"/>
      <c r="E70" s="4" t="str">
        <f t="shared" si="3"/>
        <v>하락</v>
      </c>
      <c r="F70" s="6">
        <f>VLOOKUP(A70,'5월4일'!$A$2:$C$201,3,0)</f>
        <v>8150</v>
      </c>
      <c r="G70" s="6" t="str">
        <f t="shared" si="4"/>
        <v>하락</v>
      </c>
      <c r="H70" s="6" t="str">
        <f t="shared" si="5"/>
        <v>win</v>
      </c>
    </row>
    <row r="71" spans="1:8">
      <c r="A71" s="2" t="s">
        <v>137</v>
      </c>
      <c r="B71" s="3" t="s">
        <v>138</v>
      </c>
      <c r="C71" s="4">
        <v>49300</v>
      </c>
      <c r="D71" s="4"/>
      <c r="E71" s="4" t="str">
        <f t="shared" si="3"/>
        <v>하락</v>
      </c>
      <c r="F71" s="6">
        <f>VLOOKUP(A71,'5월4일'!$A$2:$C$201,3,0)</f>
        <v>47600</v>
      </c>
      <c r="G71" s="6" t="str">
        <f t="shared" si="4"/>
        <v>하락</v>
      </c>
      <c r="H71" s="6" t="str">
        <f t="shared" si="5"/>
        <v>win</v>
      </c>
    </row>
    <row r="72" spans="1:8">
      <c r="A72" s="2" t="s">
        <v>139</v>
      </c>
      <c r="B72" s="3" t="s">
        <v>140</v>
      </c>
      <c r="C72" s="4">
        <v>71000</v>
      </c>
      <c r="D72" s="4"/>
      <c r="E72" s="4" t="str">
        <f t="shared" si="3"/>
        <v>하락</v>
      </c>
      <c r="F72" s="6">
        <f>VLOOKUP(A72,'5월4일'!$A$2:$C$201,3,0)</f>
        <v>71100</v>
      </c>
      <c r="G72" s="6" t="str">
        <f t="shared" si="4"/>
        <v>상승</v>
      </c>
      <c r="H72" s="6" t="str">
        <f t="shared" si="5"/>
        <v>lose</v>
      </c>
    </row>
    <row r="73" spans="1:8">
      <c r="A73" s="2" t="s">
        <v>141</v>
      </c>
      <c r="B73" s="3" t="s">
        <v>142</v>
      </c>
      <c r="C73" s="4">
        <v>88000</v>
      </c>
      <c r="D73" s="4"/>
      <c r="E73" s="4" t="str">
        <f t="shared" si="3"/>
        <v>하락</v>
      </c>
      <c r="F73" s="6">
        <f>VLOOKUP(A73,'5월4일'!$A$2:$C$201,3,0)</f>
        <v>86700</v>
      </c>
      <c r="G73" s="6" t="str">
        <f t="shared" si="4"/>
        <v>하락</v>
      </c>
      <c r="H73" s="6" t="str">
        <f t="shared" si="5"/>
        <v>win</v>
      </c>
    </row>
    <row r="74" spans="1:8">
      <c r="A74" s="2" t="s">
        <v>143</v>
      </c>
      <c r="B74" s="3" t="s">
        <v>144</v>
      </c>
      <c r="C74" s="4">
        <v>57000</v>
      </c>
      <c r="D74" s="4"/>
      <c r="E74" s="4" t="str">
        <f t="shared" si="3"/>
        <v>하락</v>
      </c>
      <c r="F74" s="6">
        <f>VLOOKUP(A74,'5월4일'!$A$2:$C$201,3,0)</f>
        <v>56400</v>
      </c>
      <c r="G74" s="6" t="str">
        <f t="shared" si="4"/>
        <v>하락</v>
      </c>
      <c r="H74" s="6" t="str">
        <f t="shared" si="5"/>
        <v>win</v>
      </c>
    </row>
    <row r="75" spans="1:8">
      <c r="A75" s="2" t="s">
        <v>145</v>
      </c>
      <c r="B75" s="3" t="s">
        <v>146</v>
      </c>
      <c r="C75" s="4">
        <v>41000</v>
      </c>
      <c r="D75" s="4"/>
      <c r="E75" s="4" t="str">
        <f t="shared" si="3"/>
        <v>하락</v>
      </c>
      <c r="F75" s="6">
        <f>VLOOKUP(A75,'5월4일'!$A$2:$C$201,3,0)</f>
        <v>43350</v>
      </c>
      <c r="G75" s="6" t="str">
        <f t="shared" si="4"/>
        <v>상승</v>
      </c>
      <c r="H75" s="6" t="str">
        <f t="shared" si="5"/>
        <v>lose</v>
      </c>
    </row>
    <row r="76" spans="1:8">
      <c r="A76" s="2" t="s">
        <v>147</v>
      </c>
      <c r="B76" s="3" t="s">
        <v>148</v>
      </c>
      <c r="C76" s="4">
        <v>33250</v>
      </c>
      <c r="D76" s="4"/>
      <c r="E76" s="4" t="str">
        <f t="shared" si="3"/>
        <v>하락</v>
      </c>
      <c r="F76" s="6">
        <f>VLOOKUP(A76,'5월4일'!$A$2:$C$201,3,0)</f>
        <v>33450</v>
      </c>
      <c r="G76" s="6" t="str">
        <f t="shared" si="4"/>
        <v>상승</v>
      </c>
      <c r="H76" s="6" t="str">
        <f t="shared" si="5"/>
        <v>lose</v>
      </c>
    </row>
    <row r="77" spans="1:8">
      <c r="A77" s="2" t="s">
        <v>149</v>
      </c>
      <c r="B77" s="3" t="s">
        <v>150</v>
      </c>
      <c r="C77" s="4">
        <v>302500</v>
      </c>
      <c r="D77" s="4"/>
      <c r="E77" s="4" t="str">
        <f t="shared" si="3"/>
        <v>하락</v>
      </c>
      <c r="F77" s="6">
        <f>VLOOKUP(A77,'5월4일'!$A$2:$C$201,3,0)</f>
        <v>296500</v>
      </c>
      <c r="G77" s="6" t="str">
        <f t="shared" si="4"/>
        <v>하락</v>
      </c>
      <c r="H77" s="6" t="str">
        <f t="shared" si="5"/>
        <v>win</v>
      </c>
    </row>
    <row r="78" spans="1:8">
      <c r="A78" s="2" t="s">
        <v>151</v>
      </c>
      <c r="B78" s="3" t="s">
        <v>152</v>
      </c>
      <c r="C78" s="4">
        <v>6820</v>
      </c>
      <c r="D78" s="4"/>
      <c r="E78" s="4" t="str">
        <f t="shared" si="3"/>
        <v>하락</v>
      </c>
      <c r="F78" s="6">
        <f>VLOOKUP(A78,'5월4일'!$A$2:$C$201,3,0)</f>
        <v>6840</v>
      </c>
      <c r="G78" s="6" t="str">
        <f t="shared" si="4"/>
        <v>상승</v>
      </c>
      <c r="H78" s="6" t="str">
        <f t="shared" si="5"/>
        <v>lose</v>
      </c>
    </row>
    <row r="79" spans="1:8">
      <c r="A79" s="2" t="s">
        <v>153</v>
      </c>
      <c r="B79" s="3" t="s">
        <v>154</v>
      </c>
      <c r="C79" s="4">
        <v>129500</v>
      </c>
      <c r="D79" s="4"/>
      <c r="E79" s="4" t="str">
        <f t="shared" si="3"/>
        <v>하락</v>
      </c>
      <c r="F79" s="6">
        <f>VLOOKUP(A79,'5월4일'!$A$2:$C$201,3,0)</f>
        <v>129000</v>
      </c>
      <c r="G79" s="6" t="str">
        <f t="shared" si="4"/>
        <v>하락</v>
      </c>
      <c r="H79" s="6" t="str">
        <f t="shared" si="5"/>
        <v>win</v>
      </c>
    </row>
    <row r="80" spans="1:8">
      <c r="A80" s="2" t="s">
        <v>155</v>
      </c>
      <c r="B80" s="3" t="s">
        <v>156</v>
      </c>
      <c r="C80" s="4">
        <v>91100</v>
      </c>
      <c r="D80" s="4"/>
      <c r="E80" s="4" t="str">
        <f t="shared" si="3"/>
        <v>하락</v>
      </c>
      <c r="F80" s="6">
        <f>VLOOKUP(A80,'5월4일'!$A$2:$C$201,3,0)</f>
        <v>92100</v>
      </c>
      <c r="G80" s="6" t="str">
        <f t="shared" si="4"/>
        <v>상승</v>
      </c>
      <c r="H80" s="6" t="str">
        <f t="shared" si="5"/>
        <v>lose</v>
      </c>
    </row>
    <row r="81" spans="1:8">
      <c r="A81" s="2" t="s">
        <v>157</v>
      </c>
      <c r="B81" s="3" t="s">
        <v>158</v>
      </c>
      <c r="C81" s="4">
        <v>34300</v>
      </c>
      <c r="D81" s="4"/>
      <c r="E81" s="4" t="str">
        <f t="shared" si="3"/>
        <v>하락</v>
      </c>
      <c r="F81" s="6">
        <f>VLOOKUP(A81,'5월4일'!$A$2:$C$201,3,0)</f>
        <v>34350</v>
      </c>
      <c r="G81" s="6" t="str">
        <f t="shared" si="4"/>
        <v>상승</v>
      </c>
      <c r="H81" s="6" t="str">
        <f t="shared" si="5"/>
        <v>lose</v>
      </c>
    </row>
    <row r="82" spans="1:8">
      <c r="A82" s="2" t="s">
        <v>159</v>
      </c>
      <c r="B82" s="3" t="s">
        <v>160</v>
      </c>
      <c r="C82" s="4">
        <v>41900</v>
      </c>
      <c r="D82" s="4"/>
      <c r="E82" s="4" t="str">
        <f t="shared" si="3"/>
        <v>하락</v>
      </c>
      <c r="F82" s="6">
        <f>VLOOKUP(A82,'5월4일'!$A$2:$C$201,3,0)</f>
        <v>41900</v>
      </c>
      <c r="G82" s="6" t="str">
        <f t="shared" si="4"/>
        <v>하락</v>
      </c>
      <c r="H82" s="6" t="str">
        <f t="shared" si="5"/>
        <v>win</v>
      </c>
    </row>
    <row r="83" spans="1:8">
      <c r="A83" s="2" t="s">
        <v>161</v>
      </c>
      <c r="B83" s="3" t="s">
        <v>162</v>
      </c>
      <c r="C83" s="4">
        <v>39600</v>
      </c>
      <c r="D83" s="4"/>
      <c r="E83" s="4" t="str">
        <f t="shared" si="3"/>
        <v>하락</v>
      </c>
      <c r="F83" s="6">
        <f>VLOOKUP(A83,'5월4일'!$A$2:$C$201,3,0)</f>
        <v>39600</v>
      </c>
      <c r="G83" s="6" t="str">
        <f t="shared" si="4"/>
        <v>하락</v>
      </c>
      <c r="H83" s="6" t="str">
        <f t="shared" si="5"/>
        <v>win</v>
      </c>
    </row>
    <row r="84" spans="1:8">
      <c r="A84" s="2" t="s">
        <v>163</v>
      </c>
      <c r="B84" s="3" t="s">
        <v>164</v>
      </c>
      <c r="C84" s="4">
        <v>10650</v>
      </c>
      <c r="D84" s="4"/>
      <c r="E84" s="4" t="str">
        <f t="shared" si="3"/>
        <v>하락</v>
      </c>
      <c r="F84" s="6">
        <f>VLOOKUP(A84,'5월4일'!$A$2:$C$201,3,0)</f>
        <v>10600</v>
      </c>
      <c r="G84" s="6" t="str">
        <f t="shared" si="4"/>
        <v>하락</v>
      </c>
      <c r="H84" s="6" t="str">
        <f t="shared" si="5"/>
        <v>win</v>
      </c>
    </row>
    <row r="85" spans="1:8">
      <c r="A85" s="2" t="s">
        <v>165</v>
      </c>
      <c r="B85" s="3" t="s">
        <v>166</v>
      </c>
      <c r="C85" s="4">
        <v>49050</v>
      </c>
      <c r="D85" s="4"/>
      <c r="E85" s="4" t="str">
        <f t="shared" si="3"/>
        <v>하락</v>
      </c>
      <c r="F85" s="6">
        <f>VLOOKUP(A85,'5월4일'!$A$2:$C$201,3,0)</f>
        <v>47950</v>
      </c>
      <c r="G85" s="6" t="str">
        <f t="shared" si="4"/>
        <v>하락</v>
      </c>
      <c r="H85" s="6" t="str">
        <f t="shared" si="5"/>
        <v>win</v>
      </c>
    </row>
    <row r="86" spans="1:8">
      <c r="A86" s="2" t="s">
        <v>167</v>
      </c>
      <c r="B86" s="3" t="s">
        <v>168</v>
      </c>
      <c r="C86" s="4">
        <v>187000</v>
      </c>
      <c r="D86" s="4"/>
      <c r="E86" s="4" t="str">
        <f t="shared" si="3"/>
        <v>하락</v>
      </c>
      <c r="F86" s="6">
        <f>VLOOKUP(A86,'5월4일'!$A$2:$C$201,3,0)</f>
        <v>187500</v>
      </c>
      <c r="G86" s="6" t="str">
        <f t="shared" si="4"/>
        <v>상승</v>
      </c>
      <c r="H86" s="6" t="str">
        <f t="shared" si="5"/>
        <v>lose</v>
      </c>
    </row>
    <row r="87" spans="1:8">
      <c r="A87" s="2" t="s">
        <v>169</v>
      </c>
      <c r="B87" s="3" t="s">
        <v>170</v>
      </c>
      <c r="C87" s="4">
        <v>81800</v>
      </c>
      <c r="D87" s="4"/>
      <c r="E87" s="4" t="str">
        <f t="shared" si="3"/>
        <v>하락</v>
      </c>
      <c r="F87" s="6">
        <f>VLOOKUP(A87,'5월4일'!$A$2:$C$201,3,0)</f>
        <v>81000</v>
      </c>
      <c r="G87" s="6" t="str">
        <f t="shared" si="4"/>
        <v>하락</v>
      </c>
      <c r="H87" s="6" t="str">
        <f t="shared" si="5"/>
        <v>win</v>
      </c>
    </row>
    <row r="88" spans="1:8">
      <c r="A88" s="2" t="s">
        <v>171</v>
      </c>
      <c r="B88" s="3" t="s">
        <v>172</v>
      </c>
      <c r="C88" s="4">
        <v>24500</v>
      </c>
      <c r="D88" s="4"/>
      <c r="E88" s="4" t="str">
        <f t="shared" si="3"/>
        <v>하락</v>
      </c>
      <c r="F88" s="6">
        <f>VLOOKUP(A88,'5월4일'!$A$2:$C$201,3,0)</f>
        <v>24300</v>
      </c>
      <c r="G88" s="6" t="str">
        <f t="shared" si="4"/>
        <v>하락</v>
      </c>
      <c r="H88" s="6" t="str">
        <f t="shared" si="5"/>
        <v>win</v>
      </c>
    </row>
    <row r="89" spans="1:8">
      <c r="A89" s="2" t="s">
        <v>173</v>
      </c>
      <c r="B89" s="3" t="s">
        <v>174</v>
      </c>
      <c r="C89" s="4">
        <v>26250</v>
      </c>
      <c r="D89" s="4"/>
      <c r="E89" s="4" t="str">
        <f t="shared" si="3"/>
        <v>하락</v>
      </c>
      <c r="F89" s="6">
        <f>VLOOKUP(A89,'5월4일'!$A$2:$C$201,3,0)</f>
        <v>25950</v>
      </c>
      <c r="G89" s="6" t="str">
        <f t="shared" si="4"/>
        <v>하락</v>
      </c>
      <c r="H89" s="6" t="str">
        <f t="shared" si="5"/>
        <v>win</v>
      </c>
    </row>
    <row r="90" spans="1:8">
      <c r="A90" s="2" t="s">
        <v>175</v>
      </c>
      <c r="B90" s="3" t="s">
        <v>176</v>
      </c>
      <c r="C90" s="4">
        <v>67700</v>
      </c>
      <c r="D90" s="4"/>
      <c r="E90" s="4" t="str">
        <f t="shared" si="3"/>
        <v>하락</v>
      </c>
      <c r="F90" s="6">
        <f>VLOOKUP(A90,'5월4일'!$A$2:$C$201,3,0)</f>
        <v>67900</v>
      </c>
      <c r="G90" s="6" t="str">
        <f t="shared" si="4"/>
        <v>상승</v>
      </c>
      <c r="H90" s="6" t="str">
        <f t="shared" si="5"/>
        <v>lose</v>
      </c>
    </row>
    <row r="91" spans="1:8">
      <c r="A91" s="2" t="s">
        <v>177</v>
      </c>
      <c r="B91" s="3" t="s">
        <v>178</v>
      </c>
      <c r="C91" s="4">
        <v>80500</v>
      </c>
      <c r="D91" s="4"/>
      <c r="E91" s="4" t="str">
        <f t="shared" si="3"/>
        <v>하락</v>
      </c>
      <c r="F91" s="6">
        <f>VLOOKUP(A91,'5월4일'!$A$2:$C$201,3,0)</f>
        <v>79500</v>
      </c>
      <c r="G91" s="6" t="str">
        <f t="shared" si="4"/>
        <v>하락</v>
      </c>
      <c r="H91" s="6" t="str">
        <f t="shared" si="5"/>
        <v>win</v>
      </c>
    </row>
    <row r="92" spans="1:8">
      <c r="A92" s="2" t="s">
        <v>179</v>
      </c>
      <c r="B92" s="3" t="s">
        <v>180</v>
      </c>
      <c r="C92" s="4">
        <v>355000</v>
      </c>
      <c r="D92" s="4"/>
      <c r="E92" s="4" t="str">
        <f t="shared" si="3"/>
        <v>하락</v>
      </c>
      <c r="F92" s="6">
        <f>VLOOKUP(A92,'5월4일'!$A$2:$C$201,3,0)</f>
        <v>370000</v>
      </c>
      <c r="G92" s="6" t="str">
        <f t="shared" si="4"/>
        <v>상승</v>
      </c>
      <c r="H92" s="6" t="str">
        <f t="shared" si="5"/>
        <v>lose</v>
      </c>
    </row>
    <row r="93" spans="1:8">
      <c r="A93" s="2" t="s">
        <v>181</v>
      </c>
      <c r="B93" s="3" t="s">
        <v>182</v>
      </c>
      <c r="C93" s="4">
        <v>29400</v>
      </c>
      <c r="D93" s="4"/>
      <c r="E93" s="4" t="str">
        <f t="shared" si="3"/>
        <v>하락</v>
      </c>
      <c r="F93" s="6">
        <f>VLOOKUP(A93,'5월4일'!$A$2:$C$201,3,0)</f>
        <v>29350</v>
      </c>
      <c r="G93" s="6" t="str">
        <f t="shared" si="4"/>
        <v>하락</v>
      </c>
      <c r="H93" s="6" t="str">
        <f t="shared" si="5"/>
        <v>win</v>
      </c>
    </row>
    <row r="94" spans="1:8">
      <c r="A94" s="2" t="s">
        <v>183</v>
      </c>
      <c r="B94" s="3" t="s">
        <v>184</v>
      </c>
      <c r="C94" s="4">
        <v>75800</v>
      </c>
      <c r="D94" s="4"/>
      <c r="E94" s="4" t="str">
        <f t="shared" si="3"/>
        <v>하락</v>
      </c>
      <c r="F94" s="6">
        <f>VLOOKUP(A94,'5월4일'!$A$2:$C$201,3,0)</f>
        <v>83000</v>
      </c>
      <c r="G94" s="6" t="str">
        <f t="shared" si="4"/>
        <v>상승</v>
      </c>
      <c r="H94" s="6" t="str">
        <f t="shared" si="5"/>
        <v>lose</v>
      </c>
    </row>
    <row r="95" spans="1:8">
      <c r="A95" s="2" t="s">
        <v>185</v>
      </c>
      <c r="B95" s="3" t="s">
        <v>186</v>
      </c>
      <c r="C95" s="4">
        <v>56000</v>
      </c>
      <c r="D95" s="4"/>
      <c r="E95" s="4" t="str">
        <f t="shared" si="3"/>
        <v>하락</v>
      </c>
      <c r="F95" s="6">
        <f>VLOOKUP(A95,'5월4일'!$A$2:$C$201,3,0)</f>
        <v>57000</v>
      </c>
      <c r="G95" s="6" t="str">
        <f t="shared" si="4"/>
        <v>상승</v>
      </c>
      <c r="H95" s="6" t="str">
        <f t="shared" si="5"/>
        <v>lose</v>
      </c>
    </row>
    <row r="96" spans="1:8">
      <c r="A96" s="2" t="s">
        <v>187</v>
      </c>
      <c r="B96" s="3" t="s">
        <v>188</v>
      </c>
      <c r="C96" s="4">
        <v>15850</v>
      </c>
      <c r="D96" s="4"/>
      <c r="E96" s="4" t="str">
        <f t="shared" si="3"/>
        <v>하락</v>
      </c>
      <c r="F96" s="6">
        <f>VLOOKUP(A96,'5월4일'!$A$2:$C$201,3,0)</f>
        <v>15950</v>
      </c>
      <c r="G96" s="6" t="str">
        <f t="shared" si="4"/>
        <v>상승</v>
      </c>
      <c r="H96" s="6" t="str">
        <f t="shared" si="5"/>
        <v>lose</v>
      </c>
    </row>
    <row r="97" spans="1:8">
      <c r="A97" s="2" t="s">
        <v>189</v>
      </c>
      <c r="B97" s="3" t="s">
        <v>190</v>
      </c>
      <c r="C97" s="4">
        <v>37800</v>
      </c>
      <c r="D97" s="4"/>
      <c r="E97" s="4" t="str">
        <f t="shared" si="3"/>
        <v>하락</v>
      </c>
      <c r="F97" s="6">
        <f>VLOOKUP(A97,'5월4일'!$A$2:$C$201,3,0)</f>
        <v>37100</v>
      </c>
      <c r="G97" s="6" t="str">
        <f t="shared" si="4"/>
        <v>하락</v>
      </c>
      <c r="H97" s="6" t="str">
        <f t="shared" si="5"/>
        <v>win</v>
      </c>
    </row>
    <row r="98" spans="1:8">
      <c r="A98" s="2" t="s">
        <v>191</v>
      </c>
      <c r="B98" s="3" t="s">
        <v>192</v>
      </c>
      <c r="C98" s="4">
        <v>121000</v>
      </c>
      <c r="D98" s="4"/>
      <c r="E98" s="4" t="str">
        <f t="shared" si="3"/>
        <v>하락</v>
      </c>
      <c r="F98" s="6">
        <f>VLOOKUP(A98,'5월4일'!$A$2:$C$201,3,0)</f>
        <v>122000</v>
      </c>
      <c r="G98" s="6" t="str">
        <f t="shared" si="4"/>
        <v>상승</v>
      </c>
      <c r="H98" s="6" t="str">
        <f t="shared" si="5"/>
        <v>lose</v>
      </c>
    </row>
    <row r="99" spans="1:8">
      <c r="A99" s="2" t="s">
        <v>193</v>
      </c>
      <c r="B99" s="3" t="s">
        <v>194</v>
      </c>
      <c r="C99" s="4">
        <v>31350</v>
      </c>
      <c r="D99" s="4"/>
      <c r="E99" s="4" t="str">
        <f t="shared" si="3"/>
        <v>하락</v>
      </c>
      <c r="F99" s="6">
        <f>VLOOKUP(A99,'5월4일'!$A$2:$C$201,3,0)</f>
        <v>31950</v>
      </c>
      <c r="G99" s="6" t="str">
        <f t="shared" si="4"/>
        <v>상승</v>
      </c>
      <c r="H99" s="6" t="str">
        <f t="shared" si="5"/>
        <v>lose</v>
      </c>
    </row>
    <row r="100" spans="1:8">
      <c r="A100" s="2" t="s">
        <v>195</v>
      </c>
      <c r="B100" s="3" t="s">
        <v>196</v>
      </c>
      <c r="C100" s="4">
        <v>244000</v>
      </c>
      <c r="D100" s="4"/>
      <c r="E100" s="4" t="str">
        <f t="shared" si="3"/>
        <v>하락</v>
      </c>
      <c r="F100" s="6">
        <f>VLOOKUP(A100,'5월4일'!$A$2:$C$201,3,0)</f>
        <v>248500</v>
      </c>
      <c r="G100" s="6" t="str">
        <f t="shared" si="4"/>
        <v>상승</v>
      </c>
      <c r="H100" s="6" t="str">
        <f t="shared" si="5"/>
        <v>lose</v>
      </c>
    </row>
    <row r="101" spans="1:8">
      <c r="A101" s="2" t="s">
        <v>197</v>
      </c>
      <c r="B101" s="3" t="s">
        <v>198</v>
      </c>
      <c r="C101" s="4">
        <v>94300</v>
      </c>
      <c r="D101" s="4"/>
      <c r="E101" s="4" t="str">
        <f t="shared" si="3"/>
        <v>하락</v>
      </c>
      <c r="F101" s="6">
        <f>VLOOKUP(A101,'5월4일'!$A$2:$C$201,3,0)</f>
        <v>93500</v>
      </c>
      <c r="G101" s="6" t="str">
        <f t="shared" si="4"/>
        <v>하락</v>
      </c>
      <c r="H101" s="6" t="str">
        <f t="shared" si="5"/>
        <v>win</v>
      </c>
    </row>
    <row r="102" spans="1:8">
      <c r="A102" s="2" t="s">
        <v>199</v>
      </c>
      <c r="B102" s="3" t="s">
        <v>200</v>
      </c>
      <c r="C102" s="4">
        <v>26750</v>
      </c>
      <c r="D102" s="4"/>
      <c r="E102" s="4" t="str">
        <f t="shared" si="3"/>
        <v>하락</v>
      </c>
      <c r="F102" s="6">
        <f>VLOOKUP(A102,'5월4일'!$A$2:$C$201,3,0)</f>
        <v>26200</v>
      </c>
      <c r="G102" s="6" t="str">
        <f t="shared" si="4"/>
        <v>하락</v>
      </c>
      <c r="H102" s="6" t="str">
        <f t="shared" si="5"/>
        <v>win</v>
      </c>
    </row>
    <row r="103" spans="1:8">
      <c r="A103" s="2" t="s">
        <v>201</v>
      </c>
      <c r="B103" s="3" t="s">
        <v>202</v>
      </c>
      <c r="C103" s="4">
        <v>25300</v>
      </c>
      <c r="D103" s="4"/>
      <c r="E103" s="4" t="str">
        <f t="shared" si="3"/>
        <v>하락</v>
      </c>
      <c r="F103" s="6">
        <f>VLOOKUP(A103,'5월4일'!$A$2:$C$201,3,0)</f>
        <v>25050</v>
      </c>
      <c r="G103" s="6" t="str">
        <f t="shared" si="4"/>
        <v>하락</v>
      </c>
      <c r="H103" s="6" t="str">
        <f t="shared" si="5"/>
        <v>win</v>
      </c>
    </row>
    <row r="104" spans="1:8">
      <c r="A104" s="2" t="s">
        <v>203</v>
      </c>
      <c r="B104" s="3" t="s">
        <v>204</v>
      </c>
      <c r="C104" s="4">
        <v>6750</v>
      </c>
      <c r="D104" s="4"/>
      <c r="E104" s="4" t="str">
        <f t="shared" si="3"/>
        <v>하락</v>
      </c>
      <c r="F104" s="6">
        <f>VLOOKUP(A104,'5월4일'!$A$2:$C$201,3,0)</f>
        <v>6750</v>
      </c>
      <c r="G104" s="6" t="str">
        <f t="shared" si="4"/>
        <v>하락</v>
      </c>
      <c r="H104" s="6" t="str">
        <f t="shared" si="5"/>
        <v>win</v>
      </c>
    </row>
    <row r="105" spans="1:8">
      <c r="A105" s="2" t="s">
        <v>205</v>
      </c>
      <c r="B105" s="3" t="s">
        <v>206</v>
      </c>
      <c r="C105" s="4">
        <v>85100</v>
      </c>
      <c r="D105" s="4"/>
      <c r="E105" s="4" t="str">
        <f t="shared" si="3"/>
        <v>하락</v>
      </c>
      <c r="F105" s="6">
        <f>VLOOKUP(A105,'5월4일'!$A$2:$C$201,3,0)</f>
        <v>85100</v>
      </c>
      <c r="G105" s="6" t="str">
        <f t="shared" si="4"/>
        <v>하락</v>
      </c>
      <c r="H105" s="6" t="str">
        <f t="shared" si="5"/>
        <v>win</v>
      </c>
    </row>
    <row r="106" spans="1:8">
      <c r="A106" s="2" t="s">
        <v>207</v>
      </c>
      <c r="B106" s="3" t="s">
        <v>208</v>
      </c>
      <c r="C106" s="4">
        <v>110000</v>
      </c>
      <c r="D106" s="4"/>
      <c r="E106" s="4" t="str">
        <f t="shared" si="3"/>
        <v>하락</v>
      </c>
      <c r="F106" s="6">
        <f>VLOOKUP(A106,'5월4일'!$A$2:$C$201,3,0)</f>
        <v>108000</v>
      </c>
      <c r="G106" s="6" t="str">
        <f t="shared" si="4"/>
        <v>하락</v>
      </c>
      <c r="H106" s="6" t="str">
        <f t="shared" si="5"/>
        <v>win</v>
      </c>
    </row>
    <row r="107" spans="1:8">
      <c r="A107" s="2" t="s">
        <v>209</v>
      </c>
      <c r="B107" s="3" t="s">
        <v>210</v>
      </c>
      <c r="C107" s="4">
        <v>54200</v>
      </c>
      <c r="D107" s="4"/>
      <c r="E107" s="4" t="str">
        <f t="shared" si="3"/>
        <v>하락</v>
      </c>
      <c r="F107" s="6">
        <f>VLOOKUP(A107,'5월4일'!$A$2:$C$201,3,0)</f>
        <v>54500</v>
      </c>
      <c r="G107" s="6" t="str">
        <f t="shared" si="4"/>
        <v>상승</v>
      </c>
      <c r="H107" s="6" t="str">
        <f t="shared" si="5"/>
        <v>lose</v>
      </c>
    </row>
    <row r="108" spans="1:8">
      <c r="A108" s="2" t="s">
        <v>211</v>
      </c>
      <c r="B108" s="3" t="s">
        <v>212</v>
      </c>
      <c r="C108" s="4">
        <v>2875</v>
      </c>
      <c r="D108" s="4"/>
      <c r="E108" s="4" t="str">
        <f t="shared" si="3"/>
        <v>하락</v>
      </c>
      <c r="F108" s="6">
        <f>VLOOKUP(A108,'5월4일'!$A$2:$C$201,3,0)</f>
        <v>2855</v>
      </c>
      <c r="G108" s="6" t="str">
        <f t="shared" si="4"/>
        <v>하락</v>
      </c>
      <c r="H108" s="6" t="str">
        <f t="shared" si="5"/>
        <v>win</v>
      </c>
    </row>
    <row r="109" spans="1:8">
      <c r="A109" s="2" t="s">
        <v>213</v>
      </c>
      <c r="B109" s="3" t="s">
        <v>214</v>
      </c>
      <c r="C109" s="4">
        <v>7890</v>
      </c>
      <c r="D109" s="4"/>
      <c r="E109" s="4" t="str">
        <f t="shared" si="3"/>
        <v>하락</v>
      </c>
      <c r="F109" s="6">
        <f>VLOOKUP(A109,'5월4일'!$A$2:$C$201,3,0)</f>
        <v>7890</v>
      </c>
      <c r="G109" s="6" t="str">
        <f t="shared" si="4"/>
        <v>하락</v>
      </c>
      <c r="H109" s="6" t="str">
        <f t="shared" si="5"/>
        <v>win</v>
      </c>
    </row>
    <row r="110" spans="1:8">
      <c r="A110" s="2" t="s">
        <v>215</v>
      </c>
      <c r="B110" s="3" t="s">
        <v>216</v>
      </c>
      <c r="C110" s="4">
        <v>68700</v>
      </c>
      <c r="D110" s="4"/>
      <c r="E110" s="4" t="str">
        <f t="shared" si="3"/>
        <v>하락</v>
      </c>
      <c r="F110" s="6">
        <f>VLOOKUP(A110,'5월4일'!$A$2:$C$201,3,0)</f>
        <v>68100</v>
      </c>
      <c r="G110" s="6" t="str">
        <f t="shared" si="4"/>
        <v>하락</v>
      </c>
      <c r="H110" s="6" t="str">
        <f t="shared" si="5"/>
        <v>win</v>
      </c>
    </row>
    <row r="111" spans="1:8">
      <c r="A111" s="2" t="s">
        <v>217</v>
      </c>
      <c r="B111" s="3" t="s">
        <v>218</v>
      </c>
      <c r="C111" s="4">
        <v>1865</v>
      </c>
      <c r="D111" s="4"/>
      <c r="E111" s="4" t="str">
        <f t="shared" si="3"/>
        <v>하락</v>
      </c>
      <c r="F111" s="6">
        <f>VLOOKUP(A111,'5월4일'!$A$2:$C$201,3,0)</f>
        <v>1950</v>
      </c>
      <c r="G111" s="6" t="str">
        <f t="shared" si="4"/>
        <v>상승</v>
      </c>
      <c r="H111" s="6" t="str">
        <f t="shared" si="5"/>
        <v>lose</v>
      </c>
    </row>
    <row r="112" spans="1:8">
      <c r="A112" s="2" t="s">
        <v>219</v>
      </c>
      <c r="B112" s="3" t="s">
        <v>220</v>
      </c>
      <c r="C112" s="4">
        <v>246000</v>
      </c>
      <c r="D112" s="4"/>
      <c r="E112" s="4" t="str">
        <f t="shared" si="3"/>
        <v>하락</v>
      </c>
      <c r="F112" s="6">
        <f>VLOOKUP(A112,'5월4일'!$A$2:$C$201,3,0)</f>
        <v>242000</v>
      </c>
      <c r="G112" s="6" t="str">
        <f t="shared" si="4"/>
        <v>하락</v>
      </c>
      <c r="H112" s="6" t="str">
        <f t="shared" si="5"/>
        <v>win</v>
      </c>
    </row>
    <row r="113" spans="1:8">
      <c r="A113" s="2" t="s">
        <v>221</v>
      </c>
      <c r="B113" s="3" t="s">
        <v>222</v>
      </c>
      <c r="C113" s="4">
        <v>57500</v>
      </c>
      <c r="D113" s="4"/>
      <c r="E113" s="4" t="str">
        <f t="shared" si="3"/>
        <v>하락</v>
      </c>
      <c r="F113" s="6">
        <f>VLOOKUP(A113,'5월4일'!$A$2:$C$201,3,0)</f>
        <v>55300</v>
      </c>
      <c r="G113" s="6" t="str">
        <f t="shared" si="4"/>
        <v>하락</v>
      </c>
      <c r="H113" s="6" t="str">
        <f t="shared" si="5"/>
        <v>win</v>
      </c>
    </row>
    <row r="114" spans="1:8">
      <c r="A114" s="2" t="s">
        <v>223</v>
      </c>
      <c r="B114" s="3" t="s">
        <v>224</v>
      </c>
      <c r="C114" s="4">
        <v>93300</v>
      </c>
      <c r="D114" s="4"/>
      <c r="E114" s="4" t="str">
        <f t="shared" si="3"/>
        <v>하락</v>
      </c>
      <c r="F114" s="6">
        <f>VLOOKUP(A114,'5월4일'!$A$2:$C$201,3,0)</f>
        <v>93100</v>
      </c>
      <c r="G114" s="6" t="str">
        <f t="shared" si="4"/>
        <v>하락</v>
      </c>
      <c r="H114" s="6" t="str">
        <f t="shared" si="5"/>
        <v>win</v>
      </c>
    </row>
    <row r="115" spans="1:8">
      <c r="A115" s="2" t="s">
        <v>225</v>
      </c>
      <c r="B115" s="3" t="s">
        <v>226</v>
      </c>
      <c r="C115" s="4">
        <v>23000</v>
      </c>
      <c r="D115" s="4"/>
      <c r="E115" s="4" t="str">
        <f t="shared" si="3"/>
        <v>하락</v>
      </c>
      <c r="F115" s="6">
        <f>VLOOKUP(A115,'5월4일'!$A$2:$C$201,3,0)</f>
        <v>21450</v>
      </c>
      <c r="G115" s="6" t="str">
        <f t="shared" si="4"/>
        <v>하락</v>
      </c>
      <c r="H115" s="6" t="str">
        <f t="shared" si="5"/>
        <v>win</v>
      </c>
    </row>
    <row r="116" spans="1:8">
      <c r="A116" s="2" t="s">
        <v>227</v>
      </c>
      <c r="B116" s="3" t="s">
        <v>228</v>
      </c>
      <c r="C116" s="4">
        <v>29500</v>
      </c>
      <c r="D116" s="4"/>
      <c r="E116" s="4" t="str">
        <f t="shared" si="3"/>
        <v>하락</v>
      </c>
      <c r="F116" s="6">
        <f>VLOOKUP(A116,'5월4일'!$A$2:$C$201,3,0)</f>
        <v>29400</v>
      </c>
      <c r="G116" s="6" t="str">
        <f t="shared" si="4"/>
        <v>하락</v>
      </c>
      <c r="H116" s="6" t="str">
        <f t="shared" si="5"/>
        <v>win</v>
      </c>
    </row>
    <row r="117" spans="1:8">
      <c r="A117" s="2" t="s">
        <v>229</v>
      </c>
      <c r="B117" s="3" t="s">
        <v>230</v>
      </c>
      <c r="C117" s="4">
        <v>81300</v>
      </c>
      <c r="D117" s="4"/>
      <c r="E117" s="4" t="str">
        <f t="shared" si="3"/>
        <v>하락</v>
      </c>
      <c r="F117" s="6">
        <f>VLOOKUP(A117,'5월4일'!$A$2:$C$201,3,0)</f>
        <v>81600</v>
      </c>
      <c r="G117" s="6" t="str">
        <f t="shared" si="4"/>
        <v>상승</v>
      </c>
      <c r="H117" s="6" t="str">
        <f t="shared" si="5"/>
        <v>lose</v>
      </c>
    </row>
    <row r="118" spans="1:8">
      <c r="A118" s="2" t="s">
        <v>231</v>
      </c>
      <c r="B118" s="3" t="s">
        <v>232</v>
      </c>
      <c r="C118" s="4">
        <v>187000</v>
      </c>
      <c r="D118" s="4"/>
      <c r="E118" s="4" t="str">
        <f t="shared" si="3"/>
        <v>하락</v>
      </c>
      <c r="F118" s="6">
        <f>VLOOKUP(A118,'5월4일'!$A$2:$C$201,3,0)</f>
        <v>188500</v>
      </c>
      <c r="G118" s="6" t="str">
        <f t="shared" si="4"/>
        <v>상승</v>
      </c>
      <c r="H118" s="6" t="str">
        <f t="shared" si="5"/>
        <v>lose</v>
      </c>
    </row>
    <row r="119" spans="1:8">
      <c r="A119" s="2" t="s">
        <v>233</v>
      </c>
      <c r="B119" s="3" t="s">
        <v>234</v>
      </c>
      <c r="C119" s="4">
        <v>55400</v>
      </c>
      <c r="D119" s="4"/>
      <c r="E119" s="4" t="str">
        <f t="shared" si="3"/>
        <v>하락</v>
      </c>
      <c r="F119" s="6">
        <f>VLOOKUP(A119,'5월4일'!$A$2:$C$201,3,0)</f>
        <v>55700</v>
      </c>
      <c r="G119" s="6" t="str">
        <f t="shared" si="4"/>
        <v>상승</v>
      </c>
      <c r="H119" s="6" t="str">
        <f t="shared" si="5"/>
        <v>lose</v>
      </c>
    </row>
    <row r="120" spans="1:8">
      <c r="A120" s="2" t="s">
        <v>235</v>
      </c>
      <c r="B120" s="3" t="s">
        <v>236</v>
      </c>
      <c r="C120" s="4">
        <v>47450</v>
      </c>
      <c r="D120" s="4"/>
      <c r="E120" s="4" t="str">
        <f t="shared" si="3"/>
        <v>하락</v>
      </c>
      <c r="F120" s="6">
        <f>VLOOKUP(A120,'5월4일'!$A$2:$C$201,3,0)</f>
        <v>47450</v>
      </c>
      <c r="G120" s="6" t="str">
        <f t="shared" si="4"/>
        <v>하락</v>
      </c>
      <c r="H120" s="6" t="str">
        <f t="shared" si="5"/>
        <v>win</v>
      </c>
    </row>
    <row r="121" spans="1:8">
      <c r="A121" s="2" t="s">
        <v>237</v>
      </c>
      <c r="B121" s="3" t="s">
        <v>238</v>
      </c>
      <c r="C121" s="4">
        <v>128000</v>
      </c>
      <c r="D121" s="4"/>
      <c r="E121" s="4" t="str">
        <f t="shared" si="3"/>
        <v>하락</v>
      </c>
      <c r="F121" s="6">
        <f>VLOOKUP(A121,'5월4일'!$A$2:$C$201,3,0)</f>
        <v>128500</v>
      </c>
      <c r="G121" s="6" t="str">
        <f t="shared" si="4"/>
        <v>상승</v>
      </c>
      <c r="H121" s="6" t="str">
        <f t="shared" si="5"/>
        <v>lose</v>
      </c>
    </row>
    <row r="122" spans="1:8">
      <c r="A122" s="2" t="s">
        <v>239</v>
      </c>
      <c r="B122" s="3" t="s">
        <v>240</v>
      </c>
      <c r="C122" s="4">
        <v>34550</v>
      </c>
      <c r="D122" s="4"/>
      <c r="E122" s="4" t="str">
        <f t="shared" ref="E122:E185" si="6">IF($D122&gt;$C122,"상승","하락")</f>
        <v>하락</v>
      </c>
      <c r="F122" s="6">
        <f>VLOOKUP(A122,'5월4일'!$A$2:$C$201,3,0)</f>
        <v>34800</v>
      </c>
      <c r="G122" s="6" t="str">
        <f t="shared" ref="G122:G185" si="7">IF($F122-$C122&gt;0,"상승","하락")</f>
        <v>상승</v>
      </c>
      <c r="H122" s="6" t="str">
        <f t="shared" ref="H122:H185" si="8">IF($G122=$E122,"win","lose")</f>
        <v>lose</v>
      </c>
    </row>
    <row r="123" spans="1:8">
      <c r="A123" s="2" t="s">
        <v>241</v>
      </c>
      <c r="B123" s="3" t="s">
        <v>242</v>
      </c>
      <c r="C123" s="4">
        <v>182500</v>
      </c>
      <c r="D123" s="4"/>
      <c r="E123" s="4" t="str">
        <f t="shared" si="6"/>
        <v>하락</v>
      </c>
      <c r="F123" s="6">
        <f>VLOOKUP(A123,'5월4일'!$A$2:$C$201,3,0)</f>
        <v>178500</v>
      </c>
      <c r="G123" s="6" t="str">
        <f t="shared" si="7"/>
        <v>하락</v>
      </c>
      <c r="H123" s="6" t="str">
        <f t="shared" si="8"/>
        <v>win</v>
      </c>
    </row>
    <row r="124" spans="1:8">
      <c r="A124" s="2" t="s">
        <v>243</v>
      </c>
      <c r="B124" s="3" t="s">
        <v>244</v>
      </c>
      <c r="C124" s="4">
        <v>19050</v>
      </c>
      <c r="D124" s="4"/>
      <c r="E124" s="4" t="str">
        <f t="shared" si="6"/>
        <v>하락</v>
      </c>
      <c r="F124" s="6">
        <f>VLOOKUP(A124,'5월4일'!$A$2:$C$201,3,0)</f>
        <v>19050</v>
      </c>
      <c r="G124" s="6" t="str">
        <f t="shared" si="7"/>
        <v>하락</v>
      </c>
      <c r="H124" s="6" t="str">
        <f t="shared" si="8"/>
        <v>win</v>
      </c>
    </row>
    <row r="125" spans="1:8">
      <c r="A125" s="2" t="s">
        <v>245</v>
      </c>
      <c r="B125" s="3" t="s">
        <v>246</v>
      </c>
      <c r="C125" s="4">
        <v>466500</v>
      </c>
      <c r="D125" s="4"/>
      <c r="E125" s="4" t="str">
        <f t="shared" si="6"/>
        <v>하락</v>
      </c>
      <c r="F125" s="6">
        <f>VLOOKUP(A125,'5월4일'!$A$2:$C$201,3,0)</f>
        <v>467000</v>
      </c>
      <c r="G125" s="6" t="str">
        <f t="shared" si="7"/>
        <v>상승</v>
      </c>
      <c r="H125" s="6" t="str">
        <f t="shared" si="8"/>
        <v>lose</v>
      </c>
    </row>
    <row r="126" spans="1:8">
      <c r="A126" s="2" t="s">
        <v>247</v>
      </c>
      <c r="B126" s="3" t="s">
        <v>248</v>
      </c>
      <c r="C126" s="4">
        <v>32050</v>
      </c>
      <c r="D126" s="4"/>
      <c r="E126" s="4" t="str">
        <f t="shared" si="6"/>
        <v>하락</v>
      </c>
      <c r="F126" s="6">
        <f>VLOOKUP(A126,'5월4일'!$A$2:$C$201,3,0)</f>
        <v>32250</v>
      </c>
      <c r="G126" s="6" t="str">
        <f t="shared" si="7"/>
        <v>상승</v>
      </c>
      <c r="H126" s="6" t="str">
        <f t="shared" si="8"/>
        <v>lose</v>
      </c>
    </row>
    <row r="127" spans="1:8">
      <c r="A127" s="2" t="s">
        <v>249</v>
      </c>
      <c r="B127" s="3" t="s">
        <v>250</v>
      </c>
      <c r="C127" s="4">
        <v>86800</v>
      </c>
      <c r="D127" s="4"/>
      <c r="E127" s="4" t="str">
        <f t="shared" si="6"/>
        <v>하락</v>
      </c>
      <c r="F127" s="6">
        <f>VLOOKUP(A127,'5월4일'!$A$2:$C$201,3,0)</f>
        <v>85700</v>
      </c>
      <c r="G127" s="6" t="str">
        <f t="shared" si="7"/>
        <v>하락</v>
      </c>
      <c r="H127" s="6" t="str">
        <f t="shared" si="8"/>
        <v>win</v>
      </c>
    </row>
    <row r="128" spans="1:8">
      <c r="A128" s="2" t="s">
        <v>251</v>
      </c>
      <c r="B128" s="3" t="s">
        <v>252</v>
      </c>
      <c r="C128" s="4">
        <v>19050</v>
      </c>
      <c r="D128" s="4"/>
      <c r="E128" s="4" t="str">
        <f t="shared" si="6"/>
        <v>하락</v>
      </c>
      <c r="F128" s="6">
        <f>VLOOKUP(A128,'5월4일'!$A$2:$C$201,3,0)</f>
        <v>18900</v>
      </c>
      <c r="G128" s="6" t="str">
        <f t="shared" si="7"/>
        <v>하락</v>
      </c>
      <c r="H128" s="6" t="str">
        <f t="shared" si="8"/>
        <v>win</v>
      </c>
    </row>
    <row r="129" spans="1:8">
      <c r="A129" s="2" t="s">
        <v>253</v>
      </c>
      <c r="B129" s="3" t="s">
        <v>254</v>
      </c>
      <c r="C129" s="4">
        <v>29950</v>
      </c>
      <c r="D129" s="4"/>
      <c r="E129" s="4" t="str">
        <f t="shared" si="6"/>
        <v>하락</v>
      </c>
      <c r="F129" s="6">
        <f>VLOOKUP(A129,'5월4일'!$A$2:$C$201,3,0)</f>
        <v>29750</v>
      </c>
      <c r="G129" s="6" t="str">
        <f t="shared" si="7"/>
        <v>하락</v>
      </c>
      <c r="H129" s="6" t="str">
        <f t="shared" si="8"/>
        <v>win</v>
      </c>
    </row>
    <row r="130" spans="1:8">
      <c r="A130" s="2" t="s">
        <v>255</v>
      </c>
      <c r="B130" s="3" t="s">
        <v>256</v>
      </c>
      <c r="C130" s="4">
        <v>300000</v>
      </c>
      <c r="D130" s="4"/>
      <c r="E130" s="4" t="str">
        <f t="shared" si="6"/>
        <v>하락</v>
      </c>
      <c r="F130" s="6">
        <f>VLOOKUP(A130,'5월4일'!$A$2:$C$201,3,0)</f>
        <v>301500</v>
      </c>
      <c r="G130" s="6" t="str">
        <f t="shared" si="7"/>
        <v>상승</v>
      </c>
      <c r="H130" s="6" t="str">
        <f t="shared" si="8"/>
        <v>lose</v>
      </c>
    </row>
    <row r="131" spans="1:8">
      <c r="A131" s="2" t="s">
        <v>257</v>
      </c>
      <c r="B131" s="3" t="s">
        <v>258</v>
      </c>
      <c r="C131" s="4">
        <v>83400</v>
      </c>
      <c r="D131" s="4"/>
      <c r="E131" s="4" t="str">
        <f t="shared" si="6"/>
        <v>하락</v>
      </c>
      <c r="F131" s="6">
        <f>VLOOKUP(A131,'5월4일'!$A$2:$C$201,3,0)</f>
        <v>83400</v>
      </c>
      <c r="G131" s="6" t="str">
        <f t="shared" si="7"/>
        <v>하락</v>
      </c>
      <c r="H131" s="6" t="str">
        <f t="shared" si="8"/>
        <v>win</v>
      </c>
    </row>
    <row r="132" spans="1:8">
      <c r="A132" s="2" t="s">
        <v>259</v>
      </c>
      <c r="B132" s="3" t="s">
        <v>260</v>
      </c>
      <c r="C132" s="4">
        <v>199500</v>
      </c>
      <c r="D132" s="4"/>
      <c r="E132" s="4" t="str">
        <f t="shared" si="6"/>
        <v>하락</v>
      </c>
      <c r="F132" s="6">
        <f>VLOOKUP(A132,'5월4일'!$A$2:$C$201,3,0)</f>
        <v>194500</v>
      </c>
      <c r="G132" s="6" t="str">
        <f t="shared" si="7"/>
        <v>하락</v>
      </c>
      <c r="H132" s="6" t="str">
        <f t="shared" si="8"/>
        <v>win</v>
      </c>
    </row>
    <row r="133" spans="1:8">
      <c r="A133" s="2" t="s">
        <v>261</v>
      </c>
      <c r="B133" s="3" t="s">
        <v>262</v>
      </c>
      <c r="C133" s="4">
        <v>405000</v>
      </c>
      <c r="D133" s="4"/>
      <c r="E133" s="4" t="str">
        <f t="shared" si="6"/>
        <v>하락</v>
      </c>
      <c r="F133" s="6">
        <f>VLOOKUP(A133,'5월4일'!$A$2:$C$201,3,0)</f>
        <v>399000</v>
      </c>
      <c r="G133" s="6" t="str">
        <f t="shared" si="7"/>
        <v>하락</v>
      </c>
      <c r="H133" s="6" t="str">
        <f t="shared" si="8"/>
        <v>win</v>
      </c>
    </row>
    <row r="134" spans="1:8">
      <c r="A134" s="2" t="s">
        <v>263</v>
      </c>
      <c r="B134" s="3" t="s">
        <v>264</v>
      </c>
      <c r="C134" s="4">
        <v>64800</v>
      </c>
      <c r="D134" s="4"/>
      <c r="E134" s="4" t="str">
        <f t="shared" si="6"/>
        <v>하락</v>
      </c>
      <c r="F134" s="6">
        <f>VLOOKUP(A134,'5월4일'!$A$2:$C$201,3,0)</f>
        <v>65100</v>
      </c>
      <c r="G134" s="6" t="str">
        <f t="shared" si="7"/>
        <v>상승</v>
      </c>
      <c r="H134" s="6" t="str">
        <f t="shared" si="8"/>
        <v>lose</v>
      </c>
    </row>
    <row r="135" spans="1:8">
      <c r="A135" s="2" t="s">
        <v>265</v>
      </c>
      <c r="B135" s="3" t="s">
        <v>266</v>
      </c>
      <c r="C135" s="4">
        <v>38700</v>
      </c>
      <c r="D135" s="4"/>
      <c r="E135" s="4" t="str">
        <f t="shared" si="6"/>
        <v>하락</v>
      </c>
      <c r="F135" s="6">
        <f>VLOOKUP(A135,'5월4일'!$A$2:$C$201,3,0)</f>
        <v>39400</v>
      </c>
      <c r="G135" s="6" t="str">
        <f t="shared" si="7"/>
        <v>상승</v>
      </c>
      <c r="H135" s="6" t="str">
        <f t="shared" si="8"/>
        <v>lose</v>
      </c>
    </row>
    <row r="136" spans="1:8">
      <c r="A136" s="2" t="s">
        <v>267</v>
      </c>
      <c r="B136" s="3" t="s">
        <v>268</v>
      </c>
      <c r="C136" s="4">
        <v>75300</v>
      </c>
      <c r="D136" s="4"/>
      <c r="E136" s="4" t="str">
        <f t="shared" si="6"/>
        <v>하락</v>
      </c>
      <c r="F136" s="6">
        <f>VLOOKUP(A136,'5월4일'!$A$2:$C$201,3,0)</f>
        <v>75000</v>
      </c>
      <c r="G136" s="6" t="str">
        <f t="shared" si="7"/>
        <v>하락</v>
      </c>
      <c r="H136" s="6" t="str">
        <f t="shared" si="8"/>
        <v>win</v>
      </c>
    </row>
    <row r="137" spans="1:8">
      <c r="A137" s="2" t="s">
        <v>269</v>
      </c>
      <c r="B137" s="3" t="s">
        <v>270</v>
      </c>
      <c r="C137" s="4">
        <v>19650</v>
      </c>
      <c r="D137" s="4"/>
      <c r="E137" s="4" t="str">
        <f t="shared" si="6"/>
        <v>하락</v>
      </c>
      <c r="F137" s="6">
        <f>VLOOKUP(A137,'5월4일'!$A$2:$C$201,3,0)</f>
        <v>19800</v>
      </c>
      <c r="G137" s="6" t="str">
        <f t="shared" si="7"/>
        <v>상승</v>
      </c>
      <c r="H137" s="6" t="str">
        <f t="shared" si="8"/>
        <v>lose</v>
      </c>
    </row>
    <row r="138" spans="1:8">
      <c r="A138" s="2" t="s">
        <v>271</v>
      </c>
      <c r="B138" s="3" t="s">
        <v>272</v>
      </c>
      <c r="C138" s="4">
        <v>56600</v>
      </c>
      <c r="D138" s="4"/>
      <c r="E138" s="4" t="str">
        <f t="shared" si="6"/>
        <v>하락</v>
      </c>
      <c r="F138" s="6">
        <f>VLOOKUP(A138,'5월4일'!$A$2:$C$201,3,0)</f>
        <v>57200</v>
      </c>
      <c r="G138" s="6" t="str">
        <f t="shared" si="7"/>
        <v>상승</v>
      </c>
      <c r="H138" s="6" t="str">
        <f t="shared" si="8"/>
        <v>lose</v>
      </c>
    </row>
    <row r="139" spans="1:8">
      <c r="A139" s="2" t="s">
        <v>273</v>
      </c>
      <c r="B139" s="3" t="s">
        <v>274</v>
      </c>
      <c r="C139" s="4">
        <v>456000</v>
      </c>
      <c r="D139" s="4"/>
      <c r="E139" s="4" t="str">
        <f t="shared" si="6"/>
        <v>하락</v>
      </c>
      <c r="F139" s="6">
        <f>VLOOKUP(A139,'5월4일'!$A$2:$C$201,3,0)</f>
        <v>459000</v>
      </c>
      <c r="G139" s="6" t="str">
        <f t="shared" si="7"/>
        <v>상승</v>
      </c>
      <c r="H139" s="6" t="str">
        <f t="shared" si="8"/>
        <v>lose</v>
      </c>
    </row>
    <row r="140" spans="1:8">
      <c r="A140" s="2" t="s">
        <v>275</v>
      </c>
      <c r="B140" s="3" t="s">
        <v>276</v>
      </c>
      <c r="C140" s="4">
        <v>70400</v>
      </c>
      <c r="D140" s="4"/>
      <c r="E140" s="4" t="str">
        <f t="shared" si="6"/>
        <v>하락</v>
      </c>
      <c r="F140" s="6">
        <f>VLOOKUP(A140,'5월4일'!$A$2:$C$201,3,0)</f>
        <v>68800</v>
      </c>
      <c r="G140" s="6" t="str">
        <f t="shared" si="7"/>
        <v>하락</v>
      </c>
      <c r="H140" s="6" t="str">
        <f t="shared" si="8"/>
        <v>win</v>
      </c>
    </row>
    <row r="141" spans="1:8">
      <c r="A141" s="2" t="s">
        <v>277</v>
      </c>
      <c r="B141" s="3" t="s">
        <v>278</v>
      </c>
      <c r="C141" s="4">
        <v>62600</v>
      </c>
      <c r="D141" s="4"/>
      <c r="E141" s="4" t="str">
        <f t="shared" si="6"/>
        <v>하락</v>
      </c>
      <c r="F141" s="6">
        <f>VLOOKUP(A141,'5월4일'!$A$2:$C$201,3,0)</f>
        <v>67200</v>
      </c>
      <c r="G141" s="6" t="str">
        <f t="shared" si="7"/>
        <v>상승</v>
      </c>
      <c r="H141" s="6" t="str">
        <f t="shared" si="8"/>
        <v>lose</v>
      </c>
    </row>
    <row r="142" spans="1:8">
      <c r="A142" s="2" t="s">
        <v>279</v>
      </c>
      <c r="B142" s="3" t="s">
        <v>280</v>
      </c>
      <c r="C142" s="4">
        <v>57400</v>
      </c>
      <c r="D142" s="4"/>
      <c r="E142" s="4" t="str">
        <f t="shared" si="6"/>
        <v>하락</v>
      </c>
      <c r="F142" s="6">
        <f>VLOOKUP(A142,'5월4일'!$A$2:$C$201,3,0)</f>
        <v>58000</v>
      </c>
      <c r="G142" s="6" t="str">
        <f t="shared" si="7"/>
        <v>상승</v>
      </c>
      <c r="H142" s="6" t="str">
        <f t="shared" si="8"/>
        <v>lose</v>
      </c>
    </row>
    <row r="143" spans="1:8">
      <c r="A143" s="2" t="s">
        <v>281</v>
      </c>
      <c r="B143" s="3" t="s">
        <v>282</v>
      </c>
      <c r="C143" s="4">
        <v>53600</v>
      </c>
      <c r="D143" s="4"/>
      <c r="E143" s="4" t="str">
        <f t="shared" si="6"/>
        <v>하락</v>
      </c>
      <c r="F143" s="6">
        <f>VLOOKUP(A143,'5월4일'!$A$2:$C$201,3,0)</f>
        <v>53100</v>
      </c>
      <c r="G143" s="6" t="str">
        <f t="shared" si="7"/>
        <v>하락</v>
      </c>
      <c r="H143" s="6" t="str">
        <f t="shared" si="8"/>
        <v>win</v>
      </c>
    </row>
    <row r="144" spans="1:8">
      <c r="A144" s="2" t="s">
        <v>283</v>
      </c>
      <c r="B144" s="3" t="s">
        <v>284</v>
      </c>
      <c r="C144" s="4">
        <v>89600</v>
      </c>
      <c r="D144" s="4"/>
      <c r="E144" s="4" t="str">
        <f t="shared" si="6"/>
        <v>하락</v>
      </c>
      <c r="F144" s="6">
        <f>VLOOKUP(A144,'5월4일'!$A$2:$C$201,3,0)</f>
        <v>90200</v>
      </c>
      <c r="G144" s="6" t="str">
        <f t="shared" si="7"/>
        <v>상승</v>
      </c>
      <c r="H144" s="6" t="str">
        <f t="shared" si="8"/>
        <v>lose</v>
      </c>
    </row>
    <row r="145" spans="1:8">
      <c r="A145" s="2" t="s">
        <v>285</v>
      </c>
      <c r="B145" s="3" t="s">
        <v>286</v>
      </c>
      <c r="C145" s="4">
        <v>65400</v>
      </c>
      <c r="D145" s="4"/>
      <c r="E145" s="4" t="str">
        <f t="shared" si="6"/>
        <v>하락</v>
      </c>
      <c r="F145" s="6">
        <f>VLOOKUP(A145,'5월4일'!$A$2:$C$201,3,0)</f>
        <v>63600</v>
      </c>
      <c r="G145" s="6" t="str">
        <f t="shared" si="7"/>
        <v>하락</v>
      </c>
      <c r="H145" s="6" t="str">
        <f t="shared" si="8"/>
        <v>win</v>
      </c>
    </row>
    <row r="146" spans="1:8">
      <c r="A146" s="2" t="s">
        <v>287</v>
      </c>
      <c r="B146" s="3" t="s">
        <v>288</v>
      </c>
      <c r="C146" s="4">
        <v>14400</v>
      </c>
      <c r="D146" s="4"/>
      <c r="E146" s="4" t="str">
        <f t="shared" si="6"/>
        <v>하락</v>
      </c>
      <c r="F146" s="6">
        <f>VLOOKUP(A146,'5월4일'!$A$2:$C$201,3,0)</f>
        <v>14200</v>
      </c>
      <c r="G146" s="6" t="str">
        <f t="shared" si="7"/>
        <v>하락</v>
      </c>
      <c r="H146" s="6" t="str">
        <f t="shared" si="8"/>
        <v>win</v>
      </c>
    </row>
    <row r="147" spans="1:8">
      <c r="A147" s="2" t="s">
        <v>289</v>
      </c>
      <c r="B147" s="3" t="s">
        <v>290</v>
      </c>
      <c r="C147" s="4">
        <v>39600</v>
      </c>
      <c r="D147" s="4"/>
      <c r="E147" s="4" t="str">
        <f t="shared" si="6"/>
        <v>하락</v>
      </c>
      <c r="F147" s="6">
        <f>VLOOKUP(A147,'5월4일'!$A$2:$C$201,3,0)</f>
        <v>38900</v>
      </c>
      <c r="G147" s="6" t="str">
        <f t="shared" si="7"/>
        <v>하락</v>
      </c>
      <c r="H147" s="6" t="str">
        <f t="shared" si="8"/>
        <v>win</v>
      </c>
    </row>
    <row r="148" spans="1:8">
      <c r="A148" s="2" t="s">
        <v>291</v>
      </c>
      <c r="B148" s="3" t="s">
        <v>292</v>
      </c>
      <c r="C148" s="4">
        <v>47950</v>
      </c>
      <c r="D148" s="4"/>
      <c r="E148" s="4" t="str">
        <f t="shared" si="6"/>
        <v>하락</v>
      </c>
      <c r="F148" s="6">
        <f>VLOOKUP(A148,'5월4일'!$A$2:$C$201,3,0)</f>
        <v>47500</v>
      </c>
      <c r="G148" s="6" t="str">
        <f t="shared" si="7"/>
        <v>하락</v>
      </c>
      <c r="H148" s="6" t="str">
        <f t="shared" si="8"/>
        <v>win</v>
      </c>
    </row>
    <row r="149" spans="1:8">
      <c r="A149" s="2" t="s">
        <v>293</v>
      </c>
      <c r="B149" s="3" t="s">
        <v>294</v>
      </c>
      <c r="C149" s="4">
        <v>35800</v>
      </c>
      <c r="D149" s="4"/>
      <c r="E149" s="4" t="str">
        <f t="shared" si="6"/>
        <v>하락</v>
      </c>
      <c r="F149" s="6">
        <f>VLOOKUP(A149,'5월4일'!$A$2:$C$201,3,0)</f>
        <v>36150</v>
      </c>
      <c r="G149" s="6" t="str">
        <f t="shared" si="7"/>
        <v>상승</v>
      </c>
      <c r="H149" s="6" t="str">
        <f t="shared" si="8"/>
        <v>lose</v>
      </c>
    </row>
    <row r="150" spans="1:8">
      <c r="A150" s="2" t="s">
        <v>295</v>
      </c>
      <c r="B150" s="3" t="s">
        <v>296</v>
      </c>
      <c r="C150" s="4">
        <v>29100</v>
      </c>
      <c r="D150" s="4"/>
      <c r="E150" s="4" t="str">
        <f t="shared" si="6"/>
        <v>하락</v>
      </c>
      <c r="F150" s="6">
        <f>VLOOKUP(A150,'5월4일'!$A$2:$C$201,3,0)</f>
        <v>28700</v>
      </c>
      <c r="G150" s="6" t="str">
        <f t="shared" si="7"/>
        <v>하락</v>
      </c>
      <c r="H150" s="6" t="str">
        <f t="shared" si="8"/>
        <v>win</v>
      </c>
    </row>
    <row r="151" spans="1:8">
      <c r="A151" s="2" t="s">
        <v>297</v>
      </c>
      <c r="B151" s="3" t="s">
        <v>298</v>
      </c>
      <c r="C151" s="4">
        <v>19950</v>
      </c>
      <c r="D151" s="4">
        <v>19488.572</v>
      </c>
      <c r="E151" s="4" t="str">
        <f t="shared" si="6"/>
        <v>하락</v>
      </c>
      <c r="F151" s="6">
        <f>VLOOKUP(A151,'5월4일'!$A$2:$C$201,3,0)</f>
        <v>19600</v>
      </c>
      <c r="G151" s="6" t="str">
        <f t="shared" si="7"/>
        <v>하락</v>
      </c>
      <c r="H151" s="6" t="str">
        <f t="shared" si="8"/>
        <v>win</v>
      </c>
    </row>
    <row r="152" spans="1:8">
      <c r="A152" s="2" t="s">
        <v>299</v>
      </c>
      <c r="B152" s="3" t="s">
        <v>300</v>
      </c>
      <c r="C152" s="4">
        <v>50000</v>
      </c>
      <c r="D152" s="4">
        <v>46888.195</v>
      </c>
      <c r="E152" s="4" t="str">
        <f t="shared" si="6"/>
        <v>하락</v>
      </c>
      <c r="F152" s="6">
        <f>VLOOKUP(A152,'5월4일'!$A$2:$C$201,3,0)</f>
        <v>50600</v>
      </c>
      <c r="G152" s="6" t="str">
        <f t="shared" si="7"/>
        <v>상승</v>
      </c>
      <c r="H152" s="6" t="str">
        <f t="shared" si="8"/>
        <v>lose</v>
      </c>
    </row>
    <row r="153" spans="1:8">
      <c r="A153" s="2" t="s">
        <v>301</v>
      </c>
      <c r="B153" s="3" t="s">
        <v>302</v>
      </c>
      <c r="C153" s="4">
        <v>684000</v>
      </c>
      <c r="D153" s="4">
        <v>658989.56633059005</v>
      </c>
      <c r="E153" s="4" t="str">
        <f t="shared" si="6"/>
        <v>하락</v>
      </c>
      <c r="F153" s="6">
        <f>VLOOKUP(A153,'5월4일'!$A$2:$C$201,3,0)</f>
        <v>688000</v>
      </c>
      <c r="G153" s="6" t="str">
        <f t="shared" si="7"/>
        <v>상승</v>
      </c>
      <c r="H153" s="6" t="str">
        <f t="shared" si="8"/>
        <v>lose</v>
      </c>
    </row>
    <row r="154" spans="1:8">
      <c r="A154" s="2" t="s">
        <v>303</v>
      </c>
      <c r="B154" s="3" t="s">
        <v>304</v>
      </c>
      <c r="C154" s="4">
        <v>4820</v>
      </c>
      <c r="D154" s="4">
        <v>4949</v>
      </c>
      <c r="E154" s="4" t="str">
        <f t="shared" si="6"/>
        <v>상승</v>
      </c>
      <c r="F154" s="6">
        <f>VLOOKUP(A154,'5월4일'!$A$2:$C$201,3,0)</f>
        <v>4805</v>
      </c>
      <c r="G154" s="6" t="str">
        <f t="shared" si="7"/>
        <v>하락</v>
      </c>
      <c r="H154" s="6" t="str">
        <f t="shared" si="8"/>
        <v>lose</v>
      </c>
    </row>
    <row r="155" spans="1:8">
      <c r="A155" s="2" t="s">
        <v>305</v>
      </c>
      <c r="B155" s="3" t="s">
        <v>306</v>
      </c>
      <c r="C155" s="4">
        <v>4215</v>
      </c>
      <c r="D155" s="4">
        <v>4100</v>
      </c>
      <c r="E155" s="4" t="str">
        <f t="shared" si="6"/>
        <v>하락</v>
      </c>
      <c r="F155" s="6">
        <f>VLOOKUP(A155,'5월4일'!$A$2:$C$201,3,0)</f>
        <v>4170</v>
      </c>
      <c r="G155" s="6" t="str">
        <f t="shared" si="7"/>
        <v>하락</v>
      </c>
      <c r="H155" s="6" t="str">
        <f t="shared" si="8"/>
        <v>win</v>
      </c>
    </row>
    <row r="156" spans="1:8">
      <c r="A156" s="2" t="s">
        <v>307</v>
      </c>
      <c r="B156" s="3" t="s">
        <v>308</v>
      </c>
      <c r="C156" s="4">
        <v>22750</v>
      </c>
      <c r="D156" s="4"/>
      <c r="E156" s="4" t="str">
        <f t="shared" si="6"/>
        <v>하락</v>
      </c>
      <c r="F156" s="6">
        <f>VLOOKUP(A156,'5월4일'!$A$2:$C$201,3,0)</f>
        <v>22600</v>
      </c>
      <c r="G156" s="6" t="str">
        <f t="shared" si="7"/>
        <v>하락</v>
      </c>
      <c r="H156" s="6" t="str">
        <f t="shared" si="8"/>
        <v>win</v>
      </c>
    </row>
    <row r="157" spans="1:8">
      <c r="A157" s="2" t="s">
        <v>309</v>
      </c>
      <c r="B157" s="3" t="s">
        <v>310</v>
      </c>
      <c r="C157" s="4">
        <v>6760</v>
      </c>
      <c r="D157" s="4">
        <v>7058.2110000000002</v>
      </c>
      <c r="E157" s="4" t="str">
        <f t="shared" si="6"/>
        <v>상승</v>
      </c>
      <c r="F157" s="6">
        <f>VLOOKUP(A157,'5월4일'!$A$2:$C$201,3,0)</f>
        <v>6670</v>
      </c>
      <c r="G157" s="6" t="str">
        <f t="shared" si="7"/>
        <v>하락</v>
      </c>
      <c r="H157" s="6" t="str">
        <f t="shared" si="8"/>
        <v>lose</v>
      </c>
    </row>
    <row r="158" spans="1:8">
      <c r="A158" s="2" t="s">
        <v>311</v>
      </c>
      <c r="B158" s="3" t="s">
        <v>312</v>
      </c>
      <c r="C158" s="4">
        <v>26750</v>
      </c>
      <c r="D158" s="4">
        <v>25966</v>
      </c>
      <c r="E158" s="4" t="str">
        <f t="shared" si="6"/>
        <v>하락</v>
      </c>
      <c r="F158" s="6">
        <f>VLOOKUP(A158,'5월4일'!$A$2:$C$201,3,0)</f>
        <v>26050</v>
      </c>
      <c r="G158" s="6" t="str">
        <f t="shared" si="7"/>
        <v>하락</v>
      </c>
      <c r="H158" s="6" t="str">
        <f t="shared" si="8"/>
        <v>win</v>
      </c>
    </row>
    <row r="159" spans="1:8">
      <c r="A159" s="2" t="s">
        <v>313</v>
      </c>
      <c r="B159" s="3" t="s">
        <v>314</v>
      </c>
      <c r="C159" s="4">
        <v>1015000</v>
      </c>
      <c r="D159" s="4">
        <v>998473</v>
      </c>
      <c r="E159" s="4" t="str">
        <f t="shared" si="6"/>
        <v>하락</v>
      </c>
      <c r="F159" s="6">
        <f>VLOOKUP(A159,'5월4일'!$A$2:$C$201,3,0)</f>
        <v>1013000</v>
      </c>
      <c r="G159" s="6" t="str">
        <f t="shared" si="7"/>
        <v>하락</v>
      </c>
      <c r="H159" s="6" t="str">
        <f t="shared" si="8"/>
        <v>win</v>
      </c>
    </row>
    <row r="160" spans="1:8">
      <c r="A160" s="2" t="s">
        <v>315</v>
      </c>
      <c r="B160" s="3" t="s">
        <v>316</v>
      </c>
      <c r="C160" s="4">
        <v>73800</v>
      </c>
      <c r="D160" s="4">
        <v>77415</v>
      </c>
      <c r="E160" s="4" t="str">
        <f t="shared" si="6"/>
        <v>상승</v>
      </c>
      <c r="F160" s="6">
        <f>VLOOKUP(A160,'5월4일'!$A$2:$C$201,3,0)</f>
        <v>73400</v>
      </c>
      <c r="G160" s="6" t="str">
        <f t="shared" si="7"/>
        <v>하락</v>
      </c>
      <c r="H160" s="6" t="str">
        <f t="shared" si="8"/>
        <v>lose</v>
      </c>
    </row>
    <row r="161" spans="1:8">
      <c r="A161" s="2" t="s">
        <v>317</v>
      </c>
      <c r="B161" s="3" t="s">
        <v>318</v>
      </c>
      <c r="C161" s="4">
        <v>21900</v>
      </c>
      <c r="D161" s="4"/>
      <c r="E161" s="4" t="str">
        <f t="shared" si="6"/>
        <v>하락</v>
      </c>
      <c r="F161" s="6">
        <f>VLOOKUP(A161,'5월4일'!$A$2:$C$201,3,0)</f>
        <v>21900</v>
      </c>
      <c r="G161" s="6" t="str">
        <f t="shared" si="7"/>
        <v>하락</v>
      </c>
      <c r="H161" s="6" t="str">
        <f t="shared" si="8"/>
        <v>win</v>
      </c>
    </row>
    <row r="162" spans="1:8">
      <c r="A162" s="2" t="s">
        <v>319</v>
      </c>
      <c r="B162" s="3" t="s">
        <v>320</v>
      </c>
      <c r="C162" s="4">
        <v>63800</v>
      </c>
      <c r="D162" s="4"/>
      <c r="E162" s="4" t="str">
        <f t="shared" si="6"/>
        <v>하락</v>
      </c>
      <c r="F162" s="6">
        <f>VLOOKUP(A162,'5월4일'!$A$2:$C$201,3,0)</f>
        <v>67200</v>
      </c>
      <c r="G162" s="6" t="str">
        <f t="shared" si="7"/>
        <v>상승</v>
      </c>
      <c r="H162" s="6" t="str">
        <f t="shared" si="8"/>
        <v>lose</v>
      </c>
    </row>
    <row r="163" spans="1:8">
      <c r="A163" s="2" t="s">
        <v>321</v>
      </c>
      <c r="B163" s="3" t="s">
        <v>322</v>
      </c>
      <c r="C163" s="4">
        <v>32150</v>
      </c>
      <c r="D163" s="9"/>
      <c r="E163" s="4" t="str">
        <f t="shared" si="6"/>
        <v>하락</v>
      </c>
      <c r="F163" s="6">
        <f>VLOOKUP(A163,'5월4일'!$A$2:$C$201,3,0)</f>
        <v>31500</v>
      </c>
      <c r="G163" s="6" t="str">
        <f t="shared" si="7"/>
        <v>하락</v>
      </c>
      <c r="H163" s="6" t="str">
        <f t="shared" si="8"/>
        <v>win</v>
      </c>
    </row>
    <row r="164" spans="1:8">
      <c r="A164" s="2" t="s">
        <v>323</v>
      </c>
      <c r="B164" s="3" t="s">
        <v>324</v>
      </c>
      <c r="C164" s="4">
        <v>16550</v>
      </c>
      <c r="D164" s="4">
        <v>16606</v>
      </c>
      <c r="E164" s="4" t="str">
        <f t="shared" si="6"/>
        <v>상승</v>
      </c>
      <c r="F164" s="6">
        <f>VLOOKUP(A164,'5월4일'!$A$2:$C$201,3,0)</f>
        <v>16700</v>
      </c>
      <c r="G164" s="6" t="str">
        <f t="shared" si="7"/>
        <v>상승</v>
      </c>
      <c r="H164" s="6" t="str">
        <f t="shared" si="8"/>
        <v>win</v>
      </c>
    </row>
    <row r="165" spans="1:8">
      <c r="A165" s="2" t="s">
        <v>325</v>
      </c>
      <c r="B165" s="3" t="s">
        <v>326</v>
      </c>
      <c r="C165" s="4">
        <v>27300</v>
      </c>
      <c r="D165" s="4">
        <v>27405</v>
      </c>
      <c r="E165" s="4" t="str">
        <f t="shared" si="6"/>
        <v>상승</v>
      </c>
      <c r="F165" s="6">
        <f>VLOOKUP(A165,'5월4일'!$A$2:$C$201,3,0)</f>
        <v>26850</v>
      </c>
      <c r="G165" s="6" t="str">
        <f t="shared" si="7"/>
        <v>하락</v>
      </c>
      <c r="H165" s="6" t="str">
        <f t="shared" si="8"/>
        <v>lose</v>
      </c>
    </row>
    <row r="166" spans="1:8">
      <c r="A166" s="2" t="s">
        <v>327</v>
      </c>
      <c r="B166" s="3" t="s">
        <v>328</v>
      </c>
      <c r="C166" s="4">
        <v>26550</v>
      </c>
      <c r="D166" s="4">
        <v>22011</v>
      </c>
      <c r="E166" s="4" t="str">
        <f t="shared" si="6"/>
        <v>하락</v>
      </c>
      <c r="F166" s="6">
        <f>VLOOKUP(A166,'5월4일'!$A$2:$C$201,3,0)</f>
        <v>26300</v>
      </c>
      <c r="G166" s="6" t="str">
        <f t="shared" si="7"/>
        <v>하락</v>
      </c>
      <c r="H166" s="6" t="str">
        <f t="shared" si="8"/>
        <v>win</v>
      </c>
    </row>
    <row r="167" spans="1:8">
      <c r="A167" s="2" t="s">
        <v>329</v>
      </c>
      <c r="B167" s="3" t="s">
        <v>330</v>
      </c>
      <c r="C167" s="4">
        <v>45850</v>
      </c>
      <c r="D167" s="4">
        <v>44472</v>
      </c>
      <c r="E167" s="4" t="str">
        <f t="shared" si="6"/>
        <v>하락</v>
      </c>
      <c r="F167" s="6">
        <f>VLOOKUP(A167,'5월4일'!$A$2:$C$201,3,0)</f>
        <v>44750</v>
      </c>
      <c r="G167" s="6" t="str">
        <f t="shared" si="7"/>
        <v>하락</v>
      </c>
      <c r="H167" s="6" t="str">
        <f t="shared" si="8"/>
        <v>win</v>
      </c>
    </row>
    <row r="168" spans="1:8">
      <c r="A168" s="2" t="s">
        <v>331</v>
      </c>
      <c r="B168" s="3" t="s">
        <v>332</v>
      </c>
      <c r="C168" s="4">
        <v>98200</v>
      </c>
      <c r="D168" s="4"/>
      <c r="E168" s="4" t="str">
        <f t="shared" si="6"/>
        <v>하락</v>
      </c>
      <c r="F168" s="6">
        <f>VLOOKUP(A168,'5월4일'!$A$2:$C$201,3,0)</f>
        <v>96500</v>
      </c>
      <c r="G168" s="6" t="str">
        <f t="shared" si="7"/>
        <v>하락</v>
      </c>
      <c r="H168" s="6" t="str">
        <f t="shared" si="8"/>
        <v>win</v>
      </c>
    </row>
    <row r="169" spans="1:8">
      <c r="A169" s="2" t="s">
        <v>333</v>
      </c>
      <c r="B169" s="3" t="s">
        <v>334</v>
      </c>
      <c r="C169" s="4">
        <v>16000</v>
      </c>
      <c r="D169" s="4">
        <v>16029</v>
      </c>
      <c r="E169" s="4" t="str">
        <f t="shared" si="6"/>
        <v>상승</v>
      </c>
      <c r="F169" s="6">
        <f>VLOOKUP(A169,'5월4일'!$A$2:$C$201,3,0)</f>
        <v>16000</v>
      </c>
      <c r="G169" s="6" t="str">
        <f t="shared" si="7"/>
        <v>하락</v>
      </c>
      <c r="H169" s="6" t="str">
        <f t="shared" si="8"/>
        <v>lose</v>
      </c>
    </row>
    <row r="170" spans="1:8">
      <c r="A170" s="2" t="s">
        <v>335</v>
      </c>
      <c r="B170" s="3" t="s">
        <v>336</v>
      </c>
      <c r="C170" s="4">
        <v>24700</v>
      </c>
      <c r="D170" s="4">
        <v>30927</v>
      </c>
      <c r="E170" s="4" t="str">
        <f t="shared" si="6"/>
        <v>상승</v>
      </c>
      <c r="F170" s="6">
        <f>VLOOKUP(A170,'5월4일'!$A$2:$C$201,3,0)</f>
        <v>24400</v>
      </c>
      <c r="G170" s="6" t="str">
        <f t="shared" si="7"/>
        <v>하락</v>
      </c>
      <c r="H170" s="6" t="str">
        <f t="shared" si="8"/>
        <v>lose</v>
      </c>
    </row>
    <row r="171" spans="1:8">
      <c r="A171" s="2" t="s">
        <v>337</v>
      </c>
      <c r="B171" s="3" t="s">
        <v>338</v>
      </c>
      <c r="C171" s="4">
        <v>14950</v>
      </c>
      <c r="D171" s="4"/>
      <c r="E171" s="4" t="str">
        <f t="shared" si="6"/>
        <v>하락</v>
      </c>
      <c r="F171" s="6">
        <f>VLOOKUP(A171,'5월4일'!$A$2:$C$201,3,0)</f>
        <v>15350</v>
      </c>
      <c r="G171" s="6" t="str">
        <f t="shared" si="7"/>
        <v>상승</v>
      </c>
      <c r="H171" s="6" t="str">
        <f t="shared" si="8"/>
        <v>lose</v>
      </c>
    </row>
    <row r="172" spans="1:8">
      <c r="A172" s="2" t="s">
        <v>339</v>
      </c>
      <c r="B172" s="3" t="s">
        <v>340</v>
      </c>
      <c r="C172" s="4">
        <v>11700</v>
      </c>
      <c r="D172" s="4"/>
      <c r="E172" s="4" t="str">
        <f t="shared" si="6"/>
        <v>하락</v>
      </c>
      <c r="F172" s="6">
        <f>VLOOKUP(A172,'5월4일'!$A$2:$C$201,3,0)</f>
        <v>11400</v>
      </c>
      <c r="G172" s="6" t="str">
        <f t="shared" si="7"/>
        <v>하락</v>
      </c>
      <c r="H172" s="6" t="str">
        <f t="shared" si="8"/>
        <v>win</v>
      </c>
    </row>
    <row r="173" spans="1:8">
      <c r="A173" s="2" t="s">
        <v>341</v>
      </c>
      <c r="B173" s="3" t="s">
        <v>342</v>
      </c>
      <c r="C173" s="4">
        <v>4850</v>
      </c>
      <c r="D173" s="4">
        <v>5186</v>
      </c>
      <c r="E173" s="4" t="str">
        <f t="shared" si="6"/>
        <v>상승</v>
      </c>
      <c r="F173" s="6">
        <f>VLOOKUP(A173,'5월4일'!$A$2:$C$201,3,0)</f>
        <v>4775</v>
      </c>
      <c r="G173" s="6" t="str">
        <f t="shared" si="7"/>
        <v>하락</v>
      </c>
      <c r="H173" s="6" t="str">
        <f t="shared" si="8"/>
        <v>lose</v>
      </c>
    </row>
    <row r="174" spans="1:8">
      <c r="A174" s="2" t="s">
        <v>343</v>
      </c>
      <c r="B174" s="3" t="s">
        <v>344</v>
      </c>
      <c r="C174" s="4">
        <v>12700</v>
      </c>
      <c r="D174" s="4"/>
      <c r="E174" s="4" t="str">
        <f t="shared" si="6"/>
        <v>하락</v>
      </c>
      <c r="F174" s="6">
        <f>VLOOKUP(A174,'5월4일'!$A$2:$C$201,3,0)</f>
        <v>12800</v>
      </c>
      <c r="G174" s="6" t="str">
        <f t="shared" si="7"/>
        <v>상승</v>
      </c>
      <c r="H174" s="6" t="str">
        <f t="shared" si="8"/>
        <v>lose</v>
      </c>
    </row>
    <row r="175" spans="1:8">
      <c r="A175" s="2" t="s">
        <v>345</v>
      </c>
      <c r="B175" s="3" t="s">
        <v>346</v>
      </c>
      <c r="C175" s="4">
        <v>9100</v>
      </c>
      <c r="D175" s="4">
        <v>9056</v>
      </c>
      <c r="E175" s="4" t="str">
        <f t="shared" si="6"/>
        <v>하락</v>
      </c>
      <c r="F175" s="6">
        <f>VLOOKUP(A175,'5월4일'!$A$2:$C$201,3,0)</f>
        <v>9020</v>
      </c>
      <c r="G175" s="6" t="str">
        <f t="shared" si="7"/>
        <v>하락</v>
      </c>
      <c r="H175" s="6" t="str">
        <f t="shared" si="8"/>
        <v>win</v>
      </c>
    </row>
    <row r="176" spans="1:8">
      <c r="A176" s="2" t="s">
        <v>347</v>
      </c>
      <c r="B176" s="3" t="s">
        <v>348</v>
      </c>
      <c r="C176" s="4">
        <v>239000</v>
      </c>
      <c r="D176" s="4">
        <v>273499</v>
      </c>
      <c r="E176" s="4" t="str">
        <f t="shared" si="6"/>
        <v>상승</v>
      </c>
      <c r="F176" s="6">
        <f>VLOOKUP(A176,'5월4일'!$A$2:$C$201,3,0)</f>
        <v>236500</v>
      </c>
      <c r="G176" s="6" t="str">
        <f t="shared" si="7"/>
        <v>하락</v>
      </c>
      <c r="H176" s="6" t="str">
        <f t="shared" si="8"/>
        <v>lose</v>
      </c>
    </row>
    <row r="177" spans="1:8">
      <c r="A177" s="2" t="s">
        <v>349</v>
      </c>
      <c r="B177" s="3" t="s">
        <v>350</v>
      </c>
      <c r="C177" s="4">
        <v>153500</v>
      </c>
      <c r="D177" s="4">
        <v>142087</v>
      </c>
      <c r="E177" s="4" t="str">
        <f t="shared" si="6"/>
        <v>하락</v>
      </c>
      <c r="F177" s="6">
        <f>VLOOKUP(A177,'5월4일'!$A$2:$C$201,3,0)</f>
        <v>153000</v>
      </c>
      <c r="G177" s="6" t="str">
        <f t="shared" si="7"/>
        <v>하락</v>
      </c>
      <c r="H177" s="6" t="str">
        <f t="shared" si="8"/>
        <v>win</v>
      </c>
    </row>
    <row r="178" spans="1:8">
      <c r="A178" s="2" t="s">
        <v>351</v>
      </c>
      <c r="B178" s="3" t="s">
        <v>352</v>
      </c>
      <c r="C178" s="4">
        <v>18150</v>
      </c>
      <c r="D178" s="4"/>
      <c r="E178" s="4" t="str">
        <f t="shared" si="6"/>
        <v>하락</v>
      </c>
      <c r="F178" s="6">
        <f>VLOOKUP(A178,'5월4일'!$A$2:$C$201,3,0)</f>
        <v>17750</v>
      </c>
      <c r="G178" s="6" t="str">
        <f t="shared" si="7"/>
        <v>하락</v>
      </c>
      <c r="H178" s="6" t="str">
        <f t="shared" si="8"/>
        <v>win</v>
      </c>
    </row>
    <row r="179" spans="1:8">
      <c r="A179" s="2" t="s">
        <v>353</v>
      </c>
      <c r="B179" s="3" t="s">
        <v>354</v>
      </c>
      <c r="C179" s="4">
        <v>35400</v>
      </c>
      <c r="D179" s="4">
        <v>35444</v>
      </c>
      <c r="E179" s="4" t="str">
        <f t="shared" si="6"/>
        <v>상승</v>
      </c>
      <c r="F179" s="6">
        <f>VLOOKUP(A179,'5월4일'!$A$2:$C$201,3,0)</f>
        <v>35500</v>
      </c>
      <c r="G179" s="6" t="str">
        <f t="shared" si="7"/>
        <v>상승</v>
      </c>
      <c r="H179" s="6" t="str">
        <f t="shared" si="8"/>
        <v>win</v>
      </c>
    </row>
    <row r="180" spans="1:8">
      <c r="A180" s="2" t="s">
        <v>355</v>
      </c>
      <c r="B180" s="3" t="s">
        <v>356</v>
      </c>
      <c r="C180" s="4">
        <v>22100</v>
      </c>
      <c r="D180" s="4">
        <v>23183</v>
      </c>
      <c r="E180" s="4" t="str">
        <f t="shared" si="6"/>
        <v>상승</v>
      </c>
      <c r="F180" s="6">
        <f>VLOOKUP(A180,'5월4일'!$A$2:$C$201,3,0)</f>
        <v>23100</v>
      </c>
      <c r="G180" s="6" t="str">
        <f t="shared" si="7"/>
        <v>상승</v>
      </c>
      <c r="H180" s="6" t="str">
        <f t="shared" si="8"/>
        <v>win</v>
      </c>
    </row>
    <row r="181" spans="1:8">
      <c r="A181" s="2" t="s">
        <v>357</v>
      </c>
      <c r="B181" s="3" t="s">
        <v>358</v>
      </c>
      <c r="C181" s="4">
        <v>32100</v>
      </c>
      <c r="D181" s="4">
        <v>31774</v>
      </c>
      <c r="E181" s="4" t="str">
        <f t="shared" si="6"/>
        <v>하락</v>
      </c>
      <c r="F181" s="6">
        <f>VLOOKUP(A181,'5월4일'!$A$2:$C$201,3,0)</f>
        <v>31850</v>
      </c>
      <c r="G181" s="6" t="str">
        <f t="shared" si="7"/>
        <v>하락</v>
      </c>
      <c r="H181" s="6" t="str">
        <f t="shared" si="8"/>
        <v>win</v>
      </c>
    </row>
    <row r="182" spans="1:8">
      <c r="A182" s="2" t="s">
        <v>359</v>
      </c>
      <c r="B182" s="3" t="s">
        <v>360</v>
      </c>
      <c r="C182" s="4">
        <v>15050</v>
      </c>
      <c r="D182" s="4">
        <v>15376</v>
      </c>
      <c r="E182" s="4" t="str">
        <f t="shared" si="6"/>
        <v>상승</v>
      </c>
      <c r="F182" s="6">
        <f>VLOOKUP(A182,'5월4일'!$A$2:$C$201,3,0)</f>
        <v>14800</v>
      </c>
      <c r="G182" s="6" t="str">
        <f t="shared" si="7"/>
        <v>하락</v>
      </c>
      <c r="H182" s="6" t="str">
        <f t="shared" si="8"/>
        <v>lose</v>
      </c>
    </row>
    <row r="183" spans="1:8">
      <c r="A183" s="2" t="s">
        <v>361</v>
      </c>
      <c r="B183" s="3" t="s">
        <v>362</v>
      </c>
      <c r="C183" s="4">
        <v>49100</v>
      </c>
      <c r="D183" s="4"/>
      <c r="E183" s="4" t="str">
        <f t="shared" si="6"/>
        <v>하락</v>
      </c>
      <c r="F183" s="6">
        <f>VLOOKUP(A183,'5월4일'!$A$2:$C$201,3,0)</f>
        <v>48850</v>
      </c>
      <c r="G183" s="6" t="str">
        <f t="shared" si="7"/>
        <v>하락</v>
      </c>
      <c r="H183" s="6" t="str">
        <f t="shared" si="8"/>
        <v>win</v>
      </c>
    </row>
    <row r="184" spans="1:8">
      <c r="A184" s="2" t="s">
        <v>363</v>
      </c>
      <c r="B184" s="3" t="s">
        <v>364</v>
      </c>
      <c r="C184" s="4">
        <v>82400</v>
      </c>
      <c r="D184" s="4">
        <v>90121</v>
      </c>
      <c r="E184" s="4" t="str">
        <f t="shared" si="6"/>
        <v>상승</v>
      </c>
      <c r="F184" s="6">
        <f>VLOOKUP(A184,'5월4일'!$A$2:$C$201,3,0)</f>
        <v>80600</v>
      </c>
      <c r="G184" s="6" t="str">
        <f t="shared" si="7"/>
        <v>하락</v>
      </c>
      <c r="H184" s="6" t="str">
        <f t="shared" si="8"/>
        <v>lose</v>
      </c>
    </row>
    <row r="185" spans="1:8">
      <c r="A185" s="2" t="s">
        <v>365</v>
      </c>
      <c r="B185" s="3" t="s">
        <v>366</v>
      </c>
      <c r="C185" s="4">
        <v>14700</v>
      </c>
      <c r="D185" s="4">
        <v>14355</v>
      </c>
      <c r="E185" s="4" t="str">
        <f t="shared" si="6"/>
        <v>하락</v>
      </c>
      <c r="F185" s="6">
        <f>VLOOKUP(A185,'5월4일'!$A$2:$C$201,3,0)</f>
        <v>14550</v>
      </c>
      <c r="G185" s="6" t="str">
        <f t="shared" si="7"/>
        <v>하락</v>
      </c>
      <c r="H185" s="6" t="str">
        <f t="shared" si="8"/>
        <v>win</v>
      </c>
    </row>
    <row r="186" spans="1:8">
      <c r="A186" s="2" t="s">
        <v>367</v>
      </c>
      <c r="B186" s="3" t="s">
        <v>368</v>
      </c>
      <c r="C186" s="4">
        <v>85000</v>
      </c>
      <c r="D186" s="4">
        <v>84518</v>
      </c>
      <c r="E186" s="4" t="str">
        <f t="shared" ref="E186:E192" si="9">IF($D186&gt;$C186,"상승","하락")</f>
        <v>하락</v>
      </c>
      <c r="F186" s="6">
        <f>VLOOKUP(A186,'5월4일'!$A$2:$C$201,3,0)</f>
        <v>84900</v>
      </c>
      <c r="G186" s="6" t="str">
        <f t="shared" ref="G186:G192" si="10">IF($F186-$C186&gt;0,"상승","하락")</f>
        <v>하락</v>
      </c>
      <c r="H186" s="6" t="str">
        <f t="shared" ref="H186:H192" si="11">IF($G186=$E186,"win","lose")</f>
        <v>win</v>
      </c>
    </row>
    <row r="187" spans="1:8">
      <c r="A187" s="2" t="s">
        <v>369</v>
      </c>
      <c r="B187" s="3" t="s">
        <v>370</v>
      </c>
      <c r="C187" s="4">
        <v>6680</v>
      </c>
      <c r="D187" s="4">
        <v>7464</v>
      </c>
      <c r="E187" s="4" t="str">
        <f t="shared" si="9"/>
        <v>상승</v>
      </c>
      <c r="F187" s="6">
        <f>VLOOKUP(A187,'5월4일'!$A$2:$C$201,3,0)</f>
        <v>6690</v>
      </c>
      <c r="G187" s="6" t="str">
        <f t="shared" si="10"/>
        <v>상승</v>
      </c>
      <c r="H187" s="6" t="str">
        <f t="shared" si="11"/>
        <v>win</v>
      </c>
    </row>
    <row r="188" spans="1:8">
      <c r="A188" s="2" t="s">
        <v>371</v>
      </c>
      <c r="B188" s="3" t="s">
        <v>372</v>
      </c>
      <c r="C188" s="4">
        <v>42200</v>
      </c>
      <c r="D188" s="4">
        <v>40136</v>
      </c>
      <c r="E188" s="4" t="str">
        <f t="shared" si="9"/>
        <v>하락</v>
      </c>
      <c r="F188" s="6">
        <f>VLOOKUP(A188,'5월4일'!$A$2:$C$201,3,0)</f>
        <v>41900</v>
      </c>
      <c r="G188" s="6" t="str">
        <f t="shared" si="10"/>
        <v>하락</v>
      </c>
      <c r="H188" s="6" t="str">
        <f t="shared" si="11"/>
        <v>win</v>
      </c>
    </row>
    <row r="189" spans="1:8">
      <c r="A189" s="2" t="s">
        <v>373</v>
      </c>
      <c r="B189" s="3" t="s">
        <v>374</v>
      </c>
      <c r="C189" s="4">
        <v>34700</v>
      </c>
      <c r="D189" s="4">
        <v>42867</v>
      </c>
      <c r="E189" s="4" t="str">
        <f t="shared" si="9"/>
        <v>상승</v>
      </c>
      <c r="F189" s="6">
        <f>VLOOKUP(A189,'5월4일'!$A$2:$C$201,3,0)</f>
        <v>34600</v>
      </c>
      <c r="G189" s="6" t="str">
        <f t="shared" si="10"/>
        <v>하락</v>
      </c>
      <c r="H189" s="6" t="str">
        <f t="shared" si="11"/>
        <v>lose</v>
      </c>
    </row>
    <row r="190" spans="1:8">
      <c r="A190" s="2" t="s">
        <v>375</v>
      </c>
      <c r="B190" s="3" t="s">
        <v>376</v>
      </c>
      <c r="C190" s="4">
        <v>48600</v>
      </c>
      <c r="D190" s="4">
        <v>51463</v>
      </c>
      <c r="E190" s="4" t="str">
        <f t="shared" si="9"/>
        <v>상승</v>
      </c>
      <c r="F190" s="6">
        <f>VLOOKUP(A190,'5월4일'!$A$2:$C$201,3,0)</f>
        <v>48500</v>
      </c>
      <c r="G190" s="6" t="str">
        <f t="shared" si="10"/>
        <v>하락</v>
      </c>
      <c r="H190" s="6" t="str">
        <f t="shared" si="11"/>
        <v>lose</v>
      </c>
    </row>
    <row r="191" spans="1:8">
      <c r="A191" s="2" t="s">
        <v>377</v>
      </c>
      <c r="B191" s="3" t="s">
        <v>378</v>
      </c>
      <c r="C191" s="4">
        <v>18950</v>
      </c>
      <c r="D191" s="4"/>
      <c r="E191" s="4" t="str">
        <f t="shared" si="9"/>
        <v>하락</v>
      </c>
      <c r="F191" s="6">
        <f>VLOOKUP(A191,'5월4일'!$A$2:$C$201,3,0)</f>
        <v>18700</v>
      </c>
      <c r="G191" s="6" t="str">
        <f t="shared" si="10"/>
        <v>하락</v>
      </c>
      <c r="H191" s="6" t="str">
        <f t="shared" si="11"/>
        <v>win</v>
      </c>
    </row>
    <row r="192" spans="1:8">
      <c r="A192" s="2" t="s">
        <v>379</v>
      </c>
      <c r="B192" s="3" t="s">
        <v>380</v>
      </c>
      <c r="C192" s="4">
        <v>60000</v>
      </c>
      <c r="D192" s="4"/>
      <c r="E192" s="4" t="str">
        <f t="shared" si="9"/>
        <v>하락</v>
      </c>
      <c r="F192" s="6">
        <f>VLOOKUP(A192,'5월4일'!$A$2:$C$201,3,0)</f>
        <v>59000</v>
      </c>
      <c r="G192" s="6" t="str">
        <f t="shared" si="10"/>
        <v>하락</v>
      </c>
      <c r="H192" s="6" t="str">
        <f t="shared" si="11"/>
        <v>win</v>
      </c>
    </row>
    <row r="193" spans="8:8">
      <c r="H193" t="s">
        <v>414</v>
      </c>
    </row>
  </sheetData>
  <autoFilter ref="A1:H192" xr:uid="{2BFEADED-5220-4B70-AE31-8BC77A9EEDE8}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595E-94E2-4298-8341-AA47E3931A6E}">
  <dimension ref="A1:C201"/>
  <sheetViews>
    <sheetView topLeftCell="A159" workbookViewId="0">
      <selection activeCell="E9" sqref="E9"/>
    </sheetView>
  </sheetViews>
  <sheetFormatPr defaultRowHeight="17"/>
  <cols>
    <col min="2" max="2" width="21" bestFit="1" customWidth="1"/>
    <col min="3" max="3" width="15.9140625" bestFit="1" customWidth="1"/>
  </cols>
  <sheetData>
    <row r="1" spans="1:3">
      <c r="A1" s="1" t="s">
        <v>0</v>
      </c>
      <c r="B1" s="1" t="s">
        <v>1</v>
      </c>
      <c r="C1" s="5" t="s">
        <v>392</v>
      </c>
    </row>
    <row r="2" spans="1:3">
      <c r="A2" s="3" t="s">
        <v>2</v>
      </c>
      <c r="B2" s="3" t="s">
        <v>3</v>
      </c>
      <c r="C2" s="4">
        <v>67900</v>
      </c>
    </row>
    <row r="3" spans="1:3">
      <c r="A3" s="3" t="s">
        <v>393</v>
      </c>
      <c r="B3" s="3" t="s">
        <v>394</v>
      </c>
      <c r="C3" s="4">
        <v>401500</v>
      </c>
    </row>
    <row r="4" spans="1:3">
      <c r="A4" s="3" t="s">
        <v>4</v>
      </c>
      <c r="B4" s="3" t="s">
        <v>5</v>
      </c>
      <c r="C4" s="4">
        <v>109500</v>
      </c>
    </row>
    <row r="5" spans="1:3">
      <c r="A5" s="3" t="s">
        <v>6</v>
      </c>
      <c r="B5" s="3" t="s">
        <v>7</v>
      </c>
      <c r="C5" s="4">
        <v>815000</v>
      </c>
    </row>
    <row r="6" spans="1:3">
      <c r="A6" s="3" t="s">
        <v>8</v>
      </c>
      <c r="B6" s="3" t="s">
        <v>9</v>
      </c>
      <c r="C6" s="4">
        <v>282000</v>
      </c>
    </row>
    <row r="7" spans="1:3">
      <c r="A7" s="3" t="s">
        <v>10</v>
      </c>
      <c r="B7" s="3" t="s">
        <v>11</v>
      </c>
      <c r="C7" s="4">
        <v>612000</v>
      </c>
    </row>
    <row r="8" spans="1:3">
      <c r="A8" s="3" t="s">
        <v>12</v>
      </c>
      <c r="B8" s="3" t="s">
        <v>13</v>
      </c>
      <c r="C8" s="4">
        <v>89000</v>
      </c>
    </row>
    <row r="9" spans="1:3">
      <c r="A9" s="3" t="s">
        <v>14</v>
      </c>
      <c r="B9" s="3" t="s">
        <v>15</v>
      </c>
      <c r="C9" s="4">
        <v>184000</v>
      </c>
    </row>
    <row r="10" spans="1:3">
      <c r="A10" s="3" t="s">
        <v>16</v>
      </c>
      <c r="B10" s="3" t="s">
        <v>17</v>
      </c>
      <c r="C10" s="4">
        <v>518000</v>
      </c>
    </row>
    <row r="11" spans="1:3">
      <c r="A11" s="3" t="s">
        <v>18</v>
      </c>
      <c r="B11" s="3" t="s">
        <v>19</v>
      </c>
      <c r="C11" s="4">
        <v>83500</v>
      </c>
    </row>
    <row r="12" spans="1:3">
      <c r="A12" s="3" t="s">
        <v>20</v>
      </c>
      <c r="B12" s="3" t="s">
        <v>21</v>
      </c>
      <c r="C12" s="4">
        <v>291500</v>
      </c>
    </row>
    <row r="13" spans="1:3">
      <c r="A13" s="3" t="s">
        <v>24</v>
      </c>
      <c r="B13" s="3" t="s">
        <v>25</v>
      </c>
      <c r="C13" s="4">
        <v>59900</v>
      </c>
    </row>
    <row r="14" spans="1:3">
      <c r="A14" s="3" t="s">
        <v>22</v>
      </c>
      <c r="B14" s="3" t="s">
        <v>23</v>
      </c>
      <c r="C14" s="4">
        <v>169000</v>
      </c>
    </row>
    <row r="15" spans="1:3">
      <c r="A15" s="3" t="s">
        <v>28</v>
      </c>
      <c r="B15" s="3" t="s">
        <v>29</v>
      </c>
      <c r="C15" s="4">
        <v>42500</v>
      </c>
    </row>
    <row r="16" spans="1:3">
      <c r="A16" s="3" t="s">
        <v>26</v>
      </c>
      <c r="B16" s="3" t="s">
        <v>27</v>
      </c>
      <c r="C16" s="4">
        <v>116000</v>
      </c>
    </row>
    <row r="17" spans="1:3">
      <c r="A17" s="3" t="s">
        <v>395</v>
      </c>
      <c r="B17" s="3" t="s">
        <v>396</v>
      </c>
      <c r="C17" s="4">
        <v>41450</v>
      </c>
    </row>
    <row r="18" spans="1:3">
      <c r="A18" s="3" t="s">
        <v>30</v>
      </c>
      <c r="B18" s="3" t="s">
        <v>31</v>
      </c>
      <c r="C18" s="4">
        <v>207000</v>
      </c>
    </row>
    <row r="19" spans="1:3">
      <c r="A19" s="3" t="s">
        <v>32</v>
      </c>
      <c r="B19" s="3" t="s">
        <v>33</v>
      </c>
      <c r="C19" s="4">
        <v>260500</v>
      </c>
    </row>
    <row r="20" spans="1:3">
      <c r="A20" s="3" t="s">
        <v>34</v>
      </c>
      <c r="B20" s="3" t="s">
        <v>35</v>
      </c>
      <c r="C20" s="4">
        <v>115500</v>
      </c>
    </row>
    <row r="21" spans="1:3">
      <c r="A21" s="3" t="s">
        <v>36</v>
      </c>
      <c r="B21" s="3" t="s">
        <v>37</v>
      </c>
      <c r="C21" s="4">
        <v>202500</v>
      </c>
    </row>
    <row r="22" spans="1:3">
      <c r="A22" s="3" t="s">
        <v>38</v>
      </c>
      <c r="B22" s="3" t="s">
        <v>39</v>
      </c>
      <c r="C22" s="4">
        <v>22950</v>
      </c>
    </row>
    <row r="23" spans="1:3">
      <c r="A23" s="3" t="s">
        <v>40</v>
      </c>
      <c r="B23" s="3" t="s">
        <v>41</v>
      </c>
      <c r="C23" s="4">
        <v>29200</v>
      </c>
    </row>
    <row r="24" spans="1:3">
      <c r="A24" s="3" t="s">
        <v>397</v>
      </c>
      <c r="B24" s="3" t="s">
        <v>398</v>
      </c>
      <c r="C24" s="4">
        <v>106500</v>
      </c>
    </row>
    <row r="25" spans="1:3">
      <c r="A25" s="3" t="s">
        <v>42</v>
      </c>
      <c r="B25" s="3" t="s">
        <v>43</v>
      </c>
      <c r="C25" s="4">
        <v>47300</v>
      </c>
    </row>
    <row r="26" spans="1:3">
      <c r="A26" s="3" t="s">
        <v>44</v>
      </c>
      <c r="B26" s="3" t="s">
        <v>45</v>
      </c>
      <c r="C26" s="4">
        <v>845000</v>
      </c>
    </row>
    <row r="27" spans="1:3">
      <c r="A27" s="3" t="s">
        <v>46</v>
      </c>
      <c r="B27" s="3" t="s">
        <v>47</v>
      </c>
      <c r="C27" s="4">
        <v>21000</v>
      </c>
    </row>
    <row r="28" spans="1:3">
      <c r="A28" s="3" t="s">
        <v>48</v>
      </c>
      <c r="B28" s="3" t="s">
        <v>49</v>
      </c>
      <c r="C28" s="4">
        <v>64700</v>
      </c>
    </row>
    <row r="29" spans="1:3">
      <c r="A29" s="3" t="s">
        <v>399</v>
      </c>
      <c r="B29" s="3" t="s">
        <v>400</v>
      </c>
      <c r="C29" s="4">
        <v>258000</v>
      </c>
    </row>
    <row r="30" spans="1:3">
      <c r="A30" s="3" t="s">
        <v>50</v>
      </c>
      <c r="B30" s="3" t="s">
        <v>51</v>
      </c>
      <c r="C30" s="4">
        <v>58200</v>
      </c>
    </row>
    <row r="31" spans="1:3">
      <c r="A31" s="3" t="s">
        <v>52</v>
      </c>
      <c r="B31" s="3" t="s">
        <v>53</v>
      </c>
      <c r="C31" s="4">
        <v>166000</v>
      </c>
    </row>
    <row r="32" spans="1:3">
      <c r="A32" s="3" t="s">
        <v>56</v>
      </c>
      <c r="B32" s="3" t="s">
        <v>57</v>
      </c>
      <c r="C32" s="4">
        <v>107500</v>
      </c>
    </row>
    <row r="33" spans="1:3">
      <c r="A33" s="3" t="s">
        <v>54</v>
      </c>
      <c r="B33" s="3" t="s">
        <v>55</v>
      </c>
      <c r="C33" s="4">
        <v>133500</v>
      </c>
    </row>
    <row r="34" spans="1:3">
      <c r="A34" s="3" t="s">
        <v>58</v>
      </c>
      <c r="B34" s="3" t="s">
        <v>59</v>
      </c>
      <c r="C34" s="4">
        <v>74000</v>
      </c>
    </row>
    <row r="35" spans="1:3">
      <c r="A35" s="3" t="s">
        <v>62</v>
      </c>
      <c r="B35" s="3" t="s">
        <v>63</v>
      </c>
      <c r="C35" s="4">
        <v>82900</v>
      </c>
    </row>
    <row r="36" spans="1:3">
      <c r="A36" s="3" t="s">
        <v>60</v>
      </c>
      <c r="B36" s="3" t="s">
        <v>61</v>
      </c>
      <c r="C36" s="4">
        <v>148000</v>
      </c>
    </row>
    <row r="37" spans="1:3">
      <c r="A37" s="3" t="s">
        <v>64</v>
      </c>
      <c r="B37" s="3" t="s">
        <v>65</v>
      </c>
      <c r="C37" s="4">
        <v>15350</v>
      </c>
    </row>
    <row r="38" spans="1:3">
      <c r="A38" s="3" t="s">
        <v>66</v>
      </c>
      <c r="B38" s="3" t="s">
        <v>67</v>
      </c>
      <c r="C38" s="4">
        <v>564000</v>
      </c>
    </row>
    <row r="39" spans="1:3">
      <c r="A39" s="3" t="s">
        <v>68</v>
      </c>
      <c r="B39" s="3" t="s">
        <v>69</v>
      </c>
      <c r="C39" s="4">
        <v>29850</v>
      </c>
    </row>
    <row r="40" spans="1:3">
      <c r="A40" s="3" t="s">
        <v>70</v>
      </c>
      <c r="B40" s="3" t="s">
        <v>71</v>
      </c>
      <c r="C40" s="4">
        <v>132500</v>
      </c>
    </row>
    <row r="41" spans="1:3">
      <c r="A41" s="3" t="s">
        <v>401</v>
      </c>
      <c r="B41" s="3" t="s">
        <v>402</v>
      </c>
      <c r="C41" s="4">
        <v>247000</v>
      </c>
    </row>
    <row r="42" spans="1:3">
      <c r="A42" s="3" t="s">
        <v>403</v>
      </c>
      <c r="B42" s="3" t="s">
        <v>404</v>
      </c>
      <c r="C42" s="4">
        <v>129500</v>
      </c>
    </row>
    <row r="43" spans="1:3">
      <c r="A43" s="3" t="s">
        <v>74</v>
      </c>
      <c r="B43" s="3" t="s">
        <v>75</v>
      </c>
      <c r="C43" s="4">
        <v>207500</v>
      </c>
    </row>
    <row r="44" spans="1:3">
      <c r="A44" s="3" t="s">
        <v>72</v>
      </c>
      <c r="B44" s="3" t="s">
        <v>73</v>
      </c>
      <c r="C44" s="4">
        <v>168500</v>
      </c>
    </row>
    <row r="45" spans="1:3">
      <c r="A45" s="3" t="s">
        <v>76</v>
      </c>
      <c r="B45" s="3" t="s">
        <v>77</v>
      </c>
      <c r="C45" s="4">
        <v>423000</v>
      </c>
    </row>
    <row r="46" spans="1:3">
      <c r="A46" s="3" t="s">
        <v>78</v>
      </c>
      <c r="B46" s="3" t="s">
        <v>79</v>
      </c>
      <c r="C46" s="4">
        <v>35350</v>
      </c>
    </row>
    <row r="47" spans="1:3">
      <c r="A47" s="3" t="s">
        <v>405</v>
      </c>
      <c r="B47" s="3" t="s">
        <v>406</v>
      </c>
      <c r="C47" s="4">
        <v>124500</v>
      </c>
    </row>
    <row r="48" spans="1:3">
      <c r="A48" s="3" t="s">
        <v>80</v>
      </c>
      <c r="B48" s="3" t="s">
        <v>81</v>
      </c>
      <c r="C48" s="4">
        <v>11450</v>
      </c>
    </row>
    <row r="49" spans="1:3">
      <c r="A49" s="3" t="s">
        <v>82</v>
      </c>
      <c r="B49" s="3" t="s">
        <v>407</v>
      </c>
      <c r="C49" s="4">
        <v>343500</v>
      </c>
    </row>
    <row r="50" spans="1:3">
      <c r="A50" s="3" t="s">
        <v>84</v>
      </c>
      <c r="B50" s="3" t="s">
        <v>408</v>
      </c>
      <c r="C50" s="4">
        <v>206000</v>
      </c>
    </row>
    <row r="51" spans="1:3">
      <c r="A51" s="3" t="s">
        <v>83</v>
      </c>
      <c r="B51" s="3" t="s">
        <v>409</v>
      </c>
      <c r="C51" s="4">
        <v>91500</v>
      </c>
    </row>
    <row r="52" spans="1:3">
      <c r="A52" s="3" t="s">
        <v>410</v>
      </c>
      <c r="B52" s="3" t="s">
        <v>411</v>
      </c>
      <c r="C52" s="4">
        <v>50500</v>
      </c>
    </row>
    <row r="53" spans="1:3">
      <c r="A53" s="3" t="s">
        <v>412</v>
      </c>
      <c r="B53" s="3" t="s">
        <v>413</v>
      </c>
      <c r="C53" s="4">
        <v>90500</v>
      </c>
    </row>
    <row r="54" spans="1:3">
      <c r="A54" s="3" t="s">
        <v>85</v>
      </c>
      <c r="B54" s="3" t="s">
        <v>86</v>
      </c>
      <c r="C54" s="4">
        <v>198500</v>
      </c>
    </row>
    <row r="55" spans="1:3">
      <c r="A55" s="3" t="s">
        <v>87</v>
      </c>
      <c r="B55" s="3" t="s">
        <v>88</v>
      </c>
      <c r="C55" s="4">
        <v>88400</v>
      </c>
    </row>
    <row r="56" spans="1:3">
      <c r="A56" s="3" t="s">
        <v>91</v>
      </c>
      <c r="B56" s="3" t="s">
        <v>92</v>
      </c>
      <c r="C56" s="4">
        <v>17300</v>
      </c>
    </row>
    <row r="57" spans="1:3">
      <c r="A57" s="3" t="s">
        <v>89</v>
      </c>
      <c r="B57" s="3" t="s">
        <v>90</v>
      </c>
      <c r="C57" s="4">
        <v>13950</v>
      </c>
    </row>
    <row r="58" spans="1:3">
      <c r="A58" s="3" t="s">
        <v>93</v>
      </c>
      <c r="B58" s="3" t="s">
        <v>94</v>
      </c>
      <c r="C58" s="4">
        <v>32400</v>
      </c>
    </row>
    <row r="59" spans="1:3">
      <c r="A59" s="3" t="s">
        <v>95</v>
      </c>
      <c r="B59" s="3" t="s">
        <v>96</v>
      </c>
      <c r="C59" s="4">
        <v>11250</v>
      </c>
    </row>
    <row r="60" spans="1:3">
      <c r="A60" s="3" t="s">
        <v>101</v>
      </c>
      <c r="B60" s="3" t="s">
        <v>102</v>
      </c>
      <c r="C60" s="4">
        <v>387000</v>
      </c>
    </row>
    <row r="61" spans="1:3">
      <c r="A61" s="3" t="s">
        <v>99</v>
      </c>
      <c r="B61" s="3" t="s">
        <v>100</v>
      </c>
      <c r="C61" s="4">
        <v>154000</v>
      </c>
    </row>
    <row r="62" spans="1:3">
      <c r="A62" s="3" t="s">
        <v>97</v>
      </c>
      <c r="B62" s="3" t="s">
        <v>98</v>
      </c>
      <c r="C62" s="4">
        <v>43500</v>
      </c>
    </row>
    <row r="63" spans="1:3">
      <c r="A63" s="3" t="s">
        <v>103</v>
      </c>
      <c r="B63" s="3" t="s">
        <v>104</v>
      </c>
      <c r="C63" s="4">
        <v>26300</v>
      </c>
    </row>
    <row r="64" spans="1:3">
      <c r="A64" s="3" t="s">
        <v>109</v>
      </c>
      <c r="B64" s="3" t="s">
        <v>110</v>
      </c>
      <c r="C64" s="4">
        <v>26450</v>
      </c>
    </row>
    <row r="65" spans="1:3">
      <c r="A65" s="3" t="s">
        <v>107</v>
      </c>
      <c r="B65" s="3" t="s">
        <v>108</v>
      </c>
      <c r="C65" s="4">
        <v>71000</v>
      </c>
    </row>
    <row r="66" spans="1:3">
      <c r="A66" s="3" t="s">
        <v>105</v>
      </c>
      <c r="B66" s="3" t="s">
        <v>106</v>
      </c>
      <c r="C66" s="4">
        <v>5850</v>
      </c>
    </row>
    <row r="67" spans="1:3">
      <c r="A67" s="3" t="s">
        <v>111</v>
      </c>
      <c r="B67" s="3" t="s">
        <v>112</v>
      </c>
      <c r="C67" s="4">
        <v>7940</v>
      </c>
    </row>
    <row r="68" spans="1:3">
      <c r="A68" s="3" t="s">
        <v>115</v>
      </c>
      <c r="B68" s="3" t="s">
        <v>116</v>
      </c>
      <c r="C68" s="4">
        <v>44700</v>
      </c>
    </row>
    <row r="69" spans="1:3">
      <c r="A69" s="3" t="s">
        <v>113</v>
      </c>
      <c r="B69" s="3" t="s">
        <v>114</v>
      </c>
      <c r="C69" s="4">
        <v>36500</v>
      </c>
    </row>
    <row r="70" spans="1:3">
      <c r="A70" s="3" t="s">
        <v>121</v>
      </c>
      <c r="B70" s="3" t="s">
        <v>122</v>
      </c>
      <c r="C70" s="4">
        <v>48150</v>
      </c>
    </row>
    <row r="71" spans="1:3">
      <c r="A71" s="3" t="s">
        <v>117</v>
      </c>
      <c r="B71" s="3" t="s">
        <v>118</v>
      </c>
      <c r="C71" s="4">
        <v>158000</v>
      </c>
    </row>
    <row r="72" spans="1:3">
      <c r="A72" s="3" t="s">
        <v>123</v>
      </c>
      <c r="B72" s="3" t="s">
        <v>124</v>
      </c>
      <c r="C72" s="4">
        <v>66500</v>
      </c>
    </row>
    <row r="73" spans="1:3">
      <c r="A73" s="3" t="s">
        <v>119</v>
      </c>
      <c r="B73" s="3" t="s">
        <v>120</v>
      </c>
      <c r="C73" s="4">
        <v>58500</v>
      </c>
    </row>
    <row r="74" spans="1:3">
      <c r="A74" s="3" t="s">
        <v>127</v>
      </c>
      <c r="B74" s="3" t="s">
        <v>128</v>
      </c>
      <c r="C74" s="4">
        <v>35500</v>
      </c>
    </row>
    <row r="75" spans="1:3">
      <c r="A75" s="3" t="s">
        <v>131</v>
      </c>
      <c r="B75" s="3" t="s">
        <v>132</v>
      </c>
      <c r="C75" s="4">
        <v>46700</v>
      </c>
    </row>
    <row r="76" spans="1:3">
      <c r="A76" s="3" t="s">
        <v>129</v>
      </c>
      <c r="B76" s="3" t="s">
        <v>130</v>
      </c>
      <c r="C76" s="4">
        <v>6520</v>
      </c>
    </row>
    <row r="77" spans="1:3">
      <c r="A77" s="3" t="s">
        <v>125</v>
      </c>
      <c r="B77" s="3" t="s">
        <v>126</v>
      </c>
      <c r="C77" s="4">
        <v>59700</v>
      </c>
    </row>
    <row r="78" spans="1:3">
      <c r="A78" s="3" t="s">
        <v>135</v>
      </c>
      <c r="B78" s="3" t="s">
        <v>136</v>
      </c>
      <c r="C78" s="4">
        <v>8150</v>
      </c>
    </row>
    <row r="79" spans="1:3">
      <c r="A79" s="3" t="s">
        <v>133</v>
      </c>
      <c r="B79" s="3" t="s">
        <v>134</v>
      </c>
      <c r="C79" s="4">
        <v>41500</v>
      </c>
    </row>
    <row r="80" spans="1:3">
      <c r="A80" s="3" t="s">
        <v>137</v>
      </c>
      <c r="B80" s="3" t="s">
        <v>138</v>
      </c>
      <c r="C80" s="4">
        <v>47600</v>
      </c>
    </row>
    <row r="81" spans="1:3">
      <c r="A81" s="3" t="s">
        <v>139</v>
      </c>
      <c r="B81" s="3" t="s">
        <v>140</v>
      </c>
      <c r="C81" s="4">
        <v>71100</v>
      </c>
    </row>
    <row r="82" spans="1:3">
      <c r="A82" s="3" t="s">
        <v>145</v>
      </c>
      <c r="B82" s="3" t="s">
        <v>146</v>
      </c>
      <c r="C82" s="4">
        <v>43350</v>
      </c>
    </row>
    <row r="83" spans="1:3">
      <c r="A83" s="3" t="s">
        <v>141</v>
      </c>
      <c r="B83" s="3" t="s">
        <v>142</v>
      </c>
      <c r="C83" s="4">
        <v>86700</v>
      </c>
    </row>
    <row r="84" spans="1:3">
      <c r="A84" s="3" t="s">
        <v>147</v>
      </c>
      <c r="B84" s="3" t="s">
        <v>148</v>
      </c>
      <c r="C84" s="4">
        <v>33450</v>
      </c>
    </row>
    <row r="85" spans="1:3">
      <c r="A85" s="3" t="s">
        <v>143</v>
      </c>
      <c r="B85" s="3" t="s">
        <v>144</v>
      </c>
      <c r="C85" s="4">
        <v>56400</v>
      </c>
    </row>
    <row r="86" spans="1:3">
      <c r="A86" s="3" t="s">
        <v>149</v>
      </c>
      <c r="B86" s="3" t="s">
        <v>150</v>
      </c>
      <c r="C86" s="4">
        <v>296500</v>
      </c>
    </row>
    <row r="87" spans="1:3">
      <c r="A87" s="3" t="s">
        <v>153</v>
      </c>
      <c r="B87" s="3" t="s">
        <v>154</v>
      </c>
      <c r="C87" s="4">
        <v>129000</v>
      </c>
    </row>
    <row r="88" spans="1:3">
      <c r="A88" s="3" t="s">
        <v>151</v>
      </c>
      <c r="B88" s="3" t="s">
        <v>152</v>
      </c>
      <c r="C88" s="4">
        <v>6840</v>
      </c>
    </row>
    <row r="89" spans="1:3">
      <c r="A89" s="3" t="s">
        <v>157</v>
      </c>
      <c r="B89" s="3" t="s">
        <v>158</v>
      </c>
      <c r="C89" s="4">
        <v>34350</v>
      </c>
    </row>
    <row r="90" spans="1:3">
      <c r="A90" s="3" t="s">
        <v>159</v>
      </c>
      <c r="B90" s="3" t="s">
        <v>160</v>
      </c>
      <c r="C90" s="4">
        <v>41900</v>
      </c>
    </row>
    <row r="91" spans="1:3">
      <c r="A91" s="3" t="s">
        <v>155</v>
      </c>
      <c r="B91" s="3" t="s">
        <v>156</v>
      </c>
      <c r="C91" s="4">
        <v>92100</v>
      </c>
    </row>
    <row r="92" spans="1:3">
      <c r="A92" s="3" t="s">
        <v>161</v>
      </c>
      <c r="B92" s="3" t="s">
        <v>162</v>
      </c>
      <c r="C92" s="4">
        <v>39600</v>
      </c>
    </row>
    <row r="93" spans="1:3">
      <c r="A93" s="3" t="s">
        <v>163</v>
      </c>
      <c r="B93" s="3" t="s">
        <v>164</v>
      </c>
      <c r="C93" s="4">
        <v>10600</v>
      </c>
    </row>
    <row r="94" spans="1:3">
      <c r="A94" s="3" t="s">
        <v>167</v>
      </c>
      <c r="B94" s="3" t="s">
        <v>168</v>
      </c>
      <c r="C94" s="4">
        <v>187500</v>
      </c>
    </row>
    <row r="95" spans="1:3">
      <c r="A95" s="3" t="s">
        <v>169</v>
      </c>
      <c r="B95" s="3" t="s">
        <v>170</v>
      </c>
      <c r="C95" s="4">
        <v>81000</v>
      </c>
    </row>
    <row r="96" spans="1:3">
      <c r="A96" s="3" t="s">
        <v>165</v>
      </c>
      <c r="B96" s="3" t="s">
        <v>166</v>
      </c>
      <c r="C96" s="4">
        <v>47950</v>
      </c>
    </row>
    <row r="97" spans="1:3">
      <c r="A97" s="3" t="s">
        <v>179</v>
      </c>
      <c r="B97" s="3" t="s">
        <v>180</v>
      </c>
      <c r="C97" s="4">
        <v>370000</v>
      </c>
    </row>
    <row r="98" spans="1:3">
      <c r="A98" s="3" t="s">
        <v>187</v>
      </c>
      <c r="B98" s="3" t="s">
        <v>188</v>
      </c>
      <c r="C98" s="4">
        <v>15950</v>
      </c>
    </row>
    <row r="99" spans="1:3">
      <c r="A99" s="3" t="s">
        <v>175</v>
      </c>
      <c r="B99" s="3" t="s">
        <v>176</v>
      </c>
      <c r="C99" s="4">
        <v>67900</v>
      </c>
    </row>
    <row r="100" spans="1:3">
      <c r="A100" s="3" t="s">
        <v>183</v>
      </c>
      <c r="B100" s="3" t="s">
        <v>184</v>
      </c>
      <c r="C100" s="4">
        <v>83000</v>
      </c>
    </row>
    <row r="101" spans="1:3">
      <c r="A101" s="3" t="s">
        <v>177</v>
      </c>
      <c r="B101" s="3" t="s">
        <v>178</v>
      </c>
      <c r="C101" s="4">
        <v>79500</v>
      </c>
    </row>
    <row r="102" spans="1:3">
      <c r="A102" s="3" t="s">
        <v>171</v>
      </c>
      <c r="B102" s="3" t="s">
        <v>172</v>
      </c>
      <c r="C102" s="4">
        <v>24300</v>
      </c>
    </row>
    <row r="103" spans="1:3">
      <c r="A103" s="3" t="s">
        <v>181</v>
      </c>
      <c r="B103" s="3" t="s">
        <v>182</v>
      </c>
      <c r="C103" s="4">
        <v>29350</v>
      </c>
    </row>
    <row r="104" spans="1:3">
      <c r="A104" s="3" t="s">
        <v>193</v>
      </c>
      <c r="B104" s="3" t="s">
        <v>194</v>
      </c>
      <c r="C104" s="4">
        <v>31950</v>
      </c>
    </row>
    <row r="105" spans="1:3">
      <c r="A105" s="3" t="s">
        <v>173</v>
      </c>
      <c r="B105" s="3" t="s">
        <v>174</v>
      </c>
      <c r="C105" s="4">
        <v>25950</v>
      </c>
    </row>
    <row r="106" spans="1:3">
      <c r="A106" s="3" t="s">
        <v>195</v>
      </c>
      <c r="B106" s="3" t="s">
        <v>196</v>
      </c>
      <c r="C106" s="4">
        <v>248500</v>
      </c>
    </row>
    <row r="107" spans="1:3">
      <c r="A107" s="3" t="s">
        <v>185</v>
      </c>
      <c r="B107" s="3" t="s">
        <v>186</v>
      </c>
      <c r="C107" s="4">
        <v>57000</v>
      </c>
    </row>
    <row r="108" spans="1:3">
      <c r="A108" s="3" t="s">
        <v>191</v>
      </c>
      <c r="B108" s="3" t="s">
        <v>192</v>
      </c>
      <c r="C108" s="4">
        <v>122000</v>
      </c>
    </row>
    <row r="109" spans="1:3">
      <c r="A109" s="3" t="s">
        <v>197</v>
      </c>
      <c r="B109" s="3" t="s">
        <v>198</v>
      </c>
      <c r="C109" s="4">
        <v>93500</v>
      </c>
    </row>
    <row r="110" spans="1:3">
      <c r="A110" s="3" t="s">
        <v>201</v>
      </c>
      <c r="B110" s="3" t="s">
        <v>202</v>
      </c>
      <c r="C110" s="4">
        <v>25050</v>
      </c>
    </row>
    <row r="111" spans="1:3">
      <c r="A111" s="3" t="s">
        <v>203</v>
      </c>
      <c r="B111" s="3" t="s">
        <v>204</v>
      </c>
      <c r="C111" s="4">
        <v>6750</v>
      </c>
    </row>
    <row r="112" spans="1:3">
      <c r="A112" s="3" t="s">
        <v>189</v>
      </c>
      <c r="B112" s="3" t="s">
        <v>190</v>
      </c>
      <c r="C112" s="4">
        <v>37100</v>
      </c>
    </row>
    <row r="113" spans="1:3">
      <c r="A113" s="3" t="s">
        <v>205</v>
      </c>
      <c r="B113" s="3" t="s">
        <v>206</v>
      </c>
      <c r="C113" s="4">
        <v>85100</v>
      </c>
    </row>
    <row r="114" spans="1:3">
      <c r="A114" s="3" t="s">
        <v>207</v>
      </c>
      <c r="B114" s="3" t="s">
        <v>208</v>
      </c>
      <c r="C114" s="4">
        <v>108000</v>
      </c>
    </row>
    <row r="115" spans="1:3">
      <c r="A115" s="3" t="s">
        <v>209</v>
      </c>
      <c r="B115" s="3" t="s">
        <v>210</v>
      </c>
      <c r="C115" s="4">
        <v>54500</v>
      </c>
    </row>
    <row r="116" spans="1:3">
      <c r="A116" s="3" t="s">
        <v>199</v>
      </c>
      <c r="B116" s="3" t="s">
        <v>200</v>
      </c>
      <c r="C116" s="4">
        <v>26200</v>
      </c>
    </row>
    <row r="117" spans="1:3">
      <c r="A117" s="3" t="s">
        <v>211</v>
      </c>
      <c r="B117" s="3" t="s">
        <v>212</v>
      </c>
      <c r="C117" s="4">
        <v>2855</v>
      </c>
    </row>
    <row r="118" spans="1:3">
      <c r="A118" s="3" t="s">
        <v>213</v>
      </c>
      <c r="B118" s="3" t="s">
        <v>214</v>
      </c>
      <c r="C118" s="4">
        <v>7890</v>
      </c>
    </row>
    <row r="119" spans="1:3">
      <c r="A119" s="3" t="s">
        <v>215</v>
      </c>
      <c r="B119" s="3" t="s">
        <v>216</v>
      </c>
      <c r="C119" s="4">
        <v>68100</v>
      </c>
    </row>
    <row r="120" spans="1:3">
      <c r="A120" s="3" t="s">
        <v>217</v>
      </c>
      <c r="B120" s="3" t="s">
        <v>218</v>
      </c>
      <c r="C120" s="4">
        <v>1950</v>
      </c>
    </row>
    <row r="121" spans="1:3">
      <c r="A121" s="3" t="s">
        <v>219</v>
      </c>
      <c r="B121" s="3" t="s">
        <v>220</v>
      </c>
      <c r="C121" s="4">
        <v>242000</v>
      </c>
    </row>
    <row r="122" spans="1:3">
      <c r="A122" s="3" t="s">
        <v>239</v>
      </c>
      <c r="B122" s="3" t="s">
        <v>240</v>
      </c>
      <c r="C122" s="4">
        <v>34800</v>
      </c>
    </row>
    <row r="123" spans="1:3">
      <c r="A123" s="3" t="s">
        <v>221</v>
      </c>
      <c r="B123" s="3" t="s">
        <v>222</v>
      </c>
      <c r="C123" s="4">
        <v>55300</v>
      </c>
    </row>
    <row r="124" spans="1:3">
      <c r="A124" s="3" t="s">
        <v>223</v>
      </c>
      <c r="B124" s="3" t="s">
        <v>224</v>
      </c>
      <c r="C124" s="4">
        <v>93100</v>
      </c>
    </row>
    <row r="125" spans="1:3">
      <c r="A125" s="3" t="s">
        <v>227</v>
      </c>
      <c r="B125" s="3" t="s">
        <v>228</v>
      </c>
      <c r="C125" s="4">
        <v>29400</v>
      </c>
    </row>
    <row r="126" spans="1:3">
      <c r="A126" s="3" t="s">
        <v>229</v>
      </c>
      <c r="B126" s="3" t="s">
        <v>230</v>
      </c>
      <c r="C126" s="4">
        <v>81600</v>
      </c>
    </row>
    <row r="127" spans="1:3">
      <c r="A127" s="3" t="s">
        <v>231</v>
      </c>
      <c r="B127" s="3" t="s">
        <v>232</v>
      </c>
      <c r="C127" s="4">
        <v>188500</v>
      </c>
    </row>
    <row r="128" spans="1:3">
      <c r="A128" s="3" t="s">
        <v>233</v>
      </c>
      <c r="B128" s="3" t="s">
        <v>234</v>
      </c>
      <c r="C128" s="4">
        <v>55700</v>
      </c>
    </row>
    <row r="129" spans="1:3">
      <c r="A129" s="3" t="s">
        <v>235</v>
      </c>
      <c r="B129" s="3" t="s">
        <v>236</v>
      </c>
      <c r="C129" s="4">
        <v>47450</v>
      </c>
    </row>
    <row r="130" spans="1:3">
      <c r="A130" s="3" t="s">
        <v>237</v>
      </c>
      <c r="B130" s="3" t="s">
        <v>238</v>
      </c>
      <c r="C130" s="4">
        <v>128500</v>
      </c>
    </row>
    <row r="131" spans="1:3">
      <c r="A131" s="3" t="s">
        <v>245</v>
      </c>
      <c r="B131" s="3" t="s">
        <v>246</v>
      </c>
      <c r="C131" s="4">
        <v>467000</v>
      </c>
    </row>
    <row r="132" spans="1:3">
      <c r="A132" s="3" t="s">
        <v>225</v>
      </c>
      <c r="B132" s="3" t="s">
        <v>226</v>
      </c>
      <c r="C132" s="4">
        <v>21450</v>
      </c>
    </row>
    <row r="133" spans="1:3">
      <c r="A133" s="3" t="s">
        <v>243</v>
      </c>
      <c r="B133" s="3" t="s">
        <v>244</v>
      </c>
      <c r="C133" s="4">
        <v>19050</v>
      </c>
    </row>
    <row r="134" spans="1:3">
      <c r="A134" s="3" t="s">
        <v>247</v>
      </c>
      <c r="B134" s="3" t="s">
        <v>248</v>
      </c>
      <c r="C134" s="4">
        <v>32250</v>
      </c>
    </row>
    <row r="135" spans="1:3">
      <c r="A135" s="3" t="s">
        <v>241</v>
      </c>
      <c r="B135" s="3" t="s">
        <v>242</v>
      </c>
      <c r="C135" s="4">
        <v>178500</v>
      </c>
    </row>
    <row r="136" spans="1:3">
      <c r="A136" s="3" t="s">
        <v>251</v>
      </c>
      <c r="B136" s="3" t="s">
        <v>252</v>
      </c>
      <c r="C136" s="4">
        <v>18900</v>
      </c>
    </row>
    <row r="137" spans="1:3">
      <c r="A137" s="3" t="s">
        <v>253</v>
      </c>
      <c r="B137" s="3" t="s">
        <v>254</v>
      </c>
      <c r="C137" s="4">
        <v>29750</v>
      </c>
    </row>
    <row r="138" spans="1:3">
      <c r="A138" s="3" t="s">
        <v>255</v>
      </c>
      <c r="B138" s="3" t="s">
        <v>256</v>
      </c>
      <c r="C138" s="4">
        <v>301500</v>
      </c>
    </row>
    <row r="139" spans="1:3">
      <c r="A139" s="3" t="s">
        <v>257</v>
      </c>
      <c r="B139" s="3" t="s">
        <v>258</v>
      </c>
      <c r="C139" s="4">
        <v>83400</v>
      </c>
    </row>
    <row r="140" spans="1:3">
      <c r="A140" s="3" t="s">
        <v>259</v>
      </c>
      <c r="B140" s="3" t="s">
        <v>260</v>
      </c>
      <c r="C140" s="4">
        <v>194500</v>
      </c>
    </row>
    <row r="141" spans="1:3">
      <c r="A141" s="3" t="s">
        <v>271</v>
      </c>
      <c r="B141" s="3" t="s">
        <v>272</v>
      </c>
      <c r="C141" s="4">
        <v>57200</v>
      </c>
    </row>
    <row r="142" spans="1:3">
      <c r="A142" s="3" t="s">
        <v>261</v>
      </c>
      <c r="B142" s="3" t="s">
        <v>262</v>
      </c>
      <c r="C142" s="4">
        <v>399000</v>
      </c>
    </row>
    <row r="143" spans="1:3">
      <c r="A143" s="3" t="s">
        <v>265</v>
      </c>
      <c r="B143" s="3" t="s">
        <v>266</v>
      </c>
      <c r="C143" s="4">
        <v>39400</v>
      </c>
    </row>
    <row r="144" spans="1:3">
      <c r="A144" s="3" t="s">
        <v>267</v>
      </c>
      <c r="B144" s="3" t="s">
        <v>268</v>
      </c>
      <c r="C144" s="4">
        <v>75000</v>
      </c>
    </row>
    <row r="145" spans="1:3">
      <c r="A145" s="3" t="s">
        <v>249</v>
      </c>
      <c r="B145" s="3" t="s">
        <v>250</v>
      </c>
      <c r="C145" s="4">
        <v>85700</v>
      </c>
    </row>
    <row r="146" spans="1:3">
      <c r="A146" s="3" t="s">
        <v>269</v>
      </c>
      <c r="B146" s="3" t="s">
        <v>270</v>
      </c>
      <c r="C146" s="4">
        <v>19800</v>
      </c>
    </row>
    <row r="147" spans="1:3">
      <c r="A147" s="3" t="s">
        <v>277</v>
      </c>
      <c r="B147" s="3" t="s">
        <v>278</v>
      </c>
      <c r="C147" s="4">
        <v>67200</v>
      </c>
    </row>
    <row r="148" spans="1:3">
      <c r="A148" s="3" t="s">
        <v>263</v>
      </c>
      <c r="B148" s="3" t="s">
        <v>264</v>
      </c>
      <c r="C148" s="4">
        <v>65100</v>
      </c>
    </row>
    <row r="149" spans="1:3">
      <c r="A149" s="3" t="s">
        <v>273</v>
      </c>
      <c r="B149" s="3" t="s">
        <v>274</v>
      </c>
      <c r="C149" s="4">
        <v>459000</v>
      </c>
    </row>
    <row r="150" spans="1:3">
      <c r="A150" s="3" t="s">
        <v>279</v>
      </c>
      <c r="B150" s="3" t="s">
        <v>280</v>
      </c>
      <c r="C150" s="4">
        <v>58000</v>
      </c>
    </row>
    <row r="151" spans="1:3">
      <c r="A151" s="3" t="s">
        <v>281</v>
      </c>
      <c r="B151" s="3" t="s">
        <v>282</v>
      </c>
      <c r="C151" s="4">
        <v>53100</v>
      </c>
    </row>
    <row r="152" spans="1:3">
      <c r="A152" s="3" t="s">
        <v>275</v>
      </c>
      <c r="B152" s="3" t="s">
        <v>276</v>
      </c>
      <c r="C152" s="4">
        <v>68800</v>
      </c>
    </row>
    <row r="153" spans="1:3">
      <c r="A153" s="3" t="s">
        <v>283</v>
      </c>
      <c r="B153" s="3" t="s">
        <v>284</v>
      </c>
      <c r="C153" s="4">
        <v>90200</v>
      </c>
    </row>
    <row r="154" spans="1:3">
      <c r="A154" s="3" t="s">
        <v>289</v>
      </c>
      <c r="B154" s="3" t="s">
        <v>290</v>
      </c>
      <c r="C154" s="4">
        <v>38900</v>
      </c>
    </row>
    <row r="155" spans="1:3">
      <c r="A155" s="3" t="s">
        <v>299</v>
      </c>
      <c r="B155" s="3" t="s">
        <v>300</v>
      </c>
      <c r="C155" s="4">
        <v>50600</v>
      </c>
    </row>
    <row r="156" spans="1:3">
      <c r="A156" s="3" t="s">
        <v>291</v>
      </c>
      <c r="B156" s="3" t="s">
        <v>292</v>
      </c>
      <c r="C156" s="4">
        <v>47500</v>
      </c>
    </row>
    <row r="157" spans="1:3">
      <c r="A157" s="3" t="s">
        <v>295</v>
      </c>
      <c r="B157" s="3" t="s">
        <v>296</v>
      </c>
      <c r="C157" s="4">
        <v>28700</v>
      </c>
    </row>
    <row r="158" spans="1:3">
      <c r="A158" s="3" t="s">
        <v>297</v>
      </c>
      <c r="B158" s="3" t="s">
        <v>298</v>
      </c>
      <c r="C158" s="4">
        <v>19600</v>
      </c>
    </row>
    <row r="159" spans="1:3">
      <c r="A159" s="3" t="s">
        <v>293</v>
      </c>
      <c r="B159" s="3" t="s">
        <v>294</v>
      </c>
      <c r="C159" s="4">
        <v>36150</v>
      </c>
    </row>
    <row r="160" spans="1:3">
      <c r="A160" s="3" t="s">
        <v>285</v>
      </c>
      <c r="B160" s="3" t="s">
        <v>286</v>
      </c>
      <c r="C160" s="4">
        <v>63600</v>
      </c>
    </row>
    <row r="161" spans="1:3">
      <c r="A161" s="3" t="s">
        <v>287</v>
      </c>
      <c r="B161" s="3" t="s">
        <v>288</v>
      </c>
      <c r="C161" s="4">
        <v>14200</v>
      </c>
    </row>
    <row r="162" spans="1:3">
      <c r="A162" s="3" t="s">
        <v>301</v>
      </c>
      <c r="B162" s="3" t="s">
        <v>302</v>
      </c>
      <c r="C162" s="4">
        <v>688000</v>
      </c>
    </row>
    <row r="163" spans="1:3">
      <c r="A163" s="3" t="s">
        <v>305</v>
      </c>
      <c r="B163" s="3" t="s">
        <v>306</v>
      </c>
      <c r="C163" s="4">
        <v>4170</v>
      </c>
    </row>
    <row r="164" spans="1:3">
      <c r="A164" s="3" t="s">
        <v>311</v>
      </c>
      <c r="B164" s="3" t="s">
        <v>312</v>
      </c>
      <c r="C164" s="4">
        <v>26050</v>
      </c>
    </row>
    <row r="165" spans="1:3">
      <c r="A165" s="3" t="s">
        <v>307</v>
      </c>
      <c r="B165" s="3" t="s">
        <v>308</v>
      </c>
      <c r="C165" s="4">
        <v>22600</v>
      </c>
    </row>
    <row r="166" spans="1:3">
      <c r="A166" s="3" t="s">
        <v>309</v>
      </c>
      <c r="B166" s="3" t="s">
        <v>310</v>
      </c>
      <c r="C166" s="4">
        <v>6670</v>
      </c>
    </row>
    <row r="167" spans="1:3">
      <c r="A167" s="3" t="s">
        <v>303</v>
      </c>
      <c r="B167" s="3" t="s">
        <v>304</v>
      </c>
      <c r="C167" s="4">
        <v>4805</v>
      </c>
    </row>
    <row r="168" spans="1:3">
      <c r="A168" s="3" t="s">
        <v>313</v>
      </c>
      <c r="B168" s="3" t="s">
        <v>314</v>
      </c>
      <c r="C168" s="4">
        <v>1013000</v>
      </c>
    </row>
    <row r="169" spans="1:3">
      <c r="A169" s="3" t="s">
        <v>315</v>
      </c>
      <c r="B169" s="3" t="s">
        <v>316</v>
      </c>
      <c r="C169" s="4">
        <v>73400</v>
      </c>
    </row>
    <row r="170" spans="1:3">
      <c r="A170" s="3" t="s">
        <v>317</v>
      </c>
      <c r="B170" s="3" t="s">
        <v>318</v>
      </c>
      <c r="C170" s="4">
        <v>21900</v>
      </c>
    </row>
    <row r="171" spans="1:3">
      <c r="A171" s="3" t="s">
        <v>319</v>
      </c>
      <c r="B171" s="3" t="s">
        <v>320</v>
      </c>
      <c r="C171" s="4">
        <v>67200</v>
      </c>
    </row>
    <row r="172" spans="1:3">
      <c r="A172" s="3" t="s">
        <v>321</v>
      </c>
      <c r="B172" s="3" t="s">
        <v>322</v>
      </c>
      <c r="C172" s="4">
        <v>31500</v>
      </c>
    </row>
    <row r="173" spans="1:3">
      <c r="A173" s="3" t="s">
        <v>337</v>
      </c>
      <c r="B173" s="3" t="s">
        <v>338</v>
      </c>
      <c r="C173" s="4">
        <v>15350</v>
      </c>
    </row>
    <row r="174" spans="1:3">
      <c r="A174" s="3" t="s">
        <v>325</v>
      </c>
      <c r="B174" s="3" t="s">
        <v>326</v>
      </c>
      <c r="C174" s="4">
        <v>26850</v>
      </c>
    </row>
    <row r="175" spans="1:3">
      <c r="A175" s="3" t="s">
        <v>327</v>
      </c>
      <c r="B175" s="3" t="s">
        <v>328</v>
      </c>
      <c r="C175" s="4">
        <v>26300</v>
      </c>
    </row>
    <row r="176" spans="1:3">
      <c r="A176" s="3" t="s">
        <v>329</v>
      </c>
      <c r="B176" s="3" t="s">
        <v>330</v>
      </c>
      <c r="C176" s="4">
        <v>44750</v>
      </c>
    </row>
    <row r="177" spans="1:3">
      <c r="A177" s="3" t="s">
        <v>331</v>
      </c>
      <c r="B177" s="3" t="s">
        <v>332</v>
      </c>
      <c r="C177" s="4">
        <v>96500</v>
      </c>
    </row>
    <row r="178" spans="1:3">
      <c r="A178" s="3" t="s">
        <v>323</v>
      </c>
      <c r="B178" s="3" t="s">
        <v>324</v>
      </c>
      <c r="C178" s="4">
        <v>16700</v>
      </c>
    </row>
    <row r="179" spans="1:3">
      <c r="A179" s="3" t="s">
        <v>333</v>
      </c>
      <c r="B179" s="3" t="s">
        <v>334</v>
      </c>
      <c r="C179" s="4">
        <v>16000</v>
      </c>
    </row>
    <row r="180" spans="1:3">
      <c r="A180" s="3" t="s">
        <v>335</v>
      </c>
      <c r="B180" s="3" t="s">
        <v>336</v>
      </c>
      <c r="C180" s="4">
        <v>24400</v>
      </c>
    </row>
    <row r="181" spans="1:3">
      <c r="A181" s="3" t="s">
        <v>365</v>
      </c>
      <c r="B181" s="3" t="s">
        <v>366</v>
      </c>
      <c r="C181" s="4">
        <v>14550</v>
      </c>
    </row>
    <row r="182" spans="1:3">
      <c r="A182" s="3" t="s">
        <v>341</v>
      </c>
      <c r="B182" s="3" t="s">
        <v>342</v>
      </c>
      <c r="C182" s="4">
        <v>4775</v>
      </c>
    </row>
    <row r="183" spans="1:3">
      <c r="A183" s="3" t="s">
        <v>343</v>
      </c>
      <c r="B183" s="3" t="s">
        <v>344</v>
      </c>
      <c r="C183" s="4">
        <v>12800</v>
      </c>
    </row>
    <row r="184" spans="1:3">
      <c r="A184" s="3" t="s">
        <v>345</v>
      </c>
      <c r="B184" s="3" t="s">
        <v>346</v>
      </c>
      <c r="C184" s="4">
        <v>9020</v>
      </c>
    </row>
    <row r="185" spans="1:3">
      <c r="A185" s="3" t="s">
        <v>347</v>
      </c>
      <c r="B185" s="3" t="s">
        <v>348</v>
      </c>
      <c r="C185" s="4">
        <v>236500</v>
      </c>
    </row>
    <row r="186" spans="1:3">
      <c r="A186" s="3" t="s">
        <v>363</v>
      </c>
      <c r="B186" s="3" t="s">
        <v>364</v>
      </c>
      <c r="C186" s="4">
        <v>80600</v>
      </c>
    </row>
    <row r="187" spans="1:3">
      <c r="A187" s="3" t="s">
        <v>351</v>
      </c>
      <c r="B187" s="3" t="s">
        <v>352</v>
      </c>
      <c r="C187" s="4">
        <v>17750</v>
      </c>
    </row>
    <row r="188" spans="1:3">
      <c r="A188" s="3" t="s">
        <v>353</v>
      </c>
      <c r="B188" s="3" t="s">
        <v>354</v>
      </c>
      <c r="C188" s="4">
        <v>35500</v>
      </c>
    </row>
    <row r="189" spans="1:3">
      <c r="A189" s="3" t="s">
        <v>355</v>
      </c>
      <c r="B189" s="3" t="s">
        <v>356</v>
      </c>
      <c r="C189" s="4">
        <v>23100</v>
      </c>
    </row>
    <row r="190" spans="1:3">
      <c r="A190" s="3" t="s">
        <v>357</v>
      </c>
      <c r="B190" s="3" t="s">
        <v>358</v>
      </c>
      <c r="C190" s="4">
        <v>31850</v>
      </c>
    </row>
    <row r="191" spans="1:3">
      <c r="A191" s="3" t="s">
        <v>359</v>
      </c>
      <c r="B191" s="3" t="s">
        <v>360</v>
      </c>
      <c r="C191" s="4">
        <v>14800</v>
      </c>
    </row>
    <row r="192" spans="1:3">
      <c r="A192" s="3" t="s">
        <v>361</v>
      </c>
      <c r="B192" s="3" t="s">
        <v>362</v>
      </c>
      <c r="C192" s="4">
        <v>48850</v>
      </c>
    </row>
    <row r="193" spans="1:3">
      <c r="A193" s="3" t="s">
        <v>349</v>
      </c>
      <c r="B193" s="3" t="s">
        <v>350</v>
      </c>
      <c r="C193" s="4">
        <v>153000</v>
      </c>
    </row>
    <row r="194" spans="1:3">
      <c r="A194" s="3" t="s">
        <v>367</v>
      </c>
      <c r="B194" s="3" t="s">
        <v>368</v>
      </c>
      <c r="C194" s="4">
        <v>84900</v>
      </c>
    </row>
    <row r="195" spans="1:3">
      <c r="A195" s="3" t="s">
        <v>369</v>
      </c>
      <c r="B195" s="3" t="s">
        <v>370</v>
      </c>
      <c r="C195" s="4">
        <v>6690</v>
      </c>
    </row>
    <row r="196" spans="1:3">
      <c r="A196" s="3" t="s">
        <v>339</v>
      </c>
      <c r="B196" s="3" t="s">
        <v>340</v>
      </c>
      <c r="C196" s="4">
        <v>11400</v>
      </c>
    </row>
    <row r="197" spans="1:3">
      <c r="A197" s="3" t="s">
        <v>373</v>
      </c>
      <c r="B197" s="3" t="s">
        <v>374</v>
      </c>
      <c r="C197" s="4">
        <v>34600</v>
      </c>
    </row>
    <row r="198" spans="1:3">
      <c r="A198" s="3" t="s">
        <v>379</v>
      </c>
      <c r="B198" s="3" t="s">
        <v>380</v>
      </c>
      <c r="C198" s="4">
        <v>59000</v>
      </c>
    </row>
    <row r="199" spans="1:3">
      <c r="A199" s="3" t="s">
        <v>375</v>
      </c>
      <c r="B199" s="3" t="s">
        <v>376</v>
      </c>
      <c r="C199" s="4">
        <v>48500</v>
      </c>
    </row>
    <row r="200" spans="1:3">
      <c r="A200" s="3" t="s">
        <v>377</v>
      </c>
      <c r="B200" s="3" t="s">
        <v>378</v>
      </c>
      <c r="C200" s="4">
        <v>18700</v>
      </c>
    </row>
    <row r="201" spans="1:3">
      <c r="A201" s="3" t="s">
        <v>371</v>
      </c>
      <c r="B201" s="3" t="s">
        <v>372</v>
      </c>
      <c r="C201" s="4">
        <v>41900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5월4일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2022-05-22T13:11:02Z</dcterms:created>
  <dcterms:modified xsi:type="dcterms:W3CDTF">2022-05-22T18:02:39Z</dcterms:modified>
</cp:coreProperties>
</file>