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99CCFF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Modules Percentages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'Students'!$C$33:$F$33</f>
            </numRef>
          </cat>
          <val>
            <numRef>
              <f>'Students'!$C$31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'Students'!$C$33:$F$33</f>
            </numRef>
          </cat>
          <val>
            <numRef>
              <f>'Students'!$D$31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'Students'!$C$33:$F$33</f>
            </numRef>
          </cat>
          <val>
            <numRef>
              <f>'Students'!$E$31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'Students'!$C$33:$F$33</f>
            </numRef>
          </cat>
          <val>
            <numRef>
              <f>'Students'!$F$31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Modules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Percentages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Pass Rate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'Students'!$I$31:$I$32</f>
            </numRef>
          </cat>
          <val>
            <numRef>
              <f>'Students'!$J$31:$J$32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33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11</col>
      <colOff>0</colOff>
      <row>33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Initials</t>
        </is>
      </c>
      <c r="C1" s="1" t="inlineStr">
        <is>
          <t>math</t>
        </is>
      </c>
      <c r="D1" s="1" t="inlineStr">
        <is>
          <t>science</t>
        </is>
      </c>
      <c r="E1" s="1" t="inlineStr">
        <is>
          <t>english</t>
        </is>
      </c>
      <c r="F1" s="1" t="inlineStr">
        <is>
          <t>art</t>
        </is>
      </c>
      <c r="G1" s="1" t="inlineStr">
        <is>
          <t>bursary(R)</t>
        </is>
      </c>
      <c r="H1" s="1" t="inlineStr">
        <is>
          <t>Increase(R)</t>
        </is>
      </c>
      <c r="I1" s="1" t="inlineStr">
        <is>
          <t>Report</t>
        </is>
      </c>
    </row>
    <row r="2">
      <c r="A2" t="inlineStr">
        <is>
          <t>Dlamini</t>
        </is>
      </c>
      <c r="B2" t="inlineStr">
        <is>
          <t>KT</t>
        </is>
      </c>
      <c r="C2" t="n">
        <v>67</v>
      </c>
      <c r="D2" t="n">
        <v>70</v>
      </c>
      <c r="E2" t="n">
        <v>92</v>
      </c>
      <c r="F2" t="n">
        <v>85</v>
      </c>
      <c r="G2" t="n">
        <v>8900</v>
      </c>
      <c r="H2">
        <f>8900*0.1+8900</f>
        <v/>
      </c>
      <c r="I2">
        <f>IF(SUM(C2:F2) / 400 * 100 &gt;= 50, "PASS", "FAIL")</f>
        <v/>
      </c>
    </row>
    <row r="3">
      <c r="A3" t="inlineStr">
        <is>
          <t>Nkosi</t>
        </is>
      </c>
      <c r="B3" t="inlineStr">
        <is>
          <t>A</t>
        </is>
      </c>
      <c r="C3" t="n">
        <v>56</v>
      </c>
      <c r="D3" t="n">
        <v>77</v>
      </c>
      <c r="E3" t="n">
        <v>80</v>
      </c>
      <c r="F3" t="n">
        <v>93</v>
      </c>
      <c r="G3" t="n">
        <v>7400</v>
      </c>
      <c r="H3">
        <f>7400*0.1+7400</f>
        <v/>
      </c>
      <c r="I3">
        <f>IF(SUM(C3:F3) / 400 * 100 &gt;= 50, "PASS", "FAIL")</f>
        <v/>
      </c>
    </row>
    <row r="4">
      <c r="A4" t="inlineStr">
        <is>
          <t>Ndlovu</t>
        </is>
      </c>
      <c r="B4" t="inlineStr">
        <is>
          <t>TM</t>
        </is>
      </c>
      <c r="C4" t="n">
        <v>21</v>
      </c>
      <c r="D4" t="n">
        <v>45</v>
      </c>
      <c r="E4" t="n">
        <v>30</v>
      </c>
      <c r="F4" t="n">
        <v>17</v>
      </c>
      <c r="G4" t="n">
        <v>5700</v>
      </c>
      <c r="H4">
        <f>5700*0.1+5700</f>
        <v/>
      </c>
      <c r="I4">
        <f>IF(SUM(C4:F4) / 400 * 100 &gt;= 50, "PASS", "FAIL")</f>
        <v/>
      </c>
    </row>
    <row r="5">
      <c r="A5" t="inlineStr">
        <is>
          <t>Matlala</t>
        </is>
      </c>
      <c r="B5" t="inlineStr">
        <is>
          <t>S</t>
        </is>
      </c>
      <c r="C5" t="n">
        <v>87</v>
      </c>
      <c r="D5" t="n">
        <v>78</v>
      </c>
      <c r="E5" t="n">
        <v>89</v>
      </c>
      <c r="F5" t="n">
        <v>90</v>
      </c>
      <c r="G5" t="n">
        <v>8900</v>
      </c>
      <c r="H5">
        <f>8900*0.1+8900</f>
        <v/>
      </c>
      <c r="I5">
        <f>IF(SUM(C5:F5) / 400 * 100 &gt;= 50, "PASS", "FAIL")</f>
        <v/>
      </c>
    </row>
    <row r="6">
      <c r="A6" t="inlineStr">
        <is>
          <t>Maleka</t>
        </is>
      </c>
      <c r="B6" t="inlineStr">
        <is>
          <t>M</t>
        </is>
      </c>
      <c r="C6" t="n">
        <v>88</v>
      </c>
      <c r="D6" t="n">
        <v>90</v>
      </c>
      <c r="E6" t="n">
        <v>87</v>
      </c>
      <c r="F6" t="n">
        <v>80</v>
      </c>
      <c r="G6" t="n">
        <v>6400</v>
      </c>
      <c r="H6">
        <f>6400*0.1+6400</f>
        <v/>
      </c>
      <c r="I6">
        <f>IF(SUM(C6:F6) / 400 * 100 &gt;= 50, "PASS", "FAIL")</f>
        <v/>
      </c>
    </row>
    <row r="7">
      <c r="A7" t="inlineStr">
        <is>
          <t>Khumalo</t>
        </is>
      </c>
      <c r="B7" t="inlineStr">
        <is>
          <t>HJ</t>
        </is>
      </c>
      <c r="C7" t="n">
        <v>15</v>
      </c>
      <c r="D7" t="n">
        <v>37</v>
      </c>
      <c r="E7" t="n">
        <v>12</v>
      </c>
      <c r="F7" t="n">
        <v>0</v>
      </c>
      <c r="G7" t="n">
        <v>5200</v>
      </c>
      <c r="H7">
        <f>5200*0.1+5200</f>
        <v/>
      </c>
      <c r="I7">
        <f>IF(SUM(C7:F7) / 400 * 100 &gt;= 50, "PASS", "FAIL")</f>
        <v/>
      </c>
    </row>
    <row r="8">
      <c r="A8" t="inlineStr">
        <is>
          <t>Mahlangu</t>
        </is>
      </c>
      <c r="B8" t="inlineStr">
        <is>
          <t>N</t>
        </is>
      </c>
      <c r="C8" t="n">
        <v>26</v>
      </c>
      <c r="D8" t="n">
        <v>30</v>
      </c>
      <c r="E8" t="n">
        <v>30</v>
      </c>
      <c r="F8" t="n">
        <v>15</v>
      </c>
      <c r="G8" t="n">
        <v>7400</v>
      </c>
      <c r="H8">
        <f>7400*0.1+7400</f>
        <v/>
      </c>
      <c r="I8">
        <f>IF(SUM(C8:F8) / 400 * 100 &gt;= 50, "PASS", "FAIL")</f>
        <v/>
      </c>
    </row>
    <row r="9">
      <c r="A9" t="inlineStr">
        <is>
          <t>Mokoena</t>
        </is>
      </c>
      <c r="B9" t="inlineStr">
        <is>
          <t>P</t>
        </is>
      </c>
      <c r="C9" t="n">
        <v>100</v>
      </c>
      <c r="D9" t="n">
        <v>95</v>
      </c>
      <c r="E9" t="n">
        <v>68</v>
      </c>
      <c r="F9" t="n">
        <v>68</v>
      </c>
      <c r="G9" t="n">
        <v>5400</v>
      </c>
      <c r="H9">
        <f>5400*0.1+5400</f>
        <v/>
      </c>
      <c r="I9">
        <f>IF(SUM(C9:F9) / 400 * 100 &gt;= 50, "PASS", "FAIL")</f>
        <v/>
      </c>
    </row>
    <row r="10">
      <c r="A10" t="inlineStr">
        <is>
          <t>Khoza</t>
        </is>
      </c>
      <c r="B10" t="inlineStr">
        <is>
          <t>R</t>
        </is>
      </c>
      <c r="C10" t="n">
        <v>27</v>
      </c>
      <c r="D10" t="n">
        <v>30</v>
      </c>
      <c r="E10" t="n">
        <v>48</v>
      </c>
      <c r="F10" t="n">
        <v>49</v>
      </c>
      <c r="G10" t="n">
        <v>7050</v>
      </c>
      <c r="H10">
        <f>7050*0.1+7050</f>
        <v/>
      </c>
      <c r="I10">
        <f>IF(SUM(C10:F10) / 400 * 100 &gt;= 50, "PASS", "FAIL")</f>
        <v/>
      </c>
    </row>
    <row r="11">
      <c r="A11" t="inlineStr">
        <is>
          <t>Mofokeng</t>
        </is>
      </c>
      <c r="B11" t="inlineStr">
        <is>
          <t>TP</t>
        </is>
      </c>
      <c r="C11" t="n">
        <v>72</v>
      </c>
      <c r="D11" t="n">
        <v>81</v>
      </c>
      <c r="E11" t="n">
        <v>53</v>
      </c>
      <c r="F11" t="n">
        <v>70</v>
      </c>
      <c r="G11" t="n">
        <v>7700</v>
      </c>
      <c r="H11">
        <f>7700*0.1+7700</f>
        <v/>
      </c>
      <c r="I11">
        <f>IF(SUM(C11:F11) / 400 * 100 &gt;= 50, "PASS", "FAIL")</f>
        <v/>
      </c>
    </row>
    <row r="12">
      <c r="A12" t="inlineStr">
        <is>
          <t>Smith</t>
        </is>
      </c>
      <c r="B12" t="inlineStr">
        <is>
          <t>KP</t>
        </is>
      </c>
      <c r="C12" t="n">
        <v>44</v>
      </c>
      <c r="D12" t="n">
        <v>82</v>
      </c>
      <c r="E12" t="n">
        <v>51</v>
      </c>
      <c r="F12" t="n">
        <v>92</v>
      </c>
      <c r="G12" t="n">
        <v>5200</v>
      </c>
      <c r="H12">
        <f>5200*0.1+5200</f>
        <v/>
      </c>
      <c r="I12">
        <f>IF(SUM(C12:F12) / 400 * 100 &gt;= 50, "PASS", "FAIL")</f>
        <v/>
      </c>
    </row>
    <row r="13">
      <c r="A13" t="inlineStr">
        <is>
          <t>Baloyi</t>
        </is>
      </c>
      <c r="B13" t="inlineStr">
        <is>
          <t>TJ</t>
        </is>
      </c>
      <c r="C13" t="n">
        <v>72</v>
      </c>
      <c r="D13" t="n">
        <v>45</v>
      </c>
      <c r="E13" t="n">
        <v>62</v>
      </c>
      <c r="F13" t="n">
        <v>61</v>
      </c>
      <c r="G13" t="n">
        <v>6400</v>
      </c>
      <c r="H13">
        <f>6400*0.1+6400</f>
        <v/>
      </c>
      <c r="I13">
        <f>IF(SUM(C13:F13) / 400 * 100 &gt;= 50, "PASS", "FAIL")</f>
        <v/>
      </c>
    </row>
    <row r="14">
      <c r="A14" t="inlineStr">
        <is>
          <t>Pillay</t>
        </is>
      </c>
      <c r="B14" t="inlineStr">
        <is>
          <t>KC</t>
        </is>
      </c>
      <c r="C14" t="n">
        <v>55</v>
      </c>
      <c r="D14" t="n">
        <v>83</v>
      </c>
      <c r="E14" t="n">
        <v>65</v>
      </c>
      <c r="F14" t="n">
        <v>76</v>
      </c>
      <c r="G14" t="n">
        <v>7050</v>
      </c>
      <c r="H14">
        <f>7050*0.1+7050</f>
        <v/>
      </c>
      <c r="I14">
        <f>IF(SUM(C14:F14) / 400 * 100 &gt;= 50, "PASS", "FAIL")</f>
        <v/>
      </c>
    </row>
    <row r="15">
      <c r="A15" t="inlineStr">
        <is>
          <t>Mathebula</t>
        </is>
      </c>
      <c r="B15" t="inlineStr">
        <is>
          <t>SP</t>
        </is>
      </c>
      <c r="C15" t="n">
        <v>36</v>
      </c>
      <c r="D15" t="n">
        <v>99</v>
      </c>
      <c r="E15" t="n">
        <v>91</v>
      </c>
      <c r="F15" t="n">
        <v>40</v>
      </c>
      <c r="G15" t="n">
        <v>6500</v>
      </c>
      <c r="H15">
        <f>6500*0.1+6500</f>
        <v/>
      </c>
      <c r="I15">
        <f>IF(SUM(C15:F15) / 400 * 100 &gt;= 50, "PASS", "FAIL")</f>
        <v/>
      </c>
    </row>
    <row r="16">
      <c r="A16" t="inlineStr">
        <is>
          <t>Zwane</t>
        </is>
      </c>
      <c r="B16" t="inlineStr">
        <is>
          <t>ME</t>
        </is>
      </c>
      <c r="C16" t="n">
        <v>92</v>
      </c>
      <c r="D16" t="n">
        <v>79</v>
      </c>
      <c r="E16" t="n">
        <v>43</v>
      </c>
      <c r="F16" t="n">
        <v>53</v>
      </c>
      <c r="G16" t="n">
        <v>7200</v>
      </c>
      <c r="H16">
        <f>7200*0.1+7200</f>
        <v/>
      </c>
      <c r="I16">
        <f>IF(SUM(C16:F16) / 400 * 100 &gt;= 50, "PASS", "FAIL")</f>
        <v/>
      </c>
    </row>
    <row r="17">
      <c r="A17" t="inlineStr">
        <is>
          <t>Tshabalala</t>
        </is>
      </c>
      <c r="B17" t="inlineStr">
        <is>
          <t>Z</t>
        </is>
      </c>
      <c r="C17" t="n">
        <v>66</v>
      </c>
      <c r="D17" t="n">
        <v>88</v>
      </c>
      <c r="E17" t="n">
        <v>89</v>
      </c>
      <c r="F17" t="n">
        <v>72</v>
      </c>
      <c r="G17" t="n">
        <v>6500</v>
      </c>
      <c r="H17">
        <f>6500*0.1+6500</f>
        <v/>
      </c>
      <c r="I17">
        <f>IF(SUM(C17:F17) / 400 * 100 &gt;= 50, "PASS", "FAIL")</f>
        <v/>
      </c>
    </row>
    <row r="18">
      <c r="A18" t="inlineStr">
        <is>
          <t>van Wyk</t>
        </is>
      </c>
      <c r="B18" t="inlineStr">
        <is>
          <t>WF</t>
        </is>
      </c>
      <c r="C18" t="n">
        <v>83</v>
      </c>
      <c r="D18" t="n">
        <v>99</v>
      </c>
      <c r="E18" t="n">
        <v>64</v>
      </c>
      <c r="F18" t="n">
        <v>100</v>
      </c>
      <c r="G18" t="n">
        <v>8200</v>
      </c>
      <c r="H18">
        <f>8200*0.1+8200</f>
        <v/>
      </c>
      <c r="I18">
        <f>IF(SUM(C18:F18) / 400 * 100 &gt;= 50, "PASS", "FAIL")</f>
        <v/>
      </c>
    </row>
    <row r="19">
      <c r="A19" t="inlineStr">
        <is>
          <t>Williams</t>
        </is>
      </c>
      <c r="B19" t="inlineStr">
        <is>
          <t>TT</t>
        </is>
      </c>
      <c r="C19" t="n">
        <v>90</v>
      </c>
      <c r="D19" t="n">
        <v>38</v>
      </c>
      <c r="E19" t="n">
        <v>73</v>
      </c>
      <c r="F19" t="n">
        <v>70</v>
      </c>
      <c r="G19" t="n">
        <v>8000</v>
      </c>
      <c r="H19">
        <f>8000*0.1+8000</f>
        <v/>
      </c>
      <c r="I19">
        <f>IF(SUM(C19:F19) / 400 * 100 &gt;= 50, "PASS", "FAIL")</f>
        <v/>
      </c>
    </row>
    <row r="20">
      <c r="A20" t="inlineStr">
        <is>
          <t>Chauke</t>
        </is>
      </c>
      <c r="B20" t="inlineStr">
        <is>
          <t>DI</t>
        </is>
      </c>
      <c r="C20" t="n">
        <v>78</v>
      </c>
      <c r="D20" t="n">
        <v>45</v>
      </c>
      <c r="E20" t="n">
        <v>38</v>
      </c>
      <c r="F20" t="n">
        <v>68</v>
      </c>
      <c r="G20" t="n">
        <v>7200</v>
      </c>
      <c r="H20">
        <f>7200*0.1+7200</f>
        <v/>
      </c>
      <c r="I20">
        <f>IF(SUM(C20:F20) / 400 * 100 &gt;= 50, "PASS", "FAIL")</f>
        <v/>
      </c>
    </row>
    <row r="21">
      <c r="A21" t="inlineStr">
        <is>
          <t>Cele</t>
        </is>
      </c>
      <c r="B21" t="inlineStr">
        <is>
          <t>B</t>
        </is>
      </c>
      <c r="C21" t="n">
        <v>59</v>
      </c>
      <c r="D21" t="n">
        <v>35</v>
      </c>
      <c r="E21" t="n">
        <v>71</v>
      </c>
      <c r="F21" t="n">
        <v>69</v>
      </c>
      <c r="G21" t="n">
        <v>5300</v>
      </c>
      <c r="H21">
        <f>5300*0.1+5300</f>
        <v/>
      </c>
      <c r="I21">
        <f>IF(SUM(C21:F21) / 400 * 100 &gt;= 50, "PASS", "FAIL")</f>
        <v/>
      </c>
    </row>
    <row r="22">
      <c r="A22" t="inlineStr">
        <is>
          <t>van der Merwe</t>
        </is>
      </c>
      <c r="B22" t="inlineStr">
        <is>
          <t>ZV</t>
        </is>
      </c>
      <c r="C22" t="n">
        <v>14</v>
      </c>
      <c r="D22" t="n">
        <v>18</v>
      </c>
      <c r="E22" t="n">
        <v>16</v>
      </c>
      <c r="F22" t="n">
        <v>15</v>
      </c>
      <c r="G22" t="n">
        <v>7400</v>
      </c>
      <c r="H22">
        <f>7400*0.1+7400</f>
        <v/>
      </c>
      <c r="I22">
        <f>IF(SUM(C22:F22) / 400 * 100 &gt;= 50, "PASS", "FAIL")</f>
        <v/>
      </c>
    </row>
    <row r="23">
      <c r="A23" t="inlineStr">
        <is>
          <t>Maluleke</t>
        </is>
      </c>
      <c r="B23" t="inlineStr">
        <is>
          <t>Y</t>
        </is>
      </c>
      <c r="C23" t="n">
        <v>53</v>
      </c>
      <c r="D23" t="n">
        <v>45</v>
      </c>
      <c r="E23" t="n">
        <v>88</v>
      </c>
      <c r="F23" t="n">
        <v>65</v>
      </c>
      <c r="G23" t="n">
        <v>10000</v>
      </c>
      <c r="H23">
        <f>10000*0.1+10000</f>
        <v/>
      </c>
      <c r="I23">
        <f>IF(SUM(C23:F23) / 400 * 100 &gt;= 50, "PASS", "FAIL")</f>
        <v/>
      </c>
    </row>
    <row r="24">
      <c r="A24" t="inlineStr">
        <is>
          <t>Molefe</t>
        </is>
      </c>
      <c r="B24" t="inlineStr">
        <is>
          <t>HJK</t>
        </is>
      </c>
      <c r="C24" t="n">
        <v>42</v>
      </c>
      <c r="D24" t="n">
        <v>98</v>
      </c>
      <c r="E24" t="n">
        <v>53</v>
      </c>
      <c r="F24" t="n">
        <v>90</v>
      </c>
      <c r="G24" t="n">
        <v>7800</v>
      </c>
      <c r="H24">
        <f>7800*0.1+7800</f>
        <v/>
      </c>
      <c r="I24">
        <f>IF(SUM(C24:F24) / 400 * 100 &gt;= 50, "PASS", "FAIL")</f>
        <v/>
      </c>
    </row>
    <row r="25">
      <c r="A25" t="inlineStr">
        <is>
          <t>Mnisi</t>
        </is>
      </c>
      <c r="B25" t="inlineStr">
        <is>
          <t>SD</t>
        </is>
      </c>
      <c r="C25" t="n">
        <v>95</v>
      </c>
      <c r="D25" t="n">
        <v>56</v>
      </c>
      <c r="E25" t="n">
        <v>58</v>
      </c>
      <c r="F25" t="n">
        <v>79</v>
      </c>
      <c r="G25" t="n">
        <v>7700</v>
      </c>
      <c r="H25">
        <f>7700*0.1+7700</f>
        <v/>
      </c>
      <c r="I25">
        <f>IF(SUM(C25:F25) / 400 * 100 &gt;= 50, "PASS", "FAIL")</f>
        <v/>
      </c>
    </row>
    <row r="26">
      <c r="A26" t="inlineStr">
        <is>
          <t>Motaung</t>
        </is>
      </c>
      <c r="B26" t="inlineStr">
        <is>
          <t>QW</t>
        </is>
      </c>
      <c r="C26" t="n">
        <v>87</v>
      </c>
      <c r="D26" t="n">
        <v>92</v>
      </c>
      <c r="E26" t="n">
        <v>36</v>
      </c>
      <c r="F26" t="n">
        <v>99</v>
      </c>
      <c r="G26" t="n">
        <v>5200</v>
      </c>
      <c r="H26">
        <f>5200*0.1+5200</f>
        <v/>
      </c>
      <c r="I26">
        <f>IF(SUM(C26:F26) / 400 * 100 &gt;= 50, "PASS", "FAIL")</f>
        <v/>
      </c>
    </row>
    <row r="27">
      <c r="A27" t="inlineStr">
        <is>
          <t>Moodley</t>
        </is>
      </c>
      <c r="B27" t="inlineStr">
        <is>
          <t>OP</t>
        </is>
      </c>
      <c r="C27" t="n">
        <v>13</v>
      </c>
      <c r="D27" t="n">
        <v>30</v>
      </c>
      <c r="E27" t="n">
        <v>28</v>
      </c>
      <c r="F27" t="n">
        <v>19</v>
      </c>
      <c r="G27" t="n">
        <v>6600</v>
      </c>
      <c r="H27">
        <f>6600*0.1+6600</f>
        <v/>
      </c>
      <c r="I27">
        <f>IF(SUM(C27:F27) / 400 * 100 &gt;= 50, "PASS", "FAIL")</f>
        <v/>
      </c>
    </row>
    <row r="28">
      <c r="A28" t="inlineStr">
        <is>
          <t>Mohlala</t>
        </is>
      </c>
      <c r="B28" t="inlineStr">
        <is>
          <t>BNM</t>
        </is>
      </c>
      <c r="C28" t="n">
        <v>76</v>
      </c>
      <c r="D28" t="n">
        <v>81</v>
      </c>
      <c r="E28" t="n">
        <v>70</v>
      </c>
      <c r="F28" t="n">
        <v>63</v>
      </c>
      <c r="G28" t="n">
        <v>6600</v>
      </c>
      <c r="H28">
        <f>6600*0.1+6600</f>
        <v/>
      </c>
      <c r="I28">
        <f>IF(SUM(C28:F28) / 400 * 100 &gt;= 50, "PASS", "FAIL")</f>
        <v/>
      </c>
    </row>
    <row r="29">
      <c r="A29" t="inlineStr">
        <is>
          <t>Mothiba</t>
        </is>
      </c>
      <c r="B29" t="inlineStr">
        <is>
          <t>TR</t>
        </is>
      </c>
      <c r="C29" t="n">
        <v>40</v>
      </c>
      <c r="D29" t="n">
        <v>64</v>
      </c>
      <c r="E29" t="n">
        <v>50</v>
      </c>
      <c r="F29" t="n">
        <v>98</v>
      </c>
      <c r="G29" t="n">
        <v>10000</v>
      </c>
      <c r="H29">
        <f>10000*0.1+10000</f>
        <v/>
      </c>
      <c r="I29">
        <f>IF(SUM(C29:F29) / 400 * 100 &gt;= 50, "PASS", "FAIL")</f>
        <v/>
      </c>
    </row>
    <row r="30">
      <c r="A30" t="inlineStr">
        <is>
          <t>Mabasa</t>
        </is>
      </c>
      <c r="B30" t="inlineStr">
        <is>
          <t>EK</t>
        </is>
      </c>
      <c r="C30" t="n">
        <v>53</v>
      </c>
      <c r="D30" t="n">
        <v>43</v>
      </c>
      <c r="E30" t="n">
        <v>80</v>
      </c>
      <c r="F30" t="n">
        <v>84</v>
      </c>
      <c r="G30" t="n">
        <v>5200</v>
      </c>
      <c r="H30">
        <f>5200*0.1+5200</f>
        <v/>
      </c>
      <c r="I30">
        <f>IF(SUM(C30:F30) / 400 * 100 &gt;= 50, "PASS", "FAIL")</f>
        <v/>
      </c>
    </row>
    <row r="31">
      <c r="B31" s="2" t="inlineStr">
        <is>
          <t>Average</t>
        </is>
      </c>
      <c r="C31">
        <f>SUM(C2:C30)/29</f>
        <v/>
      </c>
      <c r="D31">
        <f>SUM(D2:D30)/29</f>
        <v/>
      </c>
      <c r="E31">
        <f>SUM(E2:E30)/29</f>
        <v/>
      </c>
      <c r="F31">
        <f>SUM(F2:F30)/29</f>
        <v/>
      </c>
      <c r="I31" s="2" t="inlineStr">
        <is>
          <t>Total PASS</t>
        </is>
      </c>
      <c r="J31">
        <f>COUNTIF(I2:I30, "PASS")</f>
        <v/>
      </c>
    </row>
    <row r="32">
      <c r="I32" s="2" t="inlineStr">
        <is>
          <t>Total FAIL</t>
        </is>
      </c>
      <c r="J32">
        <f>COUNTIF(I2:I30, "FAIL")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2023-12-12T12:33:21Z</dcterms:created>
  <dcterms:modified xsi:type="dcterms:W3CDTF">2023-12-12T12:39:57Z</dcterms:modified>
</cp:coreProperties>
</file>