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<sst xmlns="http://schemas.openxmlformats.org/spreadsheetml/2006/main" count="55" uniqueCount="16">
  <si>
    <t>Persona</t>
  </si>
  <si>
    <t>Posición</t>
  </si>
  <si>
    <t>Ang_Cad_Gn</t>
  </si>
  <si>
    <t>Ang_Rod_Gn</t>
  </si>
  <si>
    <t>Ang_Cad_Py</t>
  </si>
  <si>
    <t>Ang_Rod_Py</t>
  </si>
  <si>
    <t>ERR_MEDIO</t>
  </si>
  <si>
    <t>ERROR_ABS_RELATIVO</t>
  </si>
  <si>
    <t>P1</t>
  </si>
  <si>
    <t>P2</t>
  </si>
  <si>
    <t>P3</t>
  </si>
  <si>
    <t>P4</t>
  </si>
  <si>
    <t>CADERA</t>
  </si>
  <si>
    <t>RODILLA</t>
  </si>
  <si>
    <t>ERR_ABS_CADERA</t>
  </si>
  <si>
    <t>ERR_ABS_RODILLA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</si>
</sst>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0.88"/>
    <col customWidth="1" min="10" max="10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</row>
    <row r="2">
      <c r="A2" s="2">
        <v>1.0</v>
      </c>
      <c r="B2" s="2" t="s">
        <v>8</v>
      </c>
      <c r="C2" s="2">
        <v>128.0</v>
      </c>
      <c r="D2" s="2">
        <v>133.0</v>
      </c>
      <c r="E2" s="3">
        <v>125.0</v>
      </c>
      <c r="F2" s="3">
        <v>131.0</v>
      </c>
      <c r="G2" s="4">
        <f t="shared" ref="G2:H2" si="1">E2-C2</f>
        <v>-3</v>
      </c>
      <c r="H2" s="4">
        <f t="shared" si="1"/>
        <v>-2</v>
      </c>
      <c r="I2" s="5">
        <f t="shared" ref="I2:J2" si="2">abs((C2-E2)/C2)*100</f>
        <v>2.34375</v>
      </c>
      <c r="J2" s="5">
        <f t="shared" si="2"/>
        <v>1.503759398</v>
      </c>
    </row>
    <row r="3">
      <c r="A3" s="2">
        <v>1.0</v>
      </c>
      <c r="B3" s="2" t="s">
        <v>9</v>
      </c>
      <c r="C3" s="2">
        <v>132.0</v>
      </c>
      <c r="D3" s="2">
        <v>105.0</v>
      </c>
      <c r="E3" s="3">
        <v>135.0</v>
      </c>
      <c r="F3" s="3">
        <v>103.0</v>
      </c>
      <c r="G3" s="4">
        <f t="shared" ref="G3:H3" si="3">E3-C3</f>
        <v>3</v>
      </c>
      <c r="H3" s="4">
        <f t="shared" si="3"/>
        <v>-2</v>
      </c>
      <c r="I3" s="5">
        <f t="shared" ref="I3:J3" si="4">abs((C3-E3)/C3)*100</f>
        <v>2.272727273</v>
      </c>
      <c r="J3" s="5">
        <f t="shared" si="4"/>
        <v>1.904761905</v>
      </c>
    </row>
    <row r="4">
      <c r="A4" s="2">
        <v>1.0</v>
      </c>
      <c r="B4" s="2" t="s">
        <v>10</v>
      </c>
      <c r="C4" s="2">
        <v>128.0</v>
      </c>
      <c r="D4" s="2">
        <v>98.0</v>
      </c>
      <c r="E4" s="3">
        <v>109.0</v>
      </c>
      <c r="F4" s="3">
        <v>122.0</v>
      </c>
      <c r="G4" s="4">
        <f t="shared" ref="G4:H4" si="5">E4-C4</f>
        <v>-19</v>
      </c>
      <c r="H4" s="4">
        <f t="shared" si="5"/>
        <v>24</v>
      </c>
      <c r="I4" s="5">
        <f t="shared" ref="I4:J4" si="6">abs((C4-E4)/C4)*100</f>
        <v>14.84375</v>
      </c>
      <c r="J4" s="5">
        <f t="shared" si="6"/>
        <v>24.48979592</v>
      </c>
    </row>
    <row r="5">
      <c r="A5" s="2">
        <v>1.0</v>
      </c>
      <c r="B5" s="2" t="s">
        <v>11</v>
      </c>
      <c r="C5" s="2">
        <v>91.0</v>
      </c>
      <c r="D5" s="2">
        <v>106.0</v>
      </c>
      <c r="E5" s="3">
        <v>92.0</v>
      </c>
      <c r="F5" s="3">
        <v>105.0</v>
      </c>
      <c r="G5" s="4">
        <f t="shared" ref="G5:H5" si="7">E5-C5</f>
        <v>1</v>
      </c>
      <c r="H5" s="4">
        <f t="shared" si="7"/>
        <v>-1</v>
      </c>
      <c r="I5" s="5">
        <f t="shared" ref="I5:J5" si="8">abs((C5-E5)/C5)*100</f>
        <v>1.098901099</v>
      </c>
      <c r="J5" s="5">
        <f t="shared" si="8"/>
        <v>0.9433962264</v>
      </c>
    </row>
    <row r="6">
      <c r="A6" s="2">
        <v>2.0</v>
      </c>
      <c r="B6" s="2" t="s">
        <v>8</v>
      </c>
      <c r="C6" s="2">
        <v>133.0</v>
      </c>
      <c r="D6" s="2">
        <v>130.0</v>
      </c>
      <c r="E6" s="3">
        <v>123.0</v>
      </c>
      <c r="F6" s="3">
        <v>135.0</v>
      </c>
      <c r="G6" s="4">
        <f t="shared" ref="G6:H6" si="9">E6-C6</f>
        <v>-10</v>
      </c>
      <c r="H6" s="4">
        <f t="shared" si="9"/>
        <v>5</v>
      </c>
      <c r="I6" s="5">
        <f t="shared" ref="I6:J6" si="10">abs((C6-E6)/C6)*100</f>
        <v>7.518796992</v>
      </c>
      <c r="J6" s="5">
        <f t="shared" si="10"/>
        <v>3.846153846</v>
      </c>
    </row>
    <row r="7">
      <c r="A7" s="2">
        <v>2.0</v>
      </c>
      <c r="B7" s="2" t="s">
        <v>9</v>
      </c>
      <c r="C7" s="2">
        <v>140.0</v>
      </c>
      <c r="D7" s="2">
        <v>92.0</v>
      </c>
      <c r="E7" s="3">
        <v>139.0</v>
      </c>
      <c r="F7" s="3">
        <v>96.0</v>
      </c>
      <c r="G7" s="4">
        <f t="shared" ref="G7:H7" si="11">E7-C7</f>
        <v>-1</v>
      </c>
      <c r="H7" s="4">
        <f t="shared" si="11"/>
        <v>4</v>
      </c>
      <c r="I7" s="5">
        <f t="shared" ref="I7:J7" si="12">abs((C7-E7)/C7)*100</f>
        <v>0.7142857143</v>
      </c>
      <c r="J7" s="5">
        <f t="shared" si="12"/>
        <v>4.347826087</v>
      </c>
    </row>
    <row r="8">
      <c r="A8" s="2">
        <v>2.0</v>
      </c>
      <c r="B8" s="2" t="s">
        <v>10</v>
      </c>
      <c r="C8" s="2">
        <v>110.0</v>
      </c>
      <c r="D8" s="2">
        <v>140.0</v>
      </c>
      <c r="E8" s="3">
        <v>114.0</v>
      </c>
      <c r="F8" s="3">
        <v>138.0</v>
      </c>
      <c r="G8" s="4">
        <f t="shared" ref="G8:H8" si="13">E8-C8</f>
        <v>4</v>
      </c>
      <c r="H8" s="4">
        <f t="shared" si="13"/>
        <v>-2</v>
      </c>
      <c r="I8" s="5">
        <f t="shared" ref="I8:J8" si="14">abs((C8-E8)/C8)*100</f>
        <v>3.636363636</v>
      </c>
      <c r="J8" s="5">
        <f t="shared" si="14"/>
        <v>1.428571429</v>
      </c>
    </row>
    <row r="9">
      <c r="A9" s="2">
        <v>2.0</v>
      </c>
      <c r="B9" s="2" t="s">
        <v>11</v>
      </c>
      <c r="C9" s="2">
        <v>100.0</v>
      </c>
      <c r="D9" s="2">
        <v>100.0</v>
      </c>
      <c r="E9" s="3">
        <v>91.0</v>
      </c>
      <c r="F9" s="3">
        <v>97.0</v>
      </c>
      <c r="G9" s="4">
        <f t="shared" ref="G9:H9" si="15">E9-C9</f>
        <v>-9</v>
      </c>
      <c r="H9" s="4">
        <f t="shared" si="15"/>
        <v>-3</v>
      </c>
      <c r="I9" s="5">
        <f t="shared" ref="I9:J9" si="16">abs((C9-E9)/C9)*100</f>
        <v>9</v>
      </c>
      <c r="J9" s="5">
        <f t="shared" si="16"/>
        <v>3</v>
      </c>
    </row>
    <row r="10">
      <c r="A10" s="2">
        <v>3.0</v>
      </c>
      <c r="B10" s="2" t="s">
        <v>8</v>
      </c>
      <c r="C10" s="2">
        <v>115.0</v>
      </c>
      <c r="D10" s="2">
        <v>128.0</v>
      </c>
      <c r="E10" s="3">
        <v>131.0</v>
      </c>
      <c r="F10" s="3">
        <v>134.0</v>
      </c>
      <c r="G10" s="4">
        <f t="shared" ref="G10:H10" si="17">E10-C10</f>
        <v>16</v>
      </c>
      <c r="H10" s="4">
        <f t="shared" si="17"/>
        <v>6</v>
      </c>
      <c r="I10" s="5">
        <f t="shared" ref="I10:J10" si="18">abs((C10-E10)/C10)*100</f>
        <v>13.91304348</v>
      </c>
      <c r="J10" s="5">
        <f t="shared" si="18"/>
        <v>4.6875</v>
      </c>
    </row>
    <row r="11">
      <c r="A11" s="2">
        <v>3.0</v>
      </c>
      <c r="B11" s="2" t="s">
        <v>9</v>
      </c>
      <c r="C11" s="2">
        <v>140.0</v>
      </c>
      <c r="D11" s="2">
        <v>115.0</v>
      </c>
      <c r="E11" s="3">
        <v>138.0</v>
      </c>
      <c r="F11" s="3">
        <v>93.0</v>
      </c>
      <c r="G11" s="4">
        <f t="shared" ref="G11:H11" si="19">E11-C11</f>
        <v>-2</v>
      </c>
      <c r="H11" s="4">
        <f t="shared" si="19"/>
        <v>-22</v>
      </c>
      <c r="I11" s="5">
        <f t="shared" ref="I11:J11" si="20">abs((C11-E11)/C11)*100</f>
        <v>1.428571429</v>
      </c>
      <c r="J11" s="5">
        <f t="shared" si="20"/>
        <v>19.13043478</v>
      </c>
    </row>
    <row r="12">
      <c r="A12" s="2">
        <v>3.0</v>
      </c>
      <c r="B12" s="2" t="s">
        <v>10</v>
      </c>
      <c r="C12" s="2">
        <v>105.0</v>
      </c>
      <c r="D12" s="2">
        <v>125.0</v>
      </c>
      <c r="E12" s="3">
        <v>97.0</v>
      </c>
      <c r="F12" s="3">
        <v>138.0</v>
      </c>
      <c r="G12" s="4">
        <f t="shared" ref="G12:H12" si="21">E12-C12</f>
        <v>-8</v>
      </c>
      <c r="H12" s="4">
        <f t="shared" si="21"/>
        <v>13</v>
      </c>
      <c r="I12" s="5">
        <f t="shared" ref="I12:J12" si="22">abs((C12-E12)/C12)*100</f>
        <v>7.619047619</v>
      </c>
      <c r="J12" s="5">
        <f t="shared" si="22"/>
        <v>10.4</v>
      </c>
    </row>
    <row r="13">
      <c r="A13" s="2">
        <v>3.0</v>
      </c>
      <c r="B13" s="2" t="s">
        <v>11</v>
      </c>
      <c r="C13" s="2">
        <v>120.0</v>
      </c>
      <c r="D13" s="2">
        <v>115.0</v>
      </c>
      <c r="E13" s="3">
        <v>128.0</v>
      </c>
      <c r="F13" s="3">
        <v>108.0</v>
      </c>
      <c r="G13" s="4">
        <f t="shared" ref="G13:H13" si="23">E13-C13</f>
        <v>8</v>
      </c>
      <c r="H13" s="4">
        <f t="shared" si="23"/>
        <v>-7</v>
      </c>
      <c r="I13" s="5">
        <f t="shared" ref="I13:J13" si="24">abs((C13-E13)/C13)*100</f>
        <v>6.666666667</v>
      </c>
      <c r="J13" s="5">
        <f t="shared" si="24"/>
        <v>6.086956522</v>
      </c>
    </row>
    <row r="14">
      <c r="A14" s="2">
        <v>4.0</v>
      </c>
      <c r="B14" s="2" t="s">
        <v>8</v>
      </c>
      <c r="C14" s="2">
        <v>120.0</v>
      </c>
      <c r="D14" s="2">
        <v>125.0</v>
      </c>
      <c r="E14" s="3">
        <v>124.0</v>
      </c>
      <c r="F14" s="3">
        <v>130.0</v>
      </c>
      <c r="G14" s="4">
        <f t="shared" ref="G14:H14" si="25">E14-C14</f>
        <v>4</v>
      </c>
      <c r="H14" s="4">
        <f t="shared" si="25"/>
        <v>5</v>
      </c>
      <c r="I14" s="5">
        <f t="shared" ref="I14:J14" si="26">abs((C14-E14)/C14)*100</f>
        <v>3.333333333</v>
      </c>
      <c r="J14" s="5">
        <f t="shared" si="26"/>
        <v>4</v>
      </c>
    </row>
    <row r="15">
      <c r="A15" s="2">
        <v>4.0</v>
      </c>
      <c r="B15" s="2" t="s">
        <v>9</v>
      </c>
      <c r="C15" s="2">
        <v>135.0</v>
      </c>
      <c r="D15" s="2">
        <v>105.0</v>
      </c>
      <c r="E15" s="3">
        <v>132.0</v>
      </c>
      <c r="F15" s="3">
        <v>106.0</v>
      </c>
      <c r="G15" s="4">
        <f t="shared" ref="G15:H15" si="27">E15-C15</f>
        <v>-3</v>
      </c>
      <c r="H15" s="4">
        <f t="shared" si="27"/>
        <v>1</v>
      </c>
      <c r="I15" s="5">
        <f t="shared" ref="I15:J15" si="28">abs((C15-E15)/C15)*100</f>
        <v>2.222222222</v>
      </c>
      <c r="J15" s="5">
        <f t="shared" si="28"/>
        <v>0.9523809524</v>
      </c>
    </row>
    <row r="16">
      <c r="A16" s="2">
        <v>4.0</v>
      </c>
      <c r="B16" s="2" t="s">
        <v>10</v>
      </c>
      <c r="C16" s="2">
        <v>120.0</v>
      </c>
      <c r="D16" s="2">
        <v>115.0</v>
      </c>
      <c r="E16" s="3">
        <v>101.0</v>
      </c>
      <c r="F16" s="3">
        <v>133.0</v>
      </c>
      <c r="G16" s="4">
        <f t="shared" ref="G16:H16" si="29">E16-C16</f>
        <v>-19</v>
      </c>
      <c r="H16" s="4">
        <f t="shared" si="29"/>
        <v>18</v>
      </c>
      <c r="I16" s="5">
        <f t="shared" ref="I16:J16" si="30">abs((C16-E16)/C16)*100</f>
        <v>15.83333333</v>
      </c>
      <c r="J16" s="5">
        <f t="shared" si="30"/>
        <v>15.65217391</v>
      </c>
    </row>
    <row r="17">
      <c r="A17" s="2">
        <v>4.0</v>
      </c>
      <c r="B17" s="2" t="s">
        <v>11</v>
      </c>
      <c r="C17" s="2">
        <v>130.0</v>
      </c>
      <c r="D17" s="2">
        <v>120.0</v>
      </c>
      <c r="E17" s="3">
        <v>101.0</v>
      </c>
      <c r="F17" s="3">
        <v>124.0</v>
      </c>
      <c r="G17" s="4">
        <f t="shared" ref="G17:H17" si="31">E17-C17</f>
        <v>-29</v>
      </c>
      <c r="H17" s="4">
        <f t="shared" si="31"/>
        <v>4</v>
      </c>
      <c r="I17" s="5">
        <f t="shared" ref="I17:J17" si="32">abs((C17-E17)/C17)*100</f>
        <v>22.30769231</v>
      </c>
      <c r="J17" s="5">
        <f t="shared" si="32"/>
        <v>3.333333333</v>
      </c>
    </row>
    <row r="18">
      <c r="A18" s="2">
        <v>5.0</v>
      </c>
      <c r="B18" s="2" t="s">
        <v>8</v>
      </c>
      <c r="C18" s="2">
        <v>111.0</v>
      </c>
      <c r="D18" s="2">
        <v>132.0</v>
      </c>
      <c r="E18" s="3">
        <v>122.0</v>
      </c>
      <c r="F18" s="3">
        <v>144.0</v>
      </c>
      <c r="G18" s="4">
        <f t="shared" ref="G18:H18" si="33">E18-C18</f>
        <v>11</v>
      </c>
      <c r="H18" s="4">
        <f t="shared" si="33"/>
        <v>12</v>
      </c>
      <c r="I18" s="5">
        <f t="shared" ref="I18:J18" si="34">abs((C18-E18)/C18)*100</f>
        <v>9.90990991</v>
      </c>
      <c r="J18" s="5">
        <f t="shared" si="34"/>
        <v>9.090909091</v>
      </c>
    </row>
    <row r="19">
      <c r="A19" s="2">
        <v>5.0</v>
      </c>
      <c r="B19" s="2" t="s">
        <v>9</v>
      </c>
      <c r="C19" s="2">
        <v>132.0</v>
      </c>
      <c r="D19" s="2">
        <v>94.0</v>
      </c>
      <c r="E19" s="3">
        <v>143.0</v>
      </c>
      <c r="F19" s="3">
        <v>93.0</v>
      </c>
      <c r="G19" s="4">
        <f t="shared" ref="G19:H19" si="35">E19-C19</f>
        <v>11</v>
      </c>
      <c r="H19" s="4">
        <f t="shared" si="35"/>
        <v>-1</v>
      </c>
      <c r="I19" s="5">
        <f t="shared" ref="I19:J19" si="36">abs((C19-E19)/C19)*100</f>
        <v>8.333333333</v>
      </c>
      <c r="J19" s="5">
        <f t="shared" si="36"/>
        <v>1.063829787</v>
      </c>
    </row>
    <row r="20">
      <c r="A20" s="2">
        <v>5.0</v>
      </c>
      <c r="B20" s="2" t="s">
        <v>10</v>
      </c>
      <c r="C20" s="2">
        <v>111.0</v>
      </c>
      <c r="D20" s="2">
        <v>129.0</v>
      </c>
      <c r="E20" s="3">
        <v>121.0</v>
      </c>
      <c r="F20" s="3">
        <v>132.0</v>
      </c>
      <c r="G20" s="4">
        <f t="shared" ref="G20:H20" si="37">E20-C20</f>
        <v>10</v>
      </c>
      <c r="H20" s="4">
        <f t="shared" si="37"/>
        <v>3</v>
      </c>
      <c r="I20" s="5">
        <f t="shared" ref="I20:J20" si="38">abs((C20-E20)/C20)*100</f>
        <v>9.009009009</v>
      </c>
      <c r="J20" s="5">
        <f t="shared" si="38"/>
        <v>2.325581395</v>
      </c>
    </row>
    <row r="21">
      <c r="A21" s="2">
        <v>5.0</v>
      </c>
      <c r="B21" s="2" t="s">
        <v>11</v>
      </c>
      <c r="C21" s="2">
        <v>100.0</v>
      </c>
      <c r="D21" s="2">
        <v>116.0</v>
      </c>
      <c r="E21" s="3">
        <v>103.0</v>
      </c>
      <c r="F21" s="3">
        <v>128.0</v>
      </c>
      <c r="G21" s="4">
        <f t="shared" ref="G21:H21" si="39">E21-C21</f>
        <v>3</v>
      </c>
      <c r="H21" s="4">
        <f t="shared" si="39"/>
        <v>12</v>
      </c>
      <c r="I21" s="5">
        <f t="shared" ref="I21:J21" si="40">abs((C21-E21)/C21)*100</f>
        <v>3</v>
      </c>
      <c r="J21" s="5">
        <f t="shared" si="40"/>
        <v>10.34482759</v>
      </c>
    </row>
    <row r="22">
      <c r="A22" s="2">
        <v>6.0</v>
      </c>
      <c r="B22" s="2" t="s">
        <v>8</v>
      </c>
      <c r="C22" s="2">
        <v>130.0</v>
      </c>
      <c r="D22" s="6">
        <v>135.0</v>
      </c>
      <c r="E22" s="3">
        <v>135.0</v>
      </c>
      <c r="F22" s="3">
        <v>132.0</v>
      </c>
      <c r="G22" s="4">
        <f t="shared" ref="G22:H22" si="41">E22-C22</f>
        <v>5</v>
      </c>
      <c r="H22" s="4">
        <f t="shared" si="41"/>
        <v>-3</v>
      </c>
      <c r="I22" s="5">
        <f t="shared" ref="I22:J22" si="42">abs((C22-E22)/C22)*100</f>
        <v>3.846153846</v>
      </c>
      <c r="J22" s="5">
        <f t="shared" si="42"/>
        <v>2.222222222</v>
      </c>
    </row>
    <row r="23">
      <c r="A23" s="2">
        <v>6.0</v>
      </c>
      <c r="B23" s="2" t="s">
        <v>9</v>
      </c>
      <c r="C23" s="2">
        <v>127.0</v>
      </c>
      <c r="D23" s="6">
        <v>116.0</v>
      </c>
      <c r="E23" s="3">
        <v>135.0</v>
      </c>
      <c r="F23" s="3">
        <v>117.0</v>
      </c>
      <c r="G23" s="4">
        <f t="shared" ref="G23:H23" si="43">E23-C23</f>
        <v>8</v>
      </c>
      <c r="H23" s="4">
        <f t="shared" si="43"/>
        <v>1</v>
      </c>
      <c r="I23" s="5">
        <f t="shared" ref="I23:J23" si="44">abs((C23-E23)/C23)*100</f>
        <v>6.299212598</v>
      </c>
      <c r="J23" s="5">
        <f t="shared" si="44"/>
        <v>0.8620689655</v>
      </c>
    </row>
    <row r="24">
      <c r="A24" s="2">
        <v>6.0</v>
      </c>
      <c r="B24" s="2" t="s">
        <v>10</v>
      </c>
      <c r="C24" s="2">
        <v>94.0</v>
      </c>
      <c r="D24" s="6">
        <v>127.0</v>
      </c>
      <c r="E24" s="3">
        <v>105.0</v>
      </c>
      <c r="F24" s="3">
        <v>141.0</v>
      </c>
      <c r="G24" s="4">
        <f t="shared" ref="G24:H24" si="45">E24-C24</f>
        <v>11</v>
      </c>
      <c r="H24" s="4">
        <f t="shared" si="45"/>
        <v>14</v>
      </c>
      <c r="I24" s="5">
        <f t="shared" ref="I24:J24" si="46">abs((C24-E24)/C24)*100</f>
        <v>11.70212766</v>
      </c>
      <c r="J24" s="5">
        <f t="shared" si="46"/>
        <v>11.02362205</v>
      </c>
    </row>
    <row r="25">
      <c r="A25" s="2">
        <v>6.0</v>
      </c>
      <c r="B25" s="2" t="s">
        <v>11</v>
      </c>
      <c r="C25" s="2">
        <v>104.0</v>
      </c>
      <c r="D25" s="6">
        <v>100.0</v>
      </c>
      <c r="E25" s="3">
        <v>104.0</v>
      </c>
      <c r="F25" s="3">
        <v>114.0</v>
      </c>
      <c r="G25" s="4">
        <f t="shared" ref="G25:H25" si="47">E25-C25</f>
        <v>0</v>
      </c>
      <c r="H25" s="4">
        <f t="shared" si="47"/>
        <v>14</v>
      </c>
      <c r="I25" s="5">
        <f t="shared" ref="I25:J25" si="48">abs((C25-E25)/C25)*100</f>
        <v>0</v>
      </c>
      <c r="J25" s="5">
        <f t="shared" si="48"/>
        <v>14</v>
      </c>
    </row>
    <row r="26">
      <c r="A26" s="2">
        <v>7.0</v>
      </c>
      <c r="B26" s="2" t="s">
        <v>8</v>
      </c>
      <c r="C26" s="2">
        <v>124.0</v>
      </c>
      <c r="D26" s="6">
        <v>108.0</v>
      </c>
      <c r="E26" s="3">
        <v>140.0</v>
      </c>
      <c r="F26" s="3">
        <v>117.0</v>
      </c>
      <c r="G26" s="4">
        <f t="shared" ref="G26:H26" si="49">E26-C26</f>
        <v>16</v>
      </c>
      <c r="H26" s="4">
        <f t="shared" si="49"/>
        <v>9</v>
      </c>
      <c r="I26" s="5">
        <f t="shared" ref="I26:J26" si="50">abs((C26-E26)/C26)*100</f>
        <v>12.90322581</v>
      </c>
      <c r="J26" s="5">
        <f t="shared" si="50"/>
        <v>8.333333333</v>
      </c>
    </row>
    <row r="27">
      <c r="A27" s="2">
        <v>7.0</v>
      </c>
      <c r="B27" s="2" t="s">
        <v>9</v>
      </c>
      <c r="C27" s="2">
        <v>136.0</v>
      </c>
      <c r="D27" s="6">
        <v>105.0</v>
      </c>
      <c r="E27" s="3">
        <v>144.0</v>
      </c>
      <c r="F27" s="3">
        <v>91.0</v>
      </c>
      <c r="G27" s="4">
        <f t="shared" ref="G27:H27" si="51">E27-C27</f>
        <v>8</v>
      </c>
      <c r="H27" s="4">
        <f t="shared" si="51"/>
        <v>-14</v>
      </c>
      <c r="I27" s="5">
        <f t="shared" ref="I27:J27" si="52">abs((C27-E27)/C27)*100</f>
        <v>5.882352941</v>
      </c>
      <c r="J27" s="5">
        <f t="shared" si="52"/>
        <v>13.33333333</v>
      </c>
    </row>
    <row r="28">
      <c r="A28" s="2">
        <v>7.0</v>
      </c>
      <c r="B28" s="2" t="s">
        <v>10</v>
      </c>
      <c r="C28" s="2">
        <v>114.0</v>
      </c>
      <c r="D28" s="6">
        <v>116.0</v>
      </c>
      <c r="E28" s="3">
        <v>98.0</v>
      </c>
      <c r="F28" s="3">
        <v>127.0</v>
      </c>
      <c r="G28" s="4">
        <f t="shared" ref="G28:H28" si="53">E28-C28</f>
        <v>-16</v>
      </c>
      <c r="H28" s="4">
        <f t="shared" si="53"/>
        <v>11</v>
      </c>
      <c r="I28" s="5">
        <f t="shared" ref="I28:J28" si="54">abs((C28-E28)/C28)*100</f>
        <v>14.03508772</v>
      </c>
      <c r="J28" s="5">
        <f t="shared" si="54"/>
        <v>9.482758621</v>
      </c>
    </row>
    <row r="29">
      <c r="A29" s="2">
        <v>7.0</v>
      </c>
      <c r="B29" s="2" t="s">
        <v>11</v>
      </c>
      <c r="C29" s="2">
        <v>121.0</v>
      </c>
      <c r="D29" s="6">
        <v>102.0</v>
      </c>
      <c r="E29" s="3">
        <v>122.0</v>
      </c>
      <c r="F29" s="3">
        <v>105.0</v>
      </c>
      <c r="G29" s="4">
        <f t="shared" ref="G29:H29" si="55">E29-C29</f>
        <v>1</v>
      </c>
      <c r="H29" s="4">
        <f t="shared" si="55"/>
        <v>3</v>
      </c>
      <c r="I29" s="5">
        <f t="shared" ref="I29:J29" si="56">abs((C29-E29)/C29)*100</f>
        <v>0.826446281</v>
      </c>
      <c r="J29" s="5">
        <f t="shared" si="56"/>
        <v>2.941176471</v>
      </c>
    </row>
    <row r="30">
      <c r="A30" s="2">
        <v>8.0</v>
      </c>
      <c r="B30" s="2" t="s">
        <v>8</v>
      </c>
      <c r="C30" s="2">
        <v>120.0</v>
      </c>
      <c r="D30" s="6">
        <v>129.0</v>
      </c>
      <c r="E30" s="3">
        <v>134.0</v>
      </c>
      <c r="F30" s="3">
        <v>127.0</v>
      </c>
      <c r="G30" s="4">
        <f t="shared" ref="G30:H30" si="57">E30-C30</f>
        <v>14</v>
      </c>
      <c r="H30" s="4">
        <f t="shared" si="57"/>
        <v>-2</v>
      </c>
      <c r="I30" s="5">
        <f t="shared" ref="I30:J30" si="58">abs((C30-E30)/C30)*100</f>
        <v>11.66666667</v>
      </c>
      <c r="J30" s="5">
        <f t="shared" si="58"/>
        <v>1.550387597</v>
      </c>
    </row>
    <row r="31">
      <c r="A31" s="2">
        <v>8.0</v>
      </c>
      <c r="B31" s="2" t="s">
        <v>9</v>
      </c>
      <c r="C31" s="2">
        <v>130.0</v>
      </c>
      <c r="D31" s="6">
        <v>108.0</v>
      </c>
      <c r="E31" s="3">
        <v>143.0</v>
      </c>
      <c r="F31" s="3">
        <v>96.0</v>
      </c>
      <c r="G31" s="4">
        <f t="shared" ref="G31:H31" si="59">E31-C31</f>
        <v>13</v>
      </c>
      <c r="H31" s="4">
        <f t="shared" si="59"/>
        <v>-12</v>
      </c>
      <c r="I31" s="5">
        <f t="shared" ref="I31:J31" si="60">abs((C31-E31)/C31)*100</f>
        <v>10</v>
      </c>
      <c r="J31" s="5">
        <f t="shared" si="60"/>
        <v>11.11111111</v>
      </c>
    </row>
    <row r="32">
      <c r="A32" s="2">
        <v>8.0</v>
      </c>
      <c r="B32" s="2" t="s">
        <v>10</v>
      </c>
      <c r="C32" s="2">
        <v>91.0</v>
      </c>
      <c r="D32" s="6">
        <v>130.0</v>
      </c>
      <c r="E32" s="3">
        <v>92.0</v>
      </c>
      <c r="F32" s="3">
        <v>132.0</v>
      </c>
      <c r="G32" s="4">
        <f t="shared" ref="G32:H32" si="61">E32-C32</f>
        <v>1</v>
      </c>
      <c r="H32" s="4">
        <f t="shared" si="61"/>
        <v>2</v>
      </c>
      <c r="I32" s="5">
        <f t="shared" ref="I32:J32" si="62">abs((C32-E32)/C32)*100</f>
        <v>1.098901099</v>
      </c>
      <c r="J32" s="5">
        <f t="shared" si="62"/>
        <v>1.538461538</v>
      </c>
    </row>
    <row r="33">
      <c r="A33" s="2">
        <v>8.0</v>
      </c>
      <c r="B33" s="2" t="s">
        <v>11</v>
      </c>
      <c r="C33" s="2">
        <v>114.0</v>
      </c>
      <c r="D33" s="6">
        <v>105.0</v>
      </c>
      <c r="E33" s="3">
        <v>116.0</v>
      </c>
      <c r="F33" s="3">
        <v>100.0</v>
      </c>
      <c r="G33" s="4">
        <f t="shared" ref="G33:H33" si="63">E33-C33</f>
        <v>2</v>
      </c>
      <c r="H33" s="4">
        <f t="shared" si="63"/>
        <v>-5</v>
      </c>
      <c r="I33" s="5">
        <f t="shared" ref="I33:J33" si="64">abs((C33-E33)/C33)*100</f>
        <v>1.754385965</v>
      </c>
      <c r="J33" s="5">
        <f t="shared" si="64"/>
        <v>4.761904762</v>
      </c>
    </row>
    <row r="34">
      <c r="A34" s="2">
        <v>9.0</v>
      </c>
      <c r="B34" s="2" t="s">
        <v>8</v>
      </c>
      <c r="C34" s="2">
        <v>116.0</v>
      </c>
      <c r="D34" s="6">
        <v>131.0</v>
      </c>
      <c r="E34" s="3">
        <v>129.0</v>
      </c>
      <c r="F34" s="3">
        <v>128.0</v>
      </c>
      <c r="G34" s="4">
        <f t="shared" ref="G34:H34" si="65">E34-C34</f>
        <v>13</v>
      </c>
      <c r="H34" s="4">
        <f t="shared" si="65"/>
        <v>-3</v>
      </c>
      <c r="I34" s="5">
        <f t="shared" ref="I34:J34" si="66">abs((C34-E34)/C34)*100</f>
        <v>11.20689655</v>
      </c>
      <c r="J34" s="5">
        <f t="shared" si="66"/>
        <v>2.290076336</v>
      </c>
    </row>
    <row r="35">
      <c r="A35" s="2">
        <v>9.0</v>
      </c>
      <c r="B35" s="2" t="s">
        <v>9</v>
      </c>
      <c r="C35" s="2">
        <v>120.0</v>
      </c>
      <c r="D35" s="6">
        <v>117.0</v>
      </c>
      <c r="E35" s="3">
        <v>137.0</v>
      </c>
      <c r="F35" s="3">
        <v>109.0</v>
      </c>
      <c r="G35" s="4">
        <f t="shared" ref="G35:H35" si="67">E35-C35</f>
        <v>17</v>
      </c>
      <c r="H35" s="4">
        <f t="shared" si="67"/>
        <v>-8</v>
      </c>
      <c r="I35" s="5">
        <f t="shared" ref="I35:J35" si="68">abs((C35-E35)/C35)*100</f>
        <v>14.16666667</v>
      </c>
      <c r="J35" s="5">
        <f t="shared" si="68"/>
        <v>6.837606838</v>
      </c>
    </row>
    <row r="36">
      <c r="A36" s="2">
        <v>9.0</v>
      </c>
      <c r="B36" s="2" t="s">
        <v>10</v>
      </c>
      <c r="C36" s="2">
        <v>96.0</v>
      </c>
      <c r="D36" s="6">
        <v>102.0</v>
      </c>
      <c r="E36" s="3">
        <v>98.0</v>
      </c>
      <c r="F36" s="3">
        <v>112.0</v>
      </c>
      <c r="G36" s="4">
        <f t="shared" ref="G36:H36" si="69">E36-C36</f>
        <v>2</v>
      </c>
      <c r="H36" s="4">
        <f t="shared" si="69"/>
        <v>10</v>
      </c>
      <c r="I36" s="5">
        <f t="shared" ref="I36:J36" si="70">abs((C36-E36)/C36)*100</f>
        <v>2.083333333</v>
      </c>
      <c r="J36" s="5">
        <f t="shared" si="70"/>
        <v>9.803921569</v>
      </c>
    </row>
    <row r="37">
      <c r="A37" s="2">
        <v>9.0</v>
      </c>
      <c r="B37" s="2" t="s">
        <v>11</v>
      </c>
      <c r="C37" s="2">
        <v>118.0</v>
      </c>
      <c r="D37" s="6">
        <v>115.0</v>
      </c>
      <c r="E37" s="3">
        <v>118.0</v>
      </c>
      <c r="F37" s="3">
        <v>120.0</v>
      </c>
      <c r="G37" s="4">
        <f t="shared" ref="G37:H37" si="71">E37-C37</f>
        <v>0</v>
      </c>
      <c r="H37" s="4">
        <f t="shared" si="71"/>
        <v>5</v>
      </c>
      <c r="I37" s="5">
        <f t="shared" ref="I37:J37" si="72">abs((C37-E37)/C37)*100</f>
        <v>0</v>
      </c>
      <c r="J37" s="5">
        <f t="shared" si="72"/>
        <v>4.347826087</v>
      </c>
    </row>
    <row r="38">
      <c r="A38" s="2">
        <v>10.0</v>
      </c>
      <c r="B38" s="2" t="s">
        <v>8</v>
      </c>
      <c r="C38" s="2">
        <v>121.0</v>
      </c>
      <c r="D38" s="6">
        <v>135.0</v>
      </c>
      <c r="E38" s="3">
        <v>125.0</v>
      </c>
      <c r="F38" s="3">
        <v>132.0</v>
      </c>
      <c r="G38" s="4">
        <f t="shared" ref="G38:H38" si="73">E38-C38</f>
        <v>4</v>
      </c>
      <c r="H38" s="4">
        <f t="shared" si="73"/>
        <v>-3</v>
      </c>
      <c r="I38" s="5">
        <f t="shared" ref="I38:J38" si="74">abs((C38-E38)/C38)*100</f>
        <v>3.305785124</v>
      </c>
      <c r="J38" s="5">
        <f t="shared" si="74"/>
        <v>2.222222222</v>
      </c>
    </row>
    <row r="39">
      <c r="A39" s="2">
        <v>10.0</v>
      </c>
      <c r="B39" s="2" t="s">
        <v>9</v>
      </c>
      <c r="C39" s="2">
        <v>139.0</v>
      </c>
      <c r="D39" s="6">
        <v>102.0</v>
      </c>
      <c r="E39" s="3">
        <v>143.0</v>
      </c>
      <c r="F39" s="3">
        <v>94.0</v>
      </c>
      <c r="G39" s="4">
        <f t="shared" ref="G39:H39" si="75">E39-C39</f>
        <v>4</v>
      </c>
      <c r="H39" s="4">
        <f t="shared" si="75"/>
        <v>-8</v>
      </c>
      <c r="I39" s="5">
        <f t="shared" ref="I39:J39" si="76">abs((C39-E39)/C39)*100</f>
        <v>2.877697842</v>
      </c>
      <c r="J39" s="5">
        <f t="shared" si="76"/>
        <v>7.843137255</v>
      </c>
    </row>
    <row r="40">
      <c r="A40" s="2">
        <v>10.0</v>
      </c>
      <c r="B40" s="2" t="s">
        <v>10</v>
      </c>
      <c r="C40" s="2">
        <v>102.0</v>
      </c>
      <c r="D40" s="6">
        <v>138.0</v>
      </c>
      <c r="E40" s="3">
        <v>104.0</v>
      </c>
      <c r="F40" s="3">
        <v>134.0</v>
      </c>
      <c r="G40" s="4">
        <f t="shared" ref="G40:H40" si="77">E40-C40</f>
        <v>2</v>
      </c>
      <c r="H40" s="4">
        <f t="shared" si="77"/>
        <v>-4</v>
      </c>
      <c r="I40" s="5">
        <f t="shared" ref="I40:J40" si="78">abs((C40-E40)/C40)*100</f>
        <v>1.960784314</v>
      </c>
      <c r="J40" s="5">
        <f t="shared" si="78"/>
        <v>2.898550725</v>
      </c>
    </row>
    <row r="41">
      <c r="A41" s="2">
        <v>10.0</v>
      </c>
      <c r="B41" s="2" t="s">
        <v>11</v>
      </c>
      <c r="C41" s="2">
        <v>98.0</v>
      </c>
      <c r="D41" s="6">
        <v>130.0</v>
      </c>
      <c r="E41" s="3">
        <v>92.0</v>
      </c>
      <c r="F41" s="3">
        <v>127.0</v>
      </c>
      <c r="G41" s="4">
        <f t="shared" ref="G41:H41" si="79">E41-C41</f>
        <v>-6</v>
      </c>
      <c r="H41" s="4">
        <f t="shared" si="79"/>
        <v>-3</v>
      </c>
      <c r="I41" s="5">
        <f t="shared" ref="I41:J41" si="80">abs((C41-E41)/C41)*100</f>
        <v>6.12244898</v>
      </c>
      <c r="J41" s="5">
        <f t="shared" si="80"/>
        <v>2.307692308</v>
      </c>
    </row>
    <row r="42">
      <c r="F42" s="7" t="s">
        <v>6</v>
      </c>
      <c r="G42" s="7" t="s">
        <v>12</v>
      </c>
      <c r="H42" s="7" t="s">
        <v>13</v>
      </c>
      <c r="I42" s="7" t="s">
        <v>14</v>
      </c>
      <c r="J42" s="7" t="s">
        <v>15</v>
      </c>
    </row>
    <row r="43">
      <c r="G43" s="4">
        <f t="shared" ref="G43:H43" si="81">SUM(G2:G41)/40</f>
        <v>1.675</v>
      </c>
      <c r="H43" s="4">
        <f t="shared" si="81"/>
        <v>1.775</v>
      </c>
      <c r="I43" s="5">
        <f>AVERAGE(I2:I42)</f>
        <v>6.668572769</v>
      </c>
      <c r="J43" s="5">
        <f>AVERAGE(J2:J41)</f>
        <v>6.206090138</v>
      </c>
    </row>
  </sheetData>
  <drawing r:id="rId1"/>
</worksheet>
</file>