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0" yWindow="60" windowWidth="14370" windowHeight="7455" tabRatio="877" activeTab="2"/>
  </bookViews>
  <sheets>
    <sheet name="Overall" sheetId="1" r:id="rId1"/>
    <sheet name="CellComm" sheetId="2" r:id="rId2"/>
    <sheet name="Implement Status" sheetId="3" r:id="rId3"/>
    <sheet name="MCP Report_TM" sheetId="4" r:id="rId4"/>
    <sheet name="Fleet Manager_TM" sheetId="5" r:id="rId5"/>
    <sheet name="CellComm_TM" sheetId="6" r:id="rId6"/>
    <sheet name="CellComm Mobile_TM" sheetId="7" r:id="rId7"/>
    <sheet name="Sheet1" sheetId="8" r:id="rId8"/>
    <sheet name="Sheet2" sheetId="9" r:id="rId9"/>
  </sheets>
  <definedNames>
    <definedName name="_xlnm._FilterDatabase" localSheetId="1" hidden="1">CellComm!$A$2:$K$1283</definedName>
    <definedName name="_xlnm._FilterDatabase" localSheetId="6" hidden="1">'CellComm Mobile_TM'!#REF!</definedName>
    <definedName name="_xlnm._FilterDatabase" localSheetId="5" hidden="1">CellComm_TM!#REF!</definedName>
    <definedName name="_xlnm._FilterDatabase" localSheetId="2" hidden="1">'Implement Status'!$A$11:$IN$157</definedName>
    <definedName name="_xlnm._FilterDatabase" localSheetId="0" hidden="1">Overall!$D$7:$E$81</definedName>
    <definedName name="_xlnm._FilterDatabase" localSheetId="7" hidden="1">Sheet1!#REF!</definedName>
    <definedName name="Excel_BuiltIn__FilterDatabase_1" localSheetId="6">#REF!</definedName>
    <definedName name="Excel_BuiltIn__FilterDatabase_1" localSheetId="5">#REF!</definedName>
    <definedName name="Excel_BuiltIn__FilterDatabase_1" localSheetId="2">'Implement Status'!$A$12:$H$83</definedName>
    <definedName name="Excel_BuiltIn__FilterDatabase_1">#REF!</definedName>
    <definedName name="Excel_BuiltIn__FilterDatabase_2" localSheetId="1">#REF!</definedName>
    <definedName name="Excel_BuiltIn__FilterDatabase_2" localSheetId="6">#REF!</definedName>
    <definedName name="Excel_BuiltIn__FilterDatabase_2" localSheetId="5">#REF!</definedName>
    <definedName name="Excel_BuiltIn__FilterDatabase_2" localSheetId="0">#REF!</definedName>
    <definedName name="Excel_BuiltIn__FilterDatabase_2">#REF!</definedName>
    <definedName name="Z_016A00AA_C5A8_4995_9981_62B3B96B1E78_.wvu.FilterData" localSheetId="2" hidden="1">'Implement Status'!$B$11:$H$430</definedName>
    <definedName name="Z_021B9212_7B92_45D9_B425_A4F41BC235F5_.wvu.FilterData" localSheetId="1" hidden="1">CellComm!$A$2:$K$1283</definedName>
    <definedName name="Z_02646CF1_5720_4C24_99CE_DC16C9A57353_.wvu.FilterData" localSheetId="1" hidden="1">CellComm!$A$2:$K$1283</definedName>
    <definedName name="Z_032BC10B_7DFA_46D7_891F_FA495077355D_.wvu.FilterData" localSheetId="2" hidden="1">'Implement Status'!$A$11:$IN$430</definedName>
    <definedName name="Z_04A32276_269E_4BE9_B900_BCB008CFAAF9_.wvu.FilterData" localSheetId="1" hidden="1">CellComm!$A$2:$K$1283</definedName>
    <definedName name="Z_04A32276_269E_4BE9_B900_BCB008CFAAF9_.wvu.FilterData" localSheetId="0" hidden="1">Overall!$D$7:$E$81</definedName>
    <definedName name="Z_05D598F8_5DC1_4277_901E_7C49CCA681D1_.wvu.FilterData" localSheetId="1" hidden="1">CellComm!$A$2:$K$1283</definedName>
    <definedName name="Z_05D598F8_5DC1_4277_901E_7C49CCA681D1_.wvu.FilterData" localSheetId="2" hidden="1">'Implement Status'!$A$11:$IN$453</definedName>
    <definedName name="Z_0745DA5C_B560_4449_A893_2239F0208EBF_.wvu.Cols" localSheetId="0" hidden="1">Overall!$F:$K</definedName>
    <definedName name="Z_0745DA5C_B560_4449_A893_2239F0208EBF_.wvu.FilterData" localSheetId="1" hidden="1">CellComm!$A$2:$K$1283</definedName>
    <definedName name="Z_0745DA5C_B560_4449_A893_2239F0208EBF_.wvu.FilterData" localSheetId="2" hidden="1">'Implement Status'!$A$11:$IN$157</definedName>
    <definedName name="Z_0745DA5C_B560_4449_A893_2239F0208EBF_.wvu.FilterData" localSheetId="0" hidden="1">Overall!$D$7:$E$81</definedName>
    <definedName name="Z_088DD023_8076_482D_BC91_3423CA5B6C42_.wvu.FilterData" localSheetId="2" hidden="1">'Implement Status'!$B$11:$H$83</definedName>
    <definedName name="Z_09D75582_6F8E_4382_988E_C7827F08DC6C_.wvu.FilterData" localSheetId="2" hidden="1">'Implement Status'!$A$11:$IN$430</definedName>
    <definedName name="Z_09EA42C9_F0FD_4405_BF11_92561A47AB79_.wvu.FilterData" localSheetId="2" hidden="1">'Implement Status'!$B$11:$H$430</definedName>
    <definedName name="Z_0B6999D3_A3A6_40D8_985A_4DEC918BB0C6_.wvu.FilterData" localSheetId="2" hidden="1">'Implement Status'!$A$11:$IN$453</definedName>
    <definedName name="Z_0C3F2B10_89B3_4AA5_8C38_D73E36FCEE17_.wvu.Rows" localSheetId="6" hidden="1">'CellComm Mobile_TM'!#REF!</definedName>
    <definedName name="Z_0C3F2B10_89B3_4AA5_8C38_D73E36FCEE17_.wvu.Rows" localSheetId="5" hidden="1">CellComm_TM!#REF!</definedName>
    <definedName name="Z_0C3F2B10_89B3_4AA5_8C38_D73E36FCEE17_.wvu.Rows" localSheetId="3" hidden="1">'MCP Report_TM'!#REF!</definedName>
    <definedName name="Z_0C6361D2_7424_4158_81EA_39BBF76CAAC4_.wvu.FilterData" localSheetId="2" hidden="1">'Implement Status'!$B$11:$H$430</definedName>
    <definedName name="Z_0D2FB7A9_E7BE_46C9_86E0_6B05BFC5D5DD_.wvu.FilterData" localSheetId="1" hidden="1">CellComm!$A$2:$K$1283</definedName>
    <definedName name="Z_0E2D42F7_80A2_4E23_9001_A98F59AFFFC9_.wvu.Rows" localSheetId="6" hidden="1">'CellComm Mobile_TM'!#REF!,'CellComm Mobile_TM'!#REF!,'CellComm Mobile_TM'!#REF!,'CellComm Mobile_TM'!#REF!,'CellComm Mobile_TM'!#REF!,'CellComm Mobile_TM'!#REF!,'CellComm Mobile_TM'!#REF!,'CellComm Mobile_TM'!#REF!,'CellComm Mobile_TM'!#REF!</definedName>
    <definedName name="Z_0E2D42F7_80A2_4E23_9001_A98F59AFFFC9_.wvu.Rows" localSheetId="5" hidden="1">CellComm_TM!#REF!,CellComm_TM!#REF!,CellComm_TM!#REF!,CellComm_TM!#REF!,CellComm_TM!#REF!,CellComm_TM!#REF!,CellComm_TM!#REF!,CellComm_TM!#REF!,CellComm_TM!#REF!</definedName>
    <definedName name="Z_0E2D42F7_80A2_4E23_9001_A98F59AFFFC9_.wvu.Rows" localSheetId="3" hidden="1">'MCP Report_TM'!#REF!,'MCP Report_TM'!#REF!,'MCP Report_TM'!#REF!,'MCP Report_TM'!#REF!,'MCP Report_TM'!#REF!,'MCP Report_TM'!#REF!,'MCP Report_TM'!#REF!,'MCP Report_TM'!#REF!,'MCP Report_TM'!#REF!</definedName>
    <definedName name="Z_0E655A4E_534A_46CA_A068_91DB0149F73E_.wvu.FilterData" localSheetId="2" hidden="1">'Implement Status'!$B$11:$H$430</definedName>
    <definedName name="Z_0E78ADE8_B367_41F5_BF2A_B02148963417_.wvu.FilterData" localSheetId="2" hidden="1">'Implement Status'!$B$11:$H$430</definedName>
    <definedName name="Z_0E958831_E650_44CF_8F20_ACAE09086C12_.wvu.FilterData" localSheetId="2" hidden="1">'Implement Status'!$B$11:$H$83</definedName>
    <definedName name="Z_0EBA8CEA_03D2_4175_8833_11C08998BCED_.wvu.FilterData" localSheetId="2" hidden="1">'Implement Status'!$A$11:$IN$143</definedName>
    <definedName name="Z_0EC3F5F9_95C3_49C2_B3ED_2930FB08353A_.wvu.FilterData" localSheetId="2" hidden="1">'Implement Status'!$B$11:$H$430</definedName>
    <definedName name="Z_0F9D939B_FDBB_4AC8_9106_A04DA8B5A081_.wvu.FilterData" localSheetId="1" hidden="1">CellComm!$A$2:$K$1283</definedName>
    <definedName name="Z_0F9D939B_FDBB_4AC8_9106_A04DA8B5A081_.wvu.FilterData" localSheetId="2" hidden="1">'Implement Status'!$A$11:$IN$157</definedName>
    <definedName name="Z_102839CB_2426_407D_A665_A63D095F15F3_.wvu.FilterData" localSheetId="2" hidden="1">'Implement Status'!$B$11:$H$430</definedName>
    <definedName name="Z_11698CDF_FC7D_4AAD_9F61_01780F175B2B_.wvu.Rows" localSheetId="6" hidden="1">'CellComm Mobile_TM'!#REF!,'CellComm Mobile_TM'!#REF!,'CellComm Mobile_TM'!#REF!</definedName>
    <definedName name="Z_11698CDF_FC7D_4AAD_9F61_01780F175B2B_.wvu.Rows" localSheetId="5" hidden="1">CellComm_TM!#REF!,CellComm_TM!#REF!,CellComm_TM!#REF!</definedName>
    <definedName name="Z_11698CDF_FC7D_4AAD_9F61_01780F175B2B_.wvu.Rows" localSheetId="4" hidden="1">'Fleet Manager_TM'!#REF!,'Fleet Manager_TM'!#REF!,'Fleet Manager_TM'!#REF!,'Fleet Manager_TM'!#REF!,'Fleet Manager_TM'!#REF!,'Fleet Manager_TM'!#REF!,'Fleet Manager_TM'!#REF!,'Fleet Manager_TM'!#REF!</definedName>
    <definedName name="Z_1185F5A0_533F_4099_BF4D_4D3E5C6AFB7C_.wvu.FilterData" localSheetId="2" hidden="1">'Implement Status'!$B$11:$H$83</definedName>
    <definedName name="Z_1195D851_0A6E_4313_B4C1_F704D97C1C08_.wvu.FilterData" localSheetId="2" hidden="1">'Implement Status'!$A$11:$WVP$143</definedName>
    <definedName name="Z_1292E1AC_F782_4134_B80F_B608074AEE39_.wvu.FilterData" localSheetId="2" hidden="1">'Implement Status'!$B$11:$H$83</definedName>
    <definedName name="Z_12A9BDA6_F69C_4AD4_901A_CB8EFEB90DCC_.wvu.Rows" localSheetId="6" hidden="1">'CellComm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definedName>
    <definedName name="Z_12A9BDA6_F69C_4AD4_901A_CB8EFEB90DCC_.wvu.Rows" localSheetId="5" hidden="1">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CellComm_TM!#REF!</definedName>
    <definedName name="Z_12A9BDA6_F69C_4AD4_901A_CB8EFEB90DCC_.wvu.Rows" localSheetId="3" hidden="1">'MCP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Report_TM'!#REF!,'MCP Report_TM'!#REF!</definedName>
    <definedName name="Z_130C0DDD_CC90_4E18_9669_9992A185C0C7_.wvu.FilterData" localSheetId="2" hidden="1">'Implement Status'!$B$11:$H$430</definedName>
    <definedName name="Z_153B5ED8_E598_40A9_9A95_EC892968E614_.wvu.FilterData" localSheetId="1" hidden="1">CellComm!$A$2:$K$1283</definedName>
    <definedName name="Z_15C73721_905C_4FB8_B121_F62FC2F2FE84_.wvu.FilterData" localSheetId="2" hidden="1">'Implement Status'!$A$11:$IN$453</definedName>
    <definedName name="Z_187B41A1_E001_44A1_846E_BEAC0E6BFF90_.wvu.FilterData" localSheetId="2" hidden="1">'Implement Status'!$I$2:$I$83</definedName>
    <definedName name="Z_18A14898_5A4F_47AC_9B9A_9C41F582B1DC_.wvu.Rows" localSheetId="6" hidden="1">'CellComm Mobile_TM'!#REF!</definedName>
    <definedName name="Z_18A14898_5A4F_47AC_9B9A_9C41F582B1DC_.wvu.Rows" localSheetId="5" hidden="1">CellComm_TM!#REF!</definedName>
    <definedName name="Z_19BE6A24_B1A6_4F06_A3BC_034A0FCAEAE9_.wvu.FilterData" localSheetId="2" hidden="1">'Implement Status'!$A$11:$L$83</definedName>
    <definedName name="Z_19CB1750_B517_4DDA_A90C_037362C7528D_.wvu.Cols" localSheetId="0" hidden="1">Overall!$F:$K</definedName>
    <definedName name="Z_19CB1750_B517_4DDA_A90C_037362C7528D_.wvu.FilterData" localSheetId="1" hidden="1">CellComm!$A$2:$K$1283</definedName>
    <definedName name="Z_19CB1750_B517_4DDA_A90C_037362C7528D_.wvu.FilterData" localSheetId="2" hidden="1">'Implement Status'!$A$11:$IN$143</definedName>
    <definedName name="Z_19CB1750_B517_4DDA_A90C_037362C7528D_.wvu.FilterData" localSheetId="0" hidden="1">Overall!$D$7:$E$81</definedName>
    <definedName name="Z_19CB1750_B517_4DDA_A90C_037362C7528D_.wvu.Rows" localSheetId="6" hidden="1">'CellComm Mobile_TM'!$11:$123,'CellComm Mobile_TM'!$858:$1071,'CellComm Mobile_TM'!$1166:$1167,'CellComm Mobile_TM'!$1225:$1242,'CellComm Mobile_TM'!$1246:$1269,'CellComm Mobile_TM'!#REF!</definedName>
    <definedName name="Z_19FAB3A9_5C69_4090_B90F_72A7EF489DC7_.wvu.FilterData" localSheetId="2" hidden="1">'Implement Status'!$B$11:$H$430</definedName>
    <definedName name="Z_1AD977FD_96E7_4A35_9686_25485E76F90D_.wvu.FilterData" localSheetId="2" hidden="1">'Implement Status'!$B$11:$H$83</definedName>
    <definedName name="Z_1B27E075_7EBF_4A83_AF6F_7197BC266CC3_.wvu.FilterData" localSheetId="1" hidden="1">CellComm!$A$2:$K$1283</definedName>
    <definedName name="Z_1BFE41B2_2D9E_49D0_8194_9A07421530D5_.wvu.FilterData" localSheetId="2" hidden="1">'Implement Status'!$A$11:$IN$453</definedName>
    <definedName name="Z_1CAEA535_8126_4580_BC11_993373180674_.wvu.FilterData" localSheetId="2" hidden="1">'Implement Status'!$B$11:$H$430</definedName>
    <definedName name="Z_1F8602DB_0007_4EFC_9E61_CBAF138FA519_.wvu.Cols" localSheetId="0" hidden="1">Overall!$F:$K</definedName>
    <definedName name="Z_1F8602DB_0007_4EFC_9E61_CBAF138FA519_.wvu.FilterData" localSheetId="2" hidden="1">'Implement Status'!$A$11:$IN$453</definedName>
    <definedName name="Z_1FA5E4B3_8929_480F_8118_C9617A93BA12_.wvu.FilterData" localSheetId="1" hidden="1">CellComm!$A$2:$K$1283</definedName>
    <definedName name="Z_1FA5E4B3_8929_480F_8118_C9617A93BA12_.wvu.FilterData" localSheetId="0" hidden="1">Overall!$D$7:$E$81</definedName>
    <definedName name="Z_1FAE4C2A_6BE6_4490_B0A1_7F5C058A4DE8_.wvu.FilterData" localSheetId="2" hidden="1">'Implement Status'!$A$11:$IN$157</definedName>
    <definedName name="Z_21A39ED6_24B9_469C_9BBE_2247D7B65BEF_.wvu.FilterData" localSheetId="1" hidden="1">CellComm!$A$2:$K$1283</definedName>
    <definedName name="Z_228B54DC_D6BE_4C84_B5FF_99303964C2C5_.wvu.FilterData" localSheetId="2" hidden="1">'Implement Status'!$B$11:$H$83</definedName>
    <definedName name="Z_230970C2_595F_43AF_9D84_63E267CB077B_.wvu.FilterData" localSheetId="1" hidden="1">CellComm!$A$2:$K$1283</definedName>
    <definedName name="Z_23FDF9FF_51B8_4564_B3BC_06F4D38FD83E_.wvu.FilterData" localSheetId="1" hidden="1">CellComm!$A$2:$K$1283</definedName>
    <definedName name="Z_259FD640_816A_4DF0_B570_AF0FBFFE6764_.wvu.FilterData" localSheetId="2" hidden="1">'Implement Status'!$B$11:$H$430</definedName>
    <definedName name="Z_25B66783_3F84_4F74_808C_CDA8E9995BDE_.wvu.FilterData" localSheetId="2" hidden="1">'Implement Status'!$B$11:$H$83</definedName>
    <definedName name="Z_2631207D_8587_41F3_8689_C0B296859140_.wvu.FilterData" localSheetId="2" hidden="1">'Implement Status'!$B$11:$H$83</definedName>
    <definedName name="Z_26D79A61_2D0D_4EEF_9A9D_63BFD1790B7F_.wvu.FilterData" localSheetId="1" hidden="1">CellComm!$A$2:$K$1283</definedName>
    <definedName name="Z_26D79A61_2D0D_4EEF_9A9D_63BFD1790B7F_.wvu.FilterData" localSheetId="2" hidden="1">'Implement Status'!$A$11:$IN$453</definedName>
    <definedName name="Z_27C41D10_B12D_463C_920A_0F425B1D1B98_.wvu.FilterData" localSheetId="2" hidden="1">'Implement Status'!$A$11:$L$430</definedName>
    <definedName name="Z_282ED906_1074_4195_91EB_FFF01F4168F0_.wvu.FilterData" localSheetId="2" hidden="1">'Implement Status'!$B$11:$H$430</definedName>
    <definedName name="Z_286332BE_A3C2_42A9_B68F_32BCA19D16B7_.wvu.FilterData" localSheetId="2" hidden="1">'Implement Status'!$B$11:$H$430</definedName>
    <definedName name="Z_2919937B_A423_4365_8C10_8A8AD946D8E5_.wvu.FilterData" localSheetId="1" hidden="1">CellComm!$A$2:$K$1283</definedName>
    <definedName name="Z_2AA8B0EF_74AE_4F0E_A532_9194713D1DDE_.wvu.FilterData" localSheetId="1" hidden="1">CellComm!$A$2:$K$1283</definedName>
    <definedName name="Z_2C8E227D_4325_4541_BD11_AE7961AB9F48_.wvu.FilterData" localSheetId="2" hidden="1">'Implement Status'!$B$11:$H$83</definedName>
    <definedName name="Z_2D5C3E14_89BE_4287_A1F9_D1D387FD0A7A_.wvu.FilterData" localSheetId="2" hidden="1">'Implement Status'!$A$11:$IN$453</definedName>
    <definedName name="Z_2E87BE52_1705_44D1_B3AA_DF8342A29D34_.wvu.Rows" localSheetId="6" hidden="1">'CellComm Mobile_TM'!#REF!,'CellComm Mobile_TM'!#REF!,'CellComm Mobile_TM'!#REF!,'CellComm Mobile_TM'!#REF!,'CellComm Mobile_TM'!#REF!,'CellComm Mobile_TM'!#REF!,'CellComm Mobile_TM'!#REF!,'CellComm Mobile_TM'!#REF!,'CellComm Mobile_TM'!#REF!,'CellComm Mobile_TM'!#REF!,'CellComm Mobile_TM'!#REF!</definedName>
    <definedName name="Z_2E87BE52_1705_44D1_B3AA_DF8342A29D34_.wvu.Rows" localSheetId="5" hidden="1">CellComm_TM!#REF!,CellComm_TM!#REF!,CellComm_TM!#REF!,CellComm_TM!#REF!,CellComm_TM!#REF!,CellComm_TM!#REF!,CellComm_TM!#REF!,CellComm_TM!#REF!,CellComm_TM!#REF!,CellComm_TM!#REF!,CellComm_TM!#REF!</definedName>
    <definedName name="Z_2E87BE52_1705_44D1_B3AA_DF8342A29D34_.wvu.Rows" localSheetId="3" hidden="1">'MCP Report_TM'!#REF!,'MCP Report_TM'!#REF!,'MCP Report_TM'!#REF!,'MCP Report_TM'!#REF!,'MCP Report_TM'!#REF!,'MCP Report_TM'!#REF!,'MCP Report_TM'!#REF!,'MCP Report_TM'!#REF!,'MCP Report_TM'!#REF!,'MCP Report_TM'!#REF!,'MCP Report_TM'!#REF!</definedName>
    <definedName name="Z_2FC8982F_4351_4D36_83EB_15FA32AA2100_.wvu.FilterData" localSheetId="2" hidden="1">'Implement Status'!$A$11:$IN$453</definedName>
    <definedName name="Z_30FA022B_5FAF_46BE_B480_7DBC0796DE2E_.wvu.FilterData" localSheetId="2" hidden="1">'Implement Status'!$A$11:$IN$453</definedName>
    <definedName name="Z_314FC958_5A6C_46D9_A17B_DC9E542A8EBA_.wvu.FilterData" localSheetId="1" hidden="1">CellComm!$A$2:$K$1283</definedName>
    <definedName name="Z_317CF462_C45E_4B59_83A8_EB6A92A05551_.wvu.FilterData" localSheetId="1" hidden="1">CellComm!$A$2:$K$1283</definedName>
    <definedName name="Z_3369CBE1_7B97_401E_AD64_BE50F4436EB3_.wvu.FilterData" localSheetId="1" hidden="1">CellComm!$A$2:$K$1283</definedName>
    <definedName name="Z_348CDEE7_67F8_4209_B7BE_E336C8AF6465_.wvu.Cols" localSheetId="0" hidden="1">Overall!$F:$K</definedName>
    <definedName name="Z_348CDEE7_67F8_4209_B7BE_E336C8AF6465_.wvu.FilterData" localSheetId="1" hidden="1">CellComm!$A$2:$K$1283</definedName>
    <definedName name="Z_348CDEE7_67F8_4209_B7BE_E336C8AF6465_.wvu.FilterData" localSheetId="2" hidden="1">'Implement Status'!$A$11:$IN$157</definedName>
    <definedName name="Z_348CDEE7_67F8_4209_B7BE_E336C8AF6465_.wvu.FilterData" localSheetId="0" hidden="1">Overall!$D$7:$E$81</definedName>
    <definedName name="Z_35CF1A62_0FD6_4D38_ABA0_F48A43DFAF4E_.wvu.FilterData" localSheetId="2" hidden="1">'Implement Status'!$B$11:$H$430</definedName>
    <definedName name="Z_36624197_0A1B_4445_A6E7_17EBC057D569_.wvu.FilterData" localSheetId="2" hidden="1">'Implement Status'!$B$11:$H$83</definedName>
    <definedName name="Z_3854746A_9A0A_4F4C_B389_550505F1A1CC_.wvu.FilterData" localSheetId="2" hidden="1">'Implement Status'!$B$11:$H$430</definedName>
    <definedName name="Z_38ADF3AC_3846_435F_9BFF_3830D2E2A3EB_.wvu.FilterData" localSheetId="2" hidden="1">'Implement Status'!$B$11:$H$83</definedName>
    <definedName name="Z_38FCFF90_8D63_48B9_A31A_E10A785078A9_.wvu.FilterData" localSheetId="1" hidden="1">CellComm!$A$2:$K$1283</definedName>
    <definedName name="Z_39455B6F_53D4_475D_9A8A_DC412F0447FE_.wvu.FilterData" localSheetId="2" hidden="1">'Implement Status'!$B$11:$H$83</definedName>
    <definedName name="Z_39802159_0A72_4FC8_8D09_126C62BB66CB_.wvu.FilterData" localSheetId="2" hidden="1">'Implement Status'!$A$11:$IN$453</definedName>
    <definedName name="Z_39B56D5E_83B0_4B63_BD14_764935CC5E61_.wvu.FilterData" localSheetId="1" hidden="1">CellComm!$A$2:$K$1283</definedName>
    <definedName name="Z_39B56D5E_83B0_4B63_BD14_764935CC5E61_.wvu.FilterData" localSheetId="2" hidden="1">'Implement Status'!$A$11:$IN$453</definedName>
    <definedName name="Z_3A5EF074_D563_425B_A49C_99AA2A94BB4A_.wvu.FilterData" localSheetId="2" hidden="1">'Implement Status'!$A$11:$IN$453</definedName>
    <definedName name="Z_3CD51985_B86C_4FC5_99EC_D71F5D3049C3_.wvu.FilterData" localSheetId="1" hidden="1">CellComm!$A$2:$K$1283</definedName>
    <definedName name="Z_3CEB275E_3782_473F_A366_819BF9B4727B_.wvu.FilterData" localSheetId="1" hidden="1">CellComm!$A$2:$K$1283</definedName>
    <definedName name="Z_3D5A7C50_B609_47FD_ACA6_D8F0873792D5_.wvu.FilterData" localSheetId="1" hidden="1">CellComm!$A$2:$K$1283</definedName>
    <definedName name="Z_3D6A5A63_BB04_485B_95CC_E0479C70FEFC_.wvu.Cols" localSheetId="2" hidden="1">'Implement Status'!$I:$P</definedName>
    <definedName name="Z_3D6A5A63_BB04_485B_95CC_E0479C70FEFC_.wvu.Cols" localSheetId="0" hidden="1">Overall!$F:$K</definedName>
    <definedName name="Z_3D6A5A63_BB04_485B_95CC_E0479C70FEFC_.wvu.FilterData" localSheetId="1" hidden="1">CellComm!$A$2:$K$1283</definedName>
    <definedName name="Z_3D6A5A63_BB04_485B_95CC_E0479C70FEFC_.wvu.FilterData" localSheetId="2" hidden="1">'Implement Status'!$A$11:$IN$143</definedName>
    <definedName name="Z_3D6A5A63_BB04_485B_95CC_E0479C70FEFC_.wvu.FilterData" localSheetId="0" hidden="1">Overall!$D$7:$E$81</definedName>
    <definedName name="Z_3D6A5A63_BB04_485B_95CC_E0479C70FEFC_.wvu.Rows" localSheetId="5" hidden="1">CellComm_TM!$172:$205,CellComm_TM!$247:$299,CellComm_TM!$10:$520,CellComm_TM!$621:$661</definedName>
    <definedName name="Z_3DCC2538_265D_438C_965D_5078111F6D80_.wvu.FilterData" localSheetId="2" hidden="1">'Implement Status'!$B$11:$H$430</definedName>
    <definedName name="Z_3E5AD54D_8EFC_4740_9A03_38D737CAB162_.wvu.FilterData" localSheetId="1" hidden="1">CellComm!$A$2:$K$1283</definedName>
    <definedName name="Z_3E5AD54D_8EFC_4740_9A03_38D737CAB162_.wvu.FilterData" localSheetId="0" hidden="1">Overall!$D$7:$E$81</definedName>
    <definedName name="Z_3F2F1FCB_95D8_4632_BBFC_CFE119720A02_.wvu.Cols" localSheetId="0" hidden="1">Overall!$F:$K</definedName>
    <definedName name="Z_3F2F1FCB_95D8_4632_BBFC_CFE119720A02_.wvu.FilterData" localSheetId="1" hidden="1">CellComm!$A$2:$K$1283</definedName>
    <definedName name="Z_3F2F1FCB_95D8_4632_BBFC_CFE119720A02_.wvu.FilterData" localSheetId="2" hidden="1">'Implement Status'!$A$11:$IN$157</definedName>
    <definedName name="Z_3F2F1FCB_95D8_4632_BBFC_CFE119720A02_.wvu.FilterData" localSheetId="0" hidden="1">Overall!$D$7:$E$81</definedName>
    <definedName name="Z_3F2F1FCB_95D8_4632_BBFC_CFE119720A02_.wvu.Rows" localSheetId="3" hidden="1">'MCP Report_TM'!$28:$36</definedName>
    <definedName name="Z_40190206_9BF6_457C_A4B3_B7D0036546B5_.wvu.FilterData" localSheetId="1" hidden="1">CellComm!$A$2:$K$1283</definedName>
    <definedName name="Z_4120691E_5F23_4AFA_8EB6_CE1F85F05B5E_.wvu.FilterData" localSheetId="2" hidden="1">'Implement Status'!$A$11:$IN$453</definedName>
    <definedName name="Z_416EC1E1_2523_4460_9349_6B40DF0A60EE_.wvu.FilterData" localSheetId="2" hidden="1">'Implement Status'!$B$11:$H$430</definedName>
    <definedName name="Z_425FBB02_6BC9_47EB_A5ED_3DCFA65240A2_.wvu.FilterData" localSheetId="2" hidden="1">'Implement Status'!$B$11:$H$83</definedName>
    <definedName name="Z_42628C1E_AF08_406C_A82F_570799AD12AE_.wvu.FilterData" localSheetId="2" hidden="1">'Implement Status'!$A$11:$IN$143</definedName>
    <definedName name="Z_42796289_C51C_43A5_BCDC_BD91AF11D161_.wvu.FilterData" localSheetId="1" hidden="1">CellComm!$A$2:$K$1283</definedName>
    <definedName name="Z_42C98FD1_E6D5_41D5_94C1_A623A7C1F9C4_.wvu.FilterData" localSheetId="2" hidden="1">'Implement Status'!$A$11:$IN$453</definedName>
    <definedName name="Z_42ED2EC7_A44C_4C56_8F11_F76F3EC401B9_.wvu.FilterData" localSheetId="2" hidden="1">'Implement Status'!$B$11:$H$430</definedName>
    <definedName name="Z_4364AEA3_4A84_423B_AFDE_6C8A02771CB5_.wvu.FilterData" localSheetId="2" hidden="1">'Implement Status'!$B$11:$H$83</definedName>
    <definedName name="Z_4387728B_AFEF_4190_A550_D05D2B8A7A37_.wvu.FilterData" localSheetId="2" hidden="1">'Implement Status'!$A$11:$L$83</definedName>
    <definedName name="Z_438F1E4B_47B9_4870_9642_74816C55A404_.wvu.FilterData" localSheetId="1" hidden="1">CellComm!$A$2:$K$1283</definedName>
    <definedName name="Z_44C7E929_A486_4CDF_8D33_D0B4C61845E3_.wvu.FilterData" localSheetId="1" hidden="1">CellComm!$A$2:$K$1283</definedName>
    <definedName name="Z_44D6B4E2_9E98_48EF_A98A_CC24EBF90AD5_.wvu.FilterData" localSheetId="2" hidden="1">'Implement Status'!$A$11:$IN$453</definedName>
    <definedName name="Z_4572FF3B_945C_4F10_9564_E30530A5BFAB_.wvu.FilterData" localSheetId="2" hidden="1">'Implement Status'!$B$11:$H$430</definedName>
    <definedName name="Z_45ACE6E1_DAE5_471A_82CA_A5AFD9CF7E2C_.wvu.FilterData" localSheetId="2" hidden="1">'Implement Status'!$A$11:$IN$143</definedName>
    <definedName name="Z_46AD63CD_76ED_4583_B1E0_E33B938975DB_.wvu.FilterData" localSheetId="1" hidden="1">CellComm!$A$2:$K$1283</definedName>
    <definedName name="Z_46AE8352_7AEA_4D7C_B413_F3C4B76E7298_.wvu.FilterData" localSheetId="2" hidden="1">'Implement Status'!$B$11:$H$430</definedName>
    <definedName name="Z_46C6C17E_280E_47B0_99A9_9A243D4951DC_.wvu.FilterData" localSheetId="2" hidden="1">'Implement Status'!$B$11:$H$83</definedName>
    <definedName name="Z_48E1EF6C_B606_4098_8D2D_F91692028761_.wvu.Cols" localSheetId="0" hidden="1">Overall!$F:$K</definedName>
    <definedName name="Z_48E1EF6C_B606_4098_8D2D_F91692028761_.wvu.FilterData" localSheetId="1" hidden="1">CellComm!$A$2:$K$1283</definedName>
    <definedName name="Z_48E1EF6C_B606_4098_8D2D_F91692028761_.wvu.FilterData" localSheetId="2" hidden="1">'Implement Status'!$A$11:$IN$143</definedName>
    <definedName name="Z_48E1EF6C_B606_4098_8D2D_F91692028761_.wvu.FilterData" localSheetId="0" hidden="1">Overall!$D$7:$E$81</definedName>
    <definedName name="Z_48E1EF6C_B606_4098_8D2D_F91692028761_.wvu.Rows" localSheetId="6" hidden="1">'CellComm Mobile_TM'!$11:$123,'CellComm Mobile_TM'!$858:$1071,'CellComm Mobile_TM'!$1166:$1167,'CellComm Mobile_TM'!$1225:$1242,'CellComm Mobile_TM'!$1246:$1269,'CellComm Mobile_TM'!#REF!</definedName>
    <definedName name="Z_49F0AB2D_3608_47D5_9339_1148BEE98137_.wvu.FilterData" localSheetId="2" hidden="1">'Implement Status'!$B$11:$H$83</definedName>
    <definedName name="Z_4A4DB177_114E_40B5_AF89_F38A77FF0084_.wvu.FilterData" localSheetId="1" hidden="1">CellComm!$A$2:$K$1283</definedName>
    <definedName name="Z_4B0067ED_0238_4A4C_B575_8D0C7F3D7029_.wvu.FilterData" localSheetId="2" hidden="1">'Implement Status'!$B$11:$H$83</definedName>
    <definedName name="Z_4DE9CE32_4193_40E1_9206_3AA3F0AD36B5_.wvu.FilterData" localSheetId="2" hidden="1">'Implement Status'!$B$11:$H$83</definedName>
    <definedName name="Z_4E4193C7_2878_43A4_980C_D32150649FD6_.wvu.FilterData" localSheetId="2" hidden="1">'Implement Status'!$A$11:$IN$143</definedName>
    <definedName name="Z_54DA162D_1C1F_4CC1_BF5E_14EAE1A89C78_.wvu.FilterData" localSheetId="1" hidden="1">CellComm!$A$2:$K$1283</definedName>
    <definedName name="Z_56848F62_607A_4408_A702_D60F24FD6B71_.wvu.FilterData" localSheetId="1" hidden="1">CellComm!$A$2:$K$1283</definedName>
    <definedName name="Z_57C889F0_6AC1_438D_B463_F1618D174F94_.wvu.FilterData" localSheetId="1" hidden="1">CellComm!$A$2:$K$1283</definedName>
    <definedName name="Z_5947C5AC_75F3_4382_A81F_6AD045BAF117_.wvu.FilterData" localSheetId="1" hidden="1">CellComm!$A$2:$K$1283</definedName>
    <definedName name="Z_5D2E7D80_D37B_4F1E_ABC0_72D1708FD03D_.wvu.FilterData" localSheetId="2" hidden="1">'Implement Status'!$A$11:$L$83</definedName>
    <definedName name="Z_5D6005D7_4F6A_4E40_8861_415C383958C7_.wvu.FilterData" localSheetId="2" hidden="1">'Implement Status'!$B$11:$H$83</definedName>
    <definedName name="Z_5D9DD01C_073E_43F8_9706_E77B0AA95789_.wvu.Rows" localSheetId="6" hidden="1">'CellComm Mobile_TM'!#REF!</definedName>
    <definedName name="Z_5D9DD01C_073E_43F8_9706_E77B0AA95789_.wvu.Rows" localSheetId="5" hidden="1">CellComm_TM!#REF!</definedName>
    <definedName name="Z_5E464111_1F37_4EE9_AAE4_F70CA0FF8A59_.wvu.FilterData" localSheetId="2" hidden="1">'Implement Status'!$B$11:$H$83</definedName>
    <definedName name="Z_5E5A97DD_03A9_4075_95DB_01863FE63DE9_.wvu.FilterData" localSheetId="2" hidden="1">'Implement Status'!$A$11:$IN$453</definedName>
    <definedName name="Z_5E91699A_C702_42B3_82F9_1E44972A09A1_.wvu.FilterData" localSheetId="1" hidden="1">CellComm!$A$2:$K$1283</definedName>
    <definedName name="Z_5F8ACA4A_FD01_4E9E_95A1_683388BCA3F6_.wvu.FilterData" localSheetId="2" hidden="1">'Implement Status'!$B$11:$H$83</definedName>
    <definedName name="Z_5FCEBB82_4889_4402_A93C_3096F3ED7BFD_.wvu.FilterData" localSheetId="2" hidden="1">'Implement Status'!$B$11:$H$83</definedName>
    <definedName name="Z_611703F9_7F9B_44C5_AA25_64F163632EFE_.wvu.FilterData" localSheetId="2" hidden="1">'Implement Status'!$I$2:$I$83</definedName>
    <definedName name="Z_62C382B2_D1A9_4EED_8FB0_1F911941C243_.wvu.Rows" localSheetId="6" hidden="1">'CellComm Mobile_TM'!#REF!</definedName>
    <definedName name="Z_62C382B2_D1A9_4EED_8FB0_1F911941C243_.wvu.Rows" localSheetId="5" hidden="1">CellComm_TM!#REF!</definedName>
    <definedName name="Z_62C382B2_D1A9_4EED_8FB0_1F911941C243_.wvu.Rows" localSheetId="3" hidden="1">'MCP Report_TM'!#REF!</definedName>
    <definedName name="Z_64833DB6_954D_4F44_B0F4_0256F915AA91_.wvu.Rows" localSheetId="6" hidden="1">'CellComm Mobile_TM'!#REF!,'CellComm Mobile_TM'!#REF!,'CellComm Mobile_TM'!#REF!,'CellComm Mobile_TM'!#REF!,'CellComm Mobile_TM'!#REF!,'CellComm Mobile_TM'!#REF!,'CellComm Mobile_TM'!#REF!,'CellComm Mobile_TM'!#REF!,'CellComm Mobile_TM'!#REF!,'CellComm Mobile_TM'!#REF!</definedName>
    <definedName name="Z_64833DB6_954D_4F44_B0F4_0256F915AA91_.wvu.Rows" localSheetId="5" hidden="1">CellComm_TM!#REF!,CellComm_TM!#REF!,CellComm_TM!#REF!,CellComm_TM!#REF!,CellComm_TM!#REF!,CellComm_TM!#REF!,CellComm_TM!#REF!,CellComm_TM!#REF!,CellComm_TM!#REF!,CellComm_TM!#REF!</definedName>
    <definedName name="Z_64833DB6_954D_4F44_B0F4_0256F915AA91_.wvu.Rows" localSheetId="3" hidden="1">'MCP Report_TM'!#REF!,'MCP Report_TM'!#REF!,'MCP Report_TM'!#REF!,'MCP Report_TM'!#REF!,'MCP Report_TM'!#REF!,'MCP Report_TM'!#REF!,'MCP Report_TM'!#REF!,'MCP Report_TM'!#REF!,'MCP Report_TM'!#REF!,'MCP Report_TM'!#REF!</definedName>
    <definedName name="Z_651C97C9_9167_43C7_8945_B86E12D46A7D_.wvu.FilterData" localSheetId="2" hidden="1">'Implement Status'!$A$11:$L$430</definedName>
    <definedName name="Z_66219791_5A78_4385_A34A_77ADC2D09695_.wvu.FilterData" localSheetId="2" hidden="1">'Implement Status'!$B$11:$H$83</definedName>
    <definedName name="Z_66514696_8CFE_4BF5_996B_C59BA19FB353_.wvu.FilterData" localSheetId="1" hidden="1">CellComm!$A$2:$K$1283</definedName>
    <definedName name="Z_66514696_8CFE_4BF5_996B_C59BA19FB353_.wvu.FilterData" localSheetId="2" hidden="1">'Implement Status'!$A$11:$IN$453</definedName>
    <definedName name="Z_66D6B35A_D9FD_4813_A65D_76ADD02BA9FD_.wvu.FilterData" localSheetId="1" hidden="1">CellComm!$A$2:$K$1283</definedName>
    <definedName name="Z_66D6B35A_D9FD_4813_A65D_76ADD02BA9FD_.wvu.FilterData" localSheetId="2" hidden="1">'Implement Status'!$A$11:$IN$453</definedName>
    <definedName name="Z_67DF0723_2668_458C_87D5_F097FE76EE80_.wvu.FilterData" localSheetId="1" hidden="1">CellComm!$A$2:$K$1283</definedName>
    <definedName name="Z_68B9BFB4_0DB7_476D_9004_E476FE53229A_.wvu.FilterData" localSheetId="1" hidden="1">CellComm!$A$2:$K$1283</definedName>
    <definedName name="Z_68E37BB2_C496_4DF4_82ED_91222A9182DA_.wvu.FilterData" localSheetId="1" hidden="1">CellComm!$A$2:$K$1283</definedName>
    <definedName name="Z_69A809CE_7C98_47B2_99FA_3C967E49418C_.wvu.FilterData" localSheetId="2" hidden="1">'Implement Status'!$B$11:$H$430</definedName>
    <definedName name="Z_6A717D8D_FE35_4CF5_A47D_8875F5AB9507_.wvu.FilterData" localSheetId="2" hidden="1">'Implement Status'!$A$11:$L$430</definedName>
    <definedName name="Z_6B04D816_1BC7_4DB8_A5F1_A47160629104_.wvu.Rows" localSheetId="6" hidden="1">'CellComm Mobile_TM'!#REF!</definedName>
    <definedName name="Z_6B04D816_1BC7_4DB8_A5F1_A47160629104_.wvu.Rows" localSheetId="5" hidden="1">CellComm_TM!#REF!</definedName>
    <definedName name="Z_6B04D816_1BC7_4DB8_A5F1_A47160629104_.wvu.Rows" localSheetId="3" hidden="1">'MCP Report_TM'!#REF!</definedName>
    <definedName name="Z_6BB8445E_E64F_487E_8A76_7B9C0A30CF35_.wvu.FilterData" localSheetId="1" hidden="1">CellComm!$A$2:$K$1283</definedName>
    <definedName name="Z_6C01AE36_4B4E_4121_A78E_24A2E15CF79C_.wvu.FilterData" localSheetId="2" hidden="1">'Implement Status'!$A$11:$I$430</definedName>
    <definedName name="Z_6E4506D3_B8BE_484C_9B7D_5F37CD8D357B_.wvu.FilterData" localSheetId="2" hidden="1">'Implement Status'!$B$11:$H$430</definedName>
    <definedName name="Z_6F97FC2A_861F_4839_A992_30BE5F21A2B9_.wvu.FilterData" localSheetId="1" hidden="1">CellComm!$A$2:$K$1283</definedName>
    <definedName name="Z_6F99E19A_4DAF_4126_8BAA_C482934D2028_.wvu.FilterData" localSheetId="2" hidden="1">'Implement Status'!$B$11:$H$430</definedName>
    <definedName name="Z_700CD5E9_D87D_44A0_B682_8D9C0397CD55_.wvu.FilterData" localSheetId="2" hidden="1">'Implement Status'!$A$11:$IN$453</definedName>
    <definedName name="Z_72B26B14_C8E6_4FC7_A150_4CCA7380B38A_.wvu.FilterData" localSheetId="2" hidden="1">'Implement Status'!$A$11:$L$430</definedName>
    <definedName name="Z_74E08D63_2721_4878_A786_0922E136D9AC_.wvu.FilterData" localSheetId="1" hidden="1">CellComm!$A$2:$K$1283</definedName>
    <definedName name="Z_75BD5E68_0FAE_4F50_BE84_B4E3319E158D_.wvu.FilterData" localSheetId="1" hidden="1">CellComm!$A$2:$K$1283</definedName>
    <definedName name="Z_76967404_FB35_46C6_9C4A_9CE3BEB6EBBB_.wvu.FilterData" localSheetId="1" hidden="1">CellComm!$A$2:$K$1283</definedName>
    <definedName name="Z_76C86B37_E58F_4478_9DD9_856A6680A487_.wvu.Cols" localSheetId="2" hidden="1">'Implement Status'!$I:$L</definedName>
    <definedName name="Z_76C86B37_E58F_4478_9DD9_856A6680A487_.wvu.FilterData" localSheetId="2" hidden="1">'Implement Status'!$B$11:$H$430</definedName>
    <definedName name="Z_77CCD420_3098_43DA_B701_BF79B137D592_.wvu.FilterData" localSheetId="2" hidden="1">'Implement Status'!$B$11:$H$83</definedName>
    <definedName name="Z_7810F699_AD4A_4996_BA89_C552596DEC12_.wvu.FilterData" localSheetId="2" hidden="1">'Implement Status'!$A$11:$L$83</definedName>
    <definedName name="Z_786B2B6F_F0EE_452D_941B_3E71DEA499E0_.wvu.FilterData" localSheetId="2" hidden="1">'Implement Status'!$I$2:$I$83</definedName>
    <definedName name="Z_79B5B931_9443_4450_87DF_F2DC06070487_.wvu.FilterData" localSheetId="1" hidden="1">CellComm!$A$2:$K$1283</definedName>
    <definedName name="Z_7A048F44_1D64_48E3_B193_6019F7453143_.wvu.FilterData" localSheetId="2" hidden="1">'Implement Status'!$B$11:$H$83</definedName>
    <definedName name="Z_7D987727_1FDC_4DB6_8026_5E7A98820AF2_.wvu.Rows" localSheetId="6" hidden="1">'CellComm Mobile_TM'!#REF!,'CellComm Mobile_TM'!#REF!</definedName>
    <definedName name="Z_7D987727_1FDC_4DB6_8026_5E7A98820AF2_.wvu.Rows" localSheetId="5" hidden="1">CellComm_TM!#REF!,CellComm_TM!#REF!</definedName>
    <definedName name="Z_7D987727_1FDC_4DB6_8026_5E7A98820AF2_.wvu.Rows" localSheetId="4" hidden="1">'Fleet Manager_TM'!#REF!,'Fleet Manager_TM'!#REF!</definedName>
    <definedName name="Z_7E35F959_D669_4965_882D_D70D5599B23E_.wvu.FilterData" localSheetId="2" hidden="1">'Implement Status'!$B$11:$H$83</definedName>
    <definedName name="Z_7E36C079_0627_4C2E_A3B9_809BF5197DCE_.wvu.FilterData" localSheetId="2" hidden="1">'Implement Status'!$A$11:$IN$453</definedName>
    <definedName name="Z_7EF310F1_BB72_4669_ADA4_C2B498E14E33_.wvu.FilterData" localSheetId="2" hidden="1">'Implement Status'!$B$11:$H$83</definedName>
    <definedName name="Z_7FC7DEF2_8A84_422B_BBA6_F9F413207624_.wvu.FilterData" localSheetId="2" hidden="1">'Implement Status'!$B$11:$H$430</definedName>
    <definedName name="Z_7FF3CB8F_8061_4350_BEFC_FE37BFD994FD_.wvu.FilterData" localSheetId="2" hidden="1">'Implement Status'!$A$11:$L$83</definedName>
    <definedName name="Z_83AF4BDA_BB29_4A7E_82E0_52D2BB927725_.wvu.FilterData" localSheetId="1" hidden="1">CellComm!$A$2:$K$1283</definedName>
    <definedName name="Z_8491F419_DB92_4D6E_B99B_FF3FA69F3264_.wvu.FilterData" localSheetId="2" hidden="1">'Implement Status'!$B$11:$H$430</definedName>
    <definedName name="Z_84C89096_CAB0_409B_BBD4_D756D527659C_.wvu.Cols" localSheetId="2" hidden="1">'Implement Status'!$I:$K</definedName>
    <definedName name="Z_84C89096_CAB0_409B_BBD4_D756D527659C_.wvu.Cols" localSheetId="0" hidden="1">Overall!$F:$K</definedName>
    <definedName name="Z_84C89096_CAB0_409B_BBD4_D756D527659C_.wvu.FilterData" localSheetId="1" hidden="1">CellComm!$A$2:$K$1283</definedName>
    <definedName name="Z_84C89096_CAB0_409B_BBD4_D756D527659C_.wvu.FilterData" localSheetId="2" hidden="1">'Implement Status'!$A$11:$H$157</definedName>
    <definedName name="Z_84C89096_CAB0_409B_BBD4_D756D527659C_.wvu.FilterData" localSheetId="0" hidden="1">Overall!$D$7:$E$81</definedName>
    <definedName name="Z_85180E59_FFFC_496F_A333_844F6923DF8E_.wvu.FilterData" localSheetId="1" hidden="1">CellComm!$A$2:$K$1283</definedName>
    <definedName name="Z_85180E59_FFFC_496F_A333_844F6923DF8E_.wvu.FilterData" localSheetId="2" hidden="1">'Implement Status'!$A$11:$IN$157</definedName>
    <definedName name="Z_85180E59_FFFC_496F_A333_844F6923DF8E_.wvu.FilterData" localSheetId="0" hidden="1">Overall!$D$7:$E$81</definedName>
    <definedName name="Z_853E9634_A8B5_43C0_B8A6_C39A3630EE33_.wvu.Rows" localSheetId="6" hidden="1">'CellComm Mobile_TM'!#REF!,'CellComm Mobile_TM'!#REF!,'CellComm Mobile_TM'!#REF!,'CellComm Mobile_TM'!#REF!,'CellComm Mobile_TM'!#REF!,'CellComm Mobile_TM'!#REF!,'CellComm Mobile_TM'!#REF!,'CellComm Mobile_TM'!#REF!,'CellComm Mobile_TM'!#REF!,'CellComm Mobile_TM'!#REF!</definedName>
    <definedName name="Z_853E9634_A8B5_43C0_B8A6_C39A3630EE33_.wvu.Rows" localSheetId="5" hidden="1">CellComm_TM!#REF!,CellComm_TM!#REF!,CellComm_TM!#REF!,CellComm_TM!#REF!,CellComm_TM!#REF!,CellComm_TM!#REF!,CellComm_TM!#REF!,CellComm_TM!#REF!,CellComm_TM!#REF!,CellComm_TM!#REF!</definedName>
    <definedName name="Z_853E9634_A8B5_43C0_B8A6_C39A3630EE33_.wvu.Rows" localSheetId="3" hidden="1">'MCP Report_TM'!#REF!,'MCP Report_TM'!#REF!,'MCP Report_TM'!#REF!,'MCP Report_TM'!#REF!,'MCP Report_TM'!#REF!,'MCP Report_TM'!#REF!,'MCP Report_TM'!#REF!,'MCP Report_TM'!#REF!,'MCP Report_TM'!#REF!,'MCP Report_TM'!#REF!</definedName>
    <definedName name="Z_85493892_39BC_4DC1_98A7_5F66B0D5A278_.wvu.FilterData" localSheetId="2" hidden="1">'Implement Status'!$B$11:$H$430</definedName>
    <definedName name="Z_867ED364_8A46_48CE_94DE_273FDF3AC094_.wvu.FilterData" localSheetId="1" hidden="1">CellComm!$A$2:$K$1283</definedName>
    <definedName name="Z_867ED364_8A46_48CE_94DE_273FDF3AC094_.wvu.FilterData" localSheetId="2" hidden="1">'Implement Status'!$A$11:$IN$453</definedName>
    <definedName name="Z_86DAD31D_6CC5_40A5_B568_DC5FD85086AD_.wvu.FilterData" localSheetId="1" hidden="1">CellComm!$A$2:$K$1283</definedName>
    <definedName name="Z_88083438_79AA_44B5_A23A_6D36BF747983_.wvu.FilterData" localSheetId="2" hidden="1">'Implement Status'!$B$11:$H$430</definedName>
    <definedName name="Z_888F66B6_F245_4BF9_B3C3_F6D6E1A60D29_.wvu.FilterData" localSheetId="2" hidden="1">'Implement Status'!$A$11:$IN$143</definedName>
    <definedName name="Z_893AE435_CDE0_4DC6_8C5C_12015B10DA35_.wvu.FilterData" localSheetId="2" hidden="1">'Implement Status'!$B$11:$H$430</definedName>
    <definedName name="Z_8AD256B5_A6F7_4112_8BA5_F8FF2B3D6FB0_.wvu.FilterData" localSheetId="2" hidden="1">'Implement Status'!$A$11:$IN$453</definedName>
    <definedName name="Z_8B5741D7_1126_4351_BC64_C7E8456524F3_.wvu.FilterData" localSheetId="1" hidden="1">CellComm!$A$2:$K$1283</definedName>
    <definedName name="Z_8B5741D7_1126_4351_BC64_C7E8456524F3_.wvu.FilterData" localSheetId="2" hidden="1">'Implement Status'!$A$11:$IN$143</definedName>
    <definedName name="Z_8B5741D7_1126_4351_BC64_C7E8456524F3_.wvu.FilterData" localSheetId="0" hidden="1">Overall!$D$7:$E$81</definedName>
    <definedName name="Z_8DA93A6F_7FAB_48E8_A92C_81DE599BEA1C_.wvu.FilterData" localSheetId="2" hidden="1">'Implement Status'!$A$11:$IN$453</definedName>
    <definedName name="Z_8DB6A903_F6FD_4865_A58D_B35C464E5FC0_.wvu.FilterData" localSheetId="1" hidden="1">CellComm!$A$2:$K$1283</definedName>
    <definedName name="Z_8DB6A903_F6FD_4865_A58D_B35C464E5FC0_.wvu.FilterData" localSheetId="2" hidden="1">'Implement Status'!$A$11:$IN$453</definedName>
    <definedName name="Z_8DF8742C_2EFF_4B25_B14C_8865CCFAA977_.wvu.FilterData" localSheetId="2" hidden="1">'Implement Status'!$B$11:$H$83</definedName>
    <definedName name="Z_8E2088AC_8BEF_4D59_9626_CDA2F1E52AA4_.wvu.FilterData" localSheetId="2" hidden="1">'Implement Status'!$B$11:$H$83</definedName>
    <definedName name="Z_8E6A75B2_C1E5_4526_B5D5_C1FB61C92DE9_.wvu.FilterData" localSheetId="1" hidden="1">CellComm!$A$2:$K$1283</definedName>
    <definedName name="Z_8E6A75B2_C1E5_4526_B5D5_C1FB61C92DE9_.wvu.FilterData" localSheetId="2" hidden="1">'Implement Status'!$A$11:$IN$143</definedName>
    <definedName name="Z_8EC375C8_A826_4D4A_BA9F_E2E04AB58105_.wvu.FilterData" localSheetId="2" hidden="1">'Implement Status'!$F$13:$F$16</definedName>
    <definedName name="Z_8FAF7D2A_382F_42C9_97EF_BB91E2D7BEFC_.wvu.FilterData" localSheetId="2" hidden="1">'Implement Status'!$A$11:$IN$453</definedName>
    <definedName name="Z_9142CA2B_1ADE_45AF_BE5A_105DC60D1C46_.wvu.FilterData" localSheetId="1" hidden="1">CellComm!$A$2:$K$1283</definedName>
    <definedName name="Z_91F94E0F_DDD6_4433_8555_BC6E91139DBE_.wvu.FilterData" localSheetId="1" hidden="1">CellComm!$A$2:$K$1283</definedName>
    <definedName name="Z_93A00635_ED83_4734_891E_2C530630C373_.wvu.FilterData" localSheetId="2" hidden="1">'Implement Status'!$B$11:$H$430</definedName>
    <definedName name="Z_96911AB2_AF27_48E6_9FA1_99EB72321BB1_.wvu.FilterData" localSheetId="2" hidden="1">'Implement Status'!$B$11:$H$83</definedName>
    <definedName name="Z_9732B501_82BB_4AAE_8032_1736E71A8FE3_.wvu.FilterData" localSheetId="1" hidden="1">CellComm!$A$2:$K$1283</definedName>
    <definedName name="Z_97FAF673_8BEC_4014_A39B_DF6815D70973_.wvu.FilterData" localSheetId="2" hidden="1">'Implement Status'!$A$11:$IN$453</definedName>
    <definedName name="Z_98D4B91C_2059_47C5_944C_765EB19BA79A_.wvu.FilterData" localSheetId="2" hidden="1">'Implement Status'!$B$11:$H$430</definedName>
    <definedName name="Z_990A4031_C3D4_41BE_827E_61EFE1924DBB_.wvu.Rows" localSheetId="4" hidden="1">'Fleet Manager_TM'!#REF!,'Fleet Manager_TM'!#REF!,'Fleet Manager_TM'!#REF!,'Fleet Manager_TM'!#REF!,'Fleet Manager_TM'!#REF!,'Fleet Manager_TM'!#REF!,'Fleet Manager_TM'!#REF!,'Fleet Manager_TM'!#REF!,'Fleet Manager_TM'!#REF!,'Fleet Manager_TM'!#REF!</definedName>
    <definedName name="Z_99304C9A_C5DF_4D34_82BC_A4EB33A1A86A_.wvu.FilterData" localSheetId="1" hidden="1">CellComm!$A$2:$K$1283</definedName>
    <definedName name="Z_99B6D086_B250_449D_A7CF_28B1A57DB3D2_.wvu.FilterData" localSheetId="2" hidden="1">'Implement Status'!$A$11:$IN$143</definedName>
    <definedName name="Z_9B9B1670_4189_46EC_858B_F6592ECFA4F8_.wvu.FilterData" localSheetId="2" hidden="1">'Implement Status'!$B$11:$H$430</definedName>
    <definedName name="Z_9D863866_794D_45A8_8428_2BEBBEA71CE9_.wvu.FilterData" localSheetId="1" hidden="1">CellComm!$A$2:$K$1283</definedName>
    <definedName name="Z_9F16F52E_69DE_4536_B776_69364F8285AB_.wvu.FilterData" localSheetId="2" hidden="1">'Implement Status'!$A$11:$IN$453</definedName>
    <definedName name="Z_9F3115EA_D37C_414D_9DE8_282A55A52D17_.wvu.FilterData" localSheetId="2" hidden="1">'Implement Status'!$B$11:$H$430</definedName>
    <definedName name="Z_9FD4E176_CBE2_4A70_A8B4_F10E8CC182A6_.wvu.FilterData" localSheetId="2" hidden="1">'Implement Status'!$B$11:$H$430</definedName>
    <definedName name="Z_A260149F_6A5E_4139_BB80_17FE296385E3_.wvu.FilterData" localSheetId="2" hidden="1">'Implement Status'!$B$11:$H$430</definedName>
    <definedName name="Z_A2E41911_863C_4461_A105_5A49B43DD8CD_.wvu.FilterData" localSheetId="2" hidden="1">'Implement Status'!$B$11:$H$430</definedName>
    <definedName name="Z_A3B17377_9BF8_4C5A_BFD4_F3BBA1B651BA_.wvu.FilterData" localSheetId="2" hidden="1">'Implement Status'!$B$11:$H$83</definedName>
    <definedName name="Z_A3B308F5_D487_4929_B5D6_344FC32B8152_.wvu.FilterData" localSheetId="1" hidden="1">CellComm!$A$2:$K$1283</definedName>
    <definedName name="Z_A3B308F5_D487_4929_B5D6_344FC32B8152_.wvu.FilterData" localSheetId="2" hidden="1">'Implement Status'!$A$11:$IN$453</definedName>
    <definedName name="Z_A4172FB9_A236_4B59_A126_62042F962362_.wvu.FilterData" localSheetId="1" hidden="1">CellComm!$A$2:$K$1283</definedName>
    <definedName name="Z_A4C05DEF_F5EE_489D_9BE7_780F9A36161B_.wvu.FilterData" localSheetId="1" hidden="1">CellComm!$A$2:$K$1283</definedName>
    <definedName name="Z_A503C09F_ABED_48B7_8BEF_E07BD66D099E_.wvu.FilterData" localSheetId="1" hidden="1">CellComm!$A$2:$K$1283</definedName>
    <definedName name="Z_A503C09F_ABED_48B7_8BEF_E07BD66D099E_.wvu.FilterData" localSheetId="2" hidden="1">'Implement Status'!$A$11:$IN$143</definedName>
    <definedName name="Z_A503C09F_ABED_48B7_8BEF_E07BD66D099E_.wvu.FilterData" localSheetId="0" hidden="1">Overall!$D$7:$E$81</definedName>
    <definedName name="Z_A67B896E_63BE_4622_AC33_CF1150F521DB_.wvu.FilterData" localSheetId="2" hidden="1">'Implement Status'!$B$11:$H$83</definedName>
    <definedName name="Z_A7B38827_B519_4D8E_AA1C_017A0A51A58C_.wvu.FilterData" localSheetId="1" hidden="1">CellComm!$A$2:$K$1283</definedName>
    <definedName name="Z_A7F1EFFA_D91B_4E51_9E26_E974B7C02181_.wvu.FilterData" localSheetId="1" hidden="1">CellComm!$A$2:$K$1283</definedName>
    <definedName name="Z_A99B72E7_E8A4_4041_A70D_BDD42EBDF0A0_.wvu.FilterData" localSheetId="2" hidden="1">'Implement Status'!$A$11:$IN$143</definedName>
    <definedName name="Z_A9B1F821_6330_4ABD_BEBB_7378EFDD80CD_.wvu.FilterData" localSheetId="1" hidden="1">CellComm!$A$2:$K$1283</definedName>
    <definedName name="Z_A9D2798A_02DE_44C3_9A1D_52E749BD015B_.wvu.FilterData" localSheetId="1" hidden="1">CellComm!$A$2:$K$1283</definedName>
    <definedName name="Z_A9D2798A_02DE_44C3_9A1D_52E749BD015B_.wvu.FilterData" localSheetId="0" hidden="1">Overall!$D$7:$E$81</definedName>
    <definedName name="Z_AA793E48_E1C9_41C8_8ED9_2BE556B03EF0_.wvu.FilterData" localSheetId="2" hidden="1">'Implement Status'!$B$11:$H$83</definedName>
    <definedName name="Z_AC115E2E_F494_4218_AEA1_DB79F6BA6AEE_.wvu.FilterData" localSheetId="1" hidden="1">CellComm!$A$2:$K$1283</definedName>
    <definedName name="Z_AC9C9C92_2884_4957_BAD5_09778694749E_.wvu.FilterData" localSheetId="2" hidden="1">'Implement Status'!$B$11:$H$430</definedName>
    <definedName name="Z_AE449474_7BB9_4808_BA59_E93E759661F4_.wvu.FilterData" localSheetId="2" hidden="1">'Implement Status'!$A$11:$IN$453</definedName>
    <definedName name="Z_AE55B5A9_06F9_4930_94E2_00A7ECC0AB0E_.wvu.FilterData" localSheetId="2" hidden="1">'Implement Status'!$A$11:$IN$453</definedName>
    <definedName name="Z_B090CA01_12B9_4AD9_A5D0_B87CB44181B2_.wvu.FilterData" localSheetId="2" hidden="1">'Implement Status'!$A$11:$IN$453</definedName>
    <definedName name="Z_B0D442FD_F648_4E6F_BE7B_F50EB7D4B396_.wvu.FilterData" localSheetId="2" hidden="1">'Implement Status'!$A$11:$IN$453</definedName>
    <definedName name="Z_B1DF999E_D81E_4DAB_94BC_A1B1E8E094B5_.wvu.FilterData" localSheetId="2" hidden="1">'Implement Status'!$B$11:$H$83</definedName>
    <definedName name="Z_B21E5F60_A68A_46C5_9E62_8D93C692C9B7_.wvu.FilterData" localSheetId="2" hidden="1">'Implement Status'!$B$11:$H$83</definedName>
    <definedName name="Z_B220BE63_19B3_4B6E_9FBE_3E18E68B471B_.wvu.FilterData" localSheetId="6" hidden="1">'CellComm Mobile_TM'!#REF!</definedName>
    <definedName name="Z_B220BE63_19B3_4B6E_9FBE_3E18E68B471B_.wvu.FilterData" localSheetId="5" hidden="1">CellComm_TM!#REF!</definedName>
    <definedName name="Z_B220BE63_19B3_4B6E_9FBE_3E18E68B471B_.wvu.FilterData" localSheetId="2" hidden="1">'Implement Status'!$A$11:$IN$453</definedName>
    <definedName name="Z_B386169B_FB75_465E_BED9_BC5B466E1BBE_.wvu.FilterData" localSheetId="1" hidden="1">CellComm!$A$2:$K$1283</definedName>
    <definedName name="Z_B3BA4BFE_51C2_40F3_972D_6481FC423968_.wvu.FilterData" localSheetId="2" hidden="1">'Implement Status'!$B$11:$H$83</definedName>
    <definedName name="Z_B440FD86_510A_42DD_9E28_5EE782E56329_.wvu.FilterData" localSheetId="2" hidden="1">'Implement Status'!$B$11:$H$430</definedName>
    <definedName name="Z_B50648EC_E9D9_4151_9D2F_5F9B5F0BF4C9_.wvu.FilterData" localSheetId="2" hidden="1">'Implement Status'!$A$11:$IN$453</definedName>
    <definedName name="Z_B6831202_F92F_4399_AB3A_83929497D4A0_.wvu.FilterData" localSheetId="2" hidden="1">'Implement Status'!$A$11:$IN$453</definedName>
    <definedName name="Z_B7B5CFF7_30E8_4057_8DA5_A71ECE436B04_.wvu.FilterData" localSheetId="2" hidden="1">'Implement Status'!$B$11:$H$83</definedName>
    <definedName name="Z_B7C10429_C1EF_43AB_B0F2_734A6E7DE40F_.wvu.FilterData" localSheetId="1" hidden="1">CellComm!$A$2:$K$1283</definedName>
    <definedName name="Z_B7E25C76_2349_4954_9FF1_ED7F628AEC77_.wvu.FilterData" localSheetId="2" hidden="1">'Implement Status'!$B$11:$H$83</definedName>
    <definedName name="Z_B8024E28_9810_49F2_B6A6_EC6E6063BBAA_.wvu.FilterData" localSheetId="1" hidden="1">CellComm!$A$2:$K$1283</definedName>
    <definedName name="Z_B8024E28_9810_49F2_B6A6_EC6E6063BBAA_.wvu.FilterData" localSheetId="2" hidden="1">'Implement Status'!$A$11:$IN$453</definedName>
    <definedName name="Z_B9FAB3BB_9F0C_4F57_AC99_30C98CC12334_.wvu.FilterData" localSheetId="2" hidden="1">'Implement Status'!$A$11:$H$143</definedName>
    <definedName name="Z_BCB83943_6A31_4AD9_BAC6_D0DEA2A9BC86_.wvu.Rows" localSheetId="6" hidden="1">'CellComm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Mobile_TM'!#REF!,'CellComm Mobile_TM'!#REF!</definedName>
    <definedName name="Z_BCB83943_6A31_4AD9_BAC6_D0DEA2A9BC86_.wvu.Rows" localSheetId="5" hidden="1">CellComm_TM!#REF!,CellComm_TM!#REF!,CellComm_TM!#REF!,CellComm_TM!#REF!,CellComm_TM!#REF!,CellComm_TM!#REF!,CellComm_TM!#REF!,CellComm_TM!#REF!,CellComm_TM!#REF!,CellComm_TM!#REF!,CellComm_TM!#REF!,CellComm_TM!#REF!,CellComm_TM!#REF!,CellComm_TM!#REF!,CellComm_TM!#REF!,CellComm_TM!#REF!,CellComm_TM!#REF!</definedName>
    <definedName name="Z_BCB83943_6A31_4AD9_BAC6_D0DEA2A9BC86_.wvu.Rows" localSheetId="3" hidden="1">'MCP Report_TM'!#REF!,'MCP Report_TM'!#REF!,'MCP Report_TM'!#REF!,'MCP Report_TM'!#REF!,'MCP Report_TM'!#REF!,'MCP Report_TM'!#REF!,'MCP Report_TM'!#REF!,'MCP Report_TM'!#REF!,'MCP Report_TM'!#REF!,'MCP Report_TM'!#REF!,'MCP Report_TM'!#REF!,'MCP Report_TM'!#REF!,'MCP Report_TM'!#REF!,'MCP Report_TM'!#REF!,'MCP Report_TM'!#REF!,'MCP Report_TM'!#REF!,'MCP Report_TM'!#REF!</definedName>
    <definedName name="Z_BD1435C5_15EA_4231_AE48_00D6A967B68F_.wvu.FilterData" localSheetId="1" hidden="1">CellComm!$A$2:$K$1283</definedName>
    <definedName name="Z_BD95D374_2961_4FBB_A13E_DF1AEDD1DCC2_.wvu.FilterData" localSheetId="2" hidden="1">'Implement Status'!$A$11:$L$430</definedName>
    <definedName name="Z_BE014588_F070_4A50_B46B_F7A14456F532_.wvu.FilterData" localSheetId="2" hidden="1">'Implement Status'!$B$11:$H$83</definedName>
    <definedName name="Z_BE0EC564_C3A4_4B91_A900_CF3A348FAE37_.wvu.Cols" localSheetId="2" hidden="1">'Implement Status'!$I:$M</definedName>
    <definedName name="Z_BE0EC564_C3A4_4B91_A900_CF3A348FAE37_.wvu.Cols" localSheetId="0" hidden="1">Overall!$F:$K</definedName>
    <definedName name="Z_BE0EC564_C3A4_4B91_A900_CF3A348FAE37_.wvu.FilterData" localSheetId="1" hidden="1">CellComm!$A$2:$K$1283</definedName>
    <definedName name="Z_BE0EC564_C3A4_4B91_A900_CF3A348FAE37_.wvu.FilterData" localSheetId="2" hidden="1">'Implement Status'!$A$11:$IN$157</definedName>
    <definedName name="Z_BE0EC564_C3A4_4B91_A900_CF3A348FAE37_.wvu.FilterData" localSheetId="0" hidden="1">Overall!$D$7:$E$81</definedName>
    <definedName name="Z_BE0EC564_C3A4_4B91_A900_CF3A348FAE37_.wvu.Rows" localSheetId="6" hidden="1">'CellComm Mobile_TM'!$10:$857,'CellComm Mobile_TM'!$860:$1084,'CellComm Mobile_TM'!$1087:$1162,'CellComm Mobile_TM'!$1175:$1280</definedName>
    <definedName name="Z_BE0EC564_C3A4_4B91_A900_CF3A348FAE37_.wvu.Rows" localSheetId="5" hidden="1">CellComm_TM!$72:$93,CellComm_TM!$95:$105,CellComm_TM!$107:$148,CellComm_TM!$150:$171,CellComm_TM!$173:$205,CellComm_TM!$207:$246,CellComm_TM!$248:$260,CellComm_TM!$262:$299,CellComm_TM!$301:$383,CellComm_TM!$385:$404,CellComm_TM!$406:$417,CellComm_TM!$474:$516,CellComm_TM!$732:$735,CellComm_TM!$738:$801,CellComm_TM!$804:$866,CellComm_TM!$869:$891</definedName>
    <definedName name="Z_BE0EC564_C3A4_4B91_A900_CF3A348FAE37_.wvu.Rows" localSheetId="4" hidden="1">'Fleet Manager_TM'!$149:$183</definedName>
    <definedName name="Z_BE39259C_259F_44C0_937E_54A086E25285_.wvu.FilterData" localSheetId="1" hidden="1">CellComm!$A$2:$K$1283</definedName>
    <definedName name="Z_BE4F7462_DBDC_4A36_969F_A74C6F1C64B7_.wvu.FilterData" localSheetId="2" hidden="1">'Implement Status'!$A$11:$L$430</definedName>
    <definedName name="Z_BE6E310F_029E_4527_A344_7C4A31A60E24_.wvu.FilterData" localSheetId="2" hidden="1">'Implement Status'!$B$11:$H$430</definedName>
    <definedName name="Z_C033CC1D_FDB5_4FB4_B234_823271A980DD_.wvu.FilterData" localSheetId="2" hidden="1">'Implement Status'!$I$2:$I$83</definedName>
    <definedName name="Z_C12E0713_6AB9_4D59_A67B_DE28CD2BC724_.wvu.FilterData" localSheetId="2" hidden="1">'Implement Status'!$B$11:$H$83</definedName>
    <definedName name="Z_C1599810_8A1D_4F68_BFE7_875DA98DA69F_.wvu.FilterData" localSheetId="2" hidden="1">'Implement Status'!$B$11:$H$430</definedName>
    <definedName name="Z_C23B3008_CF55_42EF_AA3B_2A7F63B15FE1_.wvu.FilterData" localSheetId="2" hidden="1">'Implement Status'!$B$11:$H$83</definedName>
    <definedName name="Z_C3BC3969_8133_444C_AA4B_43E40F483958_.wvu.FilterData" localSheetId="2" hidden="1">'Implement Status'!$F$13:$F$16</definedName>
    <definedName name="Z_C441B0EA_21C7_4ABE_B327_498EBB0D3508_.wvu.FilterData" localSheetId="1" hidden="1">CellComm!$A$2:$K$1283</definedName>
    <definedName name="Z_C441B0EA_21C7_4ABE_B327_498EBB0D3508_.wvu.FilterData" localSheetId="2" hidden="1">'Implement Status'!$A$11:$IN$453</definedName>
    <definedName name="Z_C441BBD1_4AFA_4CDB_BEF3_849BEC28EC6B_.wvu.FilterData" localSheetId="2" hidden="1">'Implement Status'!$B$11:$H$83</definedName>
    <definedName name="Z_C5FA2ABC_9C92_48E8_A8E7_B0B5567DE7EA_.wvu.FilterData" localSheetId="2" hidden="1">'Implement Status'!$B$11:$H$83</definedName>
    <definedName name="Z_C6C0F5D9_AEED_48EF_B75B_E8C225DE10E2_.wvu.FilterData" localSheetId="2" hidden="1">'Implement Status'!$B$11:$H$83</definedName>
    <definedName name="Z_C84CF7E1_CD68_4AF3_B174_3CC5217447D9_.wvu.FilterData" localSheetId="1" hidden="1">CellComm!$A$2:$K$1283</definedName>
    <definedName name="Z_C84CF7E1_CD68_4AF3_B174_3CC5217447D9_.wvu.FilterData" localSheetId="2" hidden="1">'Implement Status'!$A$11:$IN$453</definedName>
    <definedName name="Z_C86E73B5_C071_4D92_9AA2_FDA6427A1026_.wvu.FilterData" localSheetId="1" hidden="1">CellComm!$A$2:$K$1283</definedName>
    <definedName name="Z_C88E50CD_E0B2_45F6_8424_676035BED850_.wvu.FilterData" localSheetId="2" hidden="1">'Implement Status'!$B$11:$H$83</definedName>
    <definedName name="Z_C8ABD93E_303E_410A_8D7F_905982037694_.wvu.FilterData" localSheetId="2" hidden="1">'Implement Status'!$B$11:$H$430</definedName>
    <definedName name="Z_C8B8EF91_1419_4E17_B432_6B4A3B802304_.wvu.FilterData" localSheetId="1" hidden="1">CellComm!$A$2:$K$1283</definedName>
    <definedName name="Z_C8D0E2C9_5D50_4E09_912D_001FAA2B3536_.wvu.FilterData" localSheetId="2" hidden="1">'Implement Status'!$B$11:$H$430</definedName>
    <definedName name="Z_C995A8D6_5C95_4EF4_B2C7_B0393DA202CB_.wvu.FilterData" localSheetId="2" hidden="1">'Implement Status'!$B$11:$H$83</definedName>
    <definedName name="Z_CA674B4B_64DE_4291_A8EC_2884F866692C_.wvu.FilterData" localSheetId="2" hidden="1">'Implement Status'!$B$11:$H$430</definedName>
    <definedName name="Z_CB4748B2_C34A_4A3F_B9F5_35241391FCDF_.wvu.FilterData" localSheetId="1" hidden="1">CellComm!$A$2:$K$1283</definedName>
    <definedName name="Z_CB4748B2_C34A_4A3F_B9F5_35241391FCDF_.wvu.FilterData" localSheetId="2" hidden="1">'Implement Status'!$A$11:$IN$157</definedName>
    <definedName name="Z_CB887256_796D_4D5F_864F_6D56DB9489FB_.wvu.FilterData" localSheetId="2" hidden="1">'Implement Status'!$B$11:$H$430</definedName>
    <definedName name="Z_CC780E62_DDCE_4EB1_8A6E_206F3495AFCE_.wvu.FilterData" localSheetId="2" hidden="1">'Implement Status'!$B$11:$H$83</definedName>
    <definedName name="Z_CD825AB2_2CBC_4C7D_92BF_E6BF0EF910E8_.wvu.FilterData" localSheetId="1" hidden="1">CellComm!$A$2:$K$1283</definedName>
    <definedName name="Z_CD825AB2_2CBC_4C7D_92BF_E6BF0EF910E8_.wvu.FilterData" localSheetId="2" hidden="1">'Implement Status'!$A$11:$IN$453</definedName>
    <definedName name="Z_CE12AB32_AB91_45A0_8F91_AEC88479BBD4_.wvu.FilterData" localSheetId="1" hidden="1">CellComm!$A$2:$K$1283</definedName>
    <definedName name="Z_CEE197CD_DACF_40FB_9CE8_44B93E3FB4DB_.wvu.FilterData" localSheetId="1" hidden="1">CellComm!$A$2:$K$1283</definedName>
    <definedName name="Z_CEE197CD_DACF_40FB_9CE8_44B93E3FB4DB_.wvu.FilterData" localSheetId="2" hidden="1">'Implement Status'!$A$11:$IN$143</definedName>
    <definedName name="Z_D01A7AC8_711C_487B_8610_C6337CD31582_.wvu.FilterData" localSheetId="2" hidden="1">'Implement Status'!$B$11:$H$83</definedName>
    <definedName name="Z_D080D4C9_2F62_4683_B97A_39BC8E0CCE37_.wvu.FilterData" localSheetId="2" hidden="1">'Implement Status'!$B$11:$H$430</definedName>
    <definedName name="Z_D1449011_F3CE_4178_904F_0AB6E9127F28_.wvu.FilterData" localSheetId="2" hidden="1">'Implement Status'!$A$11:$IN$143</definedName>
    <definedName name="Z_D2A2DED6_43C7_4536_B935_C6B7D2A8BA6C_.wvu.FilterData" localSheetId="2" hidden="1">'Implement Status'!$B$11:$H$430</definedName>
    <definedName name="Z_D3E73611_CCAA_4AE3_9C1F_AD4BD5C702FE_.wvu.FilterData" localSheetId="1" hidden="1">CellComm!$A$2:$K$1283</definedName>
    <definedName name="Z_D79F6062_24B8_4885_AA4A_8962D265C60A_.wvu.FilterData" localSheetId="2" hidden="1">'Implement Status'!$B$11:$H$83</definedName>
    <definedName name="Z_D9E45962_16BB_489A_86F7_A97002D7C3F0_.wvu.FilterData" localSheetId="2" hidden="1">'Implement Status'!$A$11:$IN$157</definedName>
    <definedName name="Z_DA595C34_208D_4200_8D63_7FA784A1C819_.wvu.FilterData" localSheetId="2" hidden="1">'Implement Status'!$B$11:$H$430</definedName>
    <definedName name="Z_DAF5C3D5_86EB_4FED_B400_F45C52300E06_.wvu.FilterData" localSheetId="1" hidden="1">CellComm!$A$2:$K$1283</definedName>
    <definedName name="Z_DAF5C3D5_86EB_4FED_B400_F45C52300E06_.wvu.FilterData" localSheetId="2" hidden="1">'Implement Status'!$A$11:$IN$143</definedName>
    <definedName name="Z_DAF5C3D5_86EB_4FED_B400_F45C52300E06_.wvu.FilterData" localSheetId="0" hidden="1">Overall!$D$7:$E$81</definedName>
    <definedName name="Z_DB284701_BEF2_405F_A36D_57435905E52B_.wvu.FilterData" localSheetId="2" hidden="1">'Implement Status'!$I$2:$I$83</definedName>
    <definedName name="Z_DBEC1D95_C3AA_4D59_9C0F_FD5558F2428E_.wvu.FilterData" localSheetId="2" hidden="1">'Implement Status'!$A$11:$IN$453</definedName>
    <definedName name="Z_DC743DA8_DAC6_4739_A6B6_EDA37BAAB3F1_.wvu.Cols" localSheetId="0" hidden="1">Overall!$F:$K</definedName>
    <definedName name="Z_DC743DA8_DAC6_4739_A6B6_EDA37BAAB3F1_.wvu.FilterData" localSheetId="1" hidden="1">CellComm!$A$2:$K$1283</definedName>
    <definedName name="Z_DC743DA8_DAC6_4739_A6B6_EDA37BAAB3F1_.wvu.FilterData" localSheetId="2" hidden="1">'Implement Status'!$A$11:$IN$157</definedName>
    <definedName name="Z_DC743DA8_DAC6_4739_A6B6_EDA37BAAB3F1_.wvu.FilterData" localSheetId="0" hidden="1">Overall!$D$7:$E$81</definedName>
    <definedName name="Z_DC743DA8_DAC6_4739_A6B6_EDA37BAAB3F1_.wvu.Rows" localSheetId="6" hidden="1">'CellComm Mobile_TM'!$11:$74,'CellComm Mobile_TM'!$76:$106,'CellComm Mobile_TM'!$108:$123,'CellComm Mobile_TM'!$125:$165,'CellComm Mobile_TM'!$167:$180,'CellComm Mobile_TM'!$182:$197,'CellComm Mobile_TM'!$199:$220,'CellComm Mobile_TM'!$222:$242,'CellComm Mobile_TM'!$244:$265,'CellComm Mobile_TM'!$267:$300,'CellComm Mobile_TM'!$302:$330,'CellComm Mobile_TM'!$332:$367,'CellComm Mobile_TM'!$369:$397,'CellComm Mobile_TM'!$399:$427,'CellComm Mobile_TM'!$429:$451,'CellComm Mobile_TM'!$453:$479,'CellComm Mobile_TM'!$481:$502,'CellComm Mobile_TM'!$504:$540,'CellComm Mobile_TM'!$542:$563,'CellComm Mobile_TM'!$565:$624,'CellComm Mobile_TM'!$626:$647,'CellComm Mobile_TM'!$649:$671,'CellComm Mobile_TM'!$704:$735,'CellComm Mobile_TM'!$737:$765,'CellComm Mobile_TM'!$767:$798,'CellComm Mobile_TM'!$800:$827,'CellComm Mobile_TM'!$829:$857,'CellComm Mobile_TM'!$862:$880,'CellComm Mobile_TM'!$882:$897,'CellComm Mobile_TM'!$899:$912,'CellComm Mobile_TM'!$914:$933,'CellComm Mobile_TM'!$935:$946,'CellComm Mobile_TM'!$948:$963,'CellComm Mobile_TM'!$965:$1027,'CellComm Mobile_TM'!$1032:$1037,'CellComm Mobile_TM'!$1048:$1052,'CellComm Mobile_TM'!$1054:$1059,'CellComm Mobile_TM'!$1075:$1084,'CellComm Mobile_TM'!$1087:$1162,'CellComm Mobile_TM'!$1165:$1171,'CellComm Mobile_TM'!$1178:$1179,'CellComm Mobile_TM'!$1182:$1194,'CellComm Mobile_TM'!$1229:$1235,'CellComm Mobile_TM'!$1237:$1245,'CellComm Mobile_TM'!$1250:$1280</definedName>
    <definedName name="Z_DC743DA8_DAC6_4739_A6B6_EDA37BAAB3F1_.wvu.Rows" localSheetId="5" hidden="1">CellComm_TM!$72:$93,CellComm_TM!$95:$105,CellComm_TM!$107:$148,CellComm_TM!$150:$171,CellComm_TM!$173:$205</definedName>
    <definedName name="Z_DC743DA8_DAC6_4739_A6B6_EDA37BAAB3F1_.wvu.Rows" localSheetId="4" hidden="1">'Fleet Manager_TM'!$12:$24,'Fleet Manager_TM'!$31:$32,'Fleet Manager_TM'!$55:$144,'Fleet Manager_TM'!$155:$167,'Fleet Manager_TM'!$173:$175,'Fleet Manager_TM'!$177:$179</definedName>
    <definedName name="Z_DC743DA8_DAC6_4739_A6B6_EDA37BAAB3F1_.wvu.Rows" localSheetId="3" hidden="1">'MCP Report_TM'!$11:$25,'MCP Report_TM'!$29:$35,'MCP Report_TM'!$39:$51</definedName>
    <definedName name="Z_DD615880_163D_4392_94D3_84065329C775_.wvu.FilterData" localSheetId="1" hidden="1">CellComm!$A$2:$K$1283</definedName>
    <definedName name="Z_DE58D9DE_B746_4DA4_B155_C6CBB15EFCBD_.wvu.FilterData" localSheetId="1" hidden="1">CellComm!$A$2:$K$1283</definedName>
    <definedName name="Z_DE58D9DE_B746_4DA4_B155_C6CBB15EFCBD_.wvu.FilterData" localSheetId="2" hidden="1">'Implement Status'!$A$11:$IN$453</definedName>
    <definedName name="Z_E066E22D_CAF6_42E8_9EBB_AC261983BB89_.wvu.FilterData" localSheetId="2" hidden="1">'Implement Status'!$B$11:$H$83</definedName>
    <definedName name="Z_E13ED81C_262C_480D_8201_FCD5767D4D17_.wvu.Rows" localSheetId="6" hidden="1">'CellComm Mobile_TM'!#REF!,'CellComm Mobile_TM'!#REF!</definedName>
    <definedName name="Z_E13ED81C_262C_480D_8201_FCD5767D4D17_.wvu.Rows" localSheetId="5" hidden="1">CellComm_TM!#REF!,CellComm_TM!#REF!</definedName>
    <definedName name="Z_E13ED81C_262C_480D_8201_FCD5767D4D17_.wvu.Rows" localSheetId="4" hidden="1">'Fleet Manager_TM'!#REF!</definedName>
    <definedName name="Z_E26C64B5_237E_45CB_9539_86D41F80CFD9_.wvu.FilterData" localSheetId="1" hidden="1">CellComm!$A$2:$K$1283</definedName>
    <definedName name="Z_E38C0603_7611_4901_9EA6_941A10AB8CBE_.wvu.FilterData" localSheetId="1" hidden="1">CellComm!$A$2:$K$1283</definedName>
    <definedName name="Z_E45504FA_0956_4F1D_869B_AB4E6A368682_.wvu.FilterData" localSheetId="2" hidden="1">'Implement Status'!$A$11:$IN$453</definedName>
    <definedName name="Z_E483FE04_BCDC_4327_8EA4_B00720983036_.wvu.FilterData" localSheetId="2" hidden="1">'Implement Status'!$A$11:$IN$430</definedName>
    <definedName name="Z_E8D358F9_A9E6_478D_9574_AF9C3A1F6125_.wvu.FilterData" localSheetId="1" hidden="1">CellComm!$A$2:$K$1283</definedName>
    <definedName name="Z_E8D358F9_A9E6_478D_9574_AF9C3A1F6125_.wvu.FilterData" localSheetId="2" hidden="1">'Implement Status'!$A$11:$IN$157</definedName>
    <definedName name="Z_EA541165_243F_42C9_857A_944F00D31B91_.wvu.Cols" localSheetId="0" hidden="1">Overall!$F:$K</definedName>
    <definedName name="Z_EA541165_243F_42C9_857A_944F00D31B91_.wvu.FilterData" localSheetId="1" hidden="1">CellComm!$A$2:$K$1283</definedName>
    <definedName name="Z_EA541165_243F_42C9_857A_944F00D31B91_.wvu.FilterData" localSheetId="2" hidden="1">'Implement Status'!$A$11:$IN$143</definedName>
    <definedName name="Z_EA541165_243F_42C9_857A_944F00D31B91_.wvu.FilterData" localSheetId="0" hidden="1">Overall!$D$7:$E$81</definedName>
    <definedName name="Z_EA541165_243F_42C9_857A_944F00D31B91_.wvu.Rows" localSheetId="6" hidden="1">'CellComm Mobile_TM'!$182:$197,'CellComm Mobile_TM'!$199:$220,'CellComm Mobile_TM'!$222:$242,'CellComm Mobile_TM'!$244:$265,'CellComm Mobile_TM'!$267:$300,'CellComm Mobile_TM'!$302:$330</definedName>
    <definedName name="Z_EA541165_243F_42C9_857A_944F00D31B91_.wvu.Rows" localSheetId="5" hidden="1">CellComm_TM!$520:$520</definedName>
    <definedName name="Z_EA5E5506_A557_4C43_A5C4_37D910EB4620_.wvu.FilterData" localSheetId="1" hidden="1">CellComm!$A$2:$K$1283</definedName>
    <definedName name="Z_EA5E5506_A557_4C43_A5C4_37D910EB4620_.wvu.FilterData" localSheetId="2" hidden="1">'Implement Status'!$A$11:$IN$157</definedName>
    <definedName name="Z_EA5E5506_A557_4C43_A5C4_37D910EB4620_.wvu.FilterData" localSheetId="0" hidden="1">Overall!$D$7:$E$81</definedName>
    <definedName name="Z_EA73C81C_A0A4_488F_B424_45179DFBCB58_.wvu.FilterData" localSheetId="2" hidden="1">'Implement Status'!$A$11:$L$430</definedName>
    <definedName name="Z_EABA2C79_F2B4_4DB5_907A_171DBCFB3773_.wvu.Rows" localSheetId="6" hidden="1">'CellComm Mobile_TM'!#REF!,'CellComm Mobile_TM'!#REF!,'CellComm Mobile_TM'!#REF!,'CellComm Mobile_TM'!#REF!,'CellComm Mobile_TM'!#REF!,'CellComm Mobile_TM'!#REF!,'CellComm Mobile_TM'!#REF!,'CellComm Mobile_TM'!#REF!,'CellComm Mobile_TM'!#REF!,'CellComm Mobile_TM'!#REF!,'CellComm Mobile_TM'!#REF!</definedName>
    <definedName name="Z_EABA2C79_F2B4_4DB5_907A_171DBCFB3773_.wvu.Rows" localSheetId="5" hidden="1">CellComm_TM!#REF!,CellComm_TM!#REF!,CellComm_TM!#REF!,CellComm_TM!#REF!,CellComm_TM!#REF!,CellComm_TM!#REF!,CellComm_TM!#REF!,CellComm_TM!#REF!,CellComm_TM!#REF!,CellComm_TM!#REF!,CellComm_TM!#REF!</definedName>
    <definedName name="Z_EABA2C79_F2B4_4DB5_907A_171DBCFB3773_.wvu.Rows" localSheetId="3" hidden="1">'MCP Report_TM'!#REF!,'MCP Report_TM'!#REF!,'MCP Report_TM'!#REF!,'MCP Report_TM'!#REF!,'MCP Report_TM'!#REF!,'MCP Report_TM'!#REF!,'MCP Report_TM'!#REF!,'MCP Report_TM'!#REF!,'MCP Report_TM'!#REF!,'MCP Report_TM'!#REF!,'MCP Report_TM'!#REF!</definedName>
    <definedName name="Z_EAC92DCA_426B_4AA6_9BB3_23D79F4DB14F_.wvu.FilterData" localSheetId="2" hidden="1">'Implement Status'!$A$11:$IN$453</definedName>
    <definedName name="Z_EB48C38D_1C43_4B06_9505_D4BBDF702643_.wvu.FilterData" localSheetId="2" hidden="1">'Implement Status'!$B$11:$H$430</definedName>
    <definedName name="Z_ED0D4924_F22D_4653_9AED_65B3188CEC4E_.wvu.FilterData" localSheetId="2" hidden="1">'Implement Status'!$B$11:$H$430</definedName>
    <definedName name="Z_EDA1F382_F21E_40E5_BA3C_FFB14B48086F_.wvu.FilterData" localSheetId="2" hidden="1">'Implement Status'!$B$11:$H$430</definedName>
    <definedName name="Z_EDF01C2A_FEF9_4273_80FB_E70B4D499F06_.wvu.FilterData" localSheetId="1" hidden="1">CellComm!$A$2:$K$1283</definedName>
    <definedName name="Z_EDF01C2A_FEF9_4273_80FB_E70B4D499F06_.wvu.FilterData" localSheetId="2" hidden="1">'Implement Status'!$A$11:$IN$143</definedName>
    <definedName name="Z_F0263986_7F9E_468E_A989_E88BBF8B50D7_.wvu.FilterData" localSheetId="2" hidden="1">'Implement Status'!$A$11:$IN$453</definedName>
    <definedName name="Z_F1517AB2_FAD7_4026_BF9A_9CD7E36A5E58_.wvu.FilterData" localSheetId="2" hidden="1">'Implement Status'!$B$11:$H$83</definedName>
    <definedName name="Z_F1884D8A_C826_45F5_87D6_8331119B6B7C_.wvu.FilterData" localSheetId="1" hidden="1">CellComm!$A$2:$K$1283</definedName>
    <definedName name="Z_F4639A6B_7D4D_433B_A530_2F0A60341D23_.wvu.FilterData" localSheetId="1" hidden="1">CellComm!$A$2:$K$1283</definedName>
    <definedName name="Z_F4EA80F6_7532_4E34_BBCE_2F778F46400C_.wvu.FilterData" localSheetId="2" hidden="1">'Implement Status'!$I$2:$I$83</definedName>
    <definedName name="Z_F4EF8E68_AF21_44D7_9360_ACE78D396384_.wvu.FilterData" localSheetId="2" hidden="1">'Implement Status'!$B$11:$H$83</definedName>
    <definedName name="Z_F5139486_4C30_4644_8B06_AE3352A3E29E_.wvu.FilterData" localSheetId="2" hidden="1">'Implement Status'!$A$11:$IN$157</definedName>
    <definedName name="Z_F5749F1C_572E_4DE4_8C43_1E98D579AB22_.wvu.FilterData" localSheetId="1" hidden="1">CellComm!$A$2:$K$1283</definedName>
    <definedName name="Z_F57D39EB_D1B7_4DBA_8BC8_3837A0B12779_.wvu.FilterData" localSheetId="2" hidden="1">'Implement Status'!$A$11:$IN$430</definedName>
    <definedName name="Z_F60ED09F_C78A_4A15_A52E_D8B4DEB931F5_.wvu.FilterData" localSheetId="1" hidden="1">CellComm!$A$2:$K$1283</definedName>
    <definedName name="Z_F60ED09F_C78A_4A15_A52E_D8B4DEB931F5_.wvu.FilterData" localSheetId="2" hidden="1">'Implement Status'!$A$11:$IN$143</definedName>
    <definedName name="Z_F60ED09F_C78A_4A15_A52E_D8B4DEB931F5_.wvu.FilterData" localSheetId="0" hidden="1">Overall!$D$7:$E$81</definedName>
    <definedName name="Z_F704A7A4_A8D5_457B_BCB1_81A8E4527A11_.wvu.FilterData" localSheetId="2" hidden="1">'Implement Status'!$B$11:$H$430</definedName>
    <definedName name="Z_F7A4B7B8_FAE0_42DA_8DA7_C5880F3C5125_.wvu.FilterData" localSheetId="1" hidden="1">CellComm!$A$2:$K$1283</definedName>
    <definedName name="Z_F7A4B7B8_FAE0_42DA_8DA7_C5880F3C5125_.wvu.FilterData" localSheetId="2" hidden="1">'Implement Status'!$A$11:$IN$453</definedName>
    <definedName name="Z_F81A1339_7539_4A4B_A680_F305834F0B04_.wvu.FilterData" localSheetId="2" hidden="1">'Implement Status'!$B$11:$H$83</definedName>
    <definedName name="Z_F89CE487_E26D_4E71_B78B_5714F69332BC_.wvu.FilterData" localSheetId="2" hidden="1">'Implement Status'!$B$11:$H$83</definedName>
    <definedName name="Z_F9079F8A_35BD_454B_B5CA_52DF21A08B1B_.wvu.FilterData" localSheetId="2" hidden="1">'Implement Status'!$B$11:$H$83</definedName>
    <definedName name="Z_FB0DAAC8_A06B_44A3_BC89_920D868BF498_.wvu.FilterData" localSheetId="1" hidden="1">CellComm!$A$2:$K$1283</definedName>
    <definedName name="Z_FC20D835_6E9B_4896_B4B0_D41B985EFB46_.wvu.FilterData" localSheetId="2" hidden="1">'Implement Status'!$A$11:$IN$453</definedName>
    <definedName name="Z_FD0C105F_0B20_405A_B3F2_48D3AD1E63BC_.wvu.FilterData" localSheetId="1" hidden="1">CellComm!$A$2:$K$1283</definedName>
    <definedName name="Z_FD0C105F_0B20_405A_B3F2_48D3AD1E63BC_.wvu.FilterData" localSheetId="2" hidden="1">'Implement Status'!$A$11:$IN$453</definedName>
    <definedName name="Z_FD67C44C_ACED_4F3B_9662_75A225C93C85_.wvu.FilterData" localSheetId="1" hidden="1">CellComm!$A$2:$K$1283</definedName>
    <definedName name="Z_FD67C44C_ACED_4F3B_9662_75A225C93C85_.wvu.FilterData" localSheetId="0" hidden="1">Overall!$D$7:$E$81</definedName>
    <definedName name="Z_FD8D6768_B09D_41CE_8E8F_5693AD48BADA_.wvu.FilterData" localSheetId="2" hidden="1">'Implement Status'!$B$11:$H$430</definedName>
    <definedName name="Z_FE38BFC3_6627_4F90_B69D_50270224E435_.wvu.FilterData" localSheetId="1" hidden="1">CellComm!$A$2:$K$1283</definedName>
    <definedName name="Z_FEBD3B9A_4AC5_4A48_B150_870D8997FDFE_.wvu.Cols" localSheetId="2" hidden="1">'Implement Status'!$I:$P</definedName>
    <definedName name="Z_FEBD3B9A_4AC5_4A48_B150_870D8997FDFE_.wvu.Cols" localSheetId="0" hidden="1">Overall!$F:$K</definedName>
    <definedName name="Z_FEBD3B9A_4AC5_4A48_B150_870D8997FDFE_.wvu.FilterData" localSheetId="1" hidden="1">CellComm!$A$2:$K$1283</definedName>
    <definedName name="Z_FEBD3B9A_4AC5_4A48_B150_870D8997FDFE_.wvu.FilterData" localSheetId="2" hidden="1">'Implement Status'!$A$11:$H$143</definedName>
    <definedName name="Z_FED0B85A_6BC9_44C4_ACBF_37001F0255A9_.wvu.FilterData" localSheetId="1" hidden="1">CellComm!$A$2:$K$1283</definedName>
    <definedName name="Z_FF212779_D220_4B48_8F05_3721BA3A426D_.wvu.FilterData" localSheetId="1" hidden="1">CellComm!$A$2:$K$1283</definedName>
  </definedNames>
  <calcPr calcId="145621"/>
  <customWorkbookViews>
    <customWorkbookView name="Thinh Dang - Personal View" guid="{DC743DA8-DAC6-4739-A6B6-EDA37BAAB3F1}" mergeInterval="0" personalView="1" maximized="1" windowWidth="1362" windowHeight="543" tabRatio="877" activeSheetId="3"/>
    <customWorkbookView name="Linh Dinh - Personal View" guid="{3F2F1FCB-95D8-4632-BBFC-CFE119720A02}" mergeInterval="0" personalView="1" maximized="1" windowWidth="1362" windowHeight="543" tabRatio="877" activeSheetId="3"/>
    <customWorkbookView name="huong.huynh - Personal View" guid="{0745DA5C-B560-4449-A893-2239F0208EBF}" mergeInterval="0" personalView="1" maximized="1" windowWidth="1276" windowHeight="799" tabRatio="868" activeSheetId="2"/>
    <customWorkbookView name="Duong, Dang (Penske, LogiGear) - Personal View" guid="{48E1EF6C-B606-4098-8D2D-F91692028761}" mergeInterval="0" personalView="1" maximized="1" xWindow="-8" yWindow="-8" windowWidth="1296" windowHeight="776" tabRatio="877" activeSheetId="7"/>
    <customWorkbookView name="Diem Phuong - Personal View" guid="{819B784E-3484-4472-8021-08617CBE7BD5}" mergeInterval="0" personalView="1" maximized="1" xWindow="1" yWindow="1" windowWidth="1280" windowHeight="794" activeSheetId="2"/>
    <customWorkbookView name="Hong Dang - Personal View" guid="{98FE1ABC-8340-4D04-9E47-D5589A3BF8C2}" mergeInterval="0" personalView="1" maximized="1" xWindow="1" yWindow="1" windowWidth="1440" windowHeight="670" activeSheetId="2"/>
    <customWorkbookView name="son.ly - Personal View" guid="{A47586A3-1530-4255-8BB1-7F9E9BA0DBE3}" mergeInterval="0" personalView="1" maximized="1" xWindow="1" yWindow="1" windowWidth="1280" windowHeight="794" activeSheetId="1"/>
    <customWorkbookView name="Ly Pham - Personal View" guid="{1F8602DB-0007-4EFC-9E61-CBAF138FA519}" mergeInterval="0" personalView="1" maximized="1" xWindow="1" yWindow="1" windowWidth="1280" windowHeight="794" tabRatio="877" activeSheetId="2"/>
    <customWorkbookView name="linh.le - Personal View" guid="{FEBD3B9A-4AC5-4A48-B150-870D8997FDFE}" mergeInterval="0" personalView="1" maximized="1" windowWidth="1366" windowHeight="714" tabRatio="877" activeSheetId="3"/>
    <customWorkbookView name="HuongHuynh - Personal View" guid="{19CB1750-B517-4DDA-A90C-037362C7528D}" mergeInterval="0" personalView="1" maximized="1" xWindow="1" yWindow="1" windowWidth="1280" windowHeight="570" tabRatio="877" activeSheetId="2"/>
    <customWorkbookView name="Vinh Tat - Personal View" guid="{3D6A5A63-BB04-485B-95CC-E0479C70FEFC}" mergeInterval="0" personalView="1" maximized="1" windowWidth="1276" windowHeight="799" tabRatio="877" activeSheetId="6"/>
    <customWorkbookView name="test - Personal View" guid="{84C89096-CAB0-409B-BBD4-D756D527659C}" mergeInterval="0" personalView="1" maximized="1" windowWidth="1276" windowHeight="799" tabRatio="877" activeSheetId="1"/>
    <customWorkbookView name="Duong Dang - Personal View" guid="{EA541165-243F-42C9-857A-944F00D31B91}" mergeInterval="0" personalView="1" maximized="1" windowWidth="1276" windowHeight="799" tabRatio="877" activeSheetId="3"/>
    <customWorkbookView name="Huong Huynh - Personal View" guid="{BE0EC564-C3A4-4B91-A900-CF3A348FAE37}" mergeInterval="0" personalView="1" maximized="1" windowWidth="1436" windowHeight="675" tabRatio="877" activeSheetId="3"/>
    <customWorkbookView name="Thao Ton - Personal View" guid="{348CDEE7-67F8-4209-B7BE-E336C8AF6465}" mergeInterval="0" personalView="1" maximized="1" windowWidth="1276" windowHeight="799" tabRatio="877" activeSheetId="3"/>
  </customWorkbookViews>
</workbook>
</file>

<file path=xl/calcChain.xml><?xml version="1.0" encoding="utf-8"?>
<calcChain xmlns="http://schemas.openxmlformats.org/spreadsheetml/2006/main">
  <c r="E50" i="1" l="1"/>
  <c r="E51" i="1"/>
  <c r="E46" i="1"/>
  <c r="E45" i="1"/>
  <c r="E44" i="1"/>
  <c r="E39" i="1" l="1"/>
  <c r="C172" i="6" l="1"/>
  <c r="D60" i="1" l="1"/>
  <c r="C828" i="7"/>
  <c r="C1195" i="7"/>
  <c r="C1176" i="7"/>
  <c r="C799" i="7"/>
  <c r="C766" i="7"/>
  <c r="C736" i="7"/>
  <c r="C703" i="7"/>
  <c r="C300" i="6"/>
  <c r="C677" i="6"/>
  <c r="C564" i="7"/>
  <c r="C1236" i="7"/>
  <c r="C1228" i="7"/>
  <c r="E17" i="1"/>
  <c r="D54" i="1"/>
  <c r="E54" i="1"/>
  <c r="D55" i="1"/>
  <c r="E55" i="1"/>
  <c r="D56" i="1"/>
  <c r="E56" i="1"/>
  <c r="D57" i="1"/>
  <c r="E57" i="1"/>
  <c r="D58" i="1"/>
  <c r="E58" i="1"/>
  <c r="C405" i="6"/>
  <c r="C1087" i="7"/>
  <c r="C384" i="6"/>
  <c r="C10" i="7"/>
  <c r="C873" i="6"/>
  <c r="C25" i="5"/>
  <c r="C56" i="5"/>
  <c r="C69" i="5"/>
  <c r="C672" i="7"/>
  <c r="C94" i="6"/>
  <c r="E49" i="1"/>
  <c r="C648" i="7"/>
  <c r="E78" i="1"/>
  <c r="D78" i="1"/>
  <c r="D77" i="1"/>
  <c r="E77" i="1"/>
  <c r="D74" i="1"/>
  <c r="E74" i="1"/>
  <c r="D73" i="1"/>
  <c r="E73" i="1"/>
  <c r="E61" i="1"/>
  <c r="D61" i="1"/>
  <c r="C881" i="7"/>
  <c r="C126" i="5"/>
  <c r="D59" i="1"/>
  <c r="C493" i="6"/>
  <c r="C474" i="6"/>
  <c r="E48" i="1"/>
  <c r="D48" i="1"/>
  <c r="C625" i="7"/>
  <c r="C964" i="7"/>
  <c r="C541" i="7"/>
  <c r="D72" i="1"/>
  <c r="E72" i="1"/>
  <c r="D71" i="1"/>
  <c r="E71" i="1"/>
  <c r="D70" i="1"/>
  <c r="E70" i="1"/>
  <c r="E47" i="1"/>
  <c r="D51" i="1"/>
  <c r="D50" i="1"/>
  <c r="D49" i="1"/>
  <c r="D47" i="1"/>
  <c r="D45" i="1"/>
  <c r="D46" i="1"/>
  <c r="D44" i="1"/>
  <c r="C503" i="7"/>
  <c r="E76" i="1"/>
  <c r="D76" i="1"/>
  <c r="E69" i="1"/>
  <c r="D69" i="1"/>
  <c r="E68" i="1"/>
  <c r="D68" i="1"/>
  <c r="E59" i="1"/>
  <c r="E60" i="1"/>
  <c r="E53" i="1"/>
  <c r="D53" i="1"/>
  <c r="E43" i="1"/>
  <c r="D43" i="1"/>
  <c r="E38" i="1"/>
  <c r="D38" i="1"/>
  <c r="E37" i="1"/>
  <c r="D37" i="1"/>
  <c r="E36" i="1"/>
  <c r="D36" i="1"/>
  <c r="E31" i="1"/>
  <c r="D31" i="1"/>
  <c r="E30" i="1"/>
  <c r="E29" i="1"/>
  <c r="D29" i="1"/>
  <c r="E28" i="1"/>
  <c r="D28" i="1"/>
  <c r="D27" i="1"/>
  <c r="E10" i="1"/>
  <c r="D10" i="1"/>
  <c r="B4" i="4"/>
  <c r="B4" i="5"/>
  <c r="B4" i="6"/>
  <c r="B4" i="7"/>
  <c r="C4" i="3"/>
  <c r="C5" i="3"/>
  <c r="C6" i="3"/>
  <c r="C7" i="3"/>
  <c r="C11" i="4"/>
  <c r="C947" i="7"/>
  <c r="C605" i="6"/>
  <c r="D39" i="1"/>
  <c r="D62" i="1"/>
  <c r="C261" i="6"/>
  <c r="C934" i="7"/>
  <c r="C1074" i="7"/>
  <c r="C480" i="7"/>
  <c r="E52" i="1"/>
  <c r="D52" i="1"/>
  <c r="C452" i="7"/>
  <c r="D75" i="1"/>
  <c r="E75" i="1"/>
  <c r="D67" i="1"/>
  <c r="E67" i="1"/>
  <c r="D66" i="1"/>
  <c r="E66" i="1"/>
  <c r="D65" i="1"/>
  <c r="E65" i="1"/>
  <c r="D40" i="1"/>
  <c r="E40" i="1"/>
  <c r="C29" i="4"/>
  <c r="D42" i="1"/>
  <c r="E42" i="1"/>
  <c r="D30" i="1"/>
  <c r="C1030" i="7"/>
  <c r="C854" i="6"/>
  <c r="C840" i="6"/>
  <c r="C816" i="6"/>
  <c r="C805" i="6"/>
  <c r="C459" i="6"/>
  <c r="C206" i="6"/>
  <c r="D64" i="1"/>
  <c r="E64" i="1"/>
  <c r="D63" i="1"/>
  <c r="E63" i="1"/>
  <c r="E41" i="1"/>
  <c r="D41" i="1"/>
  <c r="E34" i="1"/>
  <c r="D34" i="1"/>
  <c r="C664" i="6"/>
  <c r="D33" i="1"/>
  <c r="E33" i="1"/>
  <c r="D35" i="1"/>
  <c r="D32" i="1"/>
  <c r="E32" i="1"/>
  <c r="E35" i="1"/>
  <c r="E9" i="1"/>
  <c r="E62" i="1"/>
  <c r="E27" i="1"/>
  <c r="E26" i="1"/>
  <c r="E25" i="1"/>
  <c r="E24" i="1"/>
  <c r="E23" i="1"/>
  <c r="E22" i="1"/>
  <c r="E21" i="1"/>
  <c r="E20" i="1"/>
  <c r="E19" i="1"/>
  <c r="E18" i="1"/>
  <c r="E16" i="1"/>
  <c r="E15" i="1"/>
  <c r="E14" i="1"/>
  <c r="E13" i="1"/>
  <c r="E12" i="1"/>
  <c r="E11" i="1"/>
  <c r="E8" i="1"/>
  <c r="D8" i="1"/>
  <c r="D26" i="1"/>
  <c r="D25" i="1"/>
  <c r="D24" i="1"/>
  <c r="D23" i="1"/>
  <c r="D22" i="1"/>
  <c r="D21" i="1"/>
  <c r="D18" i="1"/>
  <c r="D16" i="1"/>
  <c r="D20" i="1"/>
  <c r="D19" i="1"/>
  <c r="D17" i="1"/>
  <c r="D15" i="1"/>
  <c r="D14" i="1"/>
  <c r="D13" i="1"/>
  <c r="D12" i="1"/>
  <c r="D11" i="1"/>
  <c r="D9" i="1"/>
  <c r="C71" i="6"/>
  <c r="C149" i="6"/>
  <c r="C40" i="4"/>
  <c r="C1249" i="7"/>
  <c r="C111" i="5"/>
  <c r="C707" i="6"/>
  <c r="C106" i="6"/>
  <c r="C790" i="6"/>
  <c r="C589" i="6"/>
  <c r="C630" i="6"/>
  <c r="C641" i="6"/>
  <c r="C554" i="6"/>
  <c r="C523" i="6"/>
  <c r="C622" i="6"/>
  <c r="C96" i="5"/>
  <c r="C247" i="6"/>
  <c r="C913" i="7"/>
  <c r="C166" i="7"/>
  <c r="C445" i="6"/>
  <c r="C11" i="5"/>
  <c r="C154" i="5"/>
  <c r="C171" i="5"/>
  <c r="C898" i="7"/>
  <c r="C861" i="7"/>
  <c r="C32" i="6"/>
  <c r="C421" i="6"/>
  <c r="C23" i="6"/>
  <c r="C49" i="6"/>
  <c r="C742" i="6"/>
  <c r="C14" i="6"/>
  <c r="C778" i="6"/>
  <c r="C79" i="1"/>
  <c r="D79" i="1" s="1"/>
  <c r="B3" i="7"/>
  <c r="B3" i="6"/>
  <c r="B3" i="5"/>
  <c r="G162" i="3"/>
  <c r="L80" i="1"/>
  <c r="I9" i="1"/>
  <c r="I8" i="1"/>
  <c r="J7" i="1"/>
  <c r="I7" i="1"/>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3" i="3"/>
  <c r="B3" i="4"/>
  <c r="J8" i="1" l="1"/>
  <c r="K8" i="1" s="1"/>
  <c r="E79" i="1"/>
  <c r="C9" i="3"/>
  <c r="D6" i="3" s="1"/>
  <c r="C8" i="3" l="1"/>
  <c r="D8" i="3" s="1"/>
  <c r="D5" i="3"/>
  <c r="D7" i="3"/>
  <c r="D4" i="3"/>
</calcChain>
</file>

<file path=xl/sharedStrings.xml><?xml version="1.0" encoding="utf-8"?>
<sst xmlns="http://schemas.openxmlformats.org/spreadsheetml/2006/main" count="10137" uniqueCount="3151">
  <si>
    <t>#</t>
  </si>
  <si>
    <t>Client Test Case</t>
  </si>
  <si>
    <t>TC Status</t>
  </si>
  <si>
    <t>Client VP</t>
  </si>
  <si>
    <t>Corresponding TM</t>
  </si>
  <si>
    <t>Corresponding TC</t>
  </si>
  <si>
    <t>TA Path</t>
  </si>
  <si>
    <t>Note</t>
  </si>
  <si>
    <t>Automation Status</t>
  </si>
  <si>
    <t>ABT Design Status</t>
  </si>
  <si>
    <t>Total</t>
  </si>
  <si>
    <t>Implement Status</t>
  </si>
  <si>
    <t>total % design</t>
  </si>
  <si>
    <t>total % implement</t>
  </si>
  <si>
    <t># Check Point</t>
  </si>
  <si>
    <t>Test Modules</t>
  </si>
  <si>
    <t>Test Cases</t>
  </si>
  <si>
    <t>MCP Report</t>
  </si>
  <si>
    <t>Functional</t>
  </si>
  <si>
    <t>Interaction</t>
  </si>
  <si>
    <t>UI</t>
  </si>
  <si>
    <t>Test Module</t>
  </si>
  <si>
    <t>Test Objectives</t>
  </si>
  <si>
    <t>TO_001</t>
  </si>
  <si>
    <t>TO_002</t>
  </si>
  <si>
    <t>Pre-Condition</t>
  </si>
  <si>
    <t>Test Case</t>
  </si>
  <si>
    <t>Steps</t>
  </si>
  <si>
    <t>Expected Result</t>
  </si>
  <si>
    <t>Test Objective</t>
  </si>
  <si>
    <t>Notes</t>
  </si>
  <si>
    <t>VP</t>
  </si>
  <si>
    <t>Value Entry Form</t>
  </si>
  <si>
    <t>Management</t>
  </si>
  <si>
    <t>Home Page</t>
  </si>
  <si>
    <t>Business Object</t>
  </si>
  <si>
    <t>Value Entry Forms</t>
  </si>
  <si>
    <t>LifeCycle</t>
  </si>
  <si>
    <t>Fleet Manager</t>
  </si>
  <si>
    <t>Shipment</t>
  </si>
  <si>
    <t>Lifecycle</t>
  </si>
  <si>
    <t>ABT Design &amp; Implementation Status</t>
  </si>
  <si>
    <t>ABT Design &amp; Implementation Trend</t>
  </si>
  <si>
    <t>IMPLEMENTED</t>
  </si>
  <si>
    <t>IN PROGRESS</t>
  </si>
  <si>
    <t>PENDING</t>
  </si>
  <si>
    <t>Huong</t>
  </si>
  <si>
    <t>Reviewed</t>
  </si>
  <si>
    <t>Date</t>
  </si>
  <si>
    <t>Assignee</t>
  </si>
  <si>
    <t>Status</t>
  </si>
  <si>
    <t>% Done</t>
  </si>
  <si>
    <t>Priority</t>
  </si>
  <si>
    <t>TOTAL TCs</t>
  </si>
  <si>
    <t>ABT Test Cases Status</t>
  </si>
  <si>
    <t>Execute Time</t>
  </si>
  <si>
    <t>Security</t>
  </si>
  <si>
    <t>Authorization</t>
  </si>
  <si>
    <t>m</t>
  </si>
  <si>
    <t>e</t>
  </si>
  <si>
    <t>d</t>
  </si>
  <si>
    <t>Type</t>
  </si>
  <si>
    <t>Complex VP</t>
  </si>
  <si>
    <t>Precondition</t>
  </si>
  <si>
    <t>DEPRECATED</t>
  </si>
  <si>
    <t>Master Schedules TC</t>
  </si>
  <si>
    <t>Duong</t>
  </si>
  <si>
    <t>Linh</t>
  </si>
  <si>
    <t>Total execute time:</t>
  </si>
  <si>
    <t>REMAINING</t>
  </si>
  <si>
    <t>Linh Dinh</t>
  </si>
  <si>
    <t>The TMs only run on QA</t>
  </si>
  <si>
    <t>The TMs run using manual test data</t>
  </si>
  <si>
    <t>The TMs run for specific customer</t>
  </si>
  <si>
    <t>The TMs can run with auto keyword</t>
  </si>
  <si>
    <t>CellComm</t>
  </si>
  <si>
    <t>CellComm Mobile</t>
  </si>
  <si>
    <t>Configuration</t>
  </si>
  <si>
    <t>Map</t>
  </si>
  <si>
    <t>Resource</t>
  </si>
  <si>
    <t>Driver</t>
  </si>
  <si>
    <t>MTC-CLC-0230 Dispatch Shipment in CellComm web page</t>
  </si>
  <si>
    <t>MTC-CLC-0240 Cellcomm web Resources</t>
  </si>
  <si>
    <t>MTC-CLC-0250 Cellcomm web configuration</t>
  </si>
  <si>
    <t>MTC-CLC-0260 Cellcomm web Tabs</t>
  </si>
  <si>
    <t>MTC-CLC-0240 Show up Shipment with NFR stop.</t>
  </si>
  <si>
    <t>MTC-CLC-0300 Validate error message process.</t>
  </si>
  <si>
    <t>MTC-CLC-0010 CellComm Log-in</t>
  </si>
  <si>
    <t>MTC-CLC-0020 Stop information of shipment.</t>
  </si>
  <si>
    <t>MTC-CLC-0030 Depart the start event (first stop).</t>
  </si>
  <si>
    <t>MTC-CLC-0040 Status Arrival</t>
  </si>
  <si>
    <t>MTC-CLC-0050 Depart a stop (other than the first stop)</t>
  </si>
  <si>
    <t>MTC-CLC-0060 Cellcomm Log-in Message Error</t>
  </si>
  <si>
    <t>MTC-CLC-0070 Capture MealBreak</t>
  </si>
  <si>
    <t>MTC-CLC-0160 Odometer miles field error message (Departure page)</t>
  </si>
  <si>
    <t>MTC-CLC-0170 Depart the end event.</t>
  </si>
  <si>
    <t>MTC-CLC-0180 Validate timezone is correct</t>
  </si>
  <si>
    <t>MTC-CLC-0200 Clock In - Out mobile validation</t>
  </si>
  <si>
    <t>MTC-CLC-0210 Configuration of device ping interval</t>
  </si>
  <si>
    <t>MTC-CLC-0220 General Validation</t>
  </si>
  <si>
    <t>MTC-CLC-0080 Capture RestBreak</t>
  </si>
  <si>
    <t>MTC-CLC-0090 Capture Layover</t>
  </si>
  <si>
    <t>MTC-CLC-0100 Capture Fueling stop</t>
  </si>
  <si>
    <t>MTC-CLC-0310 Cellcomm Web Deliveries tab</t>
  </si>
  <si>
    <t>MTC-CLC-0320 Validate equipment error message</t>
  </si>
  <si>
    <t>MTC-CLC-0250 Start the dispatch from mobile application and finishing in Web application.</t>
  </si>
  <si>
    <t>MTC-CLC-0330 Start the dispatch from web application and finishing in mobile application.</t>
  </si>
  <si>
    <t>MTC-CLC-0260 Start the dispatch from mobile application, continuing in the web and finishing in mobile</t>
  </si>
  <si>
    <t>MTC-CLC-0340 Start the dispatch from web application, continuing in the mobile and finishing in web.</t>
  </si>
  <si>
    <t>MTC-CLC-0270 CVS - Capture Late Reason Code</t>
  </si>
  <si>
    <t>MTC-CLC-0010 Validate State Law Capturing Meal Break</t>
  </si>
  <si>
    <t>MTC-CLC-0350 Shipment General Validation</t>
  </si>
  <si>
    <t>MTC-CLC-0360 Validate warning message.</t>
  </si>
  <si>
    <t>MTC-CLC-0020 Validate State Law No Capturing Meal Break</t>
  </si>
  <si>
    <t>MTC-CLC-0280 Perform Clock-in in Android, clock-out in Timelog and complete stops in Android</t>
  </si>
  <si>
    <t>MTC-CLC-0290 Add a new stop to the Shipment and dispatch it.</t>
  </si>
  <si>
    <t>MTC-CLC-0010 - Add a Scan Item in a stop</t>
  </si>
  <si>
    <t>MTC-CLC-0020 - Delete a Scan Item in a stop</t>
  </si>
  <si>
    <t>MTC-CLC-0030 Deliveries tab - Sales order number</t>
  </si>
  <si>
    <t>MTC-CLC-0010 Add data to the shipments</t>
  </si>
  <si>
    <t>MTC-CLC-0020 Create Shipment with SRA and Trailer Number</t>
  </si>
  <si>
    <t>MTC-CLC-0030 Add a Comment to the item number Selecting Yes</t>
  </si>
  <si>
    <t>MTC-CLC-0040 Add an exception form an item Selecting No</t>
  </si>
  <si>
    <t>MTC-CLC-0050 Add a comment to the item number Selecting No</t>
  </si>
  <si>
    <t>MTC-CLC-0060 Add an exception from an item selecting Yes</t>
  </si>
  <si>
    <t>MTC-CLC-0300 Validation from odometer miles (less than previous odometer miles)</t>
  </si>
  <si>
    <t>MTC-CLC-0320 Clock In - Out mobile validation for California customers</t>
  </si>
  <si>
    <t>MTC-CLC-0330 Driver select their desired Shipment - DSA</t>
  </si>
  <si>
    <t>MTC-CLC-0360 Assign shipment when driver have one</t>
  </si>
  <si>
    <t>MTC-CLC-0370 Driver Self Assignment configured</t>
  </si>
  <si>
    <t>MTC-CLC-0380 Insert Unplanned stop in a desired shipment</t>
  </si>
  <si>
    <t>MTC-CLC-SBUX-0010 Total quantity fields</t>
  </si>
  <si>
    <t>MTC-CLC-SBUX-0030 Delivery Reason Code Late Arrival and Departure</t>
  </si>
  <si>
    <t>MTC-CLC-0370 Validate route information and stops status in map page.</t>
  </si>
  <si>
    <t>MTC-CLC-GPT-0010 Depart the start event (PU stop).</t>
  </si>
  <si>
    <t>MTC-CLC-0100 Add Secondary Driver to Shipment in web.</t>
  </si>
  <si>
    <t>MTC-CLC-GPT-0010 Dispatch Shipment in CellComm web page</t>
  </si>
  <si>
    <t>MTC-CLC-0110 Dispatch Shipment capturing specific fields.</t>
  </si>
  <si>
    <t>MTC-CLC-NVL-0010 Dispatch Shipment</t>
  </si>
  <si>
    <t>MTC-CLC-AA-0010 Dispatch Shipment</t>
  </si>
  <si>
    <t>MTC-CLC-AA-0010 Add data to the shipments</t>
  </si>
  <si>
    <t>MTC-CLC-0390 Dynamic shipment creation.</t>
  </si>
  <si>
    <t>MTC-CLC-0380 Dynamic shipment creation.</t>
  </si>
  <si>
    <t>MTC-CLC-0390 Dynamic shipment creation with unplanned stops.</t>
  </si>
  <si>
    <t>MTC-CLC-0400 Dynamic shipment creation with unplanned stops.</t>
  </si>
  <si>
    <t>MTC-CLC-0400 Update a Dynamic shipment.</t>
  </si>
  <si>
    <t>MTC-CLC-0410 Update a wrong Dynamic shipment.</t>
  </si>
  <si>
    <t>MTC-CLC-0420 Duplicate a Dynamic shipment.</t>
  </si>
  <si>
    <t>MTC-CLC-0000 Login to Cellcomm</t>
  </si>
  <si>
    <t>MTC-CLC-0410 Expert fuel Request</t>
  </si>
  <si>
    <t>MTC-CLC-0420 Expert fuel Request Skip Recommended Stops</t>
  </si>
  <si>
    <t>MTC-CLC-0010 Return Authorization Number and PO</t>
  </si>
  <si>
    <r>
      <t xml:space="preserve">MTC-CLC-0420 Expert fuel Request Skip Recommended </t>
    </r>
    <r>
      <rPr>
        <i/>
        <sz val="10"/>
        <color theme="1"/>
        <rFont val="Arial"/>
        <family val="2"/>
      </rPr>
      <t>Stops</t>
    </r>
  </si>
  <si>
    <t>Description
This test case validates the dispatch process of the shipment in the CellComm web application
Pre requisites
Access to the application
Shipments created with driver and equipment assigned.</t>
  </si>
  <si>
    <t>Description
This test case validates the operatons as Add, desactivate and Modify a resource in the cellcomm portal.
Pre requisites
Access to the application
Driver created from HRIS and added to the OIC data base.</t>
  </si>
  <si>
    <t>Step 1
Description:
Login to Cellcomm portal with valid credentials (e.g., http://qawebapps.logistics.penske.com/penske/CellComm4/ManageResources)
Expected Result:
Cellcomm main page is displayed</t>
  </si>
  <si>
    <t>Step 2
Description:
Select any  customer from the list &lt;&lt;&lt;Customer&gt;&gt;&gt;
Expected Result:
Customer main page is displayed.</t>
  </si>
  <si>
    <t>Step 3
Description:
Click on Add driver button.
Expected Result:
Manage Resources pop up window is displayed.</t>
  </si>
  <si>
    <t>Step 4
Description:
Validate the field "Alias" accepts case sensitive
Expected Result:
The case sensitive is accepted</t>
  </si>
  <si>
    <t>Step 5
Description:
Fill out the fields with valid data.
Alias: (e.g., Test User A)
User ID: (e.g., 666666660)
Password: (e.g., 11111111)
Timelog Effective Date: (e.g., Current date)
Click on Submit button.
Expected Result:
A confirmation message is displayed (e.g., Driver SFT SEPT - 666666660 has been successfully added).</t>
  </si>
  <si>
    <t>Step 6
Description:
Verify the user is added into the grid. On search field type the saved Alias (e.g., User A).
Expected Result:
The saved record is displayed and the others are hide.</t>
  </si>
  <si>
    <t>Step 7
Description:
Click on Edit link.
Expected Result:
Edit driver page is displayed.</t>
  </si>
  <si>
    <t>Step 8
Description:
Click on the active check box and then click on Update button.
Expected Result:
The Manage Resources' grid is displayed</t>
  </si>
  <si>
    <t>Step 9
Description:
Verify the record is not displayed on the grid. type the id int he Search field (e.g., 666666660).
Expected Result:
No records are displayed.</t>
  </si>
  <si>
    <t>Authenticate CellComm</t>
  </si>
  <si>
    <t>TC_001: Login with correct credentials</t>
  </si>
  <si>
    <t>Verify user can login successfully</t>
  </si>
  <si>
    <t>Login to Cellcomm portal with valid credentials</t>
  </si>
  <si>
    <t>Cellcomm main page is displayed when user logins with valid credentials</t>
  </si>
  <si>
    <t>Step 10
Description:
Click on Logoff link.
Expected Result:
User is logged off the application.</t>
  </si>
  <si>
    <t>Manage Resources page - UI Control Validation</t>
  </si>
  <si>
    <t>Buttons work correctly</t>
  </si>
  <si>
    <t>TC_001: Buttons on Manage Resources page work</t>
  </si>
  <si>
    <t xml:space="preserve">Select any  customer from the list </t>
  </si>
  <si>
    <t>Click on Add driver button</t>
  </si>
  <si>
    <t>Verify that Manage Resources pop up window is displayed</t>
  </si>
  <si>
    <t>/Tests/CellComm/Management/Security/Authorization/Authenticate CellComm</t>
  </si>
  <si>
    <t>Completed</t>
  </si>
  <si>
    <t>TC_001: Login with correct credentials&gt;&gt;TO_001</t>
  </si>
  <si>
    <t>/Tests/CellComm/Management/Home Page/Security/Authorization/Authenticate CellComm</t>
  </si>
  <si>
    <t>TC_001: Buttons on Manage Resources page work&gt;&gt;TO_001</t>
  </si>
  <si>
    <t>/Tests/CellComm/Business Object/Resource/Interaction/UI/Manage Resources page - UI Control Validation</t>
  </si>
  <si>
    <t>Manage Resources form - UI Control Validation</t>
  </si>
  <si>
    <t>Textboxes accept case sensitive</t>
  </si>
  <si>
    <t>CellComm Home Page-UI Control Validation</t>
  </si>
  <si>
    <t>TC_001: All tabs in Home page works</t>
  </si>
  <si>
    <t>Dispatch page is displayed when clicking on Dispatch tab</t>
  </si>
  <si>
    <t>Login to CellComm with a valid credential</t>
  </si>
  <si>
    <t>Click on Dispatch tab</t>
  </si>
  <si>
    <t>The Dispatch page is displayed</t>
  </si>
  <si>
    <t>Enter some characters including upper case and lower case: Test User A</t>
  </si>
  <si>
    <t>Verify that there is no error happen, textbox accepts case sensitive</t>
  </si>
  <si>
    <t>Data displays correctly after inputted</t>
  </si>
  <si>
    <t xml:space="preserve">Fill out the fields with valid data.
Alias: (e.g., Test User A)
User ID: (e.g., 666666660)
Password: (e.g., 11111111)
Timelog Effective Date: (e.g., Current date)
</t>
  </si>
  <si>
    <t>Verify that data displays correctly after inputted</t>
  </si>
  <si>
    <t>Add, Deactivate, Modify Resources</t>
  </si>
  <si>
    <t xml:space="preserve">Fill out the fields with valid data.
Alias: (e.g., Test User A)
User ID: (e.g., 666666660)
Password: (e.g., 11111111)
Timelog Effective Date: (e.g., Current date)
</t>
  </si>
  <si>
    <t>Click Submit button</t>
  </si>
  <si>
    <t>Driver is added into grid</t>
  </si>
  <si>
    <t>/Tests/CellComm/Business Object/Resource/LifeCycle/Add, Deactivate, Modify Resources</t>
  </si>
  <si>
    <t>TC_001: Add driver successfully</t>
  </si>
  <si>
    <t>TC_001: Add driver successfullys&gt;&gt;TO_001</t>
  </si>
  <si>
    <t>Verify the user is added into the grid. On search field type the saved Alias (e.g., User A).</t>
  </si>
  <si>
    <t>Verify that a confirmation message is displayed (e.g., Driver SFT SEPT - 666666660 has been successfully added).</t>
  </si>
  <si>
    <t>Aconfirmation message is displayed to notify that driver is added successfully</t>
  </si>
  <si>
    <t>TC_001: Add driver successfullys&gt;&gt;TO_002</t>
  </si>
  <si>
    <t>Manage Resources page - UI Link</t>
  </si>
  <si>
    <t>Links work correctly</t>
  </si>
  <si>
    <t>TC_001: Links on Manage Resources page work</t>
  </si>
  <si>
    <t>Click Edit link of the specific driver</t>
  </si>
  <si>
    <t>Verify that Edit driver page is displayed.</t>
  </si>
  <si>
    <t>TC_001: Links on Manage Resources page work&gt;&gt;TO_001</t>
  </si>
  <si>
    <t>/Tests/CellComm/Business Object/Resource/Interaction/UI/Manage Resources page - UI Link</t>
  </si>
  <si>
    <t>Click Edit link of the customer</t>
  </si>
  <si>
    <t>Click on the active check box and then click on Update button</t>
  </si>
  <si>
    <t>TO_003</t>
  </si>
  <si>
    <t>Driver is deactivated</t>
  </si>
  <si>
    <t>Verify that the Manage Resources' grid is displayed and the driver is not displayed</t>
  </si>
  <si>
    <t>TC_001: All tabs in Home page works&gt;&gt;TO_001</t>
  </si>
  <si>
    <t>TC_001: Deactivate driver successfully&gt;&gt;TO_003</t>
  </si>
  <si>
    <t>TC_002: Logout CellComm</t>
  </si>
  <si>
    <t>Click on Logoff link</t>
  </si>
  <si>
    <t>Verify user can logout successfully</t>
  </si>
  <si>
    <t>User can logout application successfully</t>
  </si>
  <si>
    <t>Login Cellcomm web and select valid customer</t>
  </si>
  <si>
    <t>TC_002: Logout CellComm&gt;&gt;TO_002</t>
  </si>
  <si>
    <t>TC_001: Search shipment without any information&gt;&gt;TO_001</t>
  </si>
  <si>
    <t xml:space="preserve">Step 1 
Description:  
Call &lt;MTC-CLC-0000 Login to Cellcomm&gt;  
Expected Result:  
Cellcomm main page is displayed 
</t>
  </si>
  <si>
    <t xml:space="preserve">Step 2 
Description:  
Click on Dispatch tab. 
Expected Result:  
Dispatch page is displayed. 
Search by Shipment ID and Search by Shipment Name is displayed 
</t>
  </si>
  <si>
    <t xml:space="preserve">Verify the Dispatch page is displayed with some fields: Search by Shipment ID and Search by Shipment Name is displayed </t>
  </si>
  <si>
    <t xml:space="preserve">Step 3 
Description:  
In the Search Shipment By Shipment Name click on 'GO' button 
Expected Result:  
An error message is displayed:
"Error: Please select Shipment Name" 
</t>
  </si>
  <si>
    <t>In the Search Shipment By Shipment Name click on 'GO' button</t>
  </si>
  <si>
    <t>An error message is displayed:
"Error: Please select Shipment Name"</t>
  </si>
  <si>
    <t xml:space="preserve">Step 7 
Description:  
Select "blank" option in Shipment field and click on Go button 
Expected Result:  
An error message is displayed "Error: Please select Shipment Name" 
</t>
  </si>
  <si>
    <t xml:space="preserve">Step 8 
Description:  
Select a valid route and click on Go button 
Expected Result:  
Result's grid is displayed with the related shipment found 
</t>
  </si>
  <si>
    <t xml:space="preserve">Step 9 
Description:  
Search a valid shipment with case sensitive (e.g 20141028-425400-999sfttkvk) 
Expected Result:  
The grid is populated with the related messages 
</t>
  </si>
  <si>
    <t xml:space="preserve">Step 10 
Description:  
Fill out all the fields with valid data:
Shipment ID: (e.g., Shipment planned departure date with driver assigned).
Click on Go button. 
Expected Result:  
Results table is displayed with all stops related with the found shipments.
In the first stop the link 'Arrive" should be displayed in the action column. 
</t>
  </si>
  <si>
    <t xml:space="preserve">Step 11 
Description:  
Click on Arrive link in the first stop 
Expected Result:  
Arrival Form is displayed. 
</t>
  </si>
  <si>
    <t xml:space="preserve">Step 12 
Description:  
Fill out the mandatory fields.
Trailer: (e.g., ######).
Tractor: Displays the data typed in CCFM.
Arrival Date/Time: Displays the data created in Master Schedules.
Click on Submmit button. 
Expected Result:  
Arrival Form is closed, the typed Arrival Date/Time is displayed in the column and the Depart link should be displayed.
Note:
The Timezone should be the same that shipment
Arrival date should be greater than estimated 
</t>
  </si>
  <si>
    <t xml:space="preserve">Step 13 
Description:  
Click on Depart link from the first shipment's stop. 
Expected Result:  
Departure Form is displayed. 
</t>
  </si>
  <si>
    <t xml:space="preserve">Step 14 
Description:  
Fill out the mandatory fields.
Hub Miles: (e.g., 10).
Fuel Level: (e.g., 8).
Trailer: (e.g., ######).
Tractor: (e.g., ######).
Departure: (e.g., Same as scheduled).
BOL: (e.g., optional).
Weight: (e.g., optional).
Pieces: (e.g., optional).
Late arrival Code: (e.g., optional).
Late Departure Code: (e.g., optional).
Meal brak time: (e.g., optional).
Delivery Exception: (e.g., optional).
Spotting: (e.g., optional).
Drop Hook: (e.g., optional).
Click on Submit Query button. 
Expected Result:  
Departure window is closed. The Departure Date/Time is displayed in the column of the stop.
Arrive link is displayed in the follow stop on the Action column. 
</t>
  </si>
  <si>
    <t xml:space="preserve">Step 15 
Description:  
Validate the "Fuel Stop", "Meal Break", "Layover", "Rest Break" and "Break Down" buttons are displayed 
Expected Result:  
The buttons is displayed correctly 
</t>
  </si>
  <si>
    <t xml:space="preserve">Step 16 
Description:  
Click on Meal Break button 
Expected Result:  
A meal break pop up window is displayed 
</t>
  </si>
  <si>
    <t xml:space="preserve">Step 17 
Description:  
Fill out the following fields:
Hub Miles: (e.g., 100)
Arrival Date/Time (e.g., Actual date + 12:00:00)
Departure Date/Time (e.g. Actual date + 12:30:00)
Time Zone: (e.g., EST5EDT)
Street: (e.g: 3000 Auburn Dr)
City: (e.g., Beachwood)
State: (e.g., OH) 
Expected Result:  
All information is displayed 
</t>
  </si>
  <si>
    <t xml:space="preserve">Step 18 
Description:  
Click on Submit Query button 
Expected Result:  
Pop up window is closed.
New NFR stop is added 
</t>
  </si>
  <si>
    <t xml:space="preserve">Step 19 
Description:  
Please complete all stops. 
Expected Result:  
All stops are completed. 
</t>
  </si>
  <si>
    <t xml:space="preserve">Step 20 
Description:  
Login to Fleet Manager 
Call &lt;MTC-SHP-0000 Login to Fleet Manager&gt;  
</t>
  </si>
  <si>
    <t xml:space="preserve">Step 22 
Description:  
Go to Buy Shipments option through Shipments Management - Shipment Management - Buy Shipments and search the dispatched  shipment. 
Expected Result:  
Reult's grid is displayed with the related shitments found. 
</t>
  </si>
  <si>
    <t xml:space="preserve">Step 23 
Description:  
Click on the shipment. 
Expected Result:  
Details' page is displayed 
</t>
  </si>
  <si>
    <t xml:space="preserve">Step 24 
Description:  
Click on Status button. 
Expected Result:  
Statuses window is displayed. 
</t>
  </si>
  <si>
    <t xml:space="preserve">Step 25 
Description:  
Verify the status of the shipment, SHIP_FINISHED status should be Yes. 
Expected Result:  
In the status value column, the shipment status is displayed correctly (e.g., SHIP_FINISHED_YES). 
</t>
  </si>
  <si>
    <t xml:space="preserve">Step 26 
Description:  
Log off from the applications. 
Expected Result:  
CCFM and Cellcomm applications are logged off. </t>
  </si>
  <si>
    <t>TC_001: Search Shipment without any information</t>
  </si>
  <si>
    <t>Objective:
Validate new functionality that will allow Driver created NFR stops to show up on the Dispatch page in CellComm web.
Pre-conditions:
A shipment created
Power Unit and Driver assigned</t>
  </si>
  <si>
    <t>Step 1
Description:
In the cellcomm mobile application, complete the first stop, (Arrival and Departure).
Expected Result:
The first stop is completed.</t>
  </si>
  <si>
    <t>Step 2
Description:
Press Menu and select Unplanned Stop.
Expected Result:
Unplanned stop type screen is displayed.</t>
  </si>
  <si>
    <t>Step 3
Description:
Select any stop type (e.g., FS - Fuel Stop)
Expected Result:
Address Screen is displayed.</t>
  </si>
  <si>
    <t>Step 4
Description:
Fill out the fields with valid data:
City: (e.g., Cleveland).
State: (e.g., OH).
Click on Submit button.
Expected Result:
The unplanned stop is created, the stop information screen is displayed.</t>
  </si>
  <si>
    <t>Call &lt;MTC-SHP-0000 Login to Fleet Manager&gt;
Description:
Call &lt;MTC-SHP-0000 Login to Fleet Manager&gt;
Expected Result:
Fleet Manager main page</t>
  </si>
  <si>
    <t>Step 6
Description:
Enter to Buy Shipment Finder page through Shipment Management - Shipment Management - Buy shipments.
Expected Result:
Buy Shipment Finder page is displayed.</t>
  </si>
  <si>
    <t>Step 7
Description:
Type the same shipment in the Shipment ID field (e.g., 20140404-482700-444SFTTK).
Click on Search button.
Expected Result:
The shipment is displayed in the results table.</t>
  </si>
  <si>
    <t>Step 8
Description:
Click on the shipment ID.
Expected Result:
Shipment details are displayed.</t>
  </si>
  <si>
    <t>Step 9
Description:
Click on the Stops tab. Verify the inserted stop. The Fuel stop should be displayed as NFR stop.
Expected Result:
The NFR stop is displayed.</t>
  </si>
  <si>
    <t>Call &lt;MTC-CLC-0000 Login to Cellcomm&gt;
Description:
Call &lt;MTC-CLC-0000 Login to Cellcomm&gt;
Expected Result:
Cellcomm web main page is displayed</t>
  </si>
  <si>
    <t>Step 11
Description:
Click on Dispatch tab.
Expected Result:
Dispatch page is displayed.</t>
  </si>
  <si>
    <t>Step 12
Description:
In the ShipmentID field, type the shipment id (e.g., 20140404-482700-444SFTTK) and then click on Get Shipment button.
Expected Result:
The shipment stops are displayed.</t>
  </si>
  <si>
    <t>Step 13
Description:
Verify the unnplaned stop. It should be displayed in the list.
Expected Result:
The unnplaned stop is displayed.</t>
  </si>
  <si>
    <t>Step 14
Description:
Go back to the emulator and depart to the stop.
Expected Result:
The stop is completed and displayed in the stops list.</t>
  </si>
  <si>
    <t>Step 15
Description:
Return to Cellcomm web and validate the type of the stop is in RED (e.g., FUEL)
Expected Result:
Validation completed</t>
  </si>
  <si>
    <t>Step 16
Description:
Go back to the emulator and complete the shipment stops.
Expected Result:
The shipment is completed</t>
  </si>
  <si>
    <t>Step 17
Description:
Go back to Fleet Manager, verify the stops are displayed correctly.
Expected Result:
All planned and unplanned stops are displayed.</t>
  </si>
  <si>
    <t>Step 18
Description:
Go back to cellcomm web and verify the stops are displayed as completed.
Note: In order to refresh the stops list, please search again the shipment.
Expected Result:
All stops are displayed.</t>
  </si>
  <si>
    <t>Step 19
Description:
Log off to the applications.
Expected Result:
The user is logged off.</t>
  </si>
  <si>
    <t xml:space="preserve">In the Search Shipment By Shipment ID click on 'GO' button </t>
  </si>
  <si>
    <t>An error message is displayed:
"Error: Please Enter Valid Search Criteria - Shipment ID."</t>
  </si>
  <si>
    <t>TC_001: Search shipment without any information&gt;&gt;TO_002</t>
  </si>
  <si>
    <t>/Tests/CellComm/Management/Home Page/Interaction/UI/CellComm Home Page-UI Control Validation</t>
  </si>
  <si>
    <t>Dispatch Page-UI Control Validation</t>
  </si>
  <si>
    <t>An error message is displayed when deleting Date field</t>
  </si>
  <si>
    <t>Delete Date field</t>
  </si>
  <si>
    <t xml:space="preserve">An error message is displayed:
"Error: Invalid Date" </t>
  </si>
  <si>
    <t>TC_001: Controls on Dispatch page work</t>
  </si>
  <si>
    <t>Objective: .
Log in correctly in Cellcomm Mobile Android
Pre-conditions:
The emulator has to be in the login page.
Test Data:
A valid driver ID and password.</t>
  </si>
  <si>
    <t>Step 1
Description:
Open the emulator application, enter the Driver ID and password
Expected Result:
The emulator receives the data.</t>
  </si>
  <si>
    <t>Step 2
Description:
The driver clicks on 'Click Here to Login' button
Expected Result:
The shipments assigned to the driver are displayed.
(In case that the driver only has assigned one shipment the stops of the shipment are displayed)</t>
  </si>
  <si>
    <t>Step 3
Description:
Cick on Menu button
Expected Result:
MENU  pop-up window is displayed
The next options are displayed:
Route Refresh
Get Assigned Routes
Messages
Send Picture
Log Off</t>
  </si>
  <si>
    <t>Step 4
Description:
The driver clicks the Logoff option.
Expected Result:
The emulator logs off and emulator is closed.</t>
  </si>
  <si>
    <t>Authenticate CellComm Mobile</t>
  </si>
  <si>
    <t>Cellcomm applications are logged in</t>
  </si>
  <si>
    <t>Cellcomm applications are logged off</t>
  </si>
  <si>
    <t>TC_001: Login CellComm Mobile application</t>
  </si>
  <si>
    <t>Verify the behavior</t>
  </si>
  <si>
    <t>The emulator received the data</t>
  </si>
  <si>
    <t>The emulator displays the information of the stop.</t>
  </si>
  <si>
    <t>Departed button is green</t>
  </si>
  <si>
    <t>TO_004</t>
  </si>
  <si>
    <t xml:space="preserve">Stop identifier displayed correctly </t>
  </si>
  <si>
    <t>TO_005</t>
  </si>
  <si>
    <t>In the status value column, the shipment status is displayed correctly (e.g., SHIP_FINISHED_NO)</t>
  </si>
  <si>
    <t>TO_006</t>
  </si>
  <si>
    <t>A odometer miles confirmation message is displayed</t>
  </si>
  <si>
    <t>TO_007</t>
  </si>
  <si>
    <t>Actual Departure Time information stored correctly</t>
  </si>
  <si>
    <t>TO_008</t>
  </si>
  <si>
    <t>STOP_WEIGHT information stored correctly</t>
  </si>
  <si>
    <t>TO_009</t>
  </si>
  <si>
    <t>The message should be success on MCP</t>
  </si>
  <si>
    <t>TO_010</t>
  </si>
  <si>
    <t>Shipment status should be ENROUTE_COMPLETED</t>
  </si>
  <si>
    <t>TC_001: Depart the first stop</t>
  </si>
  <si>
    <t>The driver must be logged in the emulator.
The driver has a shipment assigned.
The emulator should display the shipment page that the driver have selected from the shipment list.</t>
  </si>
  <si>
    <t>Login to CellComm app</t>
  </si>
  <si>
    <t>The driver selects the first stop of the shipment.
Click on Arrived button of the first stop
Click on Select option</t>
  </si>
  <si>
    <t>Click on Depart button</t>
  </si>
  <si>
    <t>Click on Submit button</t>
  </si>
  <si>
    <t>Validate that Departed button is green of the first stop</t>
  </si>
  <si>
    <t>Go to MCP, validate the status of first stop</t>
  </si>
  <si>
    <t>The message should be success</t>
  </si>
  <si>
    <t>Go to CCFM, click on the Buy Shipments option in the left menu</t>
  </si>
  <si>
    <t xml:space="preserve">in the Shipment ID field, type the finished shipment in Cellcomm (i.e., 20140402-482700-QATEST), from the dropdown list select Begins with and then click on Search button.  </t>
  </si>
  <si>
    <t>Click on the shipment</t>
  </si>
  <si>
    <t>Go to Stops tab and verify stop identifier correctly</t>
  </si>
  <si>
    <t>Verify stop identifier</t>
  </si>
  <si>
    <t>Go back to Shipment Identification.
Click on Status button</t>
  </si>
  <si>
    <t>Verify the status of the shipment, SHIP_FINISHED status should be NO</t>
  </si>
  <si>
    <t>TC_002: Depart the other than first stop</t>
  </si>
  <si>
    <t>The driver must be logged in the emulator.
The driver has a shipment assigned.
The first stop of the shipment has to be completed.
Execute the TC "MTC-CLC-0040 Status Arrival"
The last odometer should be less than 500</t>
  </si>
  <si>
    <t>Select the second stop:
Click on Arrived button
Click on Select option.</t>
  </si>
  <si>
    <t>Go to MCP, validate the status of the stop</t>
  </si>
  <si>
    <t>The driver selects the Depart button from the menu</t>
  </si>
  <si>
    <t xml:space="preserve">The emulator receives the information </t>
  </si>
  <si>
    <t>The Shipments Stops page is displayed</t>
  </si>
  <si>
    <t>Validate that Departed button of the second stop</t>
  </si>
  <si>
    <t>Departed button is green color</t>
  </si>
  <si>
    <t>Log on to CCFM and click on Buy Shipments, search and select the shipment</t>
  </si>
  <si>
    <t>Click on Status button</t>
  </si>
  <si>
    <t>Validate the Enroute status</t>
  </si>
  <si>
    <t>It should be ENROUTE_COMPLETED</t>
  </si>
  <si>
    <t xml:space="preserve">Click on Stops tab </t>
  </si>
  <si>
    <t xml:space="preserve">Select the edit option in the second stop (Pencil icon) </t>
  </si>
  <si>
    <t>Validate the Actual Departure Time field.</t>
  </si>
  <si>
    <t>Information stored correctly</t>
  </si>
  <si>
    <t>Go to Reference Numbers section.</t>
  </si>
  <si>
    <t>TC_001: Controls on Dispatch page work&gt;&gt;TO_001</t>
  </si>
  <si>
    <t>The shipmend field is refreshed with the valid routes that has driver assigned when entering valid date</t>
  </si>
  <si>
    <t>TC_001: Depart the first stop &gt;&gt; TO_003</t>
  </si>
  <si>
    <t>Enter valid Date</t>
  </si>
  <si>
    <t xml:space="preserve">The shipmend field is refreshed with the valid routes that has driver assigned </t>
  </si>
  <si>
    <t>Login page - UI Control Validation</t>
  </si>
  <si>
    <t>/Tests/CellComm/Business Object/Resource/Interaction/UI/Manage Resources form - UI Control Validation</t>
  </si>
  <si>
    <t>Open the emulator application, enter the Driver ID and password</t>
  </si>
  <si>
    <t>Verify data are inputted</t>
  </si>
  <si>
    <t>Data are inputted</t>
  </si>
  <si>
    <t>CellComm Mobile Menu Page-UI Control Validation</t>
  </si>
  <si>
    <t>TC_001: Controls on Login page work correctly</t>
  </si>
  <si>
    <t>TC_001: Controls on Manage Resources form work correctly</t>
  </si>
  <si>
    <t>TC_001: Controls on Manage Resources form work correctly&gt;&gt;TO_001</t>
  </si>
  <si>
    <t>TC_001: Controls on Login page work correctly&gt;&gt;TO_001</t>
  </si>
  <si>
    <t>/Tests/CellComm Mobile/Management/Home Page/Interaction/UI/Login page - UI Control Validation</t>
  </si>
  <si>
    <t>The driver clicks on 'Click Here to Login' button</t>
  </si>
  <si>
    <t>A shipment created
Power Unit and Driver assigned</t>
  </si>
  <si>
    <t>In the cellcomm mobile application, complete the first stop, (Arrival and Departure)</t>
  </si>
  <si>
    <t>Press Menu and select Unplanned Stop</t>
  </si>
  <si>
    <t>Unplanned stop type screen is displayed</t>
  </si>
  <si>
    <t>Verify the screen display</t>
  </si>
  <si>
    <t>The shipments assigned to the driver are displayed.
(In case that the driver only has assigned one shipment the stops of the shipment are displayed)</t>
  </si>
  <si>
    <t>TC_001: Login CellComm Mobile application&gt;&gt;TO_001</t>
  </si>
  <si>
    <t>/Tests/CellComm Mobile/Management/Home Page/Security/Authorization/Authenticate CellComm Mobile</t>
  </si>
  <si>
    <t>Select any stop type (e.g., FS - Fuel Stop)</t>
  </si>
  <si>
    <t>Address Screen is displayed</t>
  </si>
  <si>
    <t>TC_001: Menu option works</t>
  </si>
  <si>
    <t>Unplanned Stop option works</t>
  </si>
  <si>
    <t>TC_001: Menu option works &gt;&gt; TO_001</t>
  </si>
  <si>
    <t>FS - Fuel Stop option works</t>
  </si>
  <si>
    <t>TC_001: Menu option works &gt;&gt; TO_002</t>
  </si>
  <si>
    <t>TC_001: Controls on Dispatch page work&gt;&gt;TO_002</t>
  </si>
  <si>
    <t xml:space="preserve">Enter valid date </t>
  </si>
  <si>
    <t>TC_001: Search Shipment valid date and blank shipment&gt;TO_001</t>
  </si>
  <si>
    <t>Error message is displayed when searching shipment buy shipment name without any information</t>
  </si>
  <si>
    <t>Error message is displayed when searching shipment buy shipment id without any information</t>
  </si>
  <si>
    <t>Shipment dispayed when searching valid shipment by Shipment Name info</t>
  </si>
  <si>
    <t xml:space="preserve">Select  a valid shipment in Shipment field and click on Go button </t>
  </si>
  <si>
    <t xml:space="preserve">Result's grid is displayed with the related shipment found </t>
  </si>
  <si>
    <t>TC_002: Search Shipmen buy shipment name with valid data&gt;TO_003</t>
  </si>
  <si>
    <t>TC_002: Search Shipment buy shipment name with valid data</t>
  </si>
  <si>
    <t xml:space="preserve">Enter a valid shipment with case sensitive (e.g 20141028-425400-999sfttkvk) 
 </t>
  </si>
  <si>
    <t>Click Go button</t>
  </si>
  <si>
    <t>Shipment dispayed when searching valid shipment by Shipment Id info</t>
  </si>
  <si>
    <t>TC_003: Search Shipment buy shipment ID with valid data&gt;&gt;TO_004</t>
  </si>
  <si>
    <t>Login to CellComm mobile with valid account</t>
  </si>
  <si>
    <t>Pre-conditions</t>
  </si>
  <si>
    <t>At least 1 shipment is assigned to the driver</t>
  </si>
  <si>
    <t>Select 1 route if there are many routes</t>
  </si>
  <si>
    <t>Tap menu button</t>
  </si>
  <si>
    <t>Verify that MENU  pop-up window is displayed
The next options are displayed:
Route Refresh
Get Assigned Routes
Messages
Send Picture
Log Off</t>
  </si>
  <si>
    <t>Tap menu button and select Log Off option</t>
  </si>
  <si>
    <t>Authenticate Fleet Manager</t>
  </si>
  <si>
    <t>Fleet Manager displays home page after logging in with correct credentials</t>
  </si>
  <si>
    <t>Logged Off page appears after logging off Fleet Manager</t>
  </si>
  <si>
    <t>Navigate to Fleet Manager Page</t>
  </si>
  <si>
    <t>Login with correct user name and password</t>
  </si>
  <si>
    <t>Verify user login successfully</t>
  </si>
  <si>
    <t>Home Page of Fleet Manager appears</t>
  </si>
  <si>
    <t>Click on Logoff link at the top right of Home Page</t>
  </si>
  <si>
    <t>Verify user logoff successfully</t>
  </si>
  <si>
    <t>Message appears showing: "You are now logged off."</t>
  </si>
  <si>
    <t>TC_002: Logout Fleet Manager</t>
  </si>
  <si>
    <t>/Tests/Fleet Manager/Management/Home Page/Security/Authorization/Authenticate Fleet Manager</t>
  </si>
  <si>
    <t>TC_001: Login with correct credentials &gt;&gt; TO_001</t>
  </si>
  <si>
    <t>TC_002: Logout CellComm Mobile application&gt;&gt;TO_002</t>
  </si>
  <si>
    <t xml:space="preserve">Objetive:
The driver can see the detail shipment information.
Pre-conditions:
The driver must be logged in the emulator.
The driver must have a shipment assigned.
The emulator should display the shipment page that the driver have selected from the shipment list.
Test Data:
A valid driver ID and password.
(E.g. ID: 502082167 , password: 11111111)
</t>
  </si>
  <si>
    <t>Step 1
Description:
The driver selects the first stop of the shipment.
Click on Arrived button of the first stop
Click on Select option.
Expected Result:
The emulator displays the information of the stop.</t>
  </si>
  <si>
    <t>Step 2
Description:
The emulator displays the information of the stop. Validate that the address and date display correctly.
Expected Result:
Address and date are displayed correctly.</t>
  </si>
  <si>
    <t>Step 3
Description:
Click on Stop List button
Expected Result:
The emulator displays the information of the stop.</t>
  </si>
  <si>
    <t>Fleet Manager Home Page-UI Links</t>
  </si>
  <si>
    <t>Buy Shipment Finder page is displayed after clicking on Shipment Management &gt; Shipment Management &gt; Buy Shipments link on the left menu</t>
  </si>
  <si>
    <t>Pre-condition</t>
  </si>
  <si>
    <t>Login to with correct user name and password</t>
  </si>
  <si>
    <t>TC_001: Left menu links work</t>
  </si>
  <si>
    <t>Click on Management &gt; Shipment Management &gt; Buy Shipments link</t>
  </si>
  <si>
    <t xml:space="preserve">VP </t>
  </si>
  <si>
    <t>Verify link Shipment Management &gt; Shipment Management &gt; Buy Shipments works</t>
  </si>
  <si>
    <t>Buy Shipment Finder page is displayed</t>
  </si>
  <si>
    <t>TC_001: Left menu links work &gt;&gt; TO_001</t>
  </si>
  <si>
    <t>/Tests/Fleet Manager/Management/Home Page/Interaction/UI/Fleet Manager Home Page-UI Links</t>
  </si>
  <si>
    <t>Buy Shipment Finder Page-Search Shipment</t>
  </si>
  <si>
    <t>Shipments are displayed when searching from Buy Shipment by Shipment ID field</t>
  </si>
  <si>
    <t>Shipments are displayed when searching from Assing Power Unit to Shipment by Shipment ID field</t>
  </si>
  <si>
    <t>There are some existed shipments</t>
  </si>
  <si>
    <t>Login Fleet Manager with valid account</t>
  </si>
  <si>
    <t>TC_001: Searching Shipment from Buy Shipment with valid data in Shipment tab</t>
  </si>
  <si>
    <t>Go to Shipment Management - Shipment Management - Buy Shipment</t>
  </si>
  <si>
    <t>In the Shipment ID field, type a valid shipment ID(e.g., 20130828-482700-SFTK_TEST_8/27)</t>
  </si>
  <si>
    <t>Select "Begin with"</t>
  </si>
  <si>
    <t>Click on Search button</t>
  </si>
  <si>
    <t>Verify search result grid</t>
  </si>
  <si>
    <t>Shipments are displayed in the result's grid</t>
  </si>
  <si>
    <t>TC_001: Searching Shipment from Buy Shipment with valid data in Shipment tab
&gt;&gt; TO_001</t>
  </si>
  <si>
    <t>/Tests/Fleet Manager/Business Objects/Shipment/Functional/Buy Shipment Finder Page-Search Shipment</t>
  </si>
  <si>
    <t>Buy Shipment Result Page-UI Links</t>
  </si>
  <si>
    <t>Shipment details are displayed when clicking on Shipment ID link</t>
  </si>
  <si>
    <t>TC_001: Links in Buy Shipment Result page work</t>
  </si>
  <si>
    <t>Go to Shipment Management - Shipment management - Buy Shipment</t>
  </si>
  <si>
    <t>Search any valid shipment</t>
  </si>
  <si>
    <t>Click on the Shipment ID</t>
  </si>
  <si>
    <t>Shipment details are displayed</t>
  </si>
  <si>
    <t>Shipment details page are displayed</t>
  </si>
  <si>
    <t>TC_001: Links in Buy Shipment Result page work
&gt;&gt; TO_001</t>
  </si>
  <si>
    <t>/Tests/Fleet Manager/Business Objects/Shipment/Interaction/UI/Buy Shipment Result Page-UI Links</t>
  </si>
  <si>
    <t>TC_003: Search Shipment planned departure buy shipment ID with valid data</t>
  </si>
  <si>
    <t>TC_001: All tabs in Home page works &gt;&gt; TO_001</t>
  </si>
  <si>
    <t>TC_002: Search Shipment buy shipment name with valid data &gt;&gt; TO_003</t>
  </si>
  <si>
    <t>TC_002: Depart the other than first stop &gt;&gt; TO_009</t>
  </si>
  <si>
    <t>TC_002: Depart the other than first stop &gt;&gt; TO_010</t>
  </si>
  <si>
    <t>TC_002: Logout CellComm Mobile application &gt;&gt; TO_002</t>
  </si>
  <si>
    <t>Dispatch Page-UI Links</t>
  </si>
  <si>
    <t>TC_001: Links work</t>
  </si>
  <si>
    <t>Search a valid shipment</t>
  </si>
  <si>
    <t>Click on Arrive link on the first stop</t>
  </si>
  <si>
    <t>Arrival Form displayed</t>
  </si>
  <si>
    <t>TC_001: Links work&gt;&gt;TO_001</t>
  </si>
  <si>
    <t>Dispatch Page-Dispatch a Shipment</t>
  </si>
  <si>
    <t>TC_001: Arriving a stop</t>
  </si>
  <si>
    <t>The shipment has been assigned driver</t>
  </si>
  <si>
    <t>Login CellComm Page</t>
  </si>
  <si>
    <t>Select location</t>
  </si>
  <si>
    <t>Navigate to Dispatch tab</t>
  </si>
  <si>
    <t>Search shipment in Pre-condition</t>
  </si>
  <si>
    <t>Click on Arrive link</t>
  </si>
  <si>
    <t>Enter valid Trailer, Tractor and departure date/time</t>
  </si>
  <si>
    <t>Verify submitting departure form</t>
  </si>
  <si>
    <t>TC_002: Departing a stop</t>
  </si>
  <si>
    <t>Departing first stop</t>
  </si>
  <si>
    <t>The "Fuel Stop", "Meal Break", "Layover", "Rest Break" and "Break Down" buttons display correctly</t>
  </si>
  <si>
    <t>Click on Depart link</t>
  </si>
  <si>
    <t>Fill out the mandatory fields.
Hub Miles: (e.g., 10).
Fuel Level: (e.g., 8).
Trailer: (e.g., ######).
Tractor: (e.g., ######).
Departure: (e.g., Same as scheduled).
BOL: (e.g., optional).
Weight: (e.g., optional).
Pieces: (e.g., optional).
Late arrival Code: (e.g., optional).
Late Departure Code: (e.g., optional).
Meal brak time: (e.g., optional).
Delivery Exception: (e.g., optional).
Spotting: (e.g., optional).
Drop Hook: (e.g., optional).</t>
  </si>
  <si>
    <t>1. Departure window is closed
2.  The Departure Date/Time is displayed in the column of the stop.
3. Arrive link is displayed in the follow stop on the Action column.</t>
  </si>
  <si>
    <t>Validate the "Fuel Stop", "Meal Break", "Layover", "Rest Break" and "Break Down" buttons are displayed</t>
  </si>
  <si>
    <t>The buttons is displayed correctly</t>
  </si>
  <si>
    <t>TC_003: Arrive and Depart other stops</t>
  </si>
  <si>
    <t>Arrive and Depart all stops</t>
  </si>
  <si>
    <t>Arrive all remaining stops</t>
  </si>
  <si>
    <t>Depart all remaining stops</t>
  </si>
  <si>
    <t>Verify stops after departed</t>
  </si>
  <si>
    <t>TC_004: Shipment status after dispatched</t>
  </si>
  <si>
    <t>Shipment status displays as SHIP_FINISHED_YES</t>
  </si>
  <si>
    <t>Submit meal break</t>
  </si>
  <si>
    <t>Navigate to CCFM</t>
  </si>
  <si>
    <t>Verify the status of the shipment</t>
  </si>
  <si>
    <t>In the status value column, the shipment status is displayed correctly as SHIP_FINISHED_YES</t>
  </si>
  <si>
    <t>The driver enter the data:
Odometers Miles (E.g. 100)
Power Unit (This field is disabled and with the tractor number assigned) (E.g. 630778)
Equipment (E.g. 543532333)</t>
  </si>
  <si>
    <t>Validate that STOP_WEIGHT = weight typed in above step.</t>
  </si>
  <si>
    <t>The driver completes the information required of the fields:
Odometer Miles e.g.900 (Type odometer miles greater than 700 miles more than previous odometers miles) 
Equipment e.g. 543789
Weight e.g. 100</t>
  </si>
  <si>
    <t>Shipment Stop information displays correctly</t>
  </si>
  <si>
    <t>Selects the first stop of the shipment.
Click on Arrived button of the first stop
Click on Select option</t>
  </si>
  <si>
    <t>Verify that Shipment Stop information displays correctly</t>
  </si>
  <si>
    <t>The emulator displays the information of the stop. Validate that the address and date display correctly.
Expected Result:
Address and date are displayed correctly.</t>
  </si>
  <si>
    <t>TC_001: Validate Shipment Stop information</t>
  </si>
  <si>
    <t>TC_001: Controls on Shipment Stops page work correctly</t>
  </si>
  <si>
    <t>TC_001: Controls on Shipment Stops page work correctly&gt;&gt;TO_001</t>
  </si>
  <si>
    <t>Click Stop List button</t>
  </si>
  <si>
    <t>Verify that the emulator displays list of shipment stops</t>
  </si>
  <si>
    <t>Dispatch Page-Show up Shipment with NFR stop</t>
  </si>
  <si>
    <t>TC_001: Show up Shipment with NFR stop</t>
  </si>
  <si>
    <t xml:space="preserve">1. Arrival Form is closed
2. The typed Arrival Date/Time is displayed in the column
3. The Depart link should be displayed
</t>
  </si>
  <si>
    <t>Arriving first stop succesfully</t>
  </si>
  <si>
    <t>TC_001: Validate Shipment Stop information&gt;&gt;TO_001</t>
  </si>
  <si>
    <t>TC_001: Controls on Shipment Stop detail page work correctly</t>
  </si>
  <si>
    <t>TC_001: Controls on Shipment Stop detail page work correctly&gt;&gt;TO_001</t>
  </si>
  <si>
    <t>All stops are completed. There is no arrive and depart link</t>
  </si>
  <si>
    <t>TC_001: Arriving a stop&gt;&gt;TO_001</t>
  </si>
  <si>
    <t>TC_001: Links work&gt;&gt;TO_002</t>
  </si>
  <si>
    <t>Depart Form displayed when clicking on Depart link</t>
  </si>
  <si>
    <t>Arrival Form displayed when clicking on Arrive link</t>
  </si>
  <si>
    <t>Submit Arrive form with valid data</t>
  </si>
  <si>
    <t>Departure Form is displayed.</t>
  </si>
  <si>
    <t>TC_002: Departing a stop&gt;&gt;TO_002</t>
  </si>
  <si>
    <t>TC_002: Departing a stop&gt;&gt;TO_003</t>
  </si>
  <si>
    <t>TC_003: Arrive and Depart other stops&gt;&gt;TO_004</t>
  </si>
  <si>
    <t>Meal Break Page-Submit Meal Break</t>
  </si>
  <si>
    <t>TC_001: Submit meal break</t>
  </si>
  <si>
    <t>Meal Break is submitted successfully</t>
  </si>
  <si>
    <t>1. There is an active shipment which has first stop is arrived/departed</t>
  </si>
  <si>
    <t>Click Dispatch tab</t>
  </si>
  <si>
    <t>Click on Meal Break button</t>
  </si>
  <si>
    <t>Fill out the following fields:
Hub Miles: (e.g., 100)
Arrival Date/Time (e.g., Actual date + 12:00:00)
Departure Date/Time (e.g. Actual date + 12:30:00)
Time Zone: (e.g., EST5EDT)
Street: (e.g: 3000 Auburn Dr)
City: (e.g., Beachwood)
State: (e.g., OH)</t>
  </si>
  <si>
    <t>Click on Submit Query button</t>
  </si>
  <si>
    <t>Verify behaviour</t>
  </si>
  <si>
    <t>1. Pop up window is closed.
2. New NFR stop is added</t>
  </si>
  <si>
    <t>Search a shipment that planned departure</t>
  </si>
  <si>
    <t>Arrive and depart fist stop</t>
  </si>
  <si>
    <t>Meal Break button wroks</t>
  </si>
  <si>
    <t xml:space="preserve">A meal break pop up window is displayed </t>
  </si>
  <si>
    <t>TC_001: Controls on Dispatch page work&gt;&gt;TO-003</t>
  </si>
  <si>
    <t>Objetive:
The driver should be able to depart the start event (first stop).
Pre-conditions:
The driver must be logged in the emulator.
The driver has a shipment assigned.
The emulator should display the shipment page that the driver have selected from the shipment list.
Test Data:
A valid driver ID and password (E.g. ID: 502082167 , password: 11111111).
Additional Notes:
The driver has a trailer assigned, that's why the trailer number won't be required.</t>
  </si>
  <si>
    <t xml:space="preserve">Step 3
Description:
Click on Depart button
Expected Result:
The emulator displays the Departure page with the next fields:
    Odometers Miles
    Activity Time (hrs)
    Activity Time (min)
    Power Unit
    Late Departure.
    Hook Drop
</t>
  </si>
  <si>
    <t xml:space="preserve">Step 4
Description:
The driver enter the data:
    Odometers Miles (E.g. 100)
    Activity Time (hrs): (e.g., empty)
    Activity Time (min): (e.g., empty)
    Power Unit: (E.g. 630778)
    Late Departure: (e.g., empty).
    Hook Drop (E.g. empty)
</t>
  </si>
  <si>
    <t>Step 5
Description:
Click on Submit button
Expected Result:
The emulator displays the stop list.</t>
  </si>
  <si>
    <t>Step 6
Description:
Validate that Departed button is green of the first stop
Expected Result:
 Departed button is green</t>
  </si>
  <si>
    <t>Step 7
Call &lt;MTC-SHP-0000 Login to Fleet Manager&gt;
Description:
Call &lt;MTC-SHP-0000 Login to Fleet Manager&gt;
Expected Result:
Fleet Manager main page is displayed</t>
  </si>
  <si>
    <t>Step 8
Description:
Click on the Buy Shipments option in the left menu.
Expected Result:
Shipments Search page is displayed</t>
  </si>
  <si>
    <t>Step 9
Description:
In the Shipment ID field, type the same shipment dispatched in Cellcomm (i.e., 20140402-482700-QATEST), from the dropdown list select Begins with and then click on Search button.
Expected Result:
Reult's grid is displayed with the related shitments found.</t>
  </si>
  <si>
    <t>Step 10
Description:
Click on the shipment.
Expected Result:
Details' page is displayed.</t>
  </si>
  <si>
    <t>Step 11
Description:
Click on Driver ID link
Expected Result:
A new pop up window is displayed</t>
  </si>
  <si>
    <t>Step 12
Description:
Go to Tracking menu and validate that the sighting location ID is filled with the stop location information
Expected Result:
The stop location is displayed</t>
  </si>
  <si>
    <t>Step 13
Description:
Close the pop up window and go to Stops tab and verify stop identifier correctly
Expected Result:
Stop identifier displayed correctly</t>
  </si>
  <si>
    <t>Step 14
Description:
Go back to Shipment Identification.
Click on Status button.
Expected Result:
Statuses window is displayed.</t>
  </si>
  <si>
    <t>Step 15
Description:
Verify the status of the shipment, SHIP_FINISHED status should be NO.
Expected Result:
In the status value column, the shipment status is displayed correctly (e.g., SHIP_FINISHED_NO).</t>
  </si>
  <si>
    <t>Step 16
Description:
Close the window
Expected Result:
Window closed.</t>
  </si>
  <si>
    <t>Step 17
Description:
Note: This step is only when  Power Unit Assigned is a Straight Truck.
Go back to Shipment Identification.
Take a look to Power Unit number
Click on Equipment tab.
Go to Shipment Equipment table.
Validate that Equipment number is equal to Power Unit assigned.
Expected Result:
Equipment number is equal to Power Unit assigned.</t>
  </si>
  <si>
    <t>Step 18
Description:
Log off from the applications.
Expected Result:
CCFM and Cellcomm applications are logged off.</t>
  </si>
  <si>
    <t>Controls on Meal Break form work</t>
  </si>
  <si>
    <t xml:space="preserve">Fill out the following fields:
Hub Miles: (e.g., 100)
Arrival Date/Time (e.g., Actual date + 12:00:00)
Departure Date/Time (e.g. Actual date + 12:30:00)
Time Zone: (e.g., EST5EDT)
Street: (e.g: 3000 Auburn Dr)
City: (e.g., Beachwood)
State: (e.g., OH) </t>
  </si>
  <si>
    <t xml:space="preserve">All information is displayed </t>
  </si>
  <si>
    <t>TC_001: Controls on Dispatch page work&gt;&gt;TO-004</t>
  </si>
  <si>
    <t>TC_001: Submit meal break&gt;&gt;TO_001</t>
  </si>
  <si>
    <t>CellComm Mobile - Validate Shipment Stop information</t>
  </si>
  <si>
    <t>CellComm Mobile Shipment Stops page - UI Control Validation</t>
  </si>
  <si>
    <t>TC_002: Logout Fleet Manager&gt;&gt; TO_002</t>
  </si>
  <si>
    <t>Click on status button</t>
  </si>
  <si>
    <t>Statuses window is displayed</t>
  </si>
  <si>
    <t>Buy Shipment Page-UI Control Validation</t>
  </si>
  <si>
    <t>TC_001:Buttons work</t>
  </si>
  <si>
    <t>TC_001:Buttons work&gt;&gt;TO_001</t>
  </si>
  <si>
    <t>/Tests/Fleet Manager/Business Objects/Shipment/Interaction/UI/Buy Shipment Page-UI Control Validation</t>
  </si>
  <si>
    <t>TC_004: Shipment status after dispatched&gt;TO-005</t>
  </si>
  <si>
    <t>Fill out the fields with valid data:
City: (e.g., Cleveland).
State: (e.g., OH).
Click on Submit button</t>
  </si>
  <si>
    <t>The unplanned stop is created, the stop information screen is displayed</t>
  </si>
  <si>
    <t>Verify the result</t>
  </si>
  <si>
    <t>Login to Fleet Manager</t>
  </si>
  <si>
    <t>Enter to Buy Shipment Finder page through Shipment Management - Shipment Management - Buy shipments</t>
  </si>
  <si>
    <t>Type the same shipment in the Shipment ID field 
Click on Search button</t>
  </si>
  <si>
    <t>Click on the shipment ID</t>
  </si>
  <si>
    <t xml:space="preserve"> The Fuel stop should be displayed as NFR stop</t>
  </si>
  <si>
    <t xml:space="preserve">Click on the Stops tab. </t>
  </si>
  <si>
    <t>Verify the inserted stop</t>
  </si>
  <si>
    <t>Login to Cellcomm</t>
  </si>
  <si>
    <t>In the ShipmentID field, type the shipment id (e.g., 20140404-482700-444SFTTK) and then click on Get Shipment button</t>
  </si>
  <si>
    <t>Verify the unnplaned stop. It should be displayed in the list</t>
  </si>
  <si>
    <t>The unnplaned stop is displayed</t>
  </si>
  <si>
    <t>Go back to the emulator and depart to the stop</t>
  </si>
  <si>
    <t>The stop is completed and displayed in the stops list</t>
  </si>
  <si>
    <t>Return to Cellcomm web and validate the type of the stop is in RED (e.g., FUEL)</t>
  </si>
  <si>
    <t>Validation completed</t>
  </si>
  <si>
    <t>Go back to the emulator and complete the shipment stops</t>
  </si>
  <si>
    <t>Go back to Fleet Manager, verify the stops are displayed correctly</t>
  </si>
  <si>
    <t>Verify the stops are displayed correctly</t>
  </si>
  <si>
    <t>Go back to cellcomm web and verify the stops are displayed as completed</t>
  </si>
  <si>
    <t>All stops are displayed</t>
  </si>
  <si>
    <t>The unnplaned stop is displayed on CellComm web</t>
  </si>
  <si>
    <t>The Fuel stop should be displayed as NFR stop on FM</t>
  </si>
  <si>
    <t>The type of the stop is in RED</t>
  </si>
  <si>
    <t>The stop is completed to depart and displayed in the stops list on CellComm mobile</t>
  </si>
  <si>
    <t>Select the first stop of the shipment.
Click on Arrived button of the first stop
Click on Select option</t>
  </si>
  <si>
    <t>The emulator displays the information of the stop</t>
  </si>
  <si>
    <t>TC_001: Show up Shipment with NFR stop &gt;&gt; TO_001</t>
  </si>
  <si>
    <t>TC_001: Show up Shipment with NFR stop &gt;&gt; TO_002</t>
  </si>
  <si>
    <t>TC_001: Show up Shipment with NFR stop &gt;&gt; TO_003</t>
  </si>
  <si>
    <t>TC_001: Show up Shipment with NFR stop &gt;&gt; TO_005</t>
  </si>
  <si>
    <t>TC_001: Show up Shipment with NFR stop &gt;&gt; TO_004</t>
  </si>
  <si>
    <t>Click Depart button</t>
  </si>
  <si>
    <t xml:space="preserve">Verify that the emulator displays the Departure page </t>
  </si>
  <si>
    <t>Repeat step 3</t>
  </si>
  <si>
    <t xml:space="preserve">The emulator displays the Departure page with the next fields:
    Odometers Miles
    Activity Time (hrs)
    Activity Time (min)
    Power Unit
    Late Departure.
    Hook Drop
</t>
  </si>
  <si>
    <t>Objective:
Validate new feature to automatically fail an incoming message for a Shipment if the previous message for that Shipment has a status of “Error” .
Pre-conditions:
A shipment created with 4 or more stops.
Power Unit and Driver assigned
Go to CellComm Web under Configuration tab, select your district, select 'MCP Auto Fail Message' option and submit</t>
  </si>
  <si>
    <t>Step 1
Description:
In the cellcomm mobile application, complete the first stop
Expected Result:
The first stop is completed.</t>
  </si>
  <si>
    <t>Step 3
Description:
Select any stop type (e.g., Meal Brake)
Expected Result:
Address Screen is displayed.</t>
  </si>
  <si>
    <t>Step 4
Description:
Fill out the fields with invalid data:
Adress: (e.g. 12 plwe)
City: (e.g., sdfg).
State: (e.g., xx).
Click on Submit button.
Complete (Arrival and Departure) of this Unplanned Stop.
Expected Result:
The stop information screen is displayed.</t>
  </si>
  <si>
    <t>Step 5
Description:
Complete all the stops. (Arrival and Departure).
Expected Result:
The stops are completed</t>
  </si>
  <si>
    <t>Call &lt;MTC-MCP-0000 Login to MCP&gt;
Description:
Call &lt;MTC-MCP-0000 Login to MCP&gt;
Expected Result:
MCP main page is displayed.</t>
  </si>
  <si>
    <t>Step 7
Description:
Verify that the message stops are marked as failed.
Expected Result:
Stops failed status</t>
  </si>
  <si>
    <t>Step 8
Description:
Verify the "Serious Error"status of the message displayed.
Verify the Message text:
(e.g. Previous Message (ID #9755113) failed. )
Expected Result:
The status is displayed as Serious Error
and Message text column.
(e.g. Previous Message (ID #9755113) failed. )</t>
  </si>
  <si>
    <t>Step 9
Description:
Verify the "Serious Error"status of the message displayed.
Verify the Message text:
(e.g., No valid response from PC Miler GetAddressLatLong (12 plwe, sdfg, XX).).
Expected Result:
The status is displayed as Serious Error
and Message text column.
(e.g., No valid response from PC Miler GetAddressLatLong (12 plwe, sdfg, XX).).</t>
  </si>
  <si>
    <t>Call &lt;MTC-SHP-0000 Login to Fleet Manager&gt;
Description:
Call &lt;MTC-SHP-0000 Login to Fleet Manager&gt;
Expected Result:
Fleet Manager main page is displayed</t>
  </si>
  <si>
    <t>Step 11
Description:
Enter to Buy Shipment Finder page through Shipment Management - Shipment Management - Buy shipments.
Expected Result:
Buy Shipment Finder page is displayed.</t>
  </si>
  <si>
    <t>Step 12
Description:
Type the same shipment in the Shipment ID field (e.g., 20140404-482700-444SFTTK).
Click on Search button.
Expected Result:
The shipment is displayed in the results table.</t>
  </si>
  <si>
    <t>Step 13
Description:
Click on the shipment ID.
Expected Result:
Shipment details are displayed.</t>
  </si>
  <si>
    <t>Step 14
Description:
Click on the Stops tab.
Verify the Meal stop is not displayed.
Verify the stop completed in step 5 was not dispatched.
Expected Result:
The NFR stop is not displayed.
The Stop was not dispatched</t>
  </si>
  <si>
    <t>Call &lt;MTC-CLC-0000 Login to Cellcomm&gt;
Description:
Call &lt;MTC-CLC-0000 Login to Cellcomm&gt;
Expected Result:
Cellcomm main page is displayed</t>
  </si>
  <si>
    <t>Step 16
Description:
Click on Messages tab.
Expected Result:
Dispatch page is displayed. Some fields should be displayed:
Route Name
Route Date
Route Date</t>
  </si>
  <si>
    <t>Step 17
Description:
Fill out the fields with valid data:
Start Date : (i.e.Shipment planed departure date, 4/9/2014)
Route Date: (i.e. Shipment planed departure date, i.e. 4/9/2014).
Click on Refresh button.
In Shipment list select the Shipment.
Expected Result:
Results table is displayed with all Message related with the shipments.</t>
  </si>
  <si>
    <t>Step 18
Description:
Search the first error message of the Meal and click on the Shipment of this message
Expected Result:
A pop-up window is open, with Meal stop information typed in the step 4.</t>
  </si>
  <si>
    <t>Step 19
Description:
Type valid Address Information
Street (e.g. 2220 NORTHMONT PKWY)
City: (e.g., DULUTH).
State: (e.g., GA).
Postal Code (e.g.30096 )
Click on Submit button.
Expected Result:
The Message submited is Seccess status.</t>
  </si>
  <si>
    <t>Step 20
Description:
Select the box to select all error messages including
Stop Type = 'Meal_End', 'DL_Arrival' and 'DL_Depart'
Click on Submit messages button.
Expected Result:
All Message submited are Seccess status.</t>
  </si>
  <si>
    <t>Step 21
Description:
Go back to MCP, verify that the message stops are marked as Success.
Expected Result:
Stops Success status</t>
  </si>
  <si>
    <t>Step 22
Description:
Go back to Fleet Manager,
Verify the unnplaned stop is displayed in the list. (e.g. Meal)
Verify all the stops were dispatched correctly.
Expected Result:
All planned and unplanned stops were dispatched</t>
  </si>
  <si>
    <t>Step 23
Description:
Log off to the applications.
Expected Result:
The user is logged off.</t>
  </si>
  <si>
    <t>TC_001: Menu option works &gt;&gt; TO_003</t>
  </si>
  <si>
    <t>Select any stop type (e.g., MS - Meal Break)</t>
  </si>
  <si>
    <t>MS - Meal Break option works</t>
  </si>
  <si>
    <t>TC_001: Depart the first stop&gt;&gt;TO_003</t>
  </si>
  <si>
    <t>Buy Shipment Page-UI Links</t>
  </si>
  <si>
    <t>TC_001:Links work</t>
  </si>
  <si>
    <t>Click on the Driver ID link</t>
  </si>
  <si>
    <t>Verify that Driver window is displayed</t>
  </si>
  <si>
    <t>Driver window is displayed when clicking on Driver ID link</t>
  </si>
  <si>
    <t>TC_001:Links work&gt;&gt;TO_001</t>
  </si>
  <si>
    <t>/Tests/Fleet Manager/Business Objects/Shipment/Interaction/UI/Buy Shipment Page-UI Links</t>
  </si>
  <si>
    <t>Click on Driver ID link</t>
  </si>
  <si>
    <t>Go back to Shipment Identification</t>
  </si>
  <si>
    <t>Verify that the sighting location ID is filled with the stop location information</t>
  </si>
  <si>
    <t>Go to Tracking menu</t>
  </si>
  <si>
    <t>TO_011</t>
  </si>
  <si>
    <t>The sighting location ID is filled with the stop location information</t>
  </si>
  <si>
    <t>TC_001: Depart the first stop&gt;&gt;TO_011</t>
  </si>
  <si>
    <t>TC_001: Depart the first stop&gt;&gt;TO_004</t>
  </si>
  <si>
    <t>TC_001: Depart the first stop&gt;&gt;TO_005</t>
  </si>
  <si>
    <t>Close Statuses window</t>
  </si>
  <si>
    <t>Verify that the window is closed</t>
  </si>
  <si>
    <t>TC_001: Depart the first stop with a Straight Truck Power Unit</t>
  </si>
  <si>
    <t>The emulator received the data. No error message is displayed, when the driver leave empty the Equipment field, when  Power Unit Assigned is a Straight Truck</t>
  </si>
  <si>
    <t>Equipment number is equal to Power Unit assigned</t>
  </si>
  <si>
    <t>The driver enter the data:
Odometers Miles (E.g. 100)
Fuel Level  (E.g. Select 8 - Full)
Power Unit (This field is disabled and with the tractor number assigned) (E.g. 630778)
Hook Drop (E.g. 2)</t>
  </si>
  <si>
    <t xml:space="preserve">Close the window  </t>
  </si>
  <si>
    <t>On Shipment Identification, take a look to Power Unit number</t>
  </si>
  <si>
    <t>Click on Equipment tab.</t>
  </si>
  <si>
    <t>Go to Shipment Equipment table</t>
  </si>
  <si>
    <t>Validate the Equipment number and Power Unit number</t>
  </si>
  <si>
    <t>TC_001: Depart the first stop with a Straight Truck Power Unit&gt;&gt;TO_006</t>
  </si>
  <si>
    <t>Objetive:
The driver should be able to change the stop status to "Arrived" on all events other than the first stop.
Pre-conditions:
The driver must be logged in the emulator.
The driver has a shipment assigned.
The first stop of the shipment has to be completed.
The emulator must be in the shipment page.
Test Data:
A valid driver ID and password.
(E.g. ID: 502082167 , password: 11111111)</t>
  </si>
  <si>
    <t>Step 1
Description:
The driver presses on the second stop:
Click on Not Arrived button of the second stop
Click on Select option.
Expected Result:
The emulator displays the information of the stop.</t>
  </si>
  <si>
    <t>Step 3
Description:
Click on Arrive button.
Expected Result:
The emulator sends the status update and displays the Stop 2 page with the status "Arrived".</t>
  </si>
  <si>
    <t>Step 4
Description:
Verify OTM displays stop identifier correctly
Expected Result:
Stop identifier displayed correctly</t>
  </si>
  <si>
    <t>TC_001: Validate Shipment Stop 1 information&gt;&gt;TO_001</t>
  </si>
  <si>
    <t>Message</t>
  </si>
  <si>
    <t>Message Page-UI Elements</t>
  </si>
  <si>
    <t>TC_001: Controls display on Message page</t>
  </si>
  <si>
    <t>Elements are displayed on Message page</t>
  </si>
  <si>
    <t>Click on Message tab</t>
  </si>
  <si>
    <t>Verify the elements on page</t>
  </si>
  <si>
    <t>Dispatch page is displayed. Some fields should be displayed:
Start Date
End Date
…</t>
  </si>
  <si>
    <t>TC_001: Controls display on Message page &gt;&gt; TO_001</t>
  </si>
  <si>
    <t>Message Page-Search message of shipment</t>
  </si>
  <si>
    <t>TC_001: Search message of shipment</t>
  </si>
  <si>
    <t>There's a shipment which is enroute-enroute or enroute-complete</t>
  </si>
  <si>
    <t>Click on Messages tab</t>
  </si>
  <si>
    <t>Fill out the fields with valid data:
Start Date : (i.e.Shipment planed departure date, 4/9/2014)
Route Date: (i.e. Shipment planed departure date, i.e. 4/9/2014)</t>
  </si>
  <si>
    <t>Click on Refresh button</t>
  </si>
  <si>
    <t>In Shipment list select the Shipment</t>
  </si>
  <si>
    <t>Results table is displayed with all Message related with the shipments</t>
  </si>
  <si>
    <t>Verify the result return</t>
  </si>
  <si>
    <t>TC_001: Search message of shipment &gt;&gt; TO_001</t>
  </si>
  <si>
    <t>TC_002: Logout Fleet Manager &gt;&gt; TO_002</t>
  </si>
  <si>
    <t>Depart the first stop</t>
  </si>
  <si>
    <t>Select stop 2
Click on Not Arrived button of the second stop
Click on Select option</t>
  </si>
  <si>
    <t>Status of the stop displays as "Arrived".</t>
  </si>
  <si>
    <t>The driver must be logged in the emulator.
The driver has departed the first stop already.</t>
  </si>
  <si>
    <t>The driver presses on the second stop:
Click on Not Arrived button of the second stop
Click on Select option.</t>
  </si>
  <si>
    <t>Click on Arrive button.</t>
  </si>
  <si>
    <t>Verify that status of the stop displays as "Arrived".</t>
  </si>
  <si>
    <t>The emulator sends the status update and displays the Stop 2 page with the status "Arrived".</t>
  </si>
  <si>
    <t>Search the shipment, and go to shipment detail</t>
  </si>
  <si>
    <t>Select Stop tab</t>
  </si>
  <si>
    <t>TC_001: Arrive stops</t>
  </si>
  <si>
    <t>TC_001: Arrive stops&gt;&gt;TO_001</t>
  </si>
  <si>
    <t>TC_001: Arrive stops&gt;&gt;TO_002</t>
  </si>
  <si>
    <t>Description
This test case validates the menu options in the CellComm web application
Pre requisites
Access to the application</t>
  </si>
  <si>
    <t xml:space="preserve">Step1: 
Description:  
Call &lt;MTC-CLC-0000 Login to Cellcomm&gt;  
Expected Result:  
User is logged into the application. 
</t>
  </si>
  <si>
    <t xml:space="preserve">Step 2 
Description:  
Click on Shipment tab. 
Expected Result:  
The shipments to the customer are listed in the grid. Some columns are displayed in the grid:
Alias
Loc ID
Route Name
Route Date
Ping Time
</t>
  </si>
  <si>
    <t xml:space="preserve">Step 3 
Description:  
Search a valid shipment with case sensitive 
Expected Result:  
The grid is populated with the related messages 
</t>
  </si>
  <si>
    <t xml:space="preserve">Step 4 
Description:  
Click on Messages tab. 
Expected Result:  
Message page is displayed 
</t>
  </si>
  <si>
    <t xml:space="preserve">Step 5 
Description:  
Validate the text "Expand/Collapse &gt; Search Filter" from the filter show and hide control was removed 
Expected Result:  
The text does not appear in the search filter 
</t>
  </si>
  <si>
    <t xml:space="preserve">Step 6 
Description:  
 Click on Expand/Collapse &gt; Search Filter controls 
Expected Result:  
Search Criteria fields are displayed
Search form: 
Start Date 
End Date        
Filter 
Stop type 
Driver 
Shipment 
Status     
</t>
  </si>
  <si>
    <t xml:space="preserve">Step 7 
Description:  
Select the following search criteria:
Start date: (e.g., first day of the current month).
End Date: (e.g., Last day of the current month).
Stop Type: (e.g., ALL).
Driver: (e.g. ALL)
Shipment: (e.g., ALL).
Status: (e.g., ALL).
Click on Refresh button. 
Expected Result:  
The grid is populated with the related messages. Some columns are displayed:
Message ID
Driver ID
Shipment (as link)
Message Type
Stop type
Stop number
Status
Sent Date
Message 
</t>
  </si>
  <si>
    <t xml:space="preserve">Step 8 
Description:  
Make any kind of search.
(Select a driver name, Stop Type, Status) 
Expected Result:  
The grid is populated with the related messages 
</t>
  </si>
  <si>
    <t xml:space="preserve">Step 9 
Description:  
Click on Shipment link 
Expected Result:  
A pop up message is displayed with shipment information 
</t>
  </si>
  <si>
    <t xml:space="preserve">Step 10 
Description:  
Click on Close button 
Expected Result:  
Pop up message is closed 
</t>
  </si>
  <si>
    <t xml:space="preserve">Step 11 
Description:  
Validate that the driver SSO column is replaced with the driver name 
Expected Result:  
The driver name is displayed correctly 
</t>
  </si>
  <si>
    <t xml:space="preserve">Step 12 
Description:  
Select a Error Message.
Click on Desactive / Fix button 
Expected Result:  
Fix Message Page is displayed.
</t>
  </si>
  <si>
    <t xml:space="preserve">Step 13 
Description:  
Type a Fix Reason or leave with original message.
"Message has been deactivated  and can no longer be resubmitted / manually marked as Fixed by user"
Click on Submit button.
Expected Result:  
Successfully submitted message is displayed. 
</t>
  </si>
  <si>
    <t xml:space="preserve">Step 14 
Description:  
Refresh the page and validate that the message submitted is not displayed.
Validate in MCP the message "Message has been desactivated and can no longer be resubmitted / manually marked as Fixed by user" is displayed
Expected Result:  
Validation completed 
</t>
  </si>
  <si>
    <t xml:space="preserve">Step 15 
Description:  
Click on Phone Map tab. 
Expected Result:  
Phone map page is displayed. A list of drivers and the map too. 
</t>
  </si>
  <si>
    <t xml:space="preserve">Step 16 
Description:  
Click on Log off button. 
Expected Result:  
User is logged off to the application. 
</t>
  </si>
  <si>
    <t>Message Page-Validate error message process</t>
  </si>
  <si>
    <t>TC_001: Validate error message process</t>
  </si>
  <si>
    <t>A shipment created with 4 or more stops.
Power Unit and Driver assigned
Go to CellComm Web under Configuration tab, select your district, select 'MCP Auto Fail Message' option and submit</t>
  </si>
  <si>
    <t>In the cellcomm mobile application, complete the first stop</t>
  </si>
  <si>
    <t>Select any stop type (e.g., Meal Brake)</t>
  </si>
  <si>
    <t>Fill out the fields with invalid data:
Adress: (e.g. 12 plwe)
City: (e.g., sdfg).
State: (e.g., xx).
Click on Submit button.
Complete (Arrival and Departure) of this Unplanned Stop</t>
  </si>
  <si>
    <t>Complete all the stops. (Arrival and Departure)</t>
  </si>
  <si>
    <t>Login to MCP</t>
  </si>
  <si>
    <t>Verify that the message stops are marked as failed</t>
  </si>
  <si>
    <t>Verify the "Serious Error"status of the message displayed.
Verify the Message text:
(e.g. Previous Message (ID #9755113) failed. )</t>
  </si>
  <si>
    <t>Verify the "Serious Error"status of the message displayed.
Verify the Message text:
(e.g., No valid response from PC Miler GetAddressLatLong (12 plwe, sdfg, XX).)</t>
  </si>
  <si>
    <t>Type the same shipment in the Shipment ID field (e.g., 20140404-482700-444SFTTK).
Click on Search button</t>
  </si>
  <si>
    <t>Click on the Stops tab.
Verify the Meal stop is not displayed.
Verify the stop completed in step 5 was not dispatched</t>
  </si>
  <si>
    <t>Fill out the fields with valid data:
Start Date : (i.e.Shipment planed departure date, 4/9/2014)
Route Date: (i.e. Shipment planed departure date, i.e. 4/9/2014).
Click on Refresh button.
In Shipment list select the Shipment</t>
  </si>
  <si>
    <t>Search the first error message of the Meal and click on the Shipment of this message</t>
  </si>
  <si>
    <t>Type valid Address Information
Street (e.g. 2220 NORTHMONT PKWY)
City: (e.g., DULUTH).
State: (e.g., GA).
Postal Code (e.g.30096 )
Click on Submit button</t>
  </si>
  <si>
    <t>Select the box to select all error messages including
Stop Type = 'Meal_End', 'DL_Arrival' and 'DL_Depart'
Click on Submit messages button</t>
  </si>
  <si>
    <t>Go back to MCP, verify that the message stops are marked as Success</t>
  </si>
  <si>
    <t>All Message submited are Seccess status</t>
  </si>
  <si>
    <t>Go back to Fleet Manager,
Verify the unnplaned stop is displayed in the list. (e.g. Meal)
Verify all the stops were dispatched correctly</t>
  </si>
  <si>
    <t>All planned and unplanned stops were dispatched</t>
  </si>
  <si>
    <t>The Message submited is Seccess status</t>
  </si>
  <si>
    <t>A pop-up window is open, with Meal stop information typed</t>
  </si>
  <si>
    <t>The message displays correctly on CellComm Message page</t>
  </si>
  <si>
    <t>Stop info displays correctly on Fleet Manager</t>
  </si>
  <si>
    <t>The message displays correctly on MCP Report</t>
  </si>
  <si>
    <t>Shipment tab works</t>
  </si>
  <si>
    <t>Click on Shipment tab</t>
  </si>
  <si>
    <t>The shipments to the customer are listed in the grid. Some columns are displayed in the grid:
Alias
Loc ID
Route Name
Route Date
Ping Time</t>
  </si>
  <si>
    <t>TC_001: All tabs in Home page works&gt;&gt;TO_003</t>
  </si>
  <si>
    <t>Message tab works</t>
  </si>
  <si>
    <t xml:space="preserve">Message page is displayed </t>
  </si>
  <si>
    <t>/Test/CellComm/Management/Message/Functional/Message Page-Validate error message process</t>
  </si>
  <si>
    <t>TC_001: Validate error message process &gt;&gt; TO_004</t>
  </si>
  <si>
    <t>TC_001: Validate error message process &gt;&gt; TO_002</t>
  </si>
  <si>
    <t>TC_001: Validate error message process &gt;&gt; TO_003</t>
  </si>
  <si>
    <t>/Test/CellComm/Management/Message/Interaction/UI/Message Page-UI Elements</t>
  </si>
  <si>
    <t>/Test/CellCommManagement/Message/Functional/Message Page-Search message of shipment</t>
  </si>
  <si>
    <t>Message Page-UI Control Validation</t>
  </si>
  <si>
    <t>TC_001: Controls on Message work</t>
  </si>
  <si>
    <t xml:space="preserve"> Click on Expand/Collapse &gt; Search Filter controls</t>
  </si>
  <si>
    <t xml:space="preserve">Search Criteria fields are displayed
Search form: 
Start Date 
End Date        
Filter 
Stop type 
Driver 
Shipment 
Status     </t>
  </si>
  <si>
    <t>Expand/Collapse &gt; Search Filter buttons works</t>
  </si>
  <si>
    <t>TC_001: Controls on Message work&gt;&gt;TO_001</t>
  </si>
  <si>
    <t>/Test/CellComm/Business Object/Message/Interaction/UI/Message Page-UI Control Validation</t>
  </si>
  <si>
    <t xml:space="preserve">Message page is displayed  and
"Expand/Collapse &gt; Search Filter" from the filter show and hide control was removed </t>
  </si>
  <si>
    <t>TC_002:Search Message with Error Status</t>
  </si>
  <si>
    <t>Search message with error status</t>
  </si>
  <si>
    <t>Select status ERROR</t>
  </si>
  <si>
    <t>Shipments with  ERROR status diplayed</t>
  </si>
  <si>
    <t>6/26/2015</t>
  </si>
  <si>
    <t>Message Page-UI Links</t>
  </si>
  <si>
    <t>Shipment links on Message page works</t>
  </si>
  <si>
    <t>Search any shipment</t>
  </si>
  <si>
    <t>Click on shipment id link</t>
  </si>
  <si>
    <t xml:space="preserve">A pop up message is displayed with shipment information </t>
  </si>
  <si>
    <t>Search any message</t>
  </si>
  <si>
    <t>Click on Shipment link</t>
  </si>
  <si>
    <t xml:space="preserve">Close popup window </t>
  </si>
  <si>
    <t xml:space="preserve">Pop up message is closed </t>
  </si>
  <si>
    <t>/Test/CellComm/Business Object/Message/Interaction/UI/Message Page-UI Links</t>
  </si>
  <si>
    <t xml:space="preserve">Buy Shipment Stop Details Page-UI Control Validation_x000D_
</t>
  </si>
  <si>
    <t xml:space="preserve">TC_001:Pencil icon works on Buy Shipment Special Services Page &gt;&gt; TO_001_x000D_
</t>
  </si>
  <si>
    <t>Pop up message is closed</t>
  </si>
  <si>
    <t>TC_001: Controls on Message work&gt;&gt;TO_003</t>
  </si>
  <si>
    <t xml:space="preserve">The driver name is displayed correctly </t>
  </si>
  <si>
    <t>Validate that the driver SSO column is replaced with the driver name if the driver is exist in Manage Resource list</t>
  </si>
  <si>
    <t xml:space="preserve">Fix Message Page is displayed when clicking on Desactive / Fix button </t>
  </si>
  <si>
    <t xml:space="preserve">Select a Error Message, Click on Desactive / Fix button </t>
  </si>
  <si>
    <t>Fix Message Page is displayed</t>
  </si>
  <si>
    <t>TC_001: Controls on Message work&gt;&gt;TO_004</t>
  </si>
  <si>
    <t>Message Page-Deactivate Fix Message</t>
  </si>
  <si>
    <t>TC_001: Deactivate Fix Message Function works</t>
  </si>
  <si>
    <t>Successfully submitted message is displayed when fix a message</t>
  </si>
  <si>
    <t>There's a error message on cellcomm web</t>
  </si>
  <si>
    <t>Search a message with error status</t>
  </si>
  <si>
    <t>Select a error message and click on Deactivate|Fix button</t>
  </si>
  <si>
    <t>Type a Fix Reason or leave with original message.
"Message has been deactivated  and can no longer be resubmitted / manually marked as Fixed by user"</t>
  </si>
  <si>
    <t>Successfully submitted message is displayed</t>
  </si>
  <si>
    <t>TC_001: Deactivate Fix Message Function works&gt;&gt;TO_001</t>
  </si>
  <si>
    <t>Phone Map tab works</t>
  </si>
  <si>
    <t>Click on Map tab</t>
  </si>
  <si>
    <t>Phone map page is displayed. A list of drivers and the map too.</t>
  </si>
  <si>
    <t>TC_001: All tabs in Home page works&gt;&gt;TO_004</t>
  </si>
  <si>
    <t>Pre-conditions: .
The driver must be logged in the emulator.
The driver has a shipment assigned.
The first stop of the shipment has to be completed.
The stop status that driver has selected must be in "Arrived".
The emulator should be in the stop page that driver has selected (End event).
Test Data: .
A valid driver ID and password.
(E.g. ID: 502134305, Password: 11111111)</t>
  </si>
  <si>
    <t xml:space="preserve">Step 1 
Description:  
Select a stop on Arrived status.
Click on Arrived button
Click on Select option. 
Expected Result:  
Stop Information is displayed 
</t>
  </si>
  <si>
    <t xml:space="preserve">Step 2 
Description:  
Click on End Route button 
Expected Result:  
The emulator displays the departure page with the next fields:
Odometers Miles (MANDATORY) 
Fuel Level 
Equipment (MANDATORY) 
BOL 
Weight 
Pieces 
Delivery Exception 
Late Arrival 
Late Departure 
Hook Drop 
</t>
  </si>
  <si>
    <t xml:space="preserve">Step 3 
Description:  
The driver completes the information required.
Odometer Miles: ( i.e 500)
Late Departure: (e.g., empty)
Hook Drop: (i.e. 2) 
Expected Result:  
The emulator receive the information. 
</t>
  </si>
  <si>
    <t xml:space="preserve">Step 4 
Description:  
Click on Submit button 
Expected Result:  
The emulator displays the information of the stop.
Thet Departed button should be green for this stop. 
</t>
  </si>
  <si>
    <t xml:space="preserve">Step 5 
Description:  
Verify OTM displays last stop identifier correctly 
Expected Result:  
Last stop identifier displayed correctly 
</t>
  </si>
  <si>
    <t>Depart the end event for shipment works</t>
  </si>
  <si>
    <t>TC_001:Depart the end event</t>
  </si>
  <si>
    <t>The driver must be logged in the emulator.
The driver has a shipment assigned.
The first stop of the shipment has to be completed.
The stop status that driver has selected must be in "Arrived".
The emulator should be in the stop page that driver has selected (End event)Last stop is arrived and did not depart</t>
  </si>
  <si>
    <t xml:space="preserve">Select a stop on Arrived status.
Click on Arrived button
Click on Select option. </t>
  </si>
  <si>
    <t>Click on End Route button</t>
  </si>
  <si>
    <t xml:space="preserve">The driver completes the information required:
Odometer Miles: ( i.e 500)
Late Departure: (e.g., empty)
Hook Drop: (i.e. 2) </t>
  </si>
  <si>
    <t xml:space="preserve">Click on Submit button </t>
  </si>
  <si>
    <t xml:space="preserve">Verify OTM displays last stop identifier correctly </t>
  </si>
  <si>
    <t xml:space="preserve">Last stop identifier displayed correctly </t>
  </si>
  <si>
    <t>Login to Fleet Manager and search the shipment above</t>
  </si>
  <si>
    <t xml:space="preserve">Select Special Service tab </t>
  </si>
  <si>
    <t>CellComm Mobile - Depart The End Event</t>
  </si>
  <si>
    <t>TC_001:Depart the end event&gt;&gt;TO_001</t>
  </si>
  <si>
    <t>CellComm Mobile Shipment Stop Detail Page - UI Control Validation</t>
  </si>
  <si>
    <t>Arrive and Depart other stop except depart the last stop</t>
  </si>
  <si>
    <t xml:space="preserve">Click on End Route button </t>
  </si>
  <si>
    <t>The emulator displays the departure page with the next fields:</t>
  </si>
  <si>
    <t xml:space="preserve">The emulator displays the departure page with the next fields:
Odometer Miles
Late Departure
Hook Drop: </t>
  </si>
  <si>
    <t xml:space="preserve">Objective: .
Validate time zone is correct
Pre-conditions: 
The emulator has to be in the login page.
Test Data:
Additional Notes: 
OTM currently uses timezones in the below format for Pacific, central and Eastern:
PST8PDT
CST6CDT
EST5EDT
</t>
  </si>
  <si>
    <t xml:space="preserve">Step 1 
Description:  
Loggin to Cellcomm using valid driver and password 
Expected Result:  
Cellcomm displays home page correctly 
</t>
  </si>
  <si>
    <t xml:space="preserve">Step 2 
Description:  
Select a stop. 
Click on Arrived button
Click on Select option. 
Expected Result:  
Stop Information is displayed 
</t>
  </si>
  <si>
    <t xml:space="preserve">Step 3 
Description:  
Validate shipment displays correct timezone 
Expected Result:  
Timezone displayed is correct 
</t>
  </si>
  <si>
    <t>502328084TC_001: All tabs in Home page works&gt;&gt;TO_002</t>
  </si>
  <si>
    <t>Test/CellComm Mobile/Management/Home Page/Security/Authorization/Authenticate CellComm Mobile</t>
  </si>
  <si>
    <t xml:space="preserve">Timezone displayed is correct </t>
  </si>
  <si>
    <t>TC_001: Controls on Shipment Stops page work correctly&gt;&gt;TO_002</t>
  </si>
  <si>
    <t>Objective: .
Validate that the emulator shows an error message when the driver tries to depart of a stop without filling the hub miles field.
Pre-conditions: .
The driver must be logged in the emulator.
A shipment has to be assigned to the driver.
The first stop of the shipment has to be completed.
The stop status that driver has selected must be in "Arrived".
The emulator should be in the stop page that driver has selected
Test Data: .
A valid driver ID and password.</t>
  </si>
  <si>
    <t>Step 1
Description:
Select a stop on Arrived status.
Click on Arrived button
Click on Select option.
Expected Result:
Stop Information is displayed</t>
  </si>
  <si>
    <t xml:space="preserve">Step 2
Description:
Click on Depart button
Expected Result:
The emulator displays the departure page with the next fields:
    Odometers Miles (MANDATORY)
    Fuel Level
    Equipment (MANDATORY)
    BOL
    Weight
    Pieces
    Delivery Exception
    Late Arrival
    Late Departure
    Hook Drop
</t>
  </si>
  <si>
    <t>Step 3
Description:
The driver completes the information required.
Odometer Miles:  ( This field left blank )
Fuel Level: (i.e. 7 )
Equipment (i.e. 6666008 )
Hook Drop: (i.e. 2 )
Expected Result:
The emulator receive the information.</t>
  </si>
  <si>
    <t>Step 4
Description:
Click on Submit button
Expected Result:
A red message is displayed</t>
  </si>
  <si>
    <t>Step 5
Description:
Validate that 'Odometer Miles is required' message is displayed
Expected Result:
Message is displayed</t>
  </si>
  <si>
    <t>CellComm Mobile-Depart form validation</t>
  </si>
  <si>
    <t>The driver must be logged in the emulator.
A shipment has to be assigned to the driver.
The first stop of the shipment has to be completed.
The stop status that driver has selected must be in "Arrived".
The emulator should be in the stop page that driver has selected</t>
  </si>
  <si>
    <t>Select a stop on Arrived status.
Click on Arrived button
Click on Select option.</t>
  </si>
  <si>
    <t>The driver completes the information required.
Odometer Miles:  ( This field left blank )
Fuel Level: (i.e. 7 )
Equipment (i.e. 6666008 )
Hook Drop: (i.e. 2 )</t>
  </si>
  <si>
    <t>Verify that 'Odometer Miles is required' message is displayed</t>
  </si>
  <si>
    <t>TC_001: Error message displays when submitting data with empty Odometer Miles</t>
  </si>
  <si>
    <t>TC_001: Error message displays when submitting data with empty Odometer Miles&gt;&gt;TO_001</t>
  </si>
  <si>
    <t>Data are inputted correctly</t>
  </si>
  <si>
    <t>The driver completes the information required.
Odometer Miles:  ( 100 )
Fuel Level: (i.e. 7 )
Equipment (i.e. 6666008 )
Hook Drop: (i.e. 2 )</t>
  </si>
  <si>
    <t>Verify that data are inputted correctly</t>
  </si>
  <si>
    <t>The emulator receive the information.</t>
  </si>
  <si>
    <t>TC_001: Controls on Shipment Stop detail page work correctly&gt;&gt;TO_002</t>
  </si>
  <si>
    <t>A red message is displayed
Odometer Miles is required</t>
  </si>
  <si>
    <t xml:space="preserve">Description
This test case validates the dispatch process of the shipment in the CellComm web application
Pre requisites
Access to the application
Shipments created with driver and equipment assigned
</t>
  </si>
  <si>
    <t xml:space="preserve">Step 1
Call &lt;MTC-CLC-0000 Login to Cellcomm&gt;  
Description:  
Call &lt;MTC-CLC-0000 Login to Cellcomm&gt;  
Expected Result:  
Cellcomm main page is displayed </t>
  </si>
  <si>
    <t>TC_001: Login with correct credentials&gt;&gt;TO_01</t>
  </si>
  <si>
    <t xml:space="preserve">Step 2 
Description:  
Click on Dispatch tab. 
Expected Result:
Dispatch page is displayed. Some fields should be displayed:
Shipment ID
Date
Shipment 
</t>
  </si>
  <si>
    <t xml:space="preserve">Step 3 
Description:  
Type a valid route and click on Get shipment button 
Expected Result:  
Result's grid is displayed with the related shipment found 
</t>
  </si>
  <si>
    <t>Dispatch Page-Search Shipment</t>
  </si>
  <si>
    <t xml:space="preserve">Step 4 
Description:  
Click on Arrive link in the first stop 
Expected Result:  
Arrival Form is displayed. 
 </t>
  </si>
  <si>
    <t>TC_001: Links work&gt;&gt;TO_01</t>
  </si>
  <si>
    <t xml:space="preserve">Step 5 
Description:  
Fill out the mandatory fields.
Trailer: (e.g., ######).
Tractor: Displays the data typed in CCFM.
Arrival Date/Time: Displays the data created in Master Schedules.
Click on Submmit button. 
Expected Result:  
Arrival Form is closed, the typed Arrival Date/Time is displayed in the column and the Depart link should be displayed.
Note:
The Timezone should be the same that shipment
Arrival date should be greater than estimated 
 </t>
  </si>
  <si>
    <t xml:space="preserve">Step 6 
Description:  
Click on Depart link from the first shipment's stop. 
Expected Result:  
Departure Form is displayed. 
 </t>
  </si>
  <si>
    <t xml:space="preserve">Step 7
Description:  
Fill out the mandatory fields.
Hub Miles: (e.g., 10).
Fuel Level: (e.g., 8).
Trailer: (e.g., ######).
Tractor: (e.g., ######).
Departure: (e.g., Same as scheduled).
BOL: (e.g., optional).
Weight: (e.g., optional).
Pieces: (e.g., optional).
Late arrival Code: (e.g., optional).
Late Departure Code: (e.g., optional).
Meal brak time: (e.g., optional).
Delivery Exception: (e.g., optional).
Spotting: (e.g., optional).
Drop Hook: (e.g., optional).
Click on Submit Query button. 
Expected Result:  
Departure window is closed. The Departure Date/Time is displayed in the column of the stop.
Arrive link is displayed in the follow stop on the Action column. 
 </t>
  </si>
  <si>
    <t xml:space="preserve">Step 8 
Description:  
Validate the "Fuel Stop", "Meal Break", "Layover", "Rest Break" and "Break Down" buttons are displayed 
Expected Result:  
The buttons is displayed correctly 
 </t>
  </si>
  <si>
    <t xml:space="preserve">Step 9 
Description:  
Click on Meal Break button 
Expected Result:  
A meal break pop up window is displayed 
 </t>
  </si>
  <si>
    <t xml:space="preserve">Step 10 
Description:  
Fill out the following fields:
Hub Miles: (e.g., 100)
Arrival Date/Time (e.g., Actual date + 12:00:00)
Departure Date/Time (e.g. Actual date + 12:30:00)
Time Zone: (e.g., EST5EDT)
Street: (e.g: 3000 Auburn Dr)
City: (e.g., Beachwood)
State: (e.g., OH) 
Expected Result:  
All information is displayed 
 </t>
  </si>
  <si>
    <t xml:space="preserve">Step 11 
Description:  
Click on Submit Query button 
Expected Result:  
Pop up window is closed.
New NFR stop is added 
 </t>
  </si>
  <si>
    <t xml:space="preserve">Step 12 
Description:  
Please complete all stops. 
Expected Result:  
All stops are completed.
</t>
  </si>
  <si>
    <t xml:space="preserve"> Step 13
 Call &lt;MTC-SHP-0000 Login to Fleet Manager&gt;  
Description:  
Call &lt;MTC-SHP-0000 Login to Fleet Manager&gt;
Expected Result:  
Fleet Manager main page is displayed   
</t>
  </si>
  <si>
    <t xml:space="preserve">Step 14 
Description:  
Go to Buy Shipments option through Shipments Management - Shipment Management - Buy Shipments and search the dispatched shipment. 
Expected Result:  
Reult's grid is displayed with the related shipments found. 
 </t>
  </si>
  <si>
    <t xml:space="preserve">Step 15 
Description:  
Click on the shipment. 
Expected Result:  
Details' page is displayed. 
 </t>
  </si>
  <si>
    <t xml:space="preserve">Step 16 
Description:  
Click on Status button. 
Expected Result:  
Statuses window is displayed 
 </t>
  </si>
  <si>
    <t xml:space="preserve">Step 17 
Description:  
Verify the status of the shipment, SHIP_FINISHED status should be Yes. 
Expected Result:  
In the status value column, the shipment status is displayed correctly (e.g., SHIP_FINISHED_YES). 
</t>
  </si>
  <si>
    <t xml:space="preserve">Step 18 
Description:  
Log off from the applications. 
Expected Result:  
CCFM and Cellcomm applications are logged off. 
 </t>
  </si>
  <si>
    <t>TC_003: Search Shipment planned departure buy shipment ID with valid data&gt;&gt;TO_004</t>
  </si>
  <si>
    <t>Objective: Changed device ping interval to be configured in CellComm web on the Configuration page.</t>
  </si>
  <si>
    <t>Call &lt;MTC-CLC-0000 Login to Cellcomm&gt;
Description:
Call &lt;MTC-CLC-0000 Login to Cellcomm&gt;
Expected Result:
The main page is displayed</t>
  </si>
  <si>
    <t>Step 2
Description:
Select the Configuration Tab
Expected Result:
The Configuration page is displayed.</t>
  </si>
  <si>
    <t>Step 3
Description:
Select any customer in the right corner of the page.
Expected Result:
The customer is selected.</t>
  </si>
  <si>
    <t>Step 4
Description:
-In the Ping Default section, select 10.
-Click Subtim
Expected Result:
-Validate that the combobox have the next options: 5, 10 and 15
-The configuration page is displayed with the 10 in the Ping Default option</t>
  </si>
  <si>
    <t>TC_001: Arriving a stop&gt;&gt;TO_01</t>
  </si>
  <si>
    <t>Configuration tab works</t>
  </si>
  <si>
    <t>Click on Configuration tab</t>
  </si>
  <si>
    <t>Verify that Configuration tab displays</t>
  </si>
  <si>
    <t>TC_001: All tabs in Home page works&gt;&gt;TO_005</t>
  </si>
  <si>
    <t>TC_002: Combobox on Home Page works</t>
  </si>
  <si>
    <t>The customer is selected</t>
  </si>
  <si>
    <t>Combobox works</t>
  </si>
  <si>
    <t>Select any customer in the right corner of the page.</t>
  </si>
  <si>
    <t>Verify that Combobox works</t>
  </si>
  <si>
    <t xml:space="preserve">Objective: Validate TimeSheet process ( Clock-In and Clock-Out )
Pre-conditions: .
The driver should be registered in Time Log application.
Driver does not have any Shipments assigned. 
Test Data: 
NA
</t>
  </si>
  <si>
    <t xml:space="preserve">Step 1 
Description:  
Open the emulator application, enter the Driver ID and password 
Expected Result:  
The emulator receives the data. 
</t>
  </si>
  <si>
    <t xml:space="preserve">Step 2 
Description:  
The driver clicks on 'Click Here to Login' button 
Expected Result:  
Login Confirmation is displayed
</t>
  </si>
  <si>
    <t xml:space="preserve">Step 3 
Description:  
The emulator displays the next message:
"Are you DRIVER's NAME?"
Click on Yes button 
Expected Result:  
TimeLog Information is displayed 
</t>
  </si>
  <si>
    <t xml:space="preserve">Step 4 
Description:  
Click on Clock-In button
And immediately click in Clock-Out button
Expected Result:  
Clock Out warning message is displayed 
</t>
  </si>
  <si>
    <t xml:space="preserve">Step 5 
Description:  
Click on OK
Validate that "No rotes assigned at this time" message is dsiplayed.
Expected Result:  
Message displayed 
</t>
  </si>
  <si>
    <t xml:space="preserve">Step 6 
Description:  
Log off from Android emulator 
Expected Result:  
Android emulator is closed. 
</t>
  </si>
  <si>
    <t xml:space="preserve">Call &lt;MTC-TML-0000 Login to TimeLog&gt;  
Description:  
Call &lt;MTC-TML-0000 Login to TimeLog&gt;  
Expected Result:  
Time Log main page is displayed. 
</t>
  </si>
  <si>
    <t xml:space="preserve">Step 8 
Description:  
Verify that the driver's time sheet is created. 
Expected Result:  
The record is displayed in the grid, the date and the time should be the same as the user start the clock in process. the status should be A (Active). 
</t>
  </si>
  <si>
    <t xml:space="preserve">Step 9 
Description:  
Click on the SSO 
Expected Result:  
Edit timesheet pop up window is displayed 
</t>
  </si>
  <si>
    <t xml:space="preserve">Step 10 
Description:  
Validate the field Trip location is added 
Expected Result:  
The field is displayed 
</t>
  </si>
  <si>
    <t xml:space="preserve">Step 11 
Description:  
Click on Payroll calendar 
Expected Result:  
Calendar is displayed 
</t>
  </si>
  <si>
    <t xml:space="preserve">Step 12 
Description:  
Validate that the actual date +/- 1 days are active 
Expected Result:  
The days are active 
</t>
  </si>
  <si>
    <t xml:space="preserve">Step 13 
Description:  
Repeat steps from 1 to 3 
Expected Result:  
TimeLog Information is displayed 
</t>
  </si>
  <si>
    <t xml:space="preserve">Step 14 
Description:  
Validate that Clock-Out button is displayed 
Expected Result:  
Clock-Out button is displayed 
</t>
  </si>
  <si>
    <t xml:space="preserve">Step 15 
Description:  
Click on Clock-Out button. 
Expected Result:  
Clock-In button is displayed 
</t>
  </si>
  <si>
    <t xml:space="preserve">Step 16 
Description:  
Go back to TimeLog application and click on Refresh button. 
Expected Result:  
The record is displayed, the end time data is displayed and the total time in the column duration too. The status should be N. 
</t>
  </si>
  <si>
    <t xml:space="preserve">Step 17 
Description:  
Logoff from applications 
Expected Result:  
User is logged off the applications. 
</t>
  </si>
  <si>
    <t>TC_001: Controls on Dispatch page work&gt;&gt;TO_003</t>
  </si>
  <si>
    <t>TC_001: Controls on Dispatch page work&gt;&gt;TO_004</t>
  </si>
  <si>
    <t>Dispatch Page-Dispatch a shipment</t>
  </si>
  <si>
    <t>TC_001: Searching Shipment from Buy Shipment with valid data in Shipment tab&gt;&gt;TO_001</t>
  </si>
  <si>
    <t>TC_001: Links in Buy Shipment Result page work&gt;&gt;TO_001</t>
  </si>
  <si>
    <t>TC_001:Buttons workk&gt;&gt;TO_001</t>
  </si>
  <si>
    <t>TC_004: Shipment status after dispatched&gt;&gt;TO_005</t>
  </si>
  <si>
    <t>TC_002: Logout Fleet Manager&gt;&gt;TO_002</t>
  </si>
  <si>
    <t>The emulator displays the next message:
"Are you DRIVER's NAME?"</t>
  </si>
  <si>
    <t>The message "Are you DRIVER's NAME?" displayed</t>
  </si>
  <si>
    <t>TC_002: Combobox on Home Page works&gt;&gt;TO_006</t>
  </si>
  <si>
    <t xml:space="preserve">Objective: Validate that the fields accept only the type of characters they must accept.
Pre-conditions:
Logon in the emulator.
Test Data:
A valid driver id and password..
</t>
  </si>
  <si>
    <t xml:space="preserve">Step 3
Description:
Click on Depart button
Expected Result:
The emulator displays the Departure page with the next fields:
    Odometers Miles (MANDATORY)
    Fuel Level (MANDATORY)
    Activity Time (Hrs)
    Activity Time (min)
    Power Unit (This field is disabled and with the tractor number assigned) (E.g. 630778) (MANDATORY)
    Equipment (If the shipment has the equipment assigned the id should appear in this field) (MANDATORY)
    Late Departure
    Drop &amp; Hook (Able to Edit)
</t>
  </si>
  <si>
    <t>Step 4
Description:
-Validate the next fields:
Odometer miles: e.g. ABC$%&amp;
Activity Time (Hrs): e.g. CB, e.g. %&amp;
Activity Time (Min): e.g. CD, e.g. %&amp;
Power Unit: e.g. ^&amp;
Equipment: e.g. $%&amp;FGRE
Hook Drop: &amp;*
Expected Result:
Only in Power Unit and Equipment fields special characters can be typed.</t>
  </si>
  <si>
    <t>Step 5
Description:
Click on Submit button
Expected Result:
Red messages are displayed:
Power Unit is invalid. only alphanumeric and speces allowed.
Equipment  is invalid. only alphanumeric and speces allowed.</t>
  </si>
  <si>
    <t>Step 6
Description:
Complete the fields correctly
Click on Submit button.
Expected Result:
The Shipments Stops page is displayed</t>
  </si>
  <si>
    <t>Step 7
Description:
Validate that Departed button is green of the first stop.
Expected Result:
Departed button is green color.</t>
  </si>
  <si>
    <t>Step 8
Description:
Select the second stop and click on Not arrived button.  
Click on Select option.
Expected Result:
The information of the second stop is displayed.</t>
  </si>
  <si>
    <t>Step 9
Description:
Click on Arrive
Expected Result:
The information of the second stop is displayed with Arrived status.</t>
  </si>
  <si>
    <t xml:space="preserve">Step 10
Description:
Click on Depart button  
Expected Result:
    The emulator displays the departure page with the next fields:
    Odometer Miles (MANDATORY)
    Fuel Level (MANDATORY)l.
    SCAC (Able to edit)
    Equipment (Able to edit)
    BOL (Able to edit)
    Weight (Abe to edit)
    Pieces (Able to edit)
    Delivery Exception (Checkbox)
    Late Arrival (None value as default)
    Late Departure (None value as default)
    Drop &amp; Hook (Able to edit). 
</t>
  </si>
  <si>
    <t>Step 11
Description:
Fiil the next fields:
Odometer Miles: e.g. AB%&amp;
Equipment: e.g. FGH$%&amp;
BOL: e.g. $%&amp;
Weight: e.g. FGH$%&amp;
Pieces: e.g. FGH$%&amp;
Drop &amp; Hook: e.g. A, e.g. %
Expected Result:
Only in Equipment and BOL fields special characters can be typed.</t>
  </si>
  <si>
    <t xml:space="preserve">Step 12
Description:
Click on Submit button
Expected Result:
Red messages are displayed:
Equipment  is invalid. only alphanumeric and speces allowed.
BOL  is invalid. only alphanumeric and speces allowed.
</t>
  </si>
  <si>
    <t>Step 13
Description:
Complete the fields correctly
Click on Submit button.
Expected Result:
The Shipments Stops page is displayed</t>
  </si>
  <si>
    <t>Step 14
Description:
Validate that Departed button is green of the secound stop.
Expected Result:
Departed button is green color.</t>
  </si>
  <si>
    <t>TimeLog Information Page - UI Control Validation</t>
  </si>
  <si>
    <t>Clock in button works</t>
  </si>
  <si>
    <t>Login emulator with valid account</t>
  </si>
  <si>
    <t>The emulator displays the next message:
"Are you DRIVER's NAME?"
Click on Yes button</t>
  </si>
  <si>
    <t xml:space="preserve">Click on Clock-In button
   </t>
  </si>
  <si>
    <t>Thinh</t>
  </si>
  <si>
    <t>"No rotes assigned at this time" message is dsiplayed and Clock out button displayed</t>
  </si>
  <si>
    <t>Clock out button works</t>
  </si>
  <si>
    <t>Driver does not have any Shipments assigned</t>
  </si>
  <si>
    <t>TC_001: Controls on TimeLog Information work when login with Driver does not have any Shipments assigned</t>
  </si>
  <si>
    <t>Test/CellComm Mobile/Management/Home Page/Security/Authorization/TimeLog Information Page - UI Control Validation</t>
  </si>
  <si>
    <t>TC_001: Controls on TimeLog Information work when login with Driver does not have any Shipments assigned&gt;&gt;TO_001</t>
  </si>
  <si>
    <t>TC_001: Controls on TimeLog Information work when login with Driver does not have any Shipments assigned&gt;&gt;TO_002</t>
  </si>
  <si>
    <t>AuthenticateCellComm TimeLog</t>
  </si>
  <si>
    <t>http://certwebapps.logistics.penske.com/CCTL</t>
  </si>
  <si>
    <t xml:space="preserve">Time Log main page is displayed. </t>
  </si>
  <si>
    <t>TC_002: Logout CellComm time log</t>
  </si>
  <si>
    <t>TC_002: Logout CellComm time log&gt;&gt;TO_002</t>
  </si>
  <si>
    <t>TC_002: Logout CellComm Time Log application</t>
  </si>
  <si>
    <t>6/29/2015</t>
  </si>
  <si>
    <t>Objective: The driver should be able to depart in the stop other than the first one._x000D_
_x000D_
Pre-Condition: _x000D_
The driver must be logged in the emulator._x000D_
The driver has a shipment assigned._x000D_
The first stop of the shipment has to be completed._x000D_
Execute the TC "MTC-CLC-0040 Status Arrival"_x000D_
The last odometer should be less than 500_x000D_
_x000D_
Test Data:_x000D_
A valid driver ID and password._x000D_
(E.g. ID: 502082167 , password: 11111111)</t>
  </si>
  <si>
    <t>Step 1_x000D_
Description:_x000D_
Select the shipment in transit _x000D_
_x000D_
Expected result:_x000D_
The Stops of the shipment are displayed</t>
  </si>
  <si>
    <t>Step 2_x000D_
Description:_x000D_
Select the second stop:_x000D_
Click on Arrived button_x000D_
Click on Select option._x000D_
_x000D_
Expected Result:_x000D_
The information of the second stop is displayed with the status: Arrived.</t>
  </si>
  <si>
    <t xml:space="preserve">Step 3_x000D_
Description:_x000D_
The driver selects the Depart button from the menu._x000D_
_x000D_
Expected Result:_x000D_
The emulator displays the departure page with the next fields:_x000D_
_x000D_
    Odometer Miles (MANDATORY)_x000D_
    Fuel Level (MANDATORY)._x000D_
    Equipment (MANDATORY, Able to edit)_x000D_
    BOL (Able to edit)_x000D_
    Weight (Abe to edit)_x000D_
    Pieces (Able to edit)_x000D_
    Delivery Exception (List)_x000D_
    Late Arrival (None value as default)_x000D_
    Late Departure (None value as default)_x000D_
    Drop &amp; Hook (Able to edit). _x000D_
</t>
  </si>
  <si>
    <t>Step 4_x000D_
Description:_x000D_
The driver completes the information required of the fields:_x000D_
_x000D_
Odometer Miles e.g.900 (Type odometer miles greater than 700 miles more than previous odometers miles)_x000D_
_x000D_
Fuel Level e.g. 7_x000D_
_x000D_
Equipment e.g. 543789_x000D_
_x000D_
Capture weight_x000D_
_x000D_
Drop and Hook: 2_x000D_
(Validate that Drop and Hook field accepts only numbers)_x000D_
_x000D_
Expected Result:_x000D_
The emulator receives the information.</t>
  </si>
  <si>
    <t>Step 5:_x000D_
Description:_x000D_
Click on Submit button._x000D_
_x000D_
Expected result:_x000D_
A odometer miles confirmation message is displayed</t>
  </si>
  <si>
    <t>Step 6_x000D_
Click on Submit button._x000D_
_x000D_
Expected result:_x000D_
The Shipments Stops page is displayed</t>
  </si>
  <si>
    <t>TC_002: Depart the other than first stop&gt;&gt;TO_002</t>
  </si>
  <si>
    <t>Step 7_x000D_
Validate that Departed button is green of the secound stop._x000D_
_x000D_
Expected result:_x000D_
Departed button is green color.</t>
  </si>
  <si>
    <t>TC_002: Depart the other than first stop&gt;&gt;TO_003</t>
  </si>
  <si>
    <t xml:space="preserve">Call &lt;MTC-SHP-0000 Login to Fleet Manager&gt;_x000D_
Call &lt;MTC-SHP-0000 Login to Fleet Manager&gt; _x000D_
_x000D_
Expected result:_x000D_
Fleet Manager main page is displayed_x000D_
</t>
  </si>
  <si>
    <t>Step 9_x000D_
Click on Buy Shipments, search and select the shipment_x000D_
_x000D_
Expected result:_x000D_
Details' page is displayed.</t>
  </si>
  <si>
    <t>Step 10_x000D_
Click on Driver ID link_x000D_
_x000D_
Expected result:_x000D_
A new pop up window is displayed</t>
  </si>
  <si>
    <t>Step 11_x000D_
Go to Tracking menu and validate that the sighting location ID is filled with the stop location information_x000D_
_x000D_
Expected Result:_x000D_
The stop location is displayed</t>
  </si>
  <si>
    <t>Buy Shipment page-UI Control Validation</t>
  </si>
  <si>
    <t>Step 12_x000D_
Close the pop up window and go to Stops tab_x000D_
_x000D_
Expected result:_x000D_
The Stop Information is displayed.</t>
  </si>
  <si>
    <t xml:space="preserve">Step 13_x000D_
Select the edit option in the stop (Pencil icon)_x000D_
_x000D_
Expected result:_x000D_
The Shipment Stop page is displayed. </t>
  </si>
  <si>
    <t>Step 14_x000D_
Validate the Actual Departure Time field._x000D_
_x000D_
Go to Reference Numbers section._x000D_
_x000D_
Validate that STOP_WEIGHT = weight typed in step 4._x000D_
_x000D_
Expected result:_x000D_
Information stored correctly.</t>
  </si>
  <si>
    <t>Objective:_x000D_
Validate that the emulator displays an error message when the driver tries to log in with a wrong driver id or wrong password._x000D_
_x000D_
Pre-conditions:_x000D_
The emulator must be in the login page._x000D_
_x000D_
Test Data:_x000D_
A driver ID and password_x000D_
_x000D_
Additional Notes:_x000D_
The driver id or password must be wrong to validate this test.</t>
  </si>
  <si>
    <t>Step 1_x000D_
Open the emulator application._x000D_
_x000D_
Expected result:_x000D_
Emulator is displayed.</t>
  </si>
  <si>
    <t>Step 2_x000D_
Type _x000D_
USER ID = '222'_x000D_
PASSWORD = '222'_x000D_
_x000D_
Expected result:_x000D_
The emulator receives the data.</t>
  </si>
  <si>
    <t>Step 3_x000D_
Click on 'Click here to Login' button_x000D_
_x000D_
Expected result:_x000D_
Denied error is displayed.</t>
  </si>
  <si>
    <t>Step 4_x000D_
Validate that_x000D_
'USER ID is invalid' and 'PASSWORD is invalid'_x000D_
messagges are displayed_x000D_
_x000D_
Expected Result:_x000D_
Messagges are displayed</t>
  </si>
  <si>
    <t>Step 5_x000D_
Type: USER ID = A VALID DRIVER (e.g. 600134160)  PASSWORD ='2232'_x000D_
_x000D_
Expected Result:_x000D_
The emulator receives the data.</t>
  </si>
  <si>
    <t>Step 6_x000D_
Click on 'Click here to Login' button_x000D_
_x000D_
Expected Result:_x000D_
Denied error is displayed.</t>
  </si>
  <si>
    <t>Step 7_x000D_
Validate that_x000D_
'PASSWORD is invalid'_x000D_
messagge is displayed_x000D_
_x000D_
Expected Result:_x000D_
Messagge is displayed</t>
  </si>
  <si>
    <t xml:space="preserve">Description
This test case validates the dispatch process of the shipment in the CellComm web application
Capturing LB Trays IN, Lunch Totes IN, LB Trays OUT, Lunch Totes OUT fields in departure stops.
Pre requisites
Access to the application
Shipments created with driver and equipment assigned
</t>
  </si>
  <si>
    <t xml:space="preserve">Step 1
Call &lt;MTC-CLC-0000 Login to Cellcomm&gt;  
Description:  
Call &lt;MTC-CLC-0000 Login to Cellcomm&gt;  
Expected Result:  
Cellcomm main page is displayed 
</t>
  </si>
  <si>
    <t xml:space="preserve">Step 2 
Description:  
Click on Dispatch tab. 
Expected Result:  
Dispatch page is displayed. Some fields should be displayed:
Shipment ID
Date
Shipment
</t>
  </si>
  <si>
    <t xml:space="preserve">Step 3 
Description:  
Click on Get Shipment button. 
Expected Result:  
Error message is displayed beside Route name field (e.g., Error: Enter Valid Search Criteria).
The field is displayed in red color 
</t>
  </si>
  <si>
    <t>/Tests/CellComm/Management/Home Page/Interaction/UI/Dispatch Page-UI Control Validation</t>
  </si>
  <si>
    <t xml:space="preserve">Step 4 
Description:  
Type a valid Shipment Name
Click on Get Shipment button. 
Expected Result:  
Results table is displayed with all stops related with the found shipments.
In the first stop the link 'Arrive" should be displayed in the action column 
</t>
  </si>
  <si>
    <t xml:space="preserve">Step 5 
Description:  
Click on Arrive link in the first stop 
Expected Result:  
Arrival Form is displayed 
</t>
  </si>
  <si>
    <t xml:space="preserve">Step 6 
Description:  
Fill out the mandatory fields.
Trailer: (e.g., ######).
Tractor: Displays the data typed in CCFM.
Arrival Date/Time: Displays the data created in Master Schedules.
Click on Submmit button. 
Expected Result:  
Arrival Form is closed, the typed Arrival Date/Time is displayed in the column and the Depart link should be displayed.
Note:
The Timezone should be the same that shipment
Arrival date should be greater than estimated 
</t>
  </si>
  <si>
    <t xml:space="preserve">Step 7 
Description:  
Click on Depart link from the first shipment's stop. 
Expected Result:  
Departure Form is displayed 
</t>
  </si>
  <si>
    <t xml:space="preserve">Step 8 
Description:  
Fill out the mandatory fields.
Hub Miles: (e.g., 10).
Fuel Level: (e.g., 8).
Trailer: (e.g., ######).
Tractor: (e.g., ######).
Departure: (e.g., Same as scheduled).
BOL: (e.g., optional).
Weight: (e.g., optional).
Pieces: (e.g., optional).
Late arrival Code: (e.g., optional).
Late Departure Code: (e.g., optional).
Meal brak time: (e.g., optional).
Delivery Exception: (e.g., optional).
Spotting: (e.g., optional).
Drop Hook: (e.g., optional).
LB Trays IN (e.g 11)
Lunch Totes IN (e.g. 12) 
LB Trays OUT (e.g. 13) 
Lunch Totes OUT (e.g. 14)
Click on Submit Query button
Expected Result:  
Departure window is closed. The Departure Date/Time is displayed in the column of the stop.
Arrive link is displayed in the follow stop on the Action column 
</t>
  </si>
  <si>
    <t xml:space="preserve">Step 9 
Description:  
Validate the "Fuel Stop", "Meal Break", "Layover", "Rest Break" and "Break Down" buttons are displayed 
Expected Result:  
The buttons is displayed correctly 
</t>
  </si>
  <si>
    <t xml:space="preserve">Step 10 
Description:  
Click on Meal Break button 
Expected Result:  
A meal break pop up window is displayed 
</t>
  </si>
  <si>
    <t xml:space="preserve">Step 11 
Description:  
Fill out the following fields:
Hub Miles: (e.g., 100)
Arrival Date/Time (e.g., Actual date + 12:00:00)
Departure Date/Time (e.g. Actual date + 12:30:00)
Time Zone: (e.g., EST5EDT)
Street: (e.g: 3000 Auburn Dr)
City: (e.g., Beachwood)
State: (e.g., OH) 
Expected Result:  
All information is displayed 
</t>
  </si>
  <si>
    <t xml:space="preserve">Step 12 
Description:  
Click on Submit Query button 
Expected Result:  
Pop up window is closed.
New NFR stop is added 
</t>
  </si>
  <si>
    <t xml:space="preserve">Step 13 
Description:  
Validate that the next fields are displayed and captured for all the departures (PU and DL) in the Shipment.
LB Trays IN, Lunch Totes IN, LB Trays OUT, Lunch Totes OUT
Please complete all stops 
Expected Result:  
All stops are completed 
</t>
  </si>
  <si>
    <t xml:space="preserve">Step 14
Call &lt;MTC-SHP-0000 Login to Fleet Manager&gt;  
Description:  
Call &lt;MTC-SHP-0000 Login to Fleet Manager&gt;  
Expected Result:  
Fleet Manager main page is displayed 
</t>
  </si>
  <si>
    <t>/Tests/Fleet Manager/Management and Info/Home Page/Security/Authorization/Authenticate Fleet Manager</t>
  </si>
  <si>
    <t xml:space="preserve">Step 15 
Description:  
Go to Buy Shipments option through Shipments Management - Shipment Management - Buy Shipments and search the dispatched shipment. 
Expected Result:  
Reult's grid is displayed with the related shitments found 
</t>
  </si>
  <si>
    <t>/Tests/Fleet Manager/Business Object/Shipment/Functional/Buy Shipment Finder Page-Search Shipment</t>
  </si>
  <si>
    <t xml:space="preserve">Step 16 
Description:  
Click on the shipment. 
Expected Result:  
Details' page is displayed 
</t>
  </si>
  <si>
    <t>/Tests/Fleet Manager/Business Object/Shipment/Interaction/UI/Buy Shipment Result Page-UI Control Validation</t>
  </si>
  <si>
    <t xml:space="preserve">Step 17 
Description:  
Click on Status button. 
Expected Result:  
Statuses window is displayed 
 </t>
  </si>
  <si>
    <t>/Tests/Fleet Manager/Business Object/Shipment/Interaction/UI/Buy Shipment Page-UI Control Validation</t>
  </si>
  <si>
    <t xml:space="preserve">Step 18 
Description:  
Verify the status of the shipment, SHIP_FINISHED status should be Yes. 
Expected Result:  
In the status value column, the shipment status is displayed correctly (e.g., SHIP_FINISHED_YES) 
</t>
  </si>
  <si>
    <t xml:space="preserve">Step 19 
Description:  
Go to Stops tab
Select the edit option in a stop (Pencil icon) 
Expected Result:  
The Shipment Stop page is displayed. 
</t>
  </si>
  <si>
    <t xml:space="preserve">Step 20 
Description:  
Go to Reference Numbers section.
Validate the values for:
LB Trays IN 
Lunch Totes IN
LB Trays OUT 
Lunch Totes OUT 
Expected Result:  
Values stored correctly 
</t>
  </si>
  <si>
    <t xml:space="preserve">Step 21 
Description:  
Repeat the step 19 and 20 for all the stops. 
Expected Result:  
Values stored correctly 
</t>
  </si>
  <si>
    <t xml:space="preserve">Step 22 
Description:  
Log off from the applications. 
Expected Result:  
CCFM and Cellcomm applications are logged off 
</t>
  </si>
  <si>
    <t>TC_001: Search Shipment without any information&gt;&gt;TO_002</t>
  </si>
  <si>
    <t>TC_002: Search Shipment buy shipment name with valid data&gt;&gt;TO_003</t>
  </si>
  <si>
    <t>Click on Special Services tab</t>
  </si>
  <si>
    <t>Verify the Special Service section is displayed</t>
  </si>
  <si>
    <t>Special Service section is displayed</t>
  </si>
  <si>
    <t>Click on Stops tab</t>
  </si>
  <si>
    <t>Verify the Stop Information is displayed</t>
  </si>
  <si>
    <t>The Stop Information is displayed</t>
  </si>
  <si>
    <t>Click on Identification tab</t>
  </si>
  <si>
    <t>Verify the shipment detail is displayed</t>
  </si>
  <si>
    <t>Shipmen details are displayed.</t>
  </si>
  <si>
    <t>All buttons work</t>
  </si>
  <si>
    <t>All tabs work</t>
  </si>
  <si>
    <t>Go to Fleet Management - Shipment Management - Shipment Management - Buy Shipments page, search for a shipment and select it</t>
  </si>
  <si>
    <t>Submit button does not work (CERT)</t>
  </si>
  <si>
    <t>Configuration Page-UI Control Validation</t>
  </si>
  <si>
    <t>TC_001: Comboboxes on Configuration page work</t>
  </si>
  <si>
    <t>Value displays on combobox when selected</t>
  </si>
  <si>
    <t>In the Ping Default section, select 10</t>
  </si>
  <si>
    <t>The configuration page is displayed with the 10 in the Ping Default option</t>
  </si>
  <si>
    <t>Verify that value displays on combobox when selected</t>
  </si>
  <si>
    <t>Verify that values exist on the combobox correctly</t>
  </si>
  <si>
    <t>Values exist on the combobox correctly</t>
  </si>
  <si>
    <t>Validate that the combobox have the next options: 5, 10 and 15</t>
  </si>
  <si>
    <t>TC_001: Comboboxes on Configuration page work&gt;&gt;TO_001, TO_002</t>
  </si>
  <si>
    <t>TC_002: Logout Fleet Managerk&gt;&gt;TO_002</t>
  </si>
  <si>
    <t>TC_003: Tabs in Buy Shipment page work
&gt;&gt; TO_004</t>
  </si>
  <si>
    <t>/Tests/Fleet Manager/Business Objects/Shipment/Interaction/UI/FM Buy shipment Page-UI Control Validation</t>
  </si>
  <si>
    <t>Pencils icon works</t>
  </si>
  <si>
    <t>TC_001:Pencil icon works on Buy Shipment Special Services Page</t>
  </si>
  <si>
    <t>Buy Shipment Stop Details Page-UI Control Validation</t>
  </si>
  <si>
    <t>Click on pencils icon</t>
  </si>
  <si>
    <t xml:space="preserve">The Shipment Stop page is displayed. </t>
  </si>
  <si>
    <t>Invalid user name (entered user name) or password. 'USER ID is invalid' and 'PASSWORD is invalid' messagges are displayed when logging in with incorrect username and password</t>
  </si>
  <si>
    <t>Type 
USER ID = '222'
PASSWORD = '222'</t>
  </si>
  <si>
    <t>Validate that 'USER ID is invalid' and 'PASSWORD is invalid' messagges are displayed</t>
  </si>
  <si>
    <t>Type: USER ID = A VALID DRIVER (e.g. 600134160)  PASSWORD ='2232'</t>
  </si>
  <si>
    <t>Validate that 'PASSWORD is invalid' messagge is displayed</t>
  </si>
  <si>
    <t>TC_003: Login with incorrect credentials</t>
  </si>
  <si>
    <t>TC_003: Login with incorrect credentials&gt;&gt;TO_003</t>
  </si>
  <si>
    <t xml:space="preserve">/Tests/Fleet Manager/Business Objects/Shipment/Interaction/UI/Buy Shipment Stop Details Page-UI Control Validation_x000D_
</t>
  </si>
  <si>
    <t>Objective:
The driver should be able to capture his Meal break during his route
Pre-conditions:
The driver must be logged in the emulator.
The driver must have a route assigned.
Test Data:
A valid driver ID and password.
Location, time, etc.</t>
  </si>
  <si>
    <t>Step 1
Description:
Login to the emmulator with valid credentials.
Expected Result:
The emulator displays the information of the stop.</t>
  </si>
  <si>
    <t>Step 2
Description:
The driver selects the first stop of the shipment.
Click on Arrived button of the first stop
Click on Select option.
Expected Result:
The emulator displays the information of the stop.</t>
  </si>
  <si>
    <t>Step 3
Description:
The emulator displays the information of the stop. Validate that the address and date display correctly.
Expected Result:
Address and date are displayed correctly.</t>
  </si>
  <si>
    <t>Step 4
Description:
Click on Depart button
The driver enter the data:
Odometers Miles (E.g. 100)
Equipment (e.g., 666079).
BOL
Weight
Pieces
Delivery Exception
Late Arrival
Late Departure
Hook Drop
Expected Result:
The emulator received the data.</t>
  </si>
  <si>
    <t>Step 5
Description:
Click on Submit button
Expected Result:
The emulator displays the stop list.
 Departed button should be green</t>
  </si>
  <si>
    <t>Step 6
Description:
Click on Menu button
Expected Result:
MENU  pop-up window is displayed
The next options are displayed:
Unplanned stop
Timesheet
Route Refresh
Get Assigned Routes
Messages
Send Picture
Log Off</t>
  </si>
  <si>
    <t>Step 7
Description:
Click on Unplanned Stop option.
Expected Result:
Unplanned Stop Type is displayed
The next options are displayed:
FS - Fuel Stop
MB - Meal Break
RB - Rest Break
LO - Layover
BD - Breakdown</t>
  </si>
  <si>
    <t>Step 8
Description:
Select MB - Meal Break option.
Expected Result:
Address Screen is displayed.</t>
  </si>
  <si>
    <t>Step 9
Description:
Fill out the fields:
Street: (e.g., 3000 Auburn Dr)
City: (e.g., Beachwood)
State: (e.g., OH)
Press Submit button.
Expected Result:
The emulator displays the information of the stop.</t>
  </si>
  <si>
    <t>Step 10
Description:
Click on Stop List button
Expected Result:
The emulator displays the information of the stop</t>
  </si>
  <si>
    <t>Step 11
Description:
Verify the Arrived button is orange of the Unplanned Meal Break
Expected Result:
Arrived button is orange</t>
  </si>
  <si>
    <t>Authenticate MCP Report</t>
  </si>
  <si>
    <t>Home Page appears after login with correct credentials</t>
  </si>
  <si>
    <t>Logged Off page appears after logging off MCP Report</t>
  </si>
  <si>
    <t>Home Page of MCP Report appears</t>
  </si>
  <si>
    <t>TC_002: Logout MCP Report</t>
  </si>
  <si>
    <t>TC_001: TC_001: Login with correct credentials
&gt;&gt; TO_001</t>
  </si>
  <si>
    <t>/Tests/MCP Report/Management/Home Page/Security/Authorization/FM Authenticate MCP Report</t>
  </si>
  <si>
    <t>Step 13
Description:
Verify the message created erlated with the meal stop.
Expected Result:
The message status should be success.</t>
  </si>
  <si>
    <t>Step 14
Description:
Go back to the mobile application, on the stop press Arrived button  and select option.
Expected Result:
MealBreak Stop page is displayed.</t>
  </si>
  <si>
    <t>Step 15
Description:
Click on Depart button.
Fillout the mandatory fields.
Odometer Miles: (e.g., 200).
Click on submit button.
Expected Result:
The emulator displays the information of the stop.</t>
  </si>
  <si>
    <t>Step 16
Description:
Validate that Departed button is green of the Unplanned Meal Break
Expected Result:
 Departed button is green</t>
  </si>
  <si>
    <t>Step 17
Description:
Go back to MCP and click on Filter button.
Expected Result:
The mealbreak message is displayed, the status should be Success.</t>
  </si>
  <si>
    <t>Step 19
Description:
Click on Buy Shipments, search and select the shipment, click on Stops tab
Expected Result:
The Stop information is displayed</t>
  </si>
  <si>
    <t>Step 20
Description:
Validate that NFR stops is displayed and dispatched.
Expected Result:
The Shipment Stop page is displayed. Validate the Actual Departure Time field.</t>
  </si>
  <si>
    <t>Step 21
Description:
Click on Logoff link.
Expected Result:
The user is logged off the application.</t>
  </si>
  <si>
    <t>Dispatch Page-Dispatch a Shipment Capturing Specific Fields</t>
  </si>
  <si>
    <t>TC_001:Dispatch a shipment capturing specific fields</t>
  </si>
  <si>
    <t>Enter valid Trailer, Tractor, departure date/time and click on Submit button</t>
  </si>
  <si>
    <t>Go to Stops tab</t>
  </si>
  <si>
    <t>Go to Reference Numbers section</t>
  </si>
  <si>
    <t>Enter valid Trailer, Tractor, departure date/time and specific fields:
LB Trays IN (e.g 11)
Lunch Totes IN (e.g. 12) 
LB Trays OUT (e.g. 13) 
Lunch Totes OUT (e.g. 14)
Click on Submit button</t>
  </si>
  <si>
    <t xml:space="preserve">Values stored correctly </t>
  </si>
  <si>
    <t xml:space="preserve">
LB Trays IN (e.g 11)
Lunch Totes IN (e.g. 12) 
LB Trays OUT (e.g. 13) 
Lunch Totes OUT (e.g. 14)
</t>
  </si>
  <si>
    <t>TC_001:Dispatch a shipment capturing specific fields&gt;&gt;TO_001</t>
  </si>
  <si>
    <t>Click on Pencil icon correspond to the shipment have captured specific fields</t>
  </si>
  <si>
    <t>Objective:
Validate the connection of the application between diferent platforms.
Pre-conditions:
A shipment created with more than two stops
Power Unit and Driver assigned
Access to the aplpication
TimeSheet began</t>
  </si>
  <si>
    <t>Call &lt;MTC-CLC-0000 Login to Cellcomm&gt;
Description:
Call &lt;MTC-CLC-0000 Login to Cellcomm&gt;
Expected Result:
Cellcomm main page is displayed.</t>
  </si>
  <si>
    <t>Step 2
Description:
Click on Dispatch tab.
Expected Result:
Page is displayed correctly.</t>
  </si>
  <si>
    <t>Step 3
Description:
Type the shipment's route name in the Route Name field and then click on Search/Refresh button.
Expected Result:
The shipment stops are displayed.</t>
  </si>
  <si>
    <t>Step 4
Description:
Dispatch the first stop.
Please refer to TC MTC-CLC-0230 Dispatch Shipment in CellComm web page.
Expected Result:
The stop is completed.</t>
  </si>
  <si>
    <t>Step 5
Description:
Login to the mobile application thru emmulator with assigned driver.
Expected Result:
A confirmation message is displayed.</t>
  </si>
  <si>
    <t>Step 6
Description:
Select Ok button.
Expected Result:
Assigned routes are displayed. The first stop should be displayed as departed on the green button.</t>
  </si>
  <si>
    <t>Step 7
Description:
Complete the arrival and the departure of the second stop.
Refer to TC MTC-CLC-0050 Depart a stop  (other than the first stop)
Expected Result:
The second stop is completed.</t>
  </si>
  <si>
    <t>Step 8
Description:
Go back to web application, type again the route name and click on Search/Refresh button.
Expected Result:
The stops are displayed.</t>
  </si>
  <si>
    <t>Step 9
Description:
Verify the stops status.
Expected Result:
The second stop should display the arrival and departure date. The arrival link should be displayed in the third stop.</t>
  </si>
  <si>
    <t>TC_002: Depart the other than first stop&gt;&gt;TO_007</t>
  </si>
  <si>
    <t>TC_002: Depart the other than first stop&gt;&gt;TO_008</t>
  </si>
  <si>
    <t>Step 10
Description:
Complete the last stops.
Expected Result:
The stops are completed.</t>
  </si>
  <si>
    <t>Call &lt;MTC-SHP-0000 Login to Fleet Manager&gt;
Description:
Call &lt;MTC-SHP-0000 Login to Fleet Manager&gt;
Expected Result:
Fleet manager main page is displayed.</t>
  </si>
  <si>
    <t>Step 12
Description:
Go to Buy Shipments option through Shipments Management - Shipment Management - Buy Shipments and search the dispatched shipment.
Expected Result:
The Shipment is displayed.</t>
  </si>
  <si>
    <t>Step 13
Description:
Verify the shipment status and the stops.
Expected Result:
The shipment status should be EnrouteCompleted and the stops should be displayed with arrival and departure times.</t>
  </si>
  <si>
    <t>Step 14
Description:
Log out to the applications.
Expected Result:
User is logged out to the applications.</t>
  </si>
  <si>
    <t>6/30/2015</t>
  </si>
  <si>
    <t>HIGH</t>
  </si>
  <si>
    <t>MEDIUM</t>
  </si>
  <si>
    <t>Not Start ABT Yet</t>
  </si>
  <si>
    <t>TC_002: Deactivate driver successfully</t>
  </si>
  <si>
    <t>Step 1
Call &lt;MTC-CLC-0000 Login to Cellcomm&gt;
Description:
Call &lt;MTC-CLC-0000 Login to Cellcomm&gt;
Expected Result:
Cellcomm main page is displayed.</t>
  </si>
  <si>
    <t>Step 2
Description:
Click on Configuration tab.
Expected Result:
All configuration options are displayed and available.
BUTTONS
Click Here for Standar Configuration
Click here to hide/Show Selected Districts
Submit (unavailable)
CHECKBOXES
Order Control
Driver Time Log
Enable EQUIP Change
DROPDOWN LISTS
Customer
Departure Screen
Fuel Stop REQ
Ping Default
Data Retention NO
Power Unit Assignment
FIELDS
GPS Tolerance
Distance Tolerance
Time Adjust Limit(min)</t>
  </si>
  <si>
    <t>Step 3
Description:
From the customer list, select any  &lt;&lt;&lt;Customer&gt;&gt;&gt;  and then click on the down arrow icon.
Expected Result:
The selected customer is displayed in the below list. The Submit button should be available.</t>
  </si>
  <si>
    <t>Step 4
Description:
Select another customer and click on the down arrow icon.
Expected Result:
The new customer is displayed in the list.</t>
  </si>
  <si>
    <t>Step 5
Description:
Modify any of the current configuration.
Power Unit Assignment: (e.g., None Allowed).
Expected Result:
Selected data is displayed in the fields.</t>
  </si>
  <si>
    <t>Step 6
Description:
Select the second customer and then click on the up narrow icon below of the customer list.
Expected Result:
The customer is not displayed in the list anymore.</t>
  </si>
  <si>
    <t>Step 7
Description:
Click on Submit button.
Expected Result:
A confirmation pop up message is displayed (e.g., Status: success).</t>
  </si>
  <si>
    <t>Step 8
Description:
Click on Close button.
Expected Result:
Pop up message is closed and the customer is not displayed in the list.</t>
  </si>
  <si>
    <t>Step 9
Description:
Go the the cellcomm mobile application and verify the changes made in the portal.
Expected Result:
The mobile application accept and use the last changes in the configuration.</t>
  </si>
  <si>
    <t>Step 10
Description:
Log off to the application.
Expected Result:
The user is logged off the application.</t>
  </si>
  <si>
    <t>TC_001: CellComm login message error</t>
  </si>
  <si>
    <t>TC_002: CellComm login</t>
  </si>
  <si>
    <t>TC_003: CellComm logout</t>
  </si>
  <si>
    <t>7/6/2015</t>
  </si>
  <si>
    <t>TC_001: Depart first stop</t>
  </si>
  <si>
    <t>TC_002: Depart other than first stop</t>
  </si>
  <si>
    <t>Objective:
Validate the connection of the application between diferent platforms.
Pre-conditions:
A shipment created with more than two stops
Power Unit and Driver assigned
Access to the aplpication
Test Data: .
N/A
Additional Notes:
You need to logout and then login again to see the TimeSheet finished</t>
  </si>
  <si>
    <t>Step 1
Description:
Login to the mobile application thru emmulator with assigned driver.
Expected Result:
A confirmation message is displayed.</t>
  </si>
  <si>
    <t>Step 2
Description:
Select Ok button.
Expected Result:
Time Sheet screen is displayed.</t>
  </si>
  <si>
    <t>Step 3
Description:
Select Clock-In option.
Expected Result:
Assigned routes are displayed.</t>
  </si>
  <si>
    <t>Call &lt;MTC-TML-0000 Login to TimeLog&gt;
Description:
Call &lt;MTC-TML-0000 Login to TimeLog&gt;
Expected Result:
TimeLog main page is displayed</t>
  </si>
  <si>
    <t>Step 5
Description:
Scroll down and verify the created TimeSheet from mobile application is displayed Without data in the End Date column.
Expected Result:
The Shipment is displayed correctly.</t>
  </si>
  <si>
    <t>Step 6
Description:
Go Back to the mobile application and Dispatch the first stop filling out all requested data and selecting the Depart button.
Expected Result:
The first stop is completed.</t>
  </si>
  <si>
    <t>Step 9
Description:
Select the same customer from TimeLog.
Expected Result:
Customer is selected.</t>
  </si>
  <si>
    <t>Step 10
Description:
Click on Dispatch tab.
Expected Result:
Page is displayed correctly.</t>
  </si>
  <si>
    <t>Step 11
Description:
Type the same shipment's route name in the Route Name field and then click on Search/Refresh button.
Expected Result:
The shipment stops are displayed.</t>
  </si>
  <si>
    <t>Step 12
Description:
Verify the stops from the shipment, the first and second should be completed and the Arrival link displayed in the third stop.
Expected Result:
Information is displayed correctly.</t>
  </si>
  <si>
    <t>Step 14
Description:
Go back to TimeLog application.
Click on the driver's SSO.
Expected Result:
Edit Timesheet pop up window is displayed.</t>
  </si>
  <si>
    <t xml:space="preserve">Step 15
Description:
Fille out the End Date field with the correct information. In the Note field type any data (e.g., QATest).
Click on Submit button.
Expected Result:
A confirmation message is displayed.
</t>
  </si>
  <si>
    <t>Step 16
Description:
Click on Ok button.
Expected Result:
The TimeSheet is displayed correctly with Start and and End dates.</t>
  </si>
  <si>
    <t>Step 17
Description:
Login to mobile application, select Menu option and then TimeSheet.
Expected Result:
TimeSheet screen is displayed.</t>
  </si>
  <si>
    <t>Step 18
Description:
Verify the TimeSheet, it should be displayed closed with the End date.
Expected Result:
The time sheet is displayed as completed. (You need to log out and login again)</t>
  </si>
  <si>
    <t>Step 20
Description:
Go to Buy Shipments option through Shipments Management - Shipment Management - Buy Shipments and search the dispatched shipment.
Expected Result:
The Shipment is displayed.</t>
  </si>
  <si>
    <t>Step 21
Description:
Verify the shipment status and the stops.
Expected Result:
The shipment status should be EnrouteCompleted and the stops should be displayed with arrival and departure times.</t>
  </si>
  <si>
    <t>Step 22
Description:
Log out to the applications.
Expected Result:
User is logged out to the applications.</t>
  </si>
  <si>
    <t>Step 13
Description:
Dispatch the third and the others stops.
Please refer to TC MTC-CLC-0230 Dispatch Shipment in CellComm web page.
Expected Result:
The stops are completed.</t>
  </si>
  <si>
    <t>Objective:
Validate the connection of the application between diferent platforms.
Pre-conditions:
A shipment created with more than two stops
Power Unit and Driver assigned
Access to the aplpication</t>
  </si>
  <si>
    <t>Call &lt;MTC-TML-0000 Login to TimeLog&gt;
Description:
Call &lt;MTC-TML-0000 Login to TimeLog&gt;
Expected Result:
Timelog main page is displayed.</t>
  </si>
  <si>
    <t>Step 2
Description:
Click on New TimeSheet button.
Expected Result:
Add New Timesheet pop up window is displayed.</t>
  </si>
  <si>
    <t>Step 3
Description:
Fill out the fields with valid information.
Employee List: (e.g., CORNELIUS,ALPHAEUS)
Shift Types: WORK 
Start Date: Current date and any time.
End Date: Blank
Payroll Date: Current date
Manual Payroll: (e.g., Uncheck).
Click on Submmit button.
Expected Result:
A confirmation message is displayed.</t>
  </si>
  <si>
    <t>Step 4
Description:
Verify the data sent is correct.
Expected Result:
The shipment is created correctly with the End Date in blank.</t>
  </si>
  <si>
    <t>Step 6
Description:
Click on Dispatch tab.
Expected Result:
Page is displayed correctly.</t>
  </si>
  <si>
    <t>Step 7
Description:
Type the shipment's route name in the Route Name field and then click on Search/Refresh button.
Expected Result:
The shipment stops are displayed.</t>
  </si>
  <si>
    <t>Step 8
Description:
Begin to dispatch the shipment from the first stop.
Refer TC MTC-CLC-0230 Dispatch Shipment in CellComm web page.
Expected Result:
The first stop is completed.</t>
  </si>
  <si>
    <t>Step 9
Description:
After complete the two stops go to the mobile application and login with the assigned driver.
Expected Result:
A confirmation message is displayed.</t>
  </si>
  <si>
    <t>Step 10
Description:
Click on Menu and then select TimeSheet option.
Expected Result:
The TimeSheet should display the same start date/time than web application, Clock-out button should be displayed.</t>
  </si>
  <si>
    <t>Step 11
Description:
Click on menu and then Route List.
Expected Result:
Stops are displayed. The stops dispatched from the mobile application should display Dispatched status on green button.</t>
  </si>
  <si>
    <t>Step 12
Description:
Complete the last stops.
Refer to TC MTC-CLC-0050 Depart a stop  (other than the first stop)
Expected Result:
The stops are completed.</t>
  </si>
  <si>
    <t>Step 13
Description:
Select Menu and then TimeSheet option.
Expected Result:
TimeSheet screen is displayed.</t>
  </si>
  <si>
    <t>Step 14
Description:
Select Clock-Out button.
Expected Result:
The time sheet is closed, Stops list is displayed.</t>
  </si>
  <si>
    <t>Step 15
Description:
Go back to TimeLog web application and click on Refresh button.
Expected Result:
The TimeSheet is displayed with the EndDate.</t>
  </si>
  <si>
    <t>Step 17
Description:
Go to Buy Shipments option through Shipments Management - Shipment Management - Buy Shipments and search the dispatched shipment.
Expected Result:
The Shipment is displayed.</t>
  </si>
  <si>
    <t>Step 18
Description:
Verify the shipment status and the stops.
Expected Result:
The shipment status should be EnrouteCompleted and the stops should be displayed with arrival and departure times.</t>
  </si>
  <si>
    <t>Step 19
Description:
Log out to the applications.
Expected Result:
User is logged out to the applications.</t>
  </si>
  <si>
    <t>Configuration Page-Cellcomm web configuration</t>
  </si>
  <si>
    <t>TC_001: Cellcomm web configuration</t>
  </si>
  <si>
    <t xml:space="preserve">
Login to Cellcomm</t>
  </si>
  <si>
    <t>Click on Configuration tab.</t>
  </si>
  <si>
    <t xml:space="preserve">
From the customer list, select any  &lt;&lt;&lt;Customer&gt;&gt;&gt;  and then click on the down arrow icon.
</t>
  </si>
  <si>
    <t xml:space="preserve">Modify any of the current configuration.
Power Unit Assignment: (e.g., None Allowed).  
</t>
  </si>
  <si>
    <t xml:space="preserve">
Click on Submit button.
</t>
  </si>
  <si>
    <t xml:space="preserve">
A confirmation pop up message is displayed (e.g., Status: success)
Click on Close button.
Pop up message is closed and the customer is not displayed in the list.</t>
  </si>
  <si>
    <t xml:space="preserve">
Log off to the application.
</t>
  </si>
  <si>
    <t xml:space="preserve">
Refresh cellcomm page and verify the value on Assign Power Unit displayed correctly</t>
  </si>
  <si>
    <t>Configuration function work correctly</t>
  </si>
  <si>
    <t>TC:001 Cellcomm web configuration&gt;&gt;TO_001</t>
  </si>
  <si>
    <t>TC_001: Clock In - Out mobile work correctly</t>
  </si>
  <si>
    <t xml:space="preserve"> The driver clicks on 'Click Here to Login' button   </t>
  </si>
  <si>
    <t xml:space="preserve">Log off from Android emulator </t>
  </si>
  <si>
    <t xml:space="preserve">Repeat steps from 1 to 3 </t>
  </si>
  <si>
    <t>Validate that "No rotes assigned at this time" message is dsiplayed when driver lock in</t>
  </si>
  <si>
    <t>TimeLog record is date and time correctly when driver clock in/out</t>
  </si>
  <si>
    <t>TC_001Clock In - Out mobile work correctly&gt;&gt;TO_001</t>
  </si>
  <si>
    <t>TC_001Clock In - Out mobile work correctly&gt;&gt;TO_002</t>
  </si>
  <si>
    <t>CellComm/Managementt/Configuration/Functional/Configuration Page-Cellcomm web configuration</t>
  </si>
  <si>
    <t>Objective:
The driver should be able to capture his Rest break during his route
Pre-conditions:
The driver must be logged in the emulator.
The driver must have a route assigned.
Test Data: A valid driver ID and password.
Location, time, etc.A</t>
  </si>
  <si>
    <t xml:space="preserve">Step 1 
Description:  
Login to the emmulator with valid credentials.
Expected Result:  
The emulator displays the information of the stop. 
</t>
  </si>
  <si>
    <t xml:space="preserve">Step 2 
Description:  
Click on Menu button
Expected Result:  
MENU  pop-up window is displayed
The next options are displayed:
Route Refresh
Get Assigned Routes
Messages
Send Picture
Log Off 
 </t>
  </si>
  <si>
    <t xml:space="preserve">Step 3 
Description:  
Click on Unplanned Stop option.
Expected Result:  
Unplanned Stop Type is displayed
The next options are displayed:
FS - Fuel Stop
MB - Meal Break
RB - Rest Break
LO - Layover
BD - Breakdown  
</t>
  </si>
  <si>
    <t xml:space="preserve">Step 4 
Description:  
Select RB - Rest Break option.
Expected Result:  
Address Screen is displayed. 
 </t>
  </si>
  <si>
    <t xml:space="preserve">Step 5 
Description:  
Fill out the fields:
Street: (e.g., 3000 Auburn Dr)
City: (e.g., Beachwood)
State: (e.g., OH)
Press Submit button.
Expected Result:  
The emulator displays the information of the stop. 
 </t>
  </si>
  <si>
    <t xml:space="preserve">Step 6 
Description:  
Click on Stop List button
Expected Result:  
The emulator displays the information of the stop </t>
  </si>
  <si>
    <t xml:space="preserve">Step 7 
Description:  
Validate that Arrived button is orange of the Unplanned Rest Break
Expected Result:  Arrived button is orange 
</t>
  </si>
  <si>
    <t xml:space="preserve">Call &lt;MTC-MCP-0000 Login to MCP&gt;  
Description:  
Call &lt;MTC-MCP-0000 Login to MCP&gt;  
Expected Result:  
MCP main page is displayed. 
</t>
  </si>
  <si>
    <t xml:space="preserve">Step 9 
Description:  
Verify the message created erlated with the rest stop.
Expected Result:  The message status should be success. 
</t>
  </si>
  <si>
    <t xml:space="preserve">Step 10 Description:  
Go back to the mobile application, on the stop press Arrived button  and select option.
 Expected Result:  
Rest Break Stop page is displayed. 
</t>
  </si>
  <si>
    <t xml:space="preserve">Step 11 
Description:  
Click on Depart button.
Fillout the mandatory fields.
Odometer Miles: (e.g., 200).Click on submit button.
Expected Result:  
The emulator displays the information of the stop.  
</t>
  </si>
  <si>
    <t xml:space="preserve">Step 12 
Description:  
Validate that Departed button is green of the Unplanned Rest break
Expected Result:  
 Departed button is green </t>
  </si>
  <si>
    <t xml:space="preserve">Step 13 Description:  
Go back to MCP and click on Filter button.
Expected Result:  The rest break message is displayed, the status should be Success  
</t>
  </si>
  <si>
    <t xml:space="preserve">Call &lt;MTC-SHP-0000 Login to Fleet Manager&gt;  
Description:  
Call &lt;MTC-SHP-0000 Login to Fleet Manager&gt;  
Expected Result:  Fleet Manager main page is displayed 
</t>
  </si>
  <si>
    <t>Step 15 
Description:  
Click on Buy Shipments, search and select the shipment, click on Stops tab
Expected Result:  
The Stop Information is displayed.</t>
  </si>
  <si>
    <t xml:space="preserve">Step 16 
Description:  
Validate that NFR stops is displayed and dispatched.
Expected Result:  
The Shipment Stop page is displayed. Validate the Actual Departure Time field. 
</t>
  </si>
  <si>
    <t xml:space="preserve">Step 17 
Description:  
Click on Logoff link.
Expected Result:  
The user is logged off the application. 
</t>
  </si>
  <si>
    <t>CellComm Mobile - Capture RestBreak</t>
  </si>
  <si>
    <t>The driver must be logged in the emulator.
The driver must have a route assigned.
Dispatch first stop complete</t>
  </si>
  <si>
    <t>Click on Menu button
Click on Unplanned Stop option.</t>
  </si>
  <si>
    <t>Select RB - Rest Break option</t>
  </si>
  <si>
    <t xml:space="preserve">Fill out the fields:
Street: (e.g., 3000 Auburn Dr)
City: (e.g., Beachwood)
State: (e.g., OH)
Press Submit button.
</t>
  </si>
  <si>
    <t>Go back to the mobile application, on the stop press Arrived button  and select option</t>
  </si>
  <si>
    <t>Verify the message created erlated with the rest stop.</t>
  </si>
  <si>
    <t>Click on Depart button.
Fillout the mandatory fields.
Odometer Miles: (e.g., 200).Click on submit button.</t>
  </si>
  <si>
    <t>Validate that Departed button is green of the Unplanned Rest break</t>
  </si>
  <si>
    <t xml:space="preserve">Go back to MCP and click on Filter button.
Expected Result:  The rest break message is displayed, the status should be Success  </t>
  </si>
  <si>
    <t xml:space="preserve">Description:  
Validate that NFR stops is displayed and dispatched.
Expected Result:  
The Shipment Stop page is displayed. Validate the Actual Departure Time field. 
 </t>
  </si>
  <si>
    <t>Search driver</t>
  </si>
  <si>
    <t>The emulator displays the information of the  Rest Breake stop</t>
  </si>
  <si>
    <t>Verify the message created with status successful with the rest stop</t>
  </si>
  <si>
    <t xml:space="preserve"> NFR stops is displayed on OTM</t>
  </si>
  <si>
    <t>Dispatch RestBreak stop successful</t>
  </si>
  <si>
    <t>TC_001:Capture RestBreak&gt;&gt;TO_001</t>
  </si>
  <si>
    <t>TC_001:Capture RestBreak&gt;&gt;TO_002</t>
  </si>
  <si>
    <t>TC_001:Capture RestBreak&gt;&gt;TO_003</t>
  </si>
  <si>
    <t>TC_001:Capture RestBreak&gt;&gt;TO_004</t>
  </si>
  <si>
    <t>Objective:
Validate the connection of the application between diferent platforms.
Pre-conditions:
A shipment created with more than two stops
Power Unit and Driver assigned
Access to the aplpication
TimeSheet began.</t>
  </si>
  <si>
    <t>Step 4
Description:
Dispatch the first stop filling out all requested data and selecting the Depart button.
Expected Result:
The first stop is completed.</t>
  </si>
  <si>
    <t>Step 5
Description:
Complete the arrival and the departure of the second stop.
Refer to TC MTC-CLC-0050 Depart a stop  (other than the first stop)
Expected Result:
The second stop is completed.</t>
  </si>
  <si>
    <t>Call &lt;MTC-CLC-0000 Login to Cellcomm&gt;
Description:
Call &lt;MTC-CLC-0000 Login to Cellcomm&gt;
Expected Result:
Cellcomm web main page is displayed.</t>
  </si>
  <si>
    <t>Step 7
Description:
Click on Dispatch tab.
Expected Result:
Page is displayed correctly.</t>
  </si>
  <si>
    <t>Step 8
Description:
Type the same shipment's route name in the Route Name field and then click on Search/Refresh button.
Expected Result:
The shipment stops are displayed.</t>
  </si>
  <si>
    <t>Step 9
Description:
Verify the stops from the shipment, the first and second should be completed and the Arrival link displayed in the third stop.
Expected Result:
Information is displayed correctly.</t>
  </si>
  <si>
    <t xml:space="preserve">Step 10
Description:
Dispatch the third stop.
Please refer to TC MTC-CLC-0230 Dispatch Shipment in CellComm web page.
Expected Result:
The stop is completed.
</t>
  </si>
  <si>
    <t>Step 11
Description:
Go back to the mobile application, select Menu button and then select Refresh routes option.
Expected Result:
The screen is refreshed.</t>
  </si>
  <si>
    <t>Step 12
Description:
Verify the stops status, the dispatched stop from web application should be dispatched.
Expected Result:
The dispatched stop is displayed as Dispatched.</t>
  </si>
  <si>
    <t>Step 13
Description:
Select arrival from the following stop and complete it.
Expected Result:
The stop is completed.</t>
  </si>
  <si>
    <t>Step 14
Description:
Select Menu and then Timesheet option.
Expected Result:
TimeSheet screen is displayed.</t>
  </si>
  <si>
    <t>Step 15
Description:
Select Clock out button.
Expected Result:
the TimeSheet is completed.</t>
  </si>
  <si>
    <t>Call &lt;MTC-SHP-0000 Login to Fleet Manager&gt;
Description:
Call &lt;MTC-SHP-0000 Login to Fleet Manager&gt;
Expected Result:
Fleet Manager main page is displayed.</t>
  </si>
  <si>
    <t>Step 17
Description:
Go to Buy Shipments option through Shipments Management - Shipment Management - Buy Shipments and search the dispatched  shipment.
Expected Result:
The Shipment is displayed.</t>
  </si>
  <si>
    <t>Objective: Driver logs in and clocks in.  Timesheet is created with Start Date.  Driver continues work (updating Shipment in CellComm).  Before driver ends work, Ops personnel updates the End Date on driver’s timesheet. 
Pre-conditions: .
The driver has a shipment assigned.</t>
  </si>
  <si>
    <t>Step 1
Description:
Open the emulator application, enter the Driver ID and password
Expected Result:
The emulator receives the data.</t>
  </si>
  <si>
    <t>Step 2
Description:
The driver clicks on 'Click Here to Login' button
Expected Result:
Login Confirmation is displayed</t>
  </si>
  <si>
    <t>Authenticate TimeLog</t>
  </si>
  <si>
    <t>TC_001: Login Timelog with correct credentials</t>
  </si>
  <si>
    <t>TC_002: Logout Timelog</t>
  </si>
  <si>
    <t>Step 3
Description:
The emulator displays the next message:
"Are you DRIVER's NAME?"
Click on Yes button
Expected Result:
TimeLog Information is displayed</t>
  </si>
  <si>
    <t>Step 4
Description:
Click on Clock-In button
Expected Result:
The shipments assigned to driver are displayed</t>
  </si>
  <si>
    <t>Step 5
Description:
Dispatch the first stop filling out all requested data and selecting the Depart button.
Expected Result:
The first stop is completed.</t>
  </si>
  <si>
    <t>Step 6
Description:
Log off from Android emulator
Expected Result:
Android emulator is closed.</t>
  </si>
  <si>
    <t>Step 8
Description:
Go to Buy Shipments option through Shipments Management - Shipment Management - Buy Shipments and search the dispatched  shipment.
Expected Result:
Reult's grid is displayed with the related shitments found.</t>
  </si>
  <si>
    <t>Step 9
Description:
Click on the shipment.
Expected Result:
Details' page is displayed.</t>
  </si>
  <si>
    <t>Step 10
Description:
Go to Stops tab and verify stop identifier correctly
Expected Result:
Stop identifier displayed correctly</t>
  </si>
  <si>
    <t>Call &lt;MTC-TML-0000 Login to TimeLog&gt;
Description:
Call &lt;MTC-TML-0000 Login to TimeLog&gt;
Expected Result:
Time Log main page is displayed.</t>
  </si>
  <si>
    <t>Step 12
Description:
Verify that the driver's time sheet is displayed.
Expected Result:
The record is displayed in the grid, the date and the time should be the same as the user start the clock in process. the status should be A (Active).</t>
  </si>
  <si>
    <t>Step 13
Description:
Click on the SSO
Expected Result:
Edit timesheet pop up window is displayed</t>
  </si>
  <si>
    <t>Step 14
Description:
Select or type a End Date
Type a note.
Clock on Submit button.
Expected Result:
Successfully Submitted pop-up window is diaplayed.</t>
  </si>
  <si>
    <t>Step 15
Description:
Validate that theTimesheet was completed, matching the SSO, Employee and Start Date, End Date and Status =N.
Expected Result:
Timesheet was completed.</t>
  </si>
  <si>
    <t>Step 16
Description:
Repeat steps from 1 to 3
Expected Result:
TimeLog Information is displayed</t>
  </si>
  <si>
    <t>Step 17
Description:
Click on Clock-In button
Complete all the stop in the shipment.
Expected Result:
Shipment completed.</t>
  </si>
  <si>
    <t>Step 18
Description:
Return to CCFM, click on the Buy Shipments option in the left menu.
Expected Result:
Shipments Search page is displayed.</t>
  </si>
  <si>
    <t>Step 19
Description:
In the Shipment ID field, type the finished shipment in Cellcomm (i.e., 20140402-482700-QATEST), from the dropdown list select Begins with and then click on Search button.
Expected Result:
Reult's grid is displayed with the related shitments found.</t>
  </si>
  <si>
    <t>Step 20
Description:
Click on the shipment.
Expected Result:
Details' page is displayed.</t>
  </si>
  <si>
    <t>Step 21
Description:
Go to Stops tab and verify that all the stops were dispatched.
Expected Result:
Stops dispatched.</t>
  </si>
  <si>
    <t>Step 22
Description:
Logoff from applications
Expected Result:
User is logged off the applications.</t>
  </si>
  <si>
    <t>Objective: Driver request Shipment and sees it on the phone. Dispatcher adds a new stop to the Shipment (causing the order of the external sequence number to change).  Driver then does a Route Refresh. 
Pre-conditions:
The driver has a shipment assigned.</t>
  </si>
  <si>
    <t>Step 1
Description:
Open the Android emulator, enter the Driver ID and password
Expected Result:
The emulator receives the data.</t>
  </si>
  <si>
    <t>Step 6
Description:
Go to "Shipment Management - Shipment Management - Buy Shipments"
Expected Result:
Buy Shipment Finder page is displayed.</t>
  </si>
  <si>
    <t>Step 7
Description:
In the Shipment ID field, type a valid shipment ID
Click on Search button.
Expected Result:
Shipment is displayed in the result's grid.</t>
  </si>
  <si>
    <t>Step 8
Description:
Click on the Shipment ID.
Expected Result:
Shipmen details are displayed.</t>
  </si>
  <si>
    <t>Step 9
Description:
Click on Actions button.
Click on Ok button from the confirmation message
Shipment Management&gt; Change Shipment Stops&gt; Insert Non Freight Related Stop
Expected Result:
The Insert Non Freight Related Stop window is displayed.</t>
  </si>
  <si>
    <t>Step 10
Description:
Type a new Location ID and select the Shipment Stop Number.
Expected Result:
Location ID typed.</t>
  </si>
  <si>
    <t>Thao</t>
  </si>
  <si>
    <t>7/8/2015</t>
  </si>
  <si>
    <t>TC_002: Validate that only in Power Unit and Equipment fields special characters can be typed&gt;&gt;TO_002</t>
  </si>
  <si>
    <t>TC_003: Error message displays when submitting invalid data for power unit and equipment&gt;&gt;TO_003, TO_004</t>
  </si>
  <si>
    <t>TC_004: Validate that only in Equipment and BOL fields special characters can be typed&gt;&gt;TO_005</t>
  </si>
  <si>
    <t>TC_005: Error message displays when submitting invalid data for equipment and BOL&gt;&gt;TO_004, TO_006</t>
  </si>
  <si>
    <t xml:space="preserve">Objective: .
New CellComm page to show customer deliveries - Shipment w stops and orders.  Signatures, comments, and exception captured by driver will be shown here.
</t>
  </si>
  <si>
    <t>Step 2
Description:
Click on Deliveries tab.
Expected Result:
The Deliveries page is displayed</t>
  </si>
  <si>
    <t xml:space="preserve">Step 3
Description:
Click on "Expand/Collapse &gt; Search Filter"
Expected Result:
Search Criteria fields are displayed
Search form:
- Start Date
- End Date    </t>
  </si>
  <si>
    <t>Deliveries page - UI Control Validation</t>
  </si>
  <si>
    <t>TC_001: Controls on Deliveries page works&gt;&gt;TO_001</t>
  </si>
  <si>
    <t>/Tests/CellComm/Management/Delivery Page/Interaction/UI/Deliveries page - UI Control Validation</t>
  </si>
  <si>
    <t>Step 4
Description:
Select the following search criteria:
Start date: (e.g., first day of the current month).
End Date: (e.g., Last day of the current month).
Click on Submit button
Expected Result:
The grid is populated with the related messages. Some columns are displayed:
- Shipment
- Status</t>
  </si>
  <si>
    <t>Deliveries page - Retrieve shipment</t>
  </si>
  <si>
    <t>TC_001: Retrieve shipment&gt;&gt;TO_001</t>
  </si>
  <si>
    <t>/Tests/CellComm/Management/Delivery Page/Functional/Deliveries page - Retrieve shipment</t>
  </si>
  <si>
    <t>Step 5
Description:
Click on Shipment link
Expected Result:
Route Stop Details is displayed</t>
  </si>
  <si>
    <t>TC_001: Retrieve shipment&gt;&gt;TO_002</t>
  </si>
  <si>
    <t>Step 6
Description:
Validate that Stop Number and Stop Name are displayed for all locations in the Shipment.
See image attached.
Expected Result:
Stop Number and Stops Name displayed.</t>
  </si>
  <si>
    <t>Step 7
Description:
Click on the '+' icon in the first stop
Expected Result:
Order and shipment information is displayed</t>
  </si>
  <si>
    <t>TC_001: Retrieve shipment&gt;&gt;TO_003</t>
  </si>
  <si>
    <t>Step 8
Description:
Click on "Close" button
Expected Result:
The "Route List" page is displayed</t>
  </si>
  <si>
    <t>TC_001: Controls on Deliveries page works&gt;&gt;TO_002</t>
  </si>
  <si>
    <t>Step 9
Description:
Click on "Update Shipment" image
Expected Result:
If the shipment status is Y: Dispatch page is displayed and the shipment is available to dispatch
If the shipment status is N: Dispatch page is displayed and the shipment is already dispatched</t>
  </si>
  <si>
    <t>TC_001: Retrieve shipment&gt;&gt;TO_004</t>
  </si>
  <si>
    <t>Step 10
Description:
Click on Log off button.
Expected Result:
User is logged off to the application.</t>
  </si>
  <si>
    <t>Objective
This test case validates the specific fields on the dispatch process for Novelis on Cellcomm web application.
Pre conditions
Access into the application, a valid shipment.
Cellcomm 509900 NOVELIS</t>
  </si>
  <si>
    <t>Step 1
Call &lt;MTC-CLC-0000 Login to Cellcomm&gt;
Description:
Call &lt;MTC-CLC-0000 Login to Cellcomm&gt;
Expected Result:
Cellcomm main page is displayed</t>
  </si>
  <si>
    <t>Step 2
Description:
Click on Dispatch tab.
Expected Result:
Dispatch page is displayed.</t>
  </si>
  <si>
    <t>Step 3
Description:
Select the date and the shipment. Click on Get Shipment button.
Expected Result:
The shipment's stops are displayed.</t>
  </si>
  <si>
    <t>Step 4
Description:
If the shipment contains a NFR stop, dispatch it.
Expected Result:
NFR stop is dispatched.</t>
  </si>
  <si>
    <t>Step 5
Description:
On the PU stop click on Arrive link.
Expected Result:
The form is displayed.</t>
  </si>
  <si>
    <t>Step 6
Description:
Fill out the information with valid data.
Trailer 1: (e.g., 111111).
Tractor: (e.g., 222222).
Arrival Date/Time: (e.g., Current time / Date).
Click on Submit button.
Expected Result:
The form is closed, the shipment's stops displayed and the Order and Depart links are displayed.</t>
  </si>
  <si>
    <t>Step 7
Description:
Click on the Order link.
Expected Result:
The form is displayed.
BOL
COIL
Weight
Ingot
Scrap
Part No</t>
  </si>
  <si>
    <t>Dispatch Page-UI Links for customer 509900</t>
  </si>
  <si>
    <t>Step 8
Description:
Fill out the information with wrong data:
BOL: (e.g., sdsd).
COIL: (e.g., sdsd).
Weight: (e.g., sdsd).
Ingot: (e.g., sdsd).
Scrap: (e.g., sdsd).
Part No: (e.g., sdsd).
Click on Submmit button.
Expected Result:
An error message is displated (e.g., Weight 1(C) must be numeric.)</t>
  </si>
  <si>
    <t>Step 9
Description:
Delete the inserted weight and type a numeric data on Weight 2 (e.g., 1000).
Click on Submmit button.
Expected Result:
An error message is displayed (e.g., Coil No 1 and Weight 1(C) both are required.)</t>
  </si>
  <si>
    <t>Step 10
Description:
Delete the data on the Coil 1 and insert it on Coil 2 (e.g., sdsd).
Click on Submit button.
Expected Result:
The error message is displayed (e.g., Ingot 1 and Weight 1(I) both are required.).</t>
  </si>
  <si>
    <t>Step 11
Description:
Delete all fields and insert aa valid data in BOL, Weight (C), Coil, Weight (I) and Ingot 1.
Click on Submit button.
Expected Result:
The form is closed and the data sent.</t>
  </si>
  <si>
    <t>Step 12
Call &lt;MTC-MCP-0000 Login to MCP&gt;
Description:
Call &lt;MTC-MCP-0000 Login to MCP&gt;
Expected Result:
MCP main page is displayed.</t>
  </si>
  <si>
    <t>Step 13
Description:
Scroll down, verify the message displayed.
Expected Result:
the message is displayed and the status should be success.
OTM Order [20150320-509900-000SFTTK-001] updated. [554540];OTM Shipment [20150320-509900-000SFTTK] updated. [554541];</t>
  </si>
  <si>
    <t>Step 14
Call &lt;MTC-SHP-0000 Login to Fleet Manager&gt;
Description:
Call &lt;MTC-SHP-0000 Login to Fleet Manager&gt;
Expected Result:
Fleet Manager main page is displayed.</t>
  </si>
  <si>
    <t>Step 15
Description:
Go to the Buy Shipment Finder page through Shipment Management - Shipment Management - Buy Shipments.
Expected Result:
Buy Shipment Finder page is displayed.</t>
  </si>
  <si>
    <t>Step 16
Description:
Paste or type the same shipment as Cellcomm on the Shipment ID field and then click on Search button.
Expected Result:
The shipment is displayed on the results table.</t>
  </si>
  <si>
    <t>Step 17
Description:
Click on the + icon besides shipment link and then on Ship Units link.
Expected Result:
Shipment Units are displayed.</t>
  </si>
  <si>
    <t>Step 18
Description:
Verify each shipment unit, each should have the sent info from cellcomm.
20150321-509900-000SFTTK-001 - COIL 1
20150321-509900-000SFTTK-002 - INGOT 1
20150321-509900-000SFTTK-003 - Pieces 1
Expected Result:
The information is displayed correctly on the Remarks area.</t>
  </si>
  <si>
    <t>Step 19
Description:
Repeat sending more than one COIL.
Expected Result:
All data sent is displayed correctly.</t>
  </si>
  <si>
    <t>Step 20
Description:
Go back to Cellcomm web app and complete the shipment.   
Expected Result:
The shipment is dispatched.</t>
  </si>
  <si>
    <t>Step 21
Description:
Log off from the applications.
Expected Result:
The user is logged off.</t>
  </si>
  <si>
    <t>The shipment's stops displayed and the Order and Depart links are displayed.</t>
  </si>
  <si>
    <t>NFR stop is dispatched</t>
  </si>
  <si>
    <t>If the shipment contains a NFR stop, dispatch it.</t>
  </si>
  <si>
    <t>Verify that NFR stop is dispatched</t>
  </si>
  <si>
    <t>Enter valid Trailer, Tractor and departure date/time
Trailer 1: (e.g., 111111).
Tractor: (e.g., 222222).
Arrival Date/Time: (e.g., Current time / Date).</t>
  </si>
  <si>
    <t>Verify that the shipment's stops displayed and the Order and Depart links are displayed.</t>
  </si>
  <si>
    <t>TC_001 was executed</t>
  </si>
  <si>
    <t>Click on Order link</t>
  </si>
  <si>
    <t>Order Info Form is displayed.</t>
  </si>
  <si>
    <t>Order Info Form displayed when clicking on Order link
BOL
COIL
Weight
Ingot
Scrap
Part No</t>
  </si>
  <si>
    <t>Deliveries page - Validate searching filter</t>
  </si>
  <si>
    <t>Search results display</t>
  </si>
  <si>
    <t>Test case</t>
  </si>
  <si>
    <t>TC_001: Search filter</t>
  </si>
  <si>
    <t>Click on Deliveries tab</t>
  </si>
  <si>
    <t>Click on "Expand/Collapse &gt; Search Filter"</t>
  </si>
  <si>
    <t>Select the following search criteria:
Start date: (e.g., first day of the current month).
End Date: (e.g., Last day of the current month).
Click on Submit button</t>
  </si>
  <si>
    <t>Verify that search results display</t>
  </si>
  <si>
    <t>The grid is populated with the related messages. Some columns are displayed:
- Shipment
- Status</t>
  </si>
  <si>
    <t>Route Stop Details is displayed</t>
  </si>
  <si>
    <t>Order and shipment information is displayed</t>
  </si>
  <si>
    <t>Dispatch page is displayed</t>
  </si>
  <si>
    <t>TC_001: Retrieve shipment</t>
  </si>
  <si>
    <t>Click on Shipment link from search results</t>
  </si>
  <si>
    <t>Verify that Route Stop Details is displayed</t>
  </si>
  <si>
    <t>Validate that Stop Number and Stop Name are displayed for all locations in the Shipment.</t>
  </si>
  <si>
    <t>Click on the '+' icon in the first stop</t>
  </si>
  <si>
    <t>Verify that Order and shipment information is displayed</t>
  </si>
  <si>
    <t>Click on "Close" button</t>
  </si>
  <si>
    <t xml:space="preserve">Click on "Update Shipment" </t>
  </si>
  <si>
    <t>Verify that Dispatch page is displayed</t>
  </si>
  <si>
    <t>If the shipment status is Y: Dispatch page is displayed and the shipment is available to dispatch
If the shipment status is N: Dispatch page is displayed and the shipment is already dispatched</t>
  </si>
  <si>
    <t>Expand/Collapse control works as expected</t>
  </si>
  <si>
    <t>The "Route List" page is displayed</t>
  </si>
  <si>
    <t>TC_001: Controls on Deliveries page works</t>
  </si>
  <si>
    <t>Verify that Expand/Collapse control works as expected</t>
  </si>
  <si>
    <t xml:space="preserve">Search Criteria fields are displayed
Search form:
- Start Date
- End Date    </t>
  </si>
  <si>
    <t>Verify that The "Route List" page is displayed</t>
  </si>
  <si>
    <t>TO-002</t>
  </si>
  <si>
    <t>Deliveries page - UI Links</t>
  </si>
  <si>
    <t>TC_001: Links on Deliveries page work</t>
  </si>
  <si>
    <t xml:space="preserve">Validate that Stop Number and Stop Name are displayed for all locations in the Shipment.
</t>
  </si>
  <si>
    <t xml:space="preserve">
Only in Power Unit and Equipment fields special characters can be typed</t>
  </si>
  <si>
    <t>Power Unit is invalid. only alphanumeric and speces allowed</t>
  </si>
  <si>
    <t>Equipment  is invalid. only alphanumeric and speces allowed</t>
  </si>
  <si>
    <t>Only in Equipment and BOL fields special characters can be typed.</t>
  </si>
  <si>
    <t>TC_002: Validate that only in Power Unit and Equipment fields special characters can be typed</t>
  </si>
  <si>
    <t>Driver is on depart first stop page</t>
  </si>
  <si>
    <t>Odometer miles: e.g. ABC$%&amp;
Activity Time (Hrs): e.g. CB, e.g. %&amp;
Activity Time (Min): e.g. CD, e.g. %&amp;
Power Unit: e.g. ^&amp;
Equipment: e.g. $%&amp;FGRE
Hook Drop: &amp;*</t>
  </si>
  <si>
    <t>Verify that only in Power Unit and Equipment fields special characters can be typed</t>
  </si>
  <si>
    <t>TC_003: Error message displays when submitting invalid data for power unit and equipment</t>
  </si>
  <si>
    <t>Verify that red messages are displayed</t>
  </si>
  <si>
    <t>Power Unit is invalid. only alphanumeric and speces allowed.
Equipment  is invalid. only alphanumeric and speces allowed.</t>
  </si>
  <si>
    <t>TO_003, TO_004</t>
  </si>
  <si>
    <t>TC_004: Validate that only in Equipment and BOL fields special characters can be typed</t>
  </si>
  <si>
    <t>Stop 1 was departed successfully</t>
  </si>
  <si>
    <t>Arrive the second stop</t>
  </si>
  <si>
    <t>Click Depart button on stop 2</t>
  </si>
  <si>
    <t>Fiil the next fields:
Odometer Miles: e.g. AB%&amp;
Equipment: e.g. FGH$%&amp;
BOL: e.g. $%&amp;
Weight: e.g. FGH$%&amp;
Pieces: e.g. FGH$%&amp;
Drop &amp; Hook: e.g. A, e.g. %</t>
  </si>
  <si>
    <t>Verify that only in Equipment and BOL fields special characters can be typed.</t>
  </si>
  <si>
    <t>TC_005: Error message displays when submitting invalid data for equipment and BOL</t>
  </si>
  <si>
    <t>The previous test case was executed</t>
  </si>
  <si>
    <t>Power Unit is invalid. only alphanumeric and speces allowed.
BOL  is invalid. only alphanumeric and speces allowed</t>
  </si>
  <si>
    <t>TO_004, TO_006</t>
  </si>
  <si>
    <t>Deliveries tab works</t>
  </si>
  <si>
    <t>Verify that Deliveries tab displays</t>
  </si>
  <si>
    <t>TC_001: All tabs in Home page works&gt;&gt;TO_007</t>
  </si>
  <si>
    <t>Step 11
Description:
Type a Special Service Code: LOAD
Type Duration time.
Expected Result:
Information typed.</t>
  </si>
  <si>
    <t>Step 12
Description:
Click on OK button
Expected Result:
A confirmation message is displayed.</t>
  </si>
  <si>
    <t>Step 13
Description:
Return to Android emulator
Click on menu button
Click on Refresh Route option
Expected Result:
Rote is updated.</t>
  </si>
  <si>
    <t>Step 14
Description:
Validate that the stop inserted in step 10 is displayed to be dispatched.
Expected Result:
Stop displayed.</t>
  </si>
  <si>
    <t>Step 15
Description:
Complete all the stop in the shipment.
Expected Result:
Shipment completed.</t>
  </si>
  <si>
    <t>Step 16
Description:
Return to CCFM, click on the Buy Shipments option in the left menu.
Expected Result:
Shipments Search page is displayed.</t>
  </si>
  <si>
    <t>Step 17
Description:
In the Shipment ID field, type the finished shipment in Cellcomm (i.e., 20140402-482700-QATEST), from the dropdown list select Begins with and then click on Search button.
Expected Result:
Reult's grid is displayed with the related shitments found.</t>
  </si>
  <si>
    <t>Step 18
Description:
Click on the shipment.
Expected Result:
Details' page is displayed.</t>
  </si>
  <si>
    <t>Step 19
Description:
Go to Stops tab and verify that all the stops were dispatched.
Expected Result:
Stops dispatched.</t>
  </si>
  <si>
    <t>Step 20
Description:
Click on Log off link.
Expected Result:
User is logged off from the application.</t>
  </si>
  <si>
    <t>Click on the Order link.</t>
  </si>
  <si>
    <t>Fill out the information with valid data:
Click on Submmit button.</t>
  </si>
  <si>
    <t>Verify that data sent</t>
  </si>
  <si>
    <t>The form is closed and the data sent.</t>
  </si>
  <si>
    <t>Login MCP Report with valid credential</t>
  </si>
  <si>
    <t>The message is displayed and the status should be success.</t>
  </si>
  <si>
    <t>Verify that the message is displayed and the status should be success.</t>
  </si>
  <si>
    <t>the message is displayed and the status should be success.
OTM Order [20150320-509900-000SFTTK-001] updated. [554540];OTM Shipment [20150320-509900-000SFTTK] updated. [554541];</t>
  </si>
  <si>
    <t>Login Fleet Manager with valid credential</t>
  </si>
  <si>
    <t xml:space="preserve">Go to the Buy Shipment Finder page through Shipment Management - Shipment Management - Buy Shipments.
  </t>
  </si>
  <si>
    <t>Paste or type the same shipment as Cellcomm on the Shipment ID field and then click on Search button.</t>
  </si>
  <si>
    <t>Click on the + icon besides shipment link and then on Ship Units link.</t>
  </si>
  <si>
    <t>Verify that each shipment unit, each should have the sent info from cellcomm.</t>
  </si>
  <si>
    <t>Each shipment unit, each should have the sent info from cellcomm.</t>
  </si>
  <si>
    <t>Verify each shipment unit, each should have the sent info from cellcomm.
20150321-509900-000SFTTK-001 - COIL 1
20150321-509900-000SFTTK-002 - INGOT 1
20150321-509900-000SFTTK-003 - Pieces 1
The information is displayed correctly on the Remarks area.</t>
  </si>
  <si>
    <t>Repeat sending more than one COIL.</t>
  </si>
  <si>
    <t>TO_003, TO_004, TO_005</t>
  </si>
  <si>
    <t>Verify that data in
- MCP Report
- Fleet Manager</t>
  </si>
  <si>
    <t xml:space="preserve">Go back to Cellcomm web app and complete the shipment.   </t>
  </si>
  <si>
    <t>Verify that all stops are dispatched</t>
  </si>
  <si>
    <t>All stops are dispatched</t>
  </si>
  <si>
    <t>Vp</t>
  </si>
  <si>
    <t>Order Info Form displayed when clicking on Order link</t>
  </si>
  <si>
    <t>Dispatch Page-Validate Order Info form</t>
  </si>
  <si>
    <t>An error message is displated (e.g., Weight 1(C) must be numeric.)</t>
  </si>
  <si>
    <t>Verify that error message is displayed</t>
  </si>
  <si>
    <t>TC_001: Error message will display when submit invalid data on Order Info form</t>
  </si>
  <si>
    <t>Error message displays</t>
  </si>
  <si>
    <t>An error message is displayed (e.g., Coil No 1 and Weight 1(C) both are required.)</t>
  </si>
  <si>
    <t>The error message is displayed (e.g., Ingot 1 and Weight 1(I) both are required.).</t>
  </si>
  <si>
    <t>TC_001: Error message will display when submit invalid data on Order Info form&gt;&gt;TO_001</t>
  </si>
  <si>
    <t>TC_001: Arriving a stop&gt;&gt;TO_002</t>
  </si>
  <si>
    <t>TC_001: Ordering a stop&gt;&gt;TO_003</t>
  </si>
  <si>
    <t>TC_001: Ordering a stop&gt;&gt;TO_004</t>
  </si>
  <si>
    <t>TC_001: Ordering a stop&gt;&gt;TO_005</t>
  </si>
  <si>
    <t>TC_001: Ordering a stop&gt;&gt;TO_003, TO_004, TO_005</t>
  </si>
  <si>
    <t>TC_001: Ordering a stop&gt;&gt;TO_006</t>
  </si>
  <si>
    <t>Step 2
Description:
Click on the Change link beside the customer name, type 509800 and then click on Ok button.
Expected Result:
Customer main page is displayed.</t>
  </si>
  <si>
    <t>Step 3
Description:
Click on Dispatch tab.
Expected Result:
Dispatch page is displayed.</t>
  </si>
  <si>
    <t>Step 4
Description:
Select the date and the shipment. Click on Get Shipment button.
Expected Result:
The shipment's stops are displayed.</t>
  </si>
  <si>
    <t>Step 10
Description:
Delete the inserted weight and type a numeric data on Weight 2 (e.g., 1000).
Click on Submmit button.
Expected Result:
An error message is displayed (e.g., Coil No 1 and Weight 1(C) both are required.)</t>
  </si>
  <si>
    <t>Step 9
Description:
Fill out the information with wrong data:
BOL: (e.g., sdsd).
COIL: (e.g., sdsd).
Weight: (e.g., sdsd).
Ingot: (e.g., sdsd).
Scrap: (e.g., sdsd).
Part No: (e.g., sdsd).
Click on Submmit button.
Expected Result:
An error message is displated (e.g., Weight 1(C) must be numeric.)</t>
  </si>
  <si>
    <t>Step 8
Description:
Click on the Order link.
Expected Result:
The form is displayed.
BOL
COIL
Weight
Ingot
Scrap
Part No</t>
  </si>
  <si>
    <t>Step 7
Description:
Fill out the information with valid data.
Trailer 1: (e.g., 111111).
Tractor: (e.g., 222222).
Arrival Date/Time: (e.g., Current time / Date).
Click on Submit button.
Expected Result:
The form is closed, the shipment's stops displayed and the Order and Depart links are displayed.</t>
  </si>
  <si>
    <t>Step 6
Description:
On the PU stop click on Arrive link.
Expected Result:
The form is displayed.</t>
  </si>
  <si>
    <t>Step 5
Description:
If the shipment contains a NFR stop, dispatch it.
Expected Result:
NFR stop is dispatched.</t>
  </si>
  <si>
    <t>Objective
This test case validates the specific fields on the dispatch process for Alcoa on Cellcomm web application.
Pre conditions
Access into the application, a valid shipment.
Cellcomm 509800 Alcoa</t>
  </si>
  <si>
    <t>Step 11
Description:
Delete the data on the Cil 1 and insert it on Coil 2 (e.g., sdsd).
Click on Submit button.
Expected Result:
The error message is displayed (e.g., Ingot 1 and Weight 1(I) both are required.).</t>
  </si>
  <si>
    <t>Step 12
Description:
Type a valid data in Weight (C), Coil, Weight (I) and Ingot 1.
Click on Submit button.
Expected Result:
The form is closed and the data sent.</t>
  </si>
  <si>
    <t>Step 13
Description:
Login to MCP with valid credentials:
http://certwebapps.logistics.penske.com/penske/MCPReport/errorreport.aspx
Expected Result:
Main page is displayed.</t>
  </si>
  <si>
    <t>Step 14
Description:
Select Alcoa - 509800 as customer from the list.
Expected Result:
Customer's page is displayed.</t>
  </si>
  <si>
    <t>Step 15
Description:
Scroll down, verify the message displayed.
Expected Result:
the message is displayed and the status should be success.
OTM Order [20150320-509800-000SFTTK-001] updated. [554540];OTM Shipment [20150320-509800-000SFTTK]updated. [554541];</t>
  </si>
  <si>
    <t>Step 16
Description:
Call &lt;MTC-SHP-0000 Login to Fleet Manager&gt;
Expected Result:
Fleet Manager main page is displayed</t>
  </si>
  <si>
    <t>Step 17
Description:
Go to the Buy Shipment Finder page through Shipment Management - Shipment Management - Buy Shipments.
Expected Result:
Buy Shipment Finder page is displayed.</t>
  </si>
  <si>
    <t>Step 18
Description:
Paste or type the same shipment as Cellcomm on the Shipment ID field and then click on Search button.
Expected Result:
The shipment is displayed on the results table.</t>
  </si>
  <si>
    <t>Step 19
Description:
Click on the + icon besides shipment link and then on Ship Units link.
Expected Result:
Shipment Units are displayed.</t>
  </si>
  <si>
    <t>Step 20
Description:
Verify each shipment unit, each should have the sent info from cellcomm.
20150321-509800-000SFTTK-001 - COIL 1
20150321-509800-000SFTTK-002 - INGOT 1
20150321-509800-000SFTTK-003 - Pieces 1
Expected Result:
The information is displayed correctly on the Remarks area.</t>
  </si>
  <si>
    <t>Step 21
Description:
Repeat sending more than one COIL.
Expected Result:
All data sent is displayed correctly.</t>
  </si>
  <si>
    <t>Step 22
Description:
Go back to the web page and complete the shipment.
Expected Result:
The shipment is completed.</t>
  </si>
  <si>
    <t>Step 23
Description:
Log off from the applications.
Expected Result:
The user is logged off.</t>
  </si>
  <si>
    <t>MCP Report Home Page-UI Control Validation</t>
  </si>
  <si>
    <t>TC_001: Combobox on Home Page works</t>
  </si>
  <si>
    <t>TC_001: Combobox on Home Page works&gt;&gt;TO_001</t>
  </si>
  <si>
    <t>/Tests/MCP Report/Management/Home Page/Interaction/UI/MCP Report Home Page-UI Control Validation</t>
  </si>
  <si>
    <t>Objective:
Validate State Law Meal Break Process, when the driver NO capture a Meal Break stop.
Pre-conditions:
The driver must have a Shipment assigned.
Test Data:
NA
Additional Notes:
Data from California state recommended.
District: 515400
Stops: KR-D-9999  and KR-F4L00320</t>
  </si>
  <si>
    <t>Step 1
Description:
Login to the emmulator with valid credentials.
Expected Result:
The emulator displays the next message:
"Are you DRIVER's NAME?"</t>
  </si>
  <si>
    <t>Step 2
Description:
Click on Yes button.
Expected Result:
Meal Break Law for their respective state of operation is displayed.</t>
  </si>
  <si>
    <t>Step 3
Description:
Validate that Meal Break Law is displayed.
See image attached.
Expected Result:
Meal Break Law is displayed.</t>
  </si>
  <si>
    <t>Step 4
Description:
Click on No button
Expected Result:
Login page is displayed
Login Denied message is displayed.</t>
  </si>
  <si>
    <t>Step 5
Description:
Repeat step from 1 to 3
Expected Result:
Meal Break Law for their respective state of operation is displayed.</t>
  </si>
  <si>
    <t>Step 6
Description:
Click on Yes button.
Expected Result:
TimeLog Information is displayed</t>
  </si>
  <si>
    <t>Step 7
Description:
Click on Clock-In button
Expected Result:
The shipments assigned to driver are displayed</t>
  </si>
  <si>
    <t>Step 8
Description:
The driver selects the first stop of the shipment.
Click on Arrived button of the first stop
Click on Select option.
Expected Result:
The emulator displays the information of the stop.</t>
  </si>
  <si>
    <t>Step 9
Description:
The emulator displays the information of the stop. Validate that the address and date display correctly.
Expected Result:
Address and date are displayed correctly.</t>
  </si>
  <si>
    <t>Step 10
Description:
Click on Depart button
The driver enter the data:
Odometers Miles (E.g. 100)
Fuel Level  (E.g. Select 8 - Full)
Power Unit (This field is disabled and with the tractor number assigned) (E.g. 630778)
Hook Drop (E.g. 2)
Expected Result:
The emulator received the data.</t>
  </si>
  <si>
    <t>Step 11
Description:
Click on Submit button
Expected Result:
The emulator displays the information of the stop.</t>
  </si>
  <si>
    <t>Step 12
Description:
Validate that Departed button is green of the first stop
Expected Result:
 Departed button is green</t>
  </si>
  <si>
    <t>Step 13
Description:
Complete all the stops in the Shipment assigned.
Expected Result:
Stops completed.</t>
  </si>
  <si>
    <t>Step 14
Description:
Press the menu button and then select timesheet option.
Expected Result:
TimeLog Information is displayed</t>
  </si>
  <si>
    <t>Step 15
Description:
Click on Clock-Out button.
Expected Result:
Meal Break configuration is displayed</t>
  </si>
  <si>
    <t>Step 16
Description:
Validate that the driver will be prompt to respond to whether or not they took a Meal Break during the shift according to the Meal Break law set forth by their respective state.
Confirm Break and Reason are displayed.
See image attached.
Expected Result:
Options displayed.</t>
  </si>
  <si>
    <t>Step 17
Description:
Select Mealbrak Taken = N
Click on Submit button
Expected Result:
The driver have to provide a reason from the Meal Break Exception dropdown list.</t>
  </si>
  <si>
    <t>Step 18
Description:
Validate that The driver have to provide a reason from the Meal Break Exception dropdown list.
Expected Result:
Message is displayed.</t>
  </si>
  <si>
    <t>Step 19
Description:
Select Mealbrak Taken = Y
Click on Submit button
Expected Result:
The shipments assigned to driver are displayed</t>
  </si>
  <si>
    <t>Step 20
Description:
Log on to CCFM and click on Buy Shipments, search and select the shipment, click on Stops tab
Expected Result:
The Stop Information is displayed.</t>
  </si>
  <si>
    <t>Dispatch Page-Dispatch a Shipment for customer 509900, 509800</t>
  </si>
  <si>
    <t>MTC-CLC-0000 Login to Cellcomm
Objective:
Login into the Cellcomm application.</t>
  </si>
  <si>
    <t>Step 1
Description:
Open the IE browser and insert the URL:
CERT: http://certwebapps.logistics.penske.com/CellComm4Configuration
QA: http://qawebapps.logistics.penske.com/penske/CellComm4/Configuration
PROD: http://webapps.logistics.penske.com/CellComm4
Click on Go button.
Expected Result:
Login page is displayed.</t>
  </si>
  <si>
    <t>Step 2
Description:
Insert a valid SSO and password.
Click on Login button.
Expected Result:
The main page is displayed.</t>
  </si>
  <si>
    <t>Step 3
Description:
Click on 'Change' link and type the desired customer (e.g., 485600) and select the customer.
Click on OK
Expected Result:
Customer main page is displayed.</t>
  </si>
  <si>
    <t>Objective: .
Verify the dynamic shipment creation on mobile application.
Pre-conditions:
Have an active driver logged into the mobile application.
The driver should not have a shipment assigned.</t>
  </si>
  <si>
    <t>Step 1
Description:
Login to mobile application with a valid driver.
Confirm the name message.
Expected Result:
The Time sheet screen is displayed.</t>
  </si>
  <si>
    <t>Step 2
Description:
Press the clock in button.
Expected Result:
The time sheet process creation is launch. The main page is displayed.</t>
  </si>
  <si>
    <t>Step 3
Description:
Press the Create shipment button.
Expected Result:
The shipment is created, the name is displayed on the top below Menu button (e.g., SSO-#).</t>
  </si>
  <si>
    <t>Objective: Validate that junk information is cleaned.
Pre-conditions:
Logon in the emulator.
Test Data:
Shipment ready to be dispatched.</t>
  </si>
  <si>
    <t>7/9/2015</t>
  </si>
  <si>
    <t>Objective:
Data that needs to be entered by driver includes BOL, part #, coil #, and weight for coils. 
Pre-conditions:
The shipment does not already have the data.
Test Data:
Have a shipment created 
Cellcomm 509800 Alcoa</t>
  </si>
  <si>
    <t>Step 1
Description:
Login to emulator with a valid driver
Expected Result:
The shipments assigned to the driver are displayed.</t>
  </si>
  <si>
    <t>Step 2
Description:
Select the PU stop and click on Order Data button
Expected Result:
The order form is displayed with the fields:
BOL
COIL (3 of them).
WEIGHT (C) (3 of them)
SCRAP
Weight (S)
Part No (10 of them)</t>
  </si>
  <si>
    <t>Step 3
Description:
Type special characters in all the fields and click on submit
Expected Result:
An error message is displayed "BOL is invalid, only alphanumeric allowed"</t>
  </si>
  <si>
    <t>Step 4
Description:
Type a valid information and click on Submit
Expected Result:
Stop information is displayed</t>
  </si>
  <si>
    <t>Step 5
Call &lt;MTC-MCP-0000 Login to MCP&gt;
Description:
Call &lt;MTC-MCP-0000 Login to MCP&gt;
Expected Result:
User is logged into the application.</t>
  </si>
  <si>
    <t>Step 6
Description:
Click on Filter button
Expected Result:
The message should be Success.</t>
  </si>
  <si>
    <t>Step 7
Call &lt;MTC-SHP-0000 Login to Fleet Manager&gt;
Description:
Call &lt;MTC-SHP-0000 Login to Fleet Manager&gt;
Expected Result:
User is logged into the application.</t>
  </si>
  <si>
    <t>Step 8
Description:
Search the shipment
Expected Result:
Shipment details are displayed</t>
  </si>
  <si>
    <t>Step 9
Description:
Go to Stop tab and click on PU stop pencil icon
Expected Result:
Stop information is displayed</t>
  </si>
  <si>
    <t>Step 10
Description:
Go to Involved Parties section
Expected Result:
The information is displayed</t>
  </si>
  <si>
    <t>Step 11
Description:
Click on each link and validate the information displayed is the same you entered on cellcomm emulator
Expected Result:
Validation completed</t>
  </si>
  <si>
    <t>Step 12
Description:
Go back to the emulator and complete the shipment.
Expected Result:
The shipment is completed.</t>
  </si>
  <si>
    <t>Step 13
Description:
Logoff from all application
Expected Result:
Logged off</t>
  </si>
  <si>
    <t>There is a shipment assigned driver</t>
  </si>
  <si>
    <t>TC_001: Adding Order data to shipment</t>
  </si>
  <si>
    <t>Login to emulator with a valid driver</t>
  </si>
  <si>
    <t>Select the PU stop and click on Order Data button</t>
  </si>
  <si>
    <t>Objective: .
Produce an alert to indicate something may be wrong with the odometer miles entered for the following situations:
If odometer miles entered is less-than previous odometer miles. 
If odometer miles entered is greater than 700 miles more than previous odometer miles
If odometer miles entered is greater than 500,000 miles
Pre-conditions:
The driver must be logged in the emulator.
The driver has a shipment assigned.
The first stop of the shipment has to be completed.
Execute the TC "MTC-CLC-0040 Status Arrival"
The last odometer should be greater than 1</t>
  </si>
  <si>
    <t>Step 1
Description:
Select the shipment in transit
Expected Result:
The Stops of the shipment are displayed</t>
  </si>
  <si>
    <t>Step 2
Description:
Select the second stop:
Click on Arrived button
Click on Select option.
Expected Result:
The information of the second stop is displayed with the status: Arrived.</t>
  </si>
  <si>
    <t xml:space="preserve">Step 3
Description:
The driver selects the Depart button from the menu.
Expected Result:
The emulator displays the departure page with the next fields:
Odometer Miles (MANDATORY)
Fuel Level (MANDATORY).
Equipment (MANDATORY, Able to edit)
BOL (Able to edit)
Weight (Abe to edit)
Pieces (Able to edit)
Delivery Exception (List)
Late Arrival (None value as default)
Late Departure (None value as default)
Drop &amp; Hook (Able to edit). </t>
  </si>
  <si>
    <t>Step 4
Description:
The driver completes the information required of the fields.
Odometer Miles e.g. 1 (Type odometer miles less than previous odometer miles)
Fuel Level e.g. 7
Equipment e.g. 543789
Drop and Hook: 2
(Validate that Drop and Hook field accepts only numbers)
Expected Result:
The emulator receives the information.</t>
  </si>
  <si>
    <t>Step 5
Description:
Click on Submit button.
Expected Result:
A odometer miles confirmation message is displayed</t>
  </si>
  <si>
    <t>Step 6
Description:
Click on Submit button.
Expected Result:
The Shipments Stops page is displayed</t>
  </si>
  <si>
    <t>Step 7
Description:
Validate that Departed button is green of the secound stop.
Expected Result:
Departed button is green color.</t>
  </si>
  <si>
    <t>Step 9
Description:
Click on Buy Shipments, search and select the shipment, click on Stops tab
Expected Result:
Stop information page is displayed</t>
  </si>
  <si>
    <t>Step 10
Description:
Select the edit option in the stop (Pencil icon)
Expected Result:
The Shipment Stop page is displayed. Validate the Actual Departure Time field.</t>
  </si>
  <si>
    <t>Step 11
Description:
Click on Log off link.
Expected Result:
User is logged off from the application.</t>
  </si>
  <si>
    <t>CellComm Mobile-Depart stops</t>
  </si>
  <si>
    <t>CellComm Mobile-Depart stops with a Straight Truck Power Unit</t>
  </si>
  <si>
    <t>CellComm Mobile-Arrive stops</t>
  </si>
  <si>
    <t>CellComm Mobile - Validation from odometer miles (less than previous odometer miles)</t>
  </si>
  <si>
    <t>The driver must be logged in the emulator.
The driver has a shipment assigned.
The first stop of the shipment has to be completed.
Execute the TC "MTC-CLC-0040 Status Arrival"
The last odometer should be greater than 1</t>
  </si>
  <si>
    <t>Select the shipment in transit</t>
  </si>
  <si>
    <t>The driver selects the Depart button from the menu.</t>
  </si>
  <si>
    <t>The driver completes the information required of the fields.
Odometer Miles e.g. 1 (Type odometer miles less than previous odometer miles)
Fuel Level e.g. 7
Equipment e.g. 543789
Drop and Hook: 2
(Validate that Drop and Hook field accepts only numbers)</t>
  </si>
  <si>
    <t>Click on Submit button.</t>
  </si>
  <si>
    <t>Validate that Departed button is green of the secound stop</t>
  </si>
  <si>
    <t>Click on Buy Shipments, search and select the shipment, click on Stops tab</t>
  </si>
  <si>
    <t>Select the edit option in the stop (Pencil icon)</t>
  </si>
  <si>
    <t>The Shipment Stop page is displayed. Validate the Actual Departure Time field</t>
  </si>
  <si>
    <t>TC_001: Validate odometer miles that less than previous odometer miles</t>
  </si>
  <si>
    <t>TC_001: Validate odometer miles that less than previous odometer miles &gt;&gt; TO_004</t>
  </si>
  <si>
    <t>TC_001: Validate odometer miles that less than previous odometer miles &gt;&gt; TO_001</t>
  </si>
  <si>
    <t>TC_001: Validate odometer miles that less than previous odometer miles &gt;&gt; TO_002</t>
  </si>
  <si>
    <t>TC_001: Validate odometer miles that less than previous odometer miles &gt;&gt; TO_003</t>
  </si>
  <si>
    <t>CellComm Mobile - Depart stops</t>
  </si>
  <si>
    <t>CellComm Mobile - Depart stops with a Straight Truck Power Unit</t>
  </si>
  <si>
    <t>CellComm Mobile - Arrive stops</t>
  </si>
  <si>
    <t>/Test/CellComm Mobile/ShipmentInteraction/UI/CellComm Mobile Menu Page-UI Control Validation</t>
  </si>
  <si>
    <t>/Tests/CellComm Mobile/Shipment/Interaction/UI/CellComm Mobile Shipment Stop Detail Page - UI Control Validation</t>
  </si>
  <si>
    <t>/Tests/CellComm Mobile/Shipment/Interaction/UI/Shipment Stops page - UI Control Validation</t>
  </si>
  <si>
    <t>Step 6: Click on Arrive link in the first stop
Expected Result:
Arrival Form is displayed.</t>
  </si>
  <si>
    <t>Step 14: Please complete all stops.
Expected Result:
All stops are completed.</t>
  </si>
  <si>
    <t>Step 15: Call &lt;MTC-SHP-0000 Login to Fleet Manager&gt;
Expected Result:
Fleet manager main page is displayed</t>
  </si>
  <si>
    <t>Step 19: Verify the status of the shipment, SHIP_FINISHED status should be Yes.
Expected Result:
In the status value column, the shipment status is displayed correctly (e.g., SHIP_FINISHED_YES).</t>
  </si>
  <si>
    <t>Objective:
Validate warning message when the Driver try to update an event that has previously been updated.
Pre-conditions:
Have shipment ready to be dispatched.</t>
  </si>
  <si>
    <t>Step 1: Go to CellComm Android or Web.
complete the first stop, (Arrival and Departure).
Expected Result:
The first stop is completed.</t>
  </si>
  <si>
    <t>Step 2: Go to CellComm web and click on Messages tab
Expected Result:
Messages tab displayed.</t>
  </si>
  <si>
    <t>Step 3: Search the message corresponding to the stop dispatched.
Expected Result:
The grid is populated with the related messages</t>
  </si>
  <si>
    <t>Step 4: Click on Shipment link
Expected Result:
A pop up message is displayed with shipment information</t>
  </si>
  <si>
    <t>Step 5: Click on Submit button.
Expected Result:
The Message is submitted .</t>
  </si>
  <si>
    <t>Step 6: Call &lt;MTC-MCP-0000 Login to MCP&gt;
Expected Result:
MCP main page is displayed.</t>
  </si>
  <si>
    <t>Step 7: Verify the "Warning"status of the message displayed.
Verify the Message text:
(e.g. Arrival already exists in OTM (2014-09-29 21:09:17.0). cannot update. )
Expected Result:
Waning message displayed.</t>
  </si>
  <si>
    <t>Step 8: Go to CellComm Android or Web.
complete the second stop, (Arrival and Departure).
Expected Result:
The second stop is completed.</t>
  </si>
  <si>
    <t>Step 9: Return to MCP
Expected Result:
MCP main page is displayed.</t>
  </si>
  <si>
    <t>Step 10: From the customer's drop down list, select the same district than Shipment
Expected Result:
Main page is displayed.</t>
  </si>
  <si>
    <t>Step 11: Search the message corresponding to the second stop dispatched.
Expected Result:
The grid is populated with the related messages</t>
  </si>
  <si>
    <t>Step 12: Select the message and click on Edit button
Expected Result:
Message contents will be available</t>
  </si>
  <si>
    <t>Step 13: Click on Resubmit button
Expected Result:
A pop up window is diaplayed with a confirmation message.</t>
  </si>
  <si>
    <t>Step 14: Click on Ok button and then click on the filter link.
Expected Result:
A new record with status should be Warning.</t>
  </si>
  <si>
    <t>Step 15: Verify the "Warning"status of the new message displayed.
Verify the Message text:
(e.g. Arrival already exists in OTM (2014-09-29 21:09:17.0). cannot update. )
Expected Result:
Waning message displayed.</t>
  </si>
  <si>
    <t>Step 16: Go to CellComm Android or Web.
complete all the stop in the Shipment.
Expected Result:
Shipment completed.</t>
  </si>
  <si>
    <t>Step 17: Call &lt;MTC-SHP-0000 Login to Fleet Manager&gt;
Expected Result:
Fleet manager main page is displayed</t>
  </si>
  <si>
    <t>Step 18: Go to Buy Shipments option through Shipments Management - Shipment Management - Buy Shipments and search the dispatched shipment.
Expected Result:
Results grid table is displayed</t>
  </si>
  <si>
    <t>Step 19: Click on the shipment.
Expected Result:
Details' page is displayed.</t>
  </si>
  <si>
    <t>Step 20: Click on Status button.
Expected Result:
Statuses window is displayed.</t>
  </si>
  <si>
    <t>Step 21: Verify the status of the shipment, SHIP_FINISHED status should be Yes.
Expected Result:
In the status value column, the shipment status is displayed correctly (e.g., SHIP_FINISHED_YES).</t>
  </si>
  <si>
    <t>Step 22: Go to Stops tab.
Validate that all the stops were dispatched.
Expected Result:
Stops dispatched.</t>
  </si>
  <si>
    <t>Step 23: Log off from the applications.
Expected Result:
CCFM and Cellcomm applications are logged off.</t>
  </si>
  <si>
    <t>Description
Operations have a need to add a secondary driver to a Shipment. This need is being requested from Starbucks operations but should be configurable for any location to use when needed.   The user can enter this information in Fleet Manager but for ease of use and processing time it is being requested that the secondary driver be added from the CellComm dispatch page. 
Pre requisites
Shipments created with driver and equipment assigned.
Have a secundary driver in DR_AVAILABLE status and active.
Notes
District 480300 recommended.</t>
  </si>
  <si>
    <t>Step Name
Call &lt;MTC-CLC-0000 Login to Cellcomm&gt;
Description:
Call &lt;MTC-CLC-0000 Login to Cellcomm&gt;
Expected Result:
Cellcomm main page is displayed</t>
  </si>
  <si>
    <t>Step 2
Description:
Click on Dispatch tab.
Expected Result:
Dispatch page is displayed. Some fields should be displayed:
Shipment ID
Date
Shipment</t>
  </si>
  <si>
    <t>Step 3
Description:
Click on Get Shipment button.
Expected Result:
Error message is displayed beside Route name field (e.g., Error: Enter Valid Search Criteria).
The field is displayed in red color.</t>
  </si>
  <si>
    <t>Step 4
Description:
Type a valid Shipment Name
Click on Get Shipment button.
Expected Result:
Results table is displayed with all stops related with the found shipments.
In the first stop the link 'Arrive" should be displayed in the action column.</t>
  </si>
  <si>
    <t>Step 5
Description:
Type or select a secondary driver in Secondary Driver field.
Click on Add link
Expected Result:
"Add secondary driver message sent successfully" message is displayed.</t>
  </si>
  <si>
    <t>Call &lt;MTC-MCP-0000 Login to MCP&gt;
Description:
Call &lt;MTC-MCP-0000 Login to MCP&gt;
Expected Result:
MCP main page is displayed.</t>
  </si>
  <si>
    <t>Step 7
Description:
Verify the message created erlated with Secondary Driver Assignment Completed Successfully
Expected Result:
The message status should be success.</t>
  </si>
  <si>
    <t>Call &lt;MTC-SHP-0000 Login to Fleet Manager&gt;
Description:
Call &lt;MTC-SHP-0000 Login to Fleet Manager&gt;
Expected Result:
Fleet manager main page is displayed</t>
  </si>
  <si>
    <t>Step 9
Description:
Go to "Shipment Management - Shipment Management - Buy Shipments"
Expected Result:
Buy Shipment Finder page is displayed.</t>
  </si>
  <si>
    <t>Step 10
Description:
On Buy shipments search the shipment and then select the same shipment.
Expected Result:
Shipment details are displayed.</t>
  </si>
  <si>
    <t>Step 11
Description:
Validate that Driver ID and Secondary Driver ID are displayed
See image attached
Expected Result:
The Drivers are displayed.</t>
  </si>
  <si>
    <t>Step 12
Description:
Return to CellComm web
Expected Result:
Dispatch section is displayed.</t>
  </si>
  <si>
    <t>Step 13
Description:
Select the Secondary Driver and click on Remove link
Expected Result:
"Remove secondary driver message sent successfully"  message is displayed.</t>
  </si>
  <si>
    <t>Step 14
Description:
Return to Fleet Manager
Expected Result:
Fleet Manager displayed home page</t>
  </si>
  <si>
    <t>Step 15
Description:
Search the same shipment
Validate that the Secondary Driver ID was removed from shipment.
Expected Result:
Secondary Driver ID was removed from shipment.</t>
  </si>
  <si>
    <t>Step 16
Description:
Return to CellCoimm add the same Secondary Driver to shipment
Complete all the stops in the Shipment
Expected Result:
Shipment dispatched.</t>
  </si>
  <si>
    <t>Step 17
Description:
Return to Fleet Manager
Expected Result:
Fleet Manager displayed home page</t>
  </si>
  <si>
    <t>Step 18
Description:
Verify the status of the shipment, SHIP_FINISHED status should be Yes.
Expected Result:
In the status value column, the shipment status is displayed correctly (e.g., SHIP_FINISHED_YES).</t>
  </si>
  <si>
    <t>Step 19
Description:
Validate that Driver ID and Secondary Driver ID are displayed
Expected Result:
The Drivers are displayed.</t>
  </si>
  <si>
    <t>Step 20
Description:
Log off from the applications.
Expected Result:
CCFM and Cellcomm applications are logged off.</t>
  </si>
  <si>
    <t>Step 1: Open the emulator application, enter the Driver ID and password
Expected Result:
The emulator receives the data.</t>
  </si>
  <si>
    <t>Step 2: The driver clicks on 'Click Here to Login' button
Expected Result:
Login Confirmation is displayed</t>
  </si>
  <si>
    <t>Step 3: The emulator displays the next message:
"Are you DRIVER's NAME?"
Click on Yes button
Expected Result:
TimeLog Information is displayed</t>
  </si>
  <si>
    <t>Step 4: Click on Clock-In button
Expected Result:
Shipment stops are displayed</t>
  </si>
  <si>
    <t>Step 5: Click on Menu
Expected Result:
The menu displays:
Timesheet
Route Refresh
Get/assign Routes
Send Picture
Log Off</t>
  </si>
  <si>
    <t>Step 6: Click on Get/Assign Routes
Expected Result:
The actual shipment is displayed
The button "Click Here to Assign New Shipment" is displayed</t>
  </si>
  <si>
    <t>Step 7: Click on the button "Click Here to Assign New Shipment"
Expected Result:
The error message "Current shipment must be dispatched first" is displayed</t>
  </si>
  <si>
    <t>Step 8: Select the shipment assigned
Expected Result:
The shipment stops are displayed</t>
  </si>
  <si>
    <t>Step 9: Finish the shipment
Expected Result:
Shipment is dispatched correctly</t>
  </si>
  <si>
    <t>Step 10: Logoff from the application
Expected Result:
User is logged off the applications.</t>
  </si>
  <si>
    <t>Type a valid information and click on Submit</t>
  </si>
  <si>
    <t>Login to MCP Report</t>
  </si>
  <si>
    <t>Click on Filter button</t>
  </si>
  <si>
    <t>The message should be Success on MCP Report when adding order  data</t>
  </si>
  <si>
    <t>Verify that the message should be Success on MCP Report when adding order  data</t>
  </si>
  <si>
    <t>Search the shipment</t>
  </si>
  <si>
    <t>Go to Stop tab and click on PU stop pencil icon</t>
  </si>
  <si>
    <t>Go to Involved Parties section</t>
  </si>
  <si>
    <t>The stop information is displayed correctly</t>
  </si>
  <si>
    <t>Verify that the stop information is displayed correctly</t>
  </si>
  <si>
    <t>The order information is displayed correctly</t>
  </si>
  <si>
    <t>Validate the information displayed is the same you entered on cellcomm emulator</t>
  </si>
  <si>
    <t>Verify that the order information is displayed correctly</t>
  </si>
  <si>
    <t>Go back to the emulator and complete the shipment.</t>
  </si>
  <si>
    <t>Logoff from all application</t>
  </si>
  <si>
    <t>TC_001: Error message displays when submitting data with special characters</t>
  </si>
  <si>
    <t>Type special characters in all the fields and click on submit</t>
  </si>
  <si>
    <t xml:space="preserve">Verify that error message is displayed </t>
  </si>
  <si>
    <t>Error message is displayed</t>
  </si>
  <si>
    <t>CellComm Mobile - Order Info validation for customer 509800</t>
  </si>
  <si>
    <t>"BOL is invalid, only alphanumeric allowed"</t>
  </si>
  <si>
    <t>CellComm Mobile - Adding Order data to shipment for customer 509800</t>
  </si>
  <si>
    <t>CellComm Mobile Shipment Stop Detail Page - UI Control Validation for customer 509800</t>
  </si>
  <si>
    <t>Click Order Data button</t>
  </si>
  <si>
    <t>Button works correctly</t>
  </si>
  <si>
    <t>Verify that button works correctly</t>
  </si>
  <si>
    <t>Verify that the order form is displayed with the fields
BOL
COIL (3 of them).
WEIGHT (C) (3 of them)
Ingot (3 of them)
SCRAP
Weight (S)
Part No (10 of them)</t>
  </si>
  <si>
    <t>/Tests/CellComm Mobile/Shipment/Interaction/UI/CellComm Mobile Shipment Stop Detail Page - UI Control Validation for customer 509800</t>
  </si>
  <si>
    <t>TC_001: Error message displays when submitting data with special characters&gt;&gt;TO_001</t>
  </si>
  <si>
    <t>/Tests/CellComm Mobile/Shipment/Interaction/Value Entry Form/CellComm Mobile - Order Info validation for customer 509800</t>
  </si>
  <si>
    <t>Verify that Stop information is displayed</t>
  </si>
  <si>
    <t>TC_001: Adding Order data to shipment&gt;&gt;TO_001</t>
  </si>
  <si>
    <t>TC_001: Adding Order data to shipment&gt;&gt;TO_002</t>
  </si>
  <si>
    <t>Buy Shipment Finder Page-Search Shipment
Buy Shipment Result Page-UI Links</t>
  </si>
  <si>
    <t>TC_001: Searching Shipment from Buy Shipment with valid data in Shipment tab
&gt;&gt; TO_001
TC_001: Links in Buy Shipment Result page work
&gt;&gt; TO_001</t>
  </si>
  <si>
    <t>/Tests/Fleet Manager/Business Objects/Shipment/Functional/Buy Shipment Finder Page-Search Shipment
/Tests/Fleet Manager/Business Objects/Shipment/Interaction/UI/Buy Shipment Result Page-UI Links</t>
  </si>
  <si>
    <t>TC_001: Adding Order data to shipment&gt;&gt;TO_003</t>
  </si>
  <si>
    <t>TC_001: Adding Order data to shipment&gt;&gt;TO_004</t>
  </si>
  <si>
    <t>TC_002: Logout CellComm Time Log application&gt;&gt;TO_002</t>
  </si>
  <si>
    <t>Address, schedule arrival time, and schedule departure time</t>
  </si>
  <si>
    <t>Actual time for arrival and departure are not filled</t>
  </si>
  <si>
    <t>Click on each link</t>
  </si>
  <si>
    <t>TC_001: Adding second driver to shipment</t>
  </si>
  <si>
    <t>Dispatch Page-Adding and removing second driver</t>
  </si>
  <si>
    <t>1. There is an active shipment and assigned to the driver</t>
  </si>
  <si>
    <t>Click on Dispatch tab.</t>
  </si>
  <si>
    <t>Type a valid Shipment Name
Click on Get Shipment button</t>
  </si>
  <si>
    <t>Type or select a secondary driver in Secondary Driver field.
Click on Add link</t>
  </si>
  <si>
    <t>The second driver is added successfully</t>
  </si>
  <si>
    <t>Verify that the second driver is added successfully</t>
  </si>
  <si>
    <t>"Add secondary driver message sent successfully" message is displayed.</t>
  </si>
  <si>
    <t>The message status should be success.</t>
  </si>
  <si>
    <t>Search the shipment and open shipment detail</t>
  </si>
  <si>
    <t xml:space="preserve">Verify that Driver ID and Secondary Driver ID are displayed
</t>
  </si>
  <si>
    <t>Return to CellComm web</t>
  </si>
  <si>
    <t>Complete all the stops in the Shipment</t>
  </si>
  <si>
    <t>Return to Fleet Manager</t>
  </si>
  <si>
    <t>The status of the shipment, SHIP_FINISHED status should be Yes.</t>
  </si>
  <si>
    <t>Verify that the status of the shipment, SHIP_FINISHED status should be Yes</t>
  </si>
  <si>
    <t>Log off from the applications</t>
  </si>
  <si>
    <t>Select the Secondary Driver and click on Remove link</t>
  </si>
  <si>
    <t>"Remove secondary driver message sent successfully"  message is displayed.</t>
  </si>
  <si>
    <t>The second driver is removed successfully</t>
  </si>
  <si>
    <t>Verify that the second driver is removed successfully</t>
  </si>
  <si>
    <t>Secondary Driver ID was removed from shipment.</t>
  </si>
  <si>
    <t>TC_001: Adding second driver to shipment&gt;&gt;TO_001</t>
  </si>
  <si>
    <t>Authenticate CellComm
CellComm Home Page-UI Control Validation
Dispatch Page-Search Shipment</t>
  </si>
  <si>
    <t>/Tests/CellComm/Management/Security/Authorization/Authenticate CellComm
/Tests/CellComm/Management/Home Page/Interaction/UI/CellComm Home Page-UI Control Validation
/Tests/CellComm/Management/Home Page/Interaction/UI/Dispatch Page-UI Control Validation</t>
  </si>
  <si>
    <t>TC_001: Login with correct credentials&gt;&gt;TO_001
TC_001: All tabs in Home page works&gt;&gt;TO_001
TC_002: Search Shipment buy shipment name with valid data&gt;&gt;TO_003</t>
  </si>
  <si>
    <t>TC_001: Removing second driver to shipment&gt;&gt;TO_004</t>
  </si>
  <si>
    <t>Authenticate Fleet Manager
Buy Shipment Finder Page-Search Shipment
Buy Shipment Result Page-UI Links</t>
  </si>
  <si>
    <t>TC_001: Login with correct credentials &gt;&gt; TO_001
TC_001: Searching Shipment from Buy Shipment with valid data in Shipment tab
&gt;&gt; TO_001
TC_001: Links in Buy Shipment Result page work
&gt;&gt; TO_001</t>
  </si>
  <si>
    <t>/Tests/Fleet Manager/Management/Home Page/Security/Authorization/Authenticate Fleet Manager
/Tests/Fleet Manager/Business Objects/Shipment/Functional/Buy Shipment Finder Page-Search Shipment
/Tests/Fleet Manager/Business Objects/Shipment/Interaction/UI/Buy Shipment Result Page-UI Links</t>
  </si>
  <si>
    <t>TC_001: Adding second driver to shipment&gt;&gt;TO_002</t>
  </si>
  <si>
    <t>TC_001: Adding second driver to shipment&gt;&gt;TO_003</t>
  </si>
  <si>
    <t>Pending</t>
  </si>
  <si>
    <t>Message Page-Submit message</t>
  </si>
  <si>
    <t>MCP Report page-Resubmit message</t>
  </si>
  <si>
    <t>Have shipment ready to be dispatched.</t>
  </si>
  <si>
    <t>TC_001: Validate status of message</t>
  </si>
  <si>
    <t>Warning status of message displays</t>
  </si>
  <si>
    <t>Login CellComm web, dispatch first stop</t>
  </si>
  <si>
    <t>Select Messages tab</t>
  </si>
  <si>
    <t>Search the message corresponding to the stop dispatched</t>
  </si>
  <si>
    <t>Verify the "Warning"status of the message displayed.
Verify the Message text:
(e.g. Arrival already exists in OTM (2014-09-29 21:09:17.0). cannot update. )</t>
  </si>
  <si>
    <t>Waning message displayed</t>
  </si>
  <si>
    <t>TC_001: Validate status of message&gt;&gt;TO_001</t>
  </si>
  <si>
    <t>Objective: .
The fields listed below should appear on the departure screen for all Delivery Stops for the Starbucks Cleveland location.  The driver is expected to enter a number for the appropriate field.  Entry is not required.
Trays IN = the number of trays being delivered at the delivery stop
Trays OUT = The number of empty trays being picked up from the delivery stop for return to the depot
Totes IN = The number of lunch totes being delivered at the delivery stop
Totes OUT = The number of empty totes being picked up from the delivery stop for return to the depot
Pre-conditions:
Have a shipment with the PU dispatched
Cellcomm 510700 STARBUCKS</t>
  </si>
  <si>
    <t>Step 1
Description:
The driver selects the second stop of the shipment.
Click on Not Arrival button of the second stop
Click on Select option
Expected Result:
The emulator displays the information of the stop.
Adress and date are displayed correctly</t>
  </si>
  <si>
    <t>Step 2
Description:
Click on Arrive button
Expected Result:
The emulator sends the status update and displays the Stop 2 page with the status "Arrived".</t>
  </si>
  <si>
    <t xml:space="preserve">Step 3
Description:
Click on Depart button
Expected Result:
The emulator displays the departure page with the next fields:
    Odometer Miles (MANDATORY)
    Fuel Level (MANDATORY).
    Equipment (MANDATORY, Able to edit)
    BOL (Able to edit)
    Weight (Abe to edit)
    Pieces (Able to edit)
    Trays IN (Able to edit)
    Trays OUT (Able to edit)
    Totes IN (Able to edit)
    Totes OUT (Able to edit)
    Delivery Exception (List)
    Late Arrival (None value as default)
    Late Departure (None value as default)
    Drop &amp; Hook (Able to edit). 
</t>
  </si>
  <si>
    <t>Step 4
Description:
Validate the new fields "Trays IN &amp; Out and Totes IN &amp; Out" are displayed
Expected Result:
Validation completed</t>
  </si>
  <si>
    <t>Step 5
Description:
The driver completes the information of the fields. The total quantity fields can be empty
Expected Result:
The emulator receives the information</t>
  </si>
  <si>
    <t>Step 6
Description:
Click on Submit button
Expected Result:
The emulator displays the stop list</t>
  </si>
  <si>
    <t>Step 7
Description:
Validate that Departed button is green of the second stop
Expected Result:
Departed button is green</t>
  </si>
  <si>
    <t>Call &lt;MTC-SHP-0000 Login to Fleet Manager&gt;
Description:
Call &lt;MTC-SHP-0000 Login to Fleet Manager&gt;
Expected Result:
User is logged into the application.</t>
  </si>
  <si>
    <t>Step 9
Description:
Click on buy shipments option in the left menu
Expected Result:
Shipments Search page is displayed</t>
  </si>
  <si>
    <t>Step 10
Description:
In the shipment ID field, type the shipment in transit you use in the last steps and click on Search
Expected Result:
Result's grid is displayed with the related shipments found</t>
  </si>
  <si>
    <t>Step 11
Description:
Click on the shipment
Expected Result:
Details' page is displayed</t>
  </si>
  <si>
    <t>Step 12
Description:
Go to Stops tab and verify stop identifier correctly
Expected Result:
Stop identifier displayed correctly</t>
  </si>
  <si>
    <t>Step 13
Description:
Click on DL stop pencil
Expected Result:
Shipment Stop page is displayed</t>
  </si>
  <si>
    <t>Step 14
Description:
Go to Reference Number and validate the information typed in the mobile is displayed
Expected Result:
Valiation completed</t>
  </si>
  <si>
    <t>Step 15
Description:
Log off from the applications
Expected Result:
Applications logged off</t>
  </si>
  <si>
    <t>Objective: .
If driver is late leaving a stop he should not be able to Depart without selecting a reason code.
Pre-conditions:
Shipment must have a late departure
Cellcomm 510700 STARBUCKS</t>
  </si>
  <si>
    <t>Step 1
Description:
The driver selects the second stop of the shipment. Click on Not Arrival button of the second stop Click on Select option
Expected Result:
The emulator displays the information of the stop</t>
  </si>
  <si>
    <t>Step 2
Description:
Click on Arrive button
Expected Result:
The emulator changes the status to Arrived</t>
  </si>
  <si>
    <t>Step 3
Description:
Validate that Arrival button is orange of the second stop
Expected Result:
Arrival button is orange</t>
  </si>
  <si>
    <t xml:space="preserve">Step 4
Description:
Select second stop and click on Depart button
Expected Result:
The emulator displays the departure page with the next fields:
    Odometer Miles (MANDATORY)
    Equipment (MANDATORY, Able to edit)
    BOL (Able to edit)
    Weight (Abe to edit)
    Pieces (Able to edit)
    Trays IN (Able to edit)
    Trays OUT (Able to edit)
    Totes IN (Able to edit)
    Totes OUT (Able to edit)
    Delivery Exception (List)
    Late Arrival (None value as default)
    Late Departure (None value as default)
    Drop &amp; Hook (Able to edit).
</t>
  </si>
  <si>
    <t>Step 5
Description:
Complete the information except "Late Departure" field. Click on Submit button
Expected Result:
The message "Late Departure is required" is displayed</t>
  </si>
  <si>
    <t>Step 6
Description:
Select a reason and click on Submit
Expected Result:
The emulator displays the stop list</t>
  </si>
  <si>
    <t>Step 8
Description:
Click on Tracking event option in the left menu
Expected Result:
Tracking event page is displayed</t>
  </si>
  <si>
    <t>Step 9
Description:
In the shipment ID field, type the shipment in transit you use in the last steps and click on Search
Expected Result:
Result's grid is displayed with the related tracking event found</t>
  </si>
  <si>
    <t>Step 10
Description:
Validate the reason code of the stop is displayed correctly
Expected Result:
Validation completed</t>
  </si>
  <si>
    <t>Step 11
Description:
Logoff from all applications
Expected Result:
Applications logged off</t>
  </si>
  <si>
    <t>CellComm Mobile Shipment Stop Detail Page - UI Control Validation for customer 510700</t>
  </si>
  <si>
    <t>The emulator displays the Departure page with the next fields:
    Odometers Miles
    Activity Time (hrs)
    Activity Time (min)
    Power Unit
    Late Departure.
    Hook Drop</t>
  </si>
  <si>
    <t>Depart stop 1</t>
  </si>
  <si>
    <t>Arrive stop 2</t>
  </si>
  <si>
    <t>Click Depart button on Stop Detail page</t>
  </si>
  <si>
    <t xml:space="preserve">The emulator displays the departure page with the next fields:
    Odometer Miles (MANDATORY)
    Fuel Level (MANDATORY).
    Equipment (MANDATORY, Able to edit)
    BOL (Able to edit)
    Weight (Abe to edit)
    Pieces (Able to edit)
    Trays IN (Able to edit)
    Trays OUT (Able to edit)
    Totes IN (Able to edit)
    Totes OUT (Able to edit)
    Delivery Exception (List)
    Late Arrival (None value as default)
    Late Departure (None value as default)
    Drop &amp; Hook (Able to edit). 
Validate the new fields "Trays IN &amp; Out and Totes IN &amp; Out" are displayed
</t>
  </si>
  <si>
    <t>CellComm Mobile - Depart stops for customer 510700</t>
  </si>
  <si>
    <t>TC_001: Depart stops</t>
  </si>
  <si>
    <t>Select the message and click on Edit button</t>
  </si>
  <si>
    <t>Click on Resubmit button</t>
  </si>
  <si>
    <t>Click on Ok button and then click on the filter link</t>
  </si>
  <si>
    <t>TC_001: Validate status message displays</t>
  </si>
  <si>
    <t>Warning status message displays</t>
  </si>
  <si>
    <t>/Test/CellComm/MCP Report/Management/Home Page/Functional/MCP Report page-Resubmit message</t>
  </si>
  <si>
    <t>TC_001: Validate status message displays&gt;&gt;TO_001</t>
  </si>
  <si>
    <t>The driver selects the second stop of the shipment.
Click on Not Arrival button of the second stop
Click on Select option</t>
  </si>
  <si>
    <t>Click on Arrive button</t>
  </si>
  <si>
    <t>Verify that the emulator displays the information of the stop.</t>
  </si>
  <si>
    <t>Verify that Departed button is green</t>
  </si>
  <si>
    <t>7/10/2015</t>
  </si>
  <si>
    <t>Step 4
Description:
Press the menu button.
Expected Result:
The options are displayed
Add Stop
Timesheet
End route
Get/Assign Routes
Messages
Send Picture
Log Off</t>
  </si>
  <si>
    <t>Step 5
Description:
Press the Add Stop option.
Expected Result:
Stop Type menu is displayed.
PU - Pick up
DL - Delivery
DH - Deadhead
BH - Backhaul
NFR - Non-freighted
FS - Fuel Stop
MB - Meal Break
RB - Rest Break
LO - Layover
BD - Breakdown</t>
  </si>
  <si>
    <t>Step 6
Description:
Press the PU option.
Expected Result:
A confirmation message is displayed.</t>
  </si>
  <si>
    <t>Step 7
Description:
Press Yes to confirm the stop
Expected Result:
The Address Screen is displayed.</t>
  </si>
  <si>
    <t>Step 8
Description:
Fill out with valid data.
Street: (e.g., empty)
City: (e.g., FAYETTEVILLE)
State: (e.g., GA)
Press the Submit button.
Expected Result:
The stop information is displayed.</t>
  </si>
  <si>
    <t>Step 9
Description:
Press the stop list button.
Expected Result:
The pick up is displayed. The arrived button should be Orange.</t>
  </si>
  <si>
    <t>Step 10
Description:
Press the arrived button and then Select.
Expected Result:
The pick up information is displayed.</t>
  </si>
  <si>
    <t>Step 11
Description:
Press the Depart button.
Expected Result:
The depart fields are displayed.
Odometer Miles
Power Unit
Site Code
Equipment
BOL
Weight
Pieces
Hook Drop</t>
  </si>
  <si>
    <t>Step 12
Description:
Fill out the information requested:
Odometer Miles - (e.g., 10100).
Power Unit - (e.g., 111000).
Site code - (e.g., NA).
Equipment - (e.g., 300200).
Press the submit button.
Expected Result:
The stop list is displayed. Verify the departed button, it shoud be green.</t>
  </si>
  <si>
    <t>Step 14
Description:
Click on Dynamic route tab.
Expected Result:
Dynamic page is displayed.</t>
  </si>
  <si>
    <t>Step 15
Description:
Verify the shipments list, verify the shipment status.
Expected Result:
The shipment is displayed and the status should be displayed.</t>
  </si>
  <si>
    <t>Step 16
Description:
Go back to the mobile application and press the Menu button.
Expected Result:
The options are displayed
Add Stop
Timesheet
End route
Get/Assign Routes
Messages
Send Picture
Log Off</t>
  </si>
  <si>
    <t>Step 17
Description:
Press the Add Stop option.
Expected Result:
Stop type options are displayed.
PU - Pick up
DL - Delivery
DH - Deadhead
BH - Backhaul
NFR - Non-freighted
FS - Fuel Stop
MB - Meal Break
RB - Rest Break
LO - Layover
BD - Breakdown</t>
  </si>
  <si>
    <t>Step 18
Description:
Press DL - Delivery option
Expected Result:
A confirmation message is displayed.</t>
  </si>
  <si>
    <t>Step 19
Description:
Press the Yes button.
Expected Result:
The address screen is displayed.</t>
  </si>
  <si>
    <t>Step 20
Description:
Insert a valid data:
Street: (e.g., empty)
City: (e.g., Rome)
State: (e.g., GA)
Press the submit button.
Expected Result:
The stop information screen is displayed.</t>
  </si>
  <si>
    <t>Step 21
Description:
Press the depart button.
Expected Result:
Depart - Stop # screen is displayed
Odometer Miles
Power Unit
Site Code
Equipment
Pickup Stops
BOL
Weight
Pieces
Hook Drop</t>
  </si>
  <si>
    <t>Step 22
Description:
Fill out the information
Odometer Miles: (e.g., 10100)
Power Unit: (e.g., 200500)
Site Code: (e.g., Rome, GA)
Equipment: (e.g., 124002)
Pickup Stops: (e.g., 1)
Press the Submit button.
Expected Result:
The information is sent, the stop list is displayed. the Departed button should be green.</t>
  </si>
  <si>
    <t>Step 23
Description:
Go back to the web application. Click on Search button.
Expected Result:
The shipment should be displayed and the status should be Active.</t>
  </si>
  <si>
    <t>Step 24
Description:
Go back to the mobile aplication and press End Route option.
Expected Result:
The stop list is displayed.</t>
  </si>
  <si>
    <t>Step 25
Description:
Go back to web app and click on Search button.
Expected Result:
The shipment is displayed and the status should be Review.</t>
  </si>
  <si>
    <t>Step 26
Description:
Click on the Route ID link.
Expected Result:
A pop up is open with the information.</t>
  </si>
  <si>
    <t>Step 27
Description:
Click on Submit all stops button.
Expected Result:
A confirmation window is displayed with the information.</t>
  </si>
  <si>
    <t>Step 28
Description:
Click on Save &amp; Complete Route button.
Expected Result:
A confirmation message is displayed.</t>
  </si>
  <si>
    <t>Step 29
Description:
Click on Ok button.
Expected Result:
The pop up is closed</t>
  </si>
  <si>
    <t>Step 30
Description:
Click on Search button.
Expected Result:
The information is updated, the shipment status should be Submitted or Complete.</t>
  </si>
  <si>
    <t>Call &lt;MTC-MCP-0000 Login to MCP&gt;
Description:
Call &lt;MTC-MCP-0000 Login to MCP&gt;
Expected Result:
MCP main page is displayed</t>
  </si>
  <si>
    <t>Step 32
Description:
Verify the message created for the sent shipment.
Expected Result:
The message status is Success.</t>
  </si>
  <si>
    <t>Step 34
Description:
Go to Buy shipment finder through Shipment Management - Shipment Management - Buy shipments.
Expected Result:
Buy Shipment Finder page is displayed.</t>
  </si>
  <si>
    <t>Step 35
Description:
Type or paste the shipment id and then click on Search button.
Expected Result:
The shipment should be displayed.</t>
  </si>
  <si>
    <t>Step 36
Description:
Click on the shipment.
Expected Result:
The shipment details are displayed. the status should be ENROUTE_COMPLETED.</t>
  </si>
  <si>
    <t>Step 37
Description:
Log off from the applications.
Expected Result:
The user is logged off.</t>
  </si>
  <si>
    <t>Step 1
Description:
Login to the emulator with valid credentials.
Expected Result:
A confirmation message with the driver name is displayed.</t>
  </si>
  <si>
    <t>Step 2
Description:
Press the yes buton to confirm the message.
Expected Result:
The Timesheet screen is displayed.
Note: This screen is displayed only if it is configured.</t>
  </si>
  <si>
    <t>Step 3
Description:
Press the clock in button.
Expected Result:
The Select or Assign Shipmet screen is displayed.</t>
  </si>
  <si>
    <t>Step 4
Description:
Press the Create shipment button.
Expected Result:
The shipment main screen is displayed.</t>
  </si>
  <si>
    <t>TC_001: Capture Meal Break</t>
  </si>
  <si>
    <t>CellComm Mobile - Capture Meal Break</t>
  </si>
  <si>
    <t>Click on Menu button</t>
  </si>
  <si>
    <t>Click on Unplanned Stop option</t>
  </si>
  <si>
    <t>Select MB - Meal Break option</t>
  </si>
  <si>
    <t>Fill out the fields:
Street: (e.g., 3000 Auburn Dr)
City: (e.g., Beachwood)
State: (e.g., OH)
Press Submit button.</t>
  </si>
  <si>
    <t>Click on Stop List button</t>
  </si>
  <si>
    <t>Verify the Arrived button is orange of the Unplanned Meal Break</t>
  </si>
  <si>
    <t>Click on Depart button.
Fillout the mandatory fields.
Odometer Miles: (e.g., 200).
Click on submit button</t>
  </si>
  <si>
    <t>Validate that Departed button is green of the Unplanned Meal Break</t>
  </si>
  <si>
    <t>Go back to MCP and click on Filter button</t>
  </si>
  <si>
    <t>Validate that NFR stops is displayed and dispatched</t>
  </si>
  <si>
    <t>The Arrived button is orange of the Unplanned Meal Break</t>
  </si>
  <si>
    <t>Verify the message created related with the meal stop</t>
  </si>
  <si>
    <t>The message created related with the meal stop</t>
  </si>
  <si>
    <t>Departed button is green of the Unplanned Meal Break</t>
  </si>
  <si>
    <t>NFR stops is displayed and dispatched</t>
  </si>
  <si>
    <t>TC_001: Capture Meal Break &gt;&gt; TO_001</t>
  </si>
  <si>
    <t>TC_001: Capture Meal Break &gt;&gt; TO_002</t>
  </si>
  <si>
    <t>TC_001: Capture Meal Break &gt;&gt; TO_003</t>
  </si>
  <si>
    <t>TC_001: Capture Meal Break &gt;&gt; TO_004</t>
  </si>
  <si>
    <t>TC_001: Capture Meal Break &gt;&gt; TO_005</t>
  </si>
  <si>
    <t>The mealbreak message is displayed, the status should be Success</t>
  </si>
  <si>
    <t>TC_001: Capture Meal Break &gt;&gt; TO_006</t>
  </si>
  <si>
    <t>Objective:
The driver should be able to capture his Layover during his route
Pre-conditions:
The driver must be logged in the emulator.
The driver must have a route assigned.</t>
  </si>
  <si>
    <t xml:space="preserve">Step 1 
Description:  
Login to the emmulator with valid credentials.
Expected Result:  
The emulator displays the information of the stop. </t>
  </si>
  <si>
    <t xml:space="preserve">Step 2 
Description:
Click on Menu button
Expected Result:  
MENU  pop-up window is displayed
The next options are displayed:
Route Refresh
Get Assigned Routes
Messages
Send Picture
Log Off </t>
  </si>
  <si>
    <t xml:space="preserve">Step 3
Description:  
Click on Menu button 
Expected Result:  
MENU  pop-up window is displayed
The next options are displayed:
Route Refresh
Get Assigned Routes
Messages
Send Picture
Log Off </t>
  </si>
  <si>
    <t>Step 4 
Description: 
Select LO - Layover option. 
Expected Result:  
Address Screen is displayed.</t>
  </si>
  <si>
    <t xml:space="preserve">Step 5 
Description:  
Fill out the fields:
Street: (e.g., 3000 Auburn Dr)
City: (e.g., Beachwood)
State: (e.g., OH)
Press Submit button.
Expected Result:  
The emulator displays the information of the stop. </t>
  </si>
  <si>
    <t>Step 6 
Description:  
Click on Stop List button
Expected Result:  
The emulator displays the information of the stop</t>
  </si>
  <si>
    <t xml:space="preserve">Step 7 
Description:  
Validate that Arrived button is orange of the Unplanned Layover Break
Expected Result:  
Arrived button is orange  </t>
  </si>
  <si>
    <t xml:space="preserve">Call &lt;MTC-MCP-0000 Login to MCP&gt;  
Description:  
Call &lt;MTC-MCP-0000 Login to MCP&gt;  
Expected Result:  
MCP main page is displayed. </t>
  </si>
  <si>
    <t>Step 9 
Description:  
Verify the message created erlated with the Layover stop
Expected Result:  
The message status should be success</t>
  </si>
  <si>
    <t>Step 10 
Description:  
Go back to the mobile application, on the stop press Arrived button  and select option. 
Expected Result:  
Layover Stop page is displayed.</t>
  </si>
  <si>
    <t xml:space="preserve">Step 11 
Description:  
Click on Depart button.
Fillout the mandatory fields.
Odometer Miles: (e.g., 200).
Click on submit button. 
Expected Result:  
The emulator displays the information of the stop </t>
  </si>
  <si>
    <t xml:space="preserve">Step 12 
Description:  
Validate that Departed button is green of the Unplanned Layover 
Expected Result:  
Departed button is green </t>
  </si>
  <si>
    <t>Step 13 
Description:  
Go back to MCP and click on Filter button.
Expected Result:  
The Layover message is displayed, the status should be Success.</t>
  </si>
  <si>
    <t xml:space="preserve">Call &lt;MTC-SHP-0000 Login to Fleet Manager&gt;  
Description:  
Call &lt;MTC-SHP-0000 Login to Fleet Manager&gt; 
Expected Result:  
Fleet Manager main page is displayed </t>
  </si>
  <si>
    <t xml:space="preserve">Step 15 
Description:  
Click on Buy Shipments, search and select the shipment, click on Stops tab
Expected Result:  
The stop information is displayed </t>
  </si>
  <si>
    <t xml:space="preserve">Step 16 
Description:  
Validate that NFR stops is displayed and dispatched.
Expected Result:  
The Shipment Stop page is displayed. Validate the Actual Departure Time field. </t>
  </si>
  <si>
    <t>Step 17 
Description:  
Click on Logoff link.
Expected Result:  
The user is logged off the application.</t>
  </si>
  <si>
    <t>CellComm Mobile - Capture Layover</t>
  </si>
  <si>
    <t>TC_001: Capture Layover</t>
  </si>
  <si>
    <t>Select LO - Layover option</t>
  </si>
  <si>
    <t>Validate that Arrived button is orange of the Unplanned Layover Break</t>
  </si>
  <si>
    <t>Verify the message created erlated with the Layover stop</t>
  </si>
  <si>
    <t>The message status should be success</t>
  </si>
  <si>
    <t xml:space="preserve">Click on Depart button.
Fillout the mandatory fields.
Odometer Miles: (e.g., 200).
Click on submit button. </t>
  </si>
  <si>
    <t>Validate that Departed button is green</t>
  </si>
  <si>
    <t>The Layover message is displayed, the status should be Success.</t>
  </si>
  <si>
    <t>Validate that NFR stops is displayed and dispatched.</t>
  </si>
  <si>
    <t>Arrived button is orange of the Unplanned Layover Break</t>
  </si>
  <si>
    <t>TC_001:Capture Layover&gt;&gt;TO_001</t>
  </si>
  <si>
    <t>TC_001:Capture Layover&gt;&gt;TO_002</t>
  </si>
  <si>
    <t>TC_001:Capture Layover&gt;&gt;TO_003</t>
  </si>
  <si>
    <t>TC_001:Capture Layover&gt;&gt;TO_004</t>
  </si>
  <si>
    <t>TC_001:Capture Layover&gt;&gt;TO_005</t>
  </si>
  <si>
    <t>TC_001:Capture Layover&gt;&gt;TO_006</t>
  </si>
  <si>
    <t>Objective:
The driver should be able to capture his Fueling stop during his route
Pre-conditions:
The driver must be logged in the emulator.
The driver must have a route assigned.</t>
  </si>
  <si>
    <t xml:space="preserve">Step 1 
Description:  
Login to the emmulator with valid credentials. 
Expected Result:  
The emulator displays the information of the stop. </t>
  </si>
  <si>
    <t xml:space="preserve">Step 2 
Description:  
Click on Menu button
Expected Result:  
MENU  pop-up window is displayed
The next options are displayed:
Unplanned Stop
Timesheet
Route Refresh
Get Assigned Routes
Messages
Send Picture
Log Off </t>
  </si>
  <si>
    <t xml:space="preserve">Step 3 
Description: 
Click on Unplanned Stop option.
Expected Result:  
Unplanned Stop Type is displayed
The next options are displayed:
FS - Fuel Stop
MB - Meal Break
RB - Rest Break
LO - Layover
BD - Breakdown  </t>
  </si>
  <si>
    <t xml:space="preserve">Step 4 
Description:  
Select FS - Fuel Stop option. 
Expected Result:  
Address Screen is displayed. </t>
  </si>
  <si>
    <t>Step 5 
Description:  
Fill out the fields:
Street: (e.g., 3000 Auburn Dr)
City: (e.g., Beachwood)
State: (e.g., OH)
Press Submit button. 
Expected Result:  
The emulator displays the information of the stop.</t>
  </si>
  <si>
    <t xml:space="preserve">Step 6 
Description:  
Click on Stop List button
Expected Result:  
The emulator displays the information of the stop
The Arrived button should be orange of the Unplanned Fuel stop </t>
  </si>
  <si>
    <t xml:space="preserve">Call &lt;MTC-MCP-0000 Login to MCP&gt;  
Description:  
Call &lt;MTC-MCP-0000 Login to MCP&gt;  
Expected Result:  
MCP main page is displayed </t>
  </si>
  <si>
    <t xml:space="preserve">Step 8 
Description:  
Verify the message created erlated with the Fuel stop 
Expected Result:  
The message status should be success. </t>
  </si>
  <si>
    <t xml:space="preserve">Step 9 
Description:  
Go back to the mobile application, on the stop press Arrived button  and select option. 
Expected Result:  
Fuel Stop page is displayed. </t>
  </si>
  <si>
    <t xml:space="preserve">Step 10 
Description:  
Click on Depart button.
Fillout the mandatory fields.
Odometer Miles: (e.g., 50).
Fuel Qty: (e.g., 2)
Total Cost: (e.g., 15)
Fuel Level: (e.g., 8)
Click on submit button.
Expected Result:  
The emulator displays the information of the stop </t>
  </si>
  <si>
    <t xml:space="preserve">Step 11 
Description:  
Validate that Departed button is green of the Unplanned Fuel stop
Expected Result:  
Departed button is green </t>
  </si>
  <si>
    <t xml:space="preserve">Step 12 
Description:  
Go back to MCP and click on Filter button.
Expected Result:  
The Fuel stop message is displayed, the status should be Success </t>
  </si>
  <si>
    <t xml:space="preserve">Call &lt;MTC-SHP-0000 Login to Fleet Manager&gt;  
Description:  
Call &lt;MTC-SHP-0000 Login to Fleet Manager&gt;  
Expected Result:  
Fleet Manager main page is displayed </t>
  </si>
  <si>
    <t xml:space="preserve">Step 14 
Description:  
Click on Buy Shipments, search and select the shipment, click on Stops tab 
Expected Result:  
The Stop Information is displayed. </t>
  </si>
  <si>
    <t>Step 15 
Description:  
Validate that NFR stops is displayed and dispatched. 
Expected Result:  
The Shipment Stop page is displayed. Validate the Actual Departure Time field</t>
  </si>
  <si>
    <t>Step 16 
Description:  
Click on Logoff link. 
Expected Result:  
The user is logged off the application</t>
  </si>
  <si>
    <t>CellComm Mobile - Capture Fuel Stop</t>
  </si>
  <si>
    <t>Arrived button is orange</t>
  </si>
  <si>
    <t>The Fuel Stop message is displayed, the status should be Success.</t>
  </si>
  <si>
    <t>TC_001: Capture Fuel Stop</t>
  </si>
  <si>
    <t>Select FS - Fuel Stop option</t>
  </si>
  <si>
    <t>Validate that Arrived button is orange of the Unplanned Fuel Stop</t>
  </si>
  <si>
    <t>Verify the message created erlated with the Fuel Stop</t>
  </si>
  <si>
    <t>Objective: .
Resubmit messages without having to edit each message where there exist the same equipment error
Pre-conditions: 
Have a shipment and an invalid equipment Id</t>
  </si>
  <si>
    <t xml:space="preserve">Step 1 
Description:
Open the emulator application, enter the Driver ID and password
Expected Result:  
The emulator receives the data. </t>
  </si>
  <si>
    <t>Step 2 
Description: 
The driver clicks on 'Click Here to Login' button
Expected Result:  
The shipments assigned to the driver are displayed.
(In case that the driver only has assigned one shipment the stops of the shipment are displayed)</t>
  </si>
  <si>
    <t>Step 3 
Description:  
Cick on Menu button
Expected Result:  
MENU  pop-up window is displayed
The next options are displayed:
Route Refresh
Get Assigned Routes
Messages
Send Picture
Log Off</t>
  </si>
  <si>
    <t xml:space="preserve">Step 4 
Description:  
The driver selects the first stop of the shipment.
Click on Arrived button of the first stop
Click on Select option.
Expected Result:  
The emulator displays the information of the stop. </t>
  </si>
  <si>
    <t xml:space="preserve">Step 5 
Description:  
The emulator displays the information of the stop. Validate that the address and date display correctly.
Expected Result:  
Address and date are displayed correctly </t>
  </si>
  <si>
    <t>Step 6 
Description:  
Click on Depart button
Expected Result:  
The emulator displays the Departure page with the next fields:
•Odometers Miles (MANDATORY)
•Fuel Level (MANDATORY)
•Activity Time (Hrs)
•Activity Time (min)
•Power Unit (This field is disabled and with the tractor number assigned) (E.g. 630778) (MANDATORY)
•Equipment (If the shipment has the equipment assigned the id should appear in this field) (MANDATORY)
•Late Departure
•Drop &amp; Hook (Able to Edit)</t>
  </si>
  <si>
    <t xml:space="preserve">Step 7 
Description:  
The driver enter the data:
•Odometers Miles (E.g. 100)
•Fuel Level  (E.g. Select 8 - Full)
•Power Unit (This field is disabled and with the tractor number assigned) (E.g. 630778)
•Equipment (Type an invalid equipment ID)
•Hook Drop (E.g. 2)
Note: If the Power Unit Assigned is a Straight Truck, don't type Equipment number, leave empty for all the stops.
Expected Result:  
The emulator received the data.
Note:
No error message is displayed, when the driver leave empty the Equipment field, when  Power Unit Assigned is a Straight Truck. </t>
  </si>
  <si>
    <t xml:space="preserve">Step 8 
Description:  
Click on Submit button
Expected Result:  
The emulator displays the information of the stop. </t>
  </si>
  <si>
    <t xml:space="preserve">Step 9 
Description:  
Validate that Departed button is green of the first stop
Expected Result:  
Departed button is green </t>
  </si>
  <si>
    <t>Step 10 
Description:  
Please repeat the last five steps for all stops.
Expected Result:  
All stops are completed</t>
  </si>
  <si>
    <t>Call &lt;MTC-MCP-0000 Login to MCP&gt;  
Description:  
Call &lt;MTC-MCP-0000 Login to MCP&gt;  
Expected Result:  
MCP main page is displayed.</t>
  </si>
  <si>
    <t>Step 12 
Description:  
Verify that the message stops are marked as failed.
Expected Result:  
Stops failed status</t>
  </si>
  <si>
    <t xml:space="preserve">Call &lt;MTC-CLC-0000 Login to Cellcomm&gt;  
Description:  
Call &lt;MTC-CLC-0000 Login to Cellcomm&gt;  
Expected Result:  
Cellcomm main page is displayed </t>
  </si>
  <si>
    <t>Step 14 
Description:  
Click on Messages tab.
Expected Result:  
Message page is displayed
Only error message in the date range should be displayed</t>
  </si>
  <si>
    <t>Step 15 
Description:  
Fill out the fields with valid data:
Start Date : (i.e.Shipment planed departure date, 4/9/2014)
Route Date: (i.e. Shipment planed departure date, i.e. 4/9/2014).
Click on Refresh button.
In Shipment list select the Shipment.
Expected Result:  
Results table is displayed with all Message related with the shipments.</t>
  </si>
  <si>
    <t>Step 16 
Description:  
Search the first departure error message and click on the Shipment of this message
Expected Result:  
A pop-up window is opened, with departure stop information typed in the step 4</t>
  </si>
  <si>
    <t>Step 17 
Description:  
Type a valid Tractor ID (Equipment)
Click on Submit button
Expected Result:  
Only error messages in the date range is displayed</t>
  </si>
  <si>
    <t>Step 18 
Description:  
Select ALL on status list
Expected Result:  
The Message submitted has  the Success status.</t>
  </si>
  <si>
    <t>Step 19 
Description:  
Select all the 'check boxes' of the messages with error
Click on Submit messages button.
Expected Result:  
Only error messages in the date range are displayed.
The search criteria should display error option.</t>
  </si>
  <si>
    <t>Step 20 
Description:  
Go back to Fleet Manager,
Verify all the stops were dispatched correctly.
Expected Result:  
All planned and unplanned stops were dispatched</t>
  </si>
  <si>
    <t xml:space="preserve">Step 21 
Description:  
Log off to the applications.
Expected Result:  
The user is logged off.
</t>
  </si>
  <si>
    <t>The emulator displays the information of the stop. Validate that the address and date display correctly</t>
  </si>
  <si>
    <t>TC_001: Arrive stops &gt;&gt; TO_003</t>
  </si>
  <si>
    <t>CellComm Mobile - Validate equipment error message</t>
  </si>
  <si>
    <t>TC_001: Validate equipment error message</t>
  </si>
  <si>
    <t>Have a shipment and an invalid equipment Id</t>
  </si>
  <si>
    <t>Cick on Menu button</t>
  </si>
  <si>
    <t>The driver selects the first stop of the shipment.
Click on Arrived button of the first stop
Click on Select option.</t>
  </si>
  <si>
    <t>The driver enter the data:
•Odometers Miles (E.g. 100)
•Fuel Level  (E.g. Select 8 - Full)
•Power Unit (This field is disabled and with the tractor number assigned) (E.g. 630778)
•Equipment (Type an invalid equipment ID)
•Hook Drop (E.g. 2)</t>
  </si>
  <si>
    <t>Please repeat the last five steps for all stops</t>
  </si>
  <si>
    <t>Fill out the fields with valid data:
Start Date : (i.e.Shipment planed departure date, 4/9/2014)
Route Date: (i.e. Shipment planed departure date, i.e. 4/9/2014).
Click on Refresh button.
In Shipment list select the Shipment.</t>
  </si>
  <si>
    <t>Type a valid Tractor ID (Equipment)</t>
  </si>
  <si>
    <t>Select ALL on status list</t>
  </si>
  <si>
    <t>Go back to Fleet Manager,</t>
  </si>
  <si>
    <t>Verify all the stops were dispatched correctly.</t>
  </si>
  <si>
    <t>All stops are completed</t>
  </si>
  <si>
    <t>Stops failed status</t>
  </si>
  <si>
    <t>The Message submitted has the Success status.</t>
  </si>
  <si>
    <t>Repeat above steps for all the messages with error</t>
  </si>
  <si>
    <t>The emulator displays the information of the stop without error</t>
  </si>
  <si>
    <t>Stops failed status display</t>
  </si>
  <si>
    <t>All messages display on page are failed</t>
  </si>
  <si>
    <t>Departed button is green of the first stop</t>
  </si>
  <si>
    <t>TC_001: Validate equipment error message &gt;&gt; TO_001</t>
  </si>
  <si>
    <t>TC_001: Validate equipment error message &gt;&gt; TO_002</t>
  </si>
  <si>
    <t>TC_001: Validate equipment error message &gt;&gt; TO_003</t>
  </si>
  <si>
    <t>TC_001: Validate equipment error message &gt;&gt; TO_004</t>
  </si>
  <si>
    <t>TC_001: Validate equipment error message &gt;&gt; TO_005</t>
  </si>
  <si>
    <t>TC_001: Validate equipment error message &gt;&gt; TO_006</t>
  </si>
  <si>
    <t>TC_001: Validate equipment error message &gt;&gt; TO_007</t>
  </si>
  <si>
    <t>Click on Expand/Collapse &gt; Search Filter controls</t>
  </si>
  <si>
    <t>TC_002:Search Message with Status</t>
  </si>
  <si>
    <t>Select status ALL</t>
  </si>
  <si>
    <t>Shipments with ALL status diplayed</t>
  </si>
  <si>
    <t>TC_003:Search Message with Shipment ID</t>
  </si>
  <si>
    <t>Search message with shipment id</t>
  </si>
  <si>
    <t>Click Refresh</t>
  </si>
  <si>
    <t>Shipments with ALL status of the shipment displayed</t>
  </si>
  <si>
    <t>Select shipment id in list</t>
  </si>
  <si>
    <t>/Tests/CellComm/Business Object/Message/Functiona/Message Page-Search message of shipment</t>
  </si>
  <si>
    <t>Objective: .
Validate that Late Stop with reason code can be selected and dispatched.
Pre-conditions: 
District recommend (CVS 425400 ).
The driver must be logged in the emulator and a shipment assigned.</t>
  </si>
  <si>
    <t xml:space="preserve">Step 1 
Description:  
Selects the first stop of the shipment.
Click on Arrived button of the first stop
Click on Select option.
Expected Result:  
The emulator displays the information of the stop. </t>
  </si>
  <si>
    <t xml:space="preserve">Step 2 
Description:  
The emulator displays the information of the stop. Validate that the address and date display correctly.
Expected Result:  
Address and date are displayed correctly. </t>
  </si>
  <si>
    <t>Step 3 
Description:  
Click on Depart button
The driver enter the data:
•Odometers Miles (E.g. 100)
•Fuel Level  (E.g. Select 8 - Full)
•Power Unit (This field is disabled and with the tractor number assigned) (E.g. 630778)
•Hook Drop (E.g. 2)
Expected Result:  
The emulator received the data.</t>
  </si>
  <si>
    <t>Step 4 
Description:  
Click on Submit button
Expected Result:  
The emulator displays the information of the stop.</t>
  </si>
  <si>
    <t xml:space="preserve">Step 5 
Description:  
Validate that Departed button is green of the first stop
Expected Result:  
Departed button is green </t>
  </si>
  <si>
    <t>Step 6 
Description: 
Selects the second stop of the shipment.
Click on Not arrive button of the first stop.
Click on Select option.
Select Arrive button.
Expected Result:  
The emulator displays the information of the stop.</t>
  </si>
  <si>
    <t>Step 7 
Description:  
The emulator displays the information of the stop. Validate that the address and date display correctly.
Expected Result:  
Address and date are displayed correctly.</t>
  </si>
  <si>
    <t>Step 8 
Description:  
Click on Depart button
Expected Result:  
The emulator displays the Departure page with the next fields:
•Odometers Miles (MANDATORY)
•Activity Time (Hrs)
•Activity Time (min)
•Power Unit (This field is disabled and with the tractor number assigned) (E.g. 630778) (MANDATORY)
•Equipment (If the shipment has the equipment assigned the id should appear in this field) (MANDATORY)
•Late Departure
•Drop &amp; Hook (Able to Edit)</t>
  </si>
  <si>
    <t xml:space="preserve">Step 9 
Description:  
The driver enter the data:
•Odometers Miles (E.g. 100)
•Power Unit (This field is disabled and with the tractor number assigned) (E.g. 630778)
•Late Arrival = Select a reason code.
•Late Departure = Select a reason code.
•Hook Drop (E.g. 2)
Expected Result:  
The emulator received the data </t>
  </si>
  <si>
    <t xml:space="preserve">Step 10 
Description:  
Click on Submit button
Expected Result:  
The emulator displays the information of the stop. </t>
  </si>
  <si>
    <t>Step 11 
Description:  
Validate that Departed button is green of the first stop
Expected Result:  
Departed button is green</t>
  </si>
  <si>
    <t xml:space="preserve">Call &lt;MTC-SHP-0000 Login to Fleet Manager&gt;  
Description:  
Call &lt;MTC-SHP-0000 Login to Fleet Manager&gt;  
Expected Result:  
User is logged into the application. </t>
  </si>
  <si>
    <t xml:space="preserve">Step 13 
Description:  
Select Tracking Event
Expected Result:  
The IE_SHIPMENTSTATUS Finder page is displayed. </t>
  </si>
  <si>
    <t xml:space="preserve">Step 14 
Description:  
Paste the Shipment ID in the correct field and click on Search Button
Expected Result:  
The stops of the shipment are displayed. </t>
  </si>
  <si>
    <t>Step 15 
Description:  
Search the stop where you captured Late Stops ( Reason Code ) 
Validate that "Reason Code Description" column displays the information selected in CellComm Mobile (step 9 )
Expected Result:  
Reason Code Description displayed.</t>
  </si>
  <si>
    <t>Step 16 
Description:  
Log out to the applications.
Expected Result:  
User is logged out to the applications.</t>
  </si>
  <si>
    <t>TC_001: Depart the first stop &gt;&gt; TO_002</t>
  </si>
  <si>
    <t>CellComm Mobile - Capture Late Reason Code</t>
  </si>
  <si>
    <t>TC_001: Capture Late Reason Code</t>
  </si>
  <si>
    <t>Selects the second stop of the shipment</t>
  </si>
  <si>
    <t>The driver enter the data:
•Odometers Miles (E.g. 100)
•Power Unit (This field is disabled and with the tractor number assigned) (E.g. 630778)
•Late Arrival = Select a reason code.
•Late Departure = Select a reason code.
•Hook Drop (E.g. 2)</t>
  </si>
  <si>
    <t xml:space="preserve">The emulator received the data </t>
  </si>
  <si>
    <t>Select Tracking Event</t>
  </si>
  <si>
    <t>Paste the Shipment ID in the correct field and click on Search Button</t>
  </si>
  <si>
    <t xml:space="preserve">Search the stop where you captured Late Stops ( Reason Code ) </t>
  </si>
  <si>
    <t>Validate that "Reason Code Description" column displays the information selected in CellComm Mobile</t>
  </si>
  <si>
    <t>"Reason Code Description" column displays the information selected in CellComm Mobile</t>
  </si>
  <si>
    <t>TC_001: Capture Late Reason Code &gt;&gt; TO_001</t>
  </si>
  <si>
    <t>TC_001: Capture Late Reason Code &gt;&gt; TO_004</t>
  </si>
  <si>
    <t>TC_001: Capture Late Reason Code &gt;&gt; TO_002</t>
  </si>
  <si>
    <t>TC_001: Capture Late Reason Code &gt;&gt; TO_003</t>
  </si>
  <si>
    <t xml:space="preserve">Objective: .
Add an item in a PU or DL stop, validate the Item is displayed in Fleet Manager
Pre-conditions: 
Have a shipment with driver assigned ready to be dispatched or a shipment with Enroute_Enroute status
Mandatory customer : 
421500 CARRIER-DCC/PISCATAWAY NJ
</t>
  </si>
  <si>
    <t xml:space="preserve">Step 2 
Description:  
The driver clicks on 'Click Here to Login' button 
Expected Result:  
The shipments assigned to the driver are displayed.
(In case that the driver only has assigned one shipment the stops of the shipment are displayed)
</t>
  </si>
  <si>
    <t xml:space="preserve">Step 3 
Description:  
The driver selects the DL stop of the shipment.
Click on Arrived button of the DL stop
Click on Select option. 
Expected Result:  
The emulator displays the information of the stop. 
</t>
  </si>
  <si>
    <t xml:space="preserve">Step 4 
Description:  
The emulator displays the information of the stop. Validate that the address and date display correctly. 
Expected Result:  
Address and date are displayed correctly. 
</t>
  </si>
  <si>
    <t xml:space="preserve">Step 5 
Description:  
Validate the Scan button is displayed 
Expected Result:  
The Button is displayed correctly
(The button is only mandatory for DL stops) 
</t>
  </si>
  <si>
    <t xml:space="preserve">Step 6 
Description:  
Click on Scan button 
Expected Result:  
A pop up message is displayed 
</t>
  </si>
  <si>
    <t xml:space="preserve">Step 7 
Description:  
Click on OK and then click on Menu button 
Expected Result:  
A new pop up message is displayed 
</t>
  </si>
  <si>
    <t xml:space="preserve">Step 8 
Description:  
Click on Add 
Expected Result:  
A new window is displayed with the field "Unit" 
</t>
  </si>
  <si>
    <t xml:space="preserve">Step 9 
Description:  
Type a space and click on Add 
Expected Result:  
An error message is displayed "Value is invalid, Value is invalid. Only Alphanumeric allowed" 
</t>
  </si>
  <si>
    <t xml:space="preserve">Step 10 
Description:  
Click on Menu  button and click on Add 
Expected Result:  
A new window is displayed 
</t>
  </si>
  <si>
    <t xml:space="preserve">Step 11 
Description:  
Type special characters (e.g $#%#"$%$%) and click on Add 
Expected Result:  
An error message is displayed "Value is invalid. Only Alphanumeric allowed" 
</t>
  </si>
  <si>
    <t xml:space="preserve">Step 12 
Description:  
Click on Menu  button and click on Add 
Expected Result:  
A new window is displayed 
</t>
  </si>
  <si>
    <t xml:space="preserve">Step 13 
Description:  
Type a valid unit (e.g Test1) 
Expected Result:  
Information is displayed 
</t>
  </si>
  <si>
    <t xml:space="preserve">Step 14 
Description:  
Click on Add button 
Expected Result:  
The new item is displayed correctly with a checkbox 
</t>
  </si>
  <si>
    <t xml:space="preserve">Step 15 
Description:  
Add three or more items 
Expected Result:  
All items are displayed correctly 
</t>
  </si>
  <si>
    <t xml:space="preserve">Step 16 
Description:  
Click on Menu button 
Expected Result:  
A new pop up window is displayed 
</t>
  </si>
  <si>
    <t xml:space="preserve">Step 17 
Description:  
Click on Send 
Expected Result:  
The stop information page is displayed 
</t>
  </si>
  <si>
    <t xml:space="preserve">Call &lt;MTC-SHP-0000 Login to Fleet Manager&gt;  
Expected Result:  
User is logged into the application. 
</t>
  </si>
  <si>
    <t xml:space="preserve">Step 19 
Description:  
Go to Buy Shipments option in the left menu. 
Expected Result:  
Shipments Search page is displayed. 
</t>
  </si>
  <si>
    <t xml:space="preserve">Step 20 
Description:  
in the Shipment ID field, type the finished shipment in Cellcomm (i.e., 20140402-482700-QATEST), from the dropdown list select Begins with and then click on Search button. 
Expected Result:  
Reult's grid is displayed with the related shitments found. 
</t>
  </si>
  <si>
    <t xml:space="preserve">Step 21 
Description:  
Click on the shipment. 
Expected Result:  
Details' page is displayed 
</t>
  </si>
  <si>
    <t xml:space="preserve">Step 22 
Description:  
Go to Stops tab and click on the Shipment stop pencil 
Expected Result:  
Stop identifier displayed correctly 
</t>
  </si>
  <si>
    <t xml:space="preserve">Step 23 
Description:  
Go to Remarks section and validate the items you added are displayed 
Expected Result:  
Validation complete 
</t>
  </si>
  <si>
    <t xml:space="preserve">Step 24 
Description:  
Log off from the applications. 
Expected Result:  
CCFM and Cellcomm applications are logged off. 
</t>
  </si>
  <si>
    <t xml:space="preserve">Objective: .
Delete a scan item in a PU or DL stop
Pre-conditions: 
Have a shipment in Enroute_Enroute
</t>
  </si>
  <si>
    <t xml:space="preserve">Step 1 
Description:  
Open the emulator application, enter the Driver ID and password 
Expected Result:  
The emulator receives the data 
</t>
  </si>
  <si>
    <t xml:space="preserve">Step 2 
Description:  
The driver clicks on 'Click Here to Login' button 
Expected Result:  
The shipments assigned to the driver are displayed.
(In case that the driver only has assigned one shipment the stops of the shipment are displayed) 
</t>
  </si>
  <si>
    <t xml:space="preserve">Step 9 
Description:  
Type a valid unit (e.g Test1) 
Expected Result:  
Information is displayed 
</t>
  </si>
  <si>
    <t xml:space="preserve">Step 10 
Description:  
Click on Add button 
Expected Result:  
The new item is displayed correctly with a checkbox 
</t>
  </si>
  <si>
    <t xml:space="preserve">Step 11 
Description:  
Add three or more items 
Expected Result:  
All items are displayed correctly 
</t>
  </si>
  <si>
    <t xml:space="preserve">Step 12 
Description:  
Select one item 
Expected Result:  
Checbox is active 
</t>
  </si>
  <si>
    <t xml:space="preserve">Step 13 
Description:  
Click on Menu button 
Expected Result:  
A new pop up window is displayed 
</t>
  </si>
  <si>
    <t xml:space="preserve">Step 14 
Description:  
Click on Delete 
Expected Result:  
The item is deleted 
</t>
  </si>
  <si>
    <t xml:space="preserve">Step 15 
Description:  
Click on Menu button 
Expected Result:  
A new pop up window is displayed 
</t>
  </si>
  <si>
    <t xml:space="preserve">Step 16 
Description:  
Click on Cancel 
Expected Result:  
A Cancel Alert is displayed 
</t>
  </si>
  <si>
    <t xml:space="preserve">Step 17 
Description:  
Click on No 
Expected Result:  
the item still displayed 
</t>
  </si>
  <si>
    <t xml:space="preserve">Step 18 
Description:  
click on Menu button and click on Cancel 
Expected Result:  
A cancel Alert is displayed 
</t>
  </si>
  <si>
    <t xml:space="preserve">Step 19 
Description:  
Click on Yes 
Expected Result:  
The stop information is displayed 
</t>
  </si>
  <si>
    <t xml:space="preserve">Step 20 
Description:  
Log off from the application 
Expected Result:  
Cellcomm application is logged off. 
</t>
  </si>
  <si>
    <t>New scan item is added successful in cellcomm mobile</t>
  </si>
  <si>
    <t>Scan item is deleted</t>
  </si>
  <si>
    <t>The items added are displayed correctly in remark tab of shipment detail</t>
  </si>
  <si>
    <t>TC_001:Add Scan Item</t>
  </si>
  <si>
    <t>TC_002: Delete Scan Item</t>
  </si>
  <si>
    <t>TC_003: Verify Scan Item added in Fleet Manager</t>
  </si>
  <si>
    <t>Have a shipment for customre 421500 with driver assigned and dispatched PU stop</t>
  </si>
  <si>
    <t xml:space="preserve">
Open the emulator application, enter the Driver ID and password 
</t>
  </si>
  <si>
    <t xml:space="preserve">The driver clicks on 'Click Here to Login' button  
</t>
  </si>
  <si>
    <t xml:space="preserve">The driver selects the DL stop of the shipment.
Click on Arrived button of the DL stop
Click on Select option. 
 </t>
  </si>
  <si>
    <t xml:space="preserve">The emulator displays the information of the stop. Validate that the address and date display correctly. 
</t>
  </si>
  <si>
    <t xml:space="preserve">Click on Scan button. A pop up message is displayed,Click on OK and then click on Menu button </t>
  </si>
  <si>
    <t xml:space="preserve">Type a valid unit (e.g Test1)
Click on Add button </t>
  </si>
  <si>
    <t xml:space="preserve">The new item is displayed correctly with a checkbox </t>
  </si>
  <si>
    <t xml:space="preserve">Add three or more items </t>
  </si>
  <si>
    <t>All items are displayed correctly</t>
  </si>
  <si>
    <t>Select any items are added in TC_001</t>
  </si>
  <si>
    <t xml:space="preserve">Click on Menu button </t>
  </si>
  <si>
    <t xml:space="preserve">The item is deleted 
 </t>
  </si>
  <si>
    <t>The scan item does not displayed</t>
  </si>
  <si>
    <t>Click on Delete item</t>
  </si>
  <si>
    <t>Add more scan items</t>
  </si>
  <si>
    <t>Click on Send menu item</t>
  </si>
  <si>
    <t xml:space="preserve"> The stop information page is displayed 
 </t>
  </si>
  <si>
    <t>Search the shipment and go to stop tab and go to remark section</t>
  </si>
  <si>
    <t xml:space="preserve">validate the items added are displayed </t>
  </si>
  <si>
    <t>Stop information is displaye after sending a scan item</t>
  </si>
  <si>
    <t>Question 137</t>
  </si>
  <si>
    <t xml:space="preserve">Objective: 
Data that needs to be entered by driver includes BOL, part #, coil #, and weight for coils.  
Pre-conditions: 
The shipment does not already have the data.
Test Data:
Have a shipment created 
</t>
  </si>
  <si>
    <t xml:space="preserve">Step 1 
Description:  
Login to emulator with a valid driver 
Expected Result:  
The shipments assigned to the driver are displayed. 
</t>
  </si>
  <si>
    <t xml:space="preserve">Step 2 
Description:  
Select the PU stop and click on Order Data button 
Expected Result:  
The order form is displayed with the fields:
BOL
COIL (6 of them).
WEIGHT (C) (6 of them)
SCRAP
Weight (S)
Part No (10 of them) 
</t>
  </si>
  <si>
    <t xml:space="preserve">Step 3 
Description:  
Type special characters in all the fields and click on submit 
Expected Result:  
An error message is displayed "BOL is invalid, only alphanumeric allowed" 
</t>
  </si>
  <si>
    <t xml:space="preserve">Step 4 
Description:  
Type a valid information and click on Submit 
Expected Result:  
Stop information is displayed 
</t>
  </si>
  <si>
    <t xml:space="preserve">Call &lt;MTC-MCP-0000 Login to MCP&gt;  
Description:  
Call &lt;MTC-MCP-0000 Login to MCP&gt;  
Expected Result:  
User is logged into the application. 
</t>
  </si>
  <si>
    <t xml:space="preserve">Step 6 
Description:  
Click on Filter button and verify the message created. 
Expected Result:  
The message should be Success. 
</t>
  </si>
  <si>
    <t xml:space="preserve">Call &lt;MTC-SHP-0000 Login to Fleet Manager&gt;  
Description:  
Call &lt;MTC-SHP-0000 Login to Fleet Manager&gt;  
Expected Result:  
User is logged into the application 
</t>
  </si>
  <si>
    <t xml:space="preserve">Step 8 
Description:  
Search the shipment 
Expected Result:  
Shipment details are displayed 
</t>
  </si>
  <si>
    <t xml:space="preserve">Step 9 
Description:  
Go to Stop tab and click on PU stop pencil icon 
Expected Result:  
Stop information is displayed 
</t>
  </si>
  <si>
    <t xml:space="preserve">Step 10 
Description:  
Go to Involved Parties section  
Expected Result:  
The information is displayed 
</t>
  </si>
  <si>
    <t xml:space="preserve">Step 11 
Description:  
Click on each link and validate the information displayed is the same you entered on cellcomm emulator 
Expected Result:  
Validation completed 
</t>
  </si>
  <si>
    <t xml:space="preserve">Step 12 
Description:  
Go back to the emulator and complete the shipment. 
Expected Result:  
The shipment is completed 
</t>
  </si>
  <si>
    <t xml:space="preserve">Step 13 
Description:  
Logoff from all application 
Expected Result:  
Logged off 
</t>
  </si>
  <si>
    <t>The shipment does not already have the data.
Test Data:
Have a shipment created  for customer 509900</t>
  </si>
  <si>
    <t xml:space="preserve">Type a valid information and click on Submit </t>
  </si>
  <si>
    <t xml:space="preserve">Arrive PU stop and click on Order Data button </t>
  </si>
  <si>
    <t>Stop information and Depart button are displayed</t>
  </si>
  <si>
    <t xml:space="preserve">Login MCP </t>
  </si>
  <si>
    <t>The message should be Success</t>
  </si>
  <si>
    <t>OTM Order [20150713-509900-999SFTTK-001] updated. [743779];OTM Shipment [20150713-509900-999SFTTK] updated. [743780];</t>
  </si>
  <si>
    <t xml:space="preserve">Click on each link and validate the information displayed is the same you entered on cellcomm emulator </t>
  </si>
  <si>
    <t>Search the shipment and go to stop tab</t>
  </si>
  <si>
    <t xml:space="preserve"> Click on the pencil icon to open PU stop detail and go to Involved Parties section  </t>
  </si>
  <si>
    <t xml:space="preserve">Go back to the emulator and complete the shipment. </t>
  </si>
  <si>
    <t xml:space="preserve">The shipment is completed </t>
  </si>
  <si>
    <t>Stop information displayed after submiting order data</t>
  </si>
  <si>
    <t>Message order update success displaye on  MCP</t>
  </si>
  <si>
    <t>All order data on update on cellcomm display correctly on PU stop info</t>
  </si>
  <si>
    <t xml:space="preserve">Shipment is completed after dispatching other stop on cellcom </t>
  </si>
  <si>
    <t>Verify the status "SHIPMENT COMPLETE YES"of shipment on Fleet Manager</t>
  </si>
  <si>
    <t>TC_001:Add order data for shipment for customer 509900&gt;&gt;TO_001</t>
  </si>
  <si>
    <t>TC_001:Add order data for shipment for customer 509900&gt;&gt;TO_002</t>
  </si>
  <si>
    <t>TC_001:Add order data for shipment for customer 509900&gt;&gt;TO_003</t>
  </si>
  <si>
    <t>TC_001:Add order data for shipment for customer 509900&gt;&gt;TO_004</t>
  </si>
  <si>
    <t>TC_001: Search message of shipment&gt;&gt;TO_001</t>
  </si>
  <si>
    <t>Question #137</t>
  </si>
  <si>
    <t>Objective: .
Create a shipment with SRA and Trailer numbers and dispatch in cellcomm mobile</t>
  </si>
  <si>
    <t xml:space="preserve">Call &lt;MTC-MSC-0000 Login to Master Schedules&gt;  
Description:  
Call &lt;MTC-MSC-0000 Login to Master Schedules&gt; 
Expected Result: 
User is logged into the application. </t>
  </si>
  <si>
    <t>Step 2 
Description:  
On the customer list, select 509900 Customer
Expected Result:  
The selected customer's main page is displayed</t>
  </si>
  <si>
    <t>Step 3 
Description:  
Click on New Route.
Expected Result:  
Two diferents options are displayed and available (Shipment Details, Orders).</t>
  </si>
  <si>
    <t>Step 4 
Description: 
Fill all fields with a correct information:
Route Name: (e.g. TEST) 
Effective Date: (e.g. 07-01-2013), 
Equipment Group: (e.g. 53-FT-TA-VAN) 
Is QR: (e.g., Uncheck).
Carrier: (e.g., PENSKE).
Expire date: (e.g., 08-31-2013).
Route Type: (e.g., TL - Truck Load to Plan).
Payroll Date Offset: any (e.g., 0).
SRA Number (e.g., 5432)
Trailer Number (e.g.,9876)
Expected Result:  
The information is typed in the application</t>
  </si>
  <si>
    <t xml:space="preserve">Step 5 
Description:  
Click on Add Stops button 
Expected Result:  
The next columns are displayed:
Edit link, Sequence, Type, Site Code, Site Name,Action, Transit Days, Iterations, Req Match Days, Delete "x" and Add "+" icon. </t>
  </si>
  <si>
    <t>Step 6 
Description:  
Click on Edit Link
Expected Result:  
A pop up window is diaplayed.</t>
  </si>
  <si>
    <t>Step 7 
Description:  
Fill out all the fields:
Stop Code: (e.g., PU).
Stop Action: (e.g., None).
Stop Site: (Click on Search icon, a pop window is displayed, typed CSC-% on Site Code field and click on Search button, Select any code from the result list).
Site Name: (e.g The name of the site is displayed)
Order Type: (e.g., PSKL_CCUSTOMER_ORDER). 
Transit Days from Prev: (e.g., 0).
Default Iterations: (e.g., 1234567). 
Expected Result:  
All data is displayed</t>
  </si>
  <si>
    <t xml:space="preserve">Step 8 
Description:  
Validate the field "Site Name" is displayed with the name of the site 
Expected Result:  
Validation completed </t>
  </si>
  <si>
    <t xml:space="preserve">Step 9 
Description:  
Fill out the other fields.
Req Offset: (e.g., 0).
Departure Next Day: (e.g., Uncheck).
Iteration are Identical: (e.g., Selected).
Arrival Time: (e.g., 10:00).
Departure Time: (e.g., 11:00).
Click on Submit button. 
Expected Result:  
The entered data is saved and the Stops tab display is available. </t>
  </si>
  <si>
    <t>Step 10 
Description:  
Click on Add Stop icon (e.g., +).
Expected Result:  
A new stop is displayed in a new Row.</t>
  </si>
  <si>
    <t>Step 11 
Description:  
Click on Edit link.
Expected Result:  
Stop's fields are displayed.</t>
  </si>
  <si>
    <t>Step 12 
Description:  
Fill out the fields with the correct information:
Stop Code: (e.g., DL).
Stop Action: (e.g., None).
Stop Site: (Click on Search icon, a pop window is displayed, typed CSC-% on Site Code field and click on Search button, Select any code from the result list).
Site Name: (e.g The name of the site is displayed)
Order Type: (e.g., PSKL_CUSTOMER_ORDER).
Transit Days from Prev: (e.g., 0).
Scheduling Iteration: (e.g., 1234567).
Special Service: (e.g., 0).
Req Offset: (e.g., 0).
Departure Next Day: (e.g., Uncheck).
Iteration are Identical: (e.g., Selected).
Arrival Time: (e.g., 08:00).
Departure Time: (e.g., 09:00).
Click on Submit button.
Expected Result:  
The new data of the added stop is saved.</t>
  </si>
  <si>
    <t>Step 13 
Description:  
Validate the field "Site Name" is displayed with the name of the site 
Expected Result:  
Validation completed</t>
  </si>
  <si>
    <t xml:space="preserve"> Step 14 
Description:  
Click on Refresh Order Associations button.
then click on Orders tab. 
Expected Result:  
The new order is displayed in the grid. </t>
  </si>
  <si>
    <t xml:space="preserve">Step 15 
Description:  
Add a new Item 
Expected Result:  
New fields are displayed </t>
  </si>
  <si>
    <t>Step 16 
Description:  
Type the item number
Select Item type
Type weight: Disable if PART is selected.
Expected Result:  
All information are displayed</t>
  </si>
  <si>
    <t>Step 17 
Description:  
Add two or more items 
Expected Result:  
All items are displayed</t>
  </si>
  <si>
    <t>Step 18 
Description:  
Click on Save Changes button. 
Expected Result:  
Confirmation message is displayed</t>
  </si>
  <si>
    <t>Step 19 
Description:  
Click on Ok button.
Expected Result:  
Confirmation message is closed and another message is displayed: "Route &lt;RouteName&gt; has been created"</t>
  </si>
  <si>
    <t>Call &lt;MTC-SHP-0000 Login to Fleet Manager&gt;  
Description:
Call &lt;MTC-SHP-0000 Login to Fleet Manager&gt;   
Expected Result:  
User is logged into the application.</t>
  </si>
  <si>
    <t xml:space="preserve">Step 21 
Description:  
Validate in Fleet Manager that the shipment has on the Remark section the remark qualifier "Return Authorization" that has the information you type in the SRA Number field 
Expected Result:  
Validation Completed </t>
  </si>
  <si>
    <t>Step 22 
Description:  
Go to Cellcomm Emulator and login with driver assigned 
Expected Result:  
Shipment is displayed</t>
  </si>
  <si>
    <t xml:space="preserve">Step 23 
Description:  
The driver selects the PU stop of the shipment.
Click on Arrived button of the first stop
Click on Select option. 
Expected Result:  
The emulator displays the information of the stop. </t>
  </si>
  <si>
    <t>Step 24 
Description:  
The emulator displays the information of the stop. Validate that the address and date display correctly.
Expected Result:  
Address and date are displayed correctly.</t>
  </si>
  <si>
    <t xml:space="preserve">Step 25 
Description:  
Click on Show Order button
Expected Result:  
The order you add on MS is displayed </t>
  </si>
  <si>
    <t>Step 26 
Description:  
Click on the icon to active the checbox 
Expected Result:  
Checkbox is active</t>
  </si>
  <si>
    <t xml:space="preserve">Step 27 
Description:  
Click on the icon "x" to uncheck the checkbox
Expected Result:  
Checkbox is unchecked </t>
  </si>
  <si>
    <t>Step 28 
Description:  
Click on '+' icon to displays the order information
Expected Result:  
Order information is displayed</t>
  </si>
  <si>
    <t>Step 29 
Description:  
Click on the last icon to close the details
Expected Result:  
The details are closed</t>
  </si>
  <si>
    <t xml:space="preserve">Step 30 
Description:  
Log off from the applications. 
Expected Result:  
CCFM and Cellcomm applications are logged off. </t>
  </si>
  <si>
    <t>Objective: .
Verify the dynamic shipment creation on web application.
Pre-conditions:
Have an active driver logged into the web application.
A valid eq and pu.</t>
  </si>
  <si>
    <t>Step 2
Description:
Click on Dynamic Route tab.
Expected Result:
The page is displayed.</t>
  </si>
  <si>
    <t>Step 3
Description:
Click on the Expand/Collapse &gt; Search Filter link.
Expected Result:
The options are displayed
Start Date
End Date
Status
Search button
New Dynamic Route button.</t>
  </si>
  <si>
    <t>Step 4
Description:
Validate that the Driver SSO is displayed on the Driver list
Expected Result:
Driver SSO is displayed</t>
  </si>
  <si>
    <t>Step 5
Description:
Click on New Dynamic Route button.
Expected Result:
Th dynamic route creation pop up window is open</t>
  </si>
  <si>
    <t>Step 6
Description:
Fill out the information on the shipment header.
Power Unit: (e.g., 200500)
Route Name : (e.g., 000SFTTK).
Route Date : (e.g., current day).
Driver Name : (e.g., Jonathan Cortes).
Expected Result:
The information is displayed correctly.</t>
  </si>
  <si>
    <t>Step 7
Description:
From the drop down list select a NFR stop and then click on the Add first stop link.
Expected Result:
An NFR stop is inserted at the begin of the shipment.</t>
  </si>
  <si>
    <t>Step 8
Description:
Fill out the first stop data:
StopSite: (e.g., AJC-9999).
Arrival Time:  (e.g., current day 08:00).
Departure Time: (e.g., Current day 09:00).
Click the + icon besides the stop #
Odometer Miles: (e.g., 10100).
Equipment: (e.g., empty).
Expected Result:
The in formation is displayed on the application.</t>
  </si>
  <si>
    <t>Step 9
Description:
Fill out the data on the PU stop:
StopSite: (e.g., AJC-1020).
Arrival Time: (e.g., current day 11:00)
Departure Time: (e.g., current day 12:00)
Click the + icon besides the stop #
Odometer Miles: (e.g., 10150)
Equipment: (e.g., 124002).
Select Meal Break from the stop list and then click on Add Stop Below link.
Expected Result:
The stop is added. All the inserted data should be displayed as typed.</t>
  </si>
  <si>
    <t>Step 10
Description:
fill out the information on the Meal Break stop
StopSite: (e.g., AJC-1021).
Arrival Time: (e.g., current day 02:00).
Departure Time: (e.g., current day 03:00).
Click the + icon besides the stop #
Odometer Miles: (e.g., 10200).
Equipment: (e.g., 124002).
Expected Result:
The information is displayed correctly</t>
  </si>
  <si>
    <t>Step 11
Description:
Fill out the information for the delivery
StopSite: (e.g., AJC-1027)
Arrival Time: (e.g., current day 05:00)
Departure Time: (e.g., current day 06:00)
Click the + icon besides the stop #
Odometer Miles: (e.g., 10250)
Equipment: (e.g., 124002)
On the stop type drop down list selec a different non planned stop (e.g., Fuel Stop) and then click on Add Stop below link.
Expected Result:
A FS is added.</t>
  </si>
  <si>
    <t>Step 12
Description:
Fill out the information for the Fuel Stop
StopSite: (e.g., AJC-1023)
Arrival Time: (e.g., current day 19:00)
Departure Time: (e.g., current day 20:00)
Click the + icon besides the stop #
Odometer Miles: (e.g., 10300)
Equipment: (e.g., 124002)
Click on Submit All Stops button.
Expected Result:
A confirmation page is displayed.</t>
  </si>
  <si>
    <t>Step 13
Description:
Confirm the action clicking on Save &amp; Complete Route button
.
Expected Result:
A confirmation message is displayed.</t>
  </si>
  <si>
    <t>Step 14
Description:
Click on the Ok button and then on the Search button.
Expected Result:
The shipment should be displayed.</t>
  </si>
  <si>
    <t>Step 16
Description:
Click on Filter button.
Expected Result:
The message related with the created shipment is displayed. The status should be SUCCESS.</t>
  </si>
  <si>
    <t>Step 18
Description:
Go to Buy Shipment Finder page through Shipment Management - Shipment Management - Buy Shipment
Expected Result:
Buy Shipment Finder page is displayed.</t>
  </si>
  <si>
    <t>Step 19
Description:
Search the shipment created from cellcomm and then click on Search button.
Expected Result:
The shipment is displayed on teh results list.</t>
  </si>
  <si>
    <t>Step 20
Description:
Click on the shipment id and then on the stops tab
Expected Result:
The stops should be the same as inserted on cellcomm.</t>
  </si>
  <si>
    <t>Step 21
Description:
Log off from the applications.
Expected Result:
User is logged off.</t>
  </si>
  <si>
    <t>Step 5
Description:
Press the menu button.
Expected Result:
The options are displayed.
Add Stop
Timesheet
End route
Get/Assign Routes
Messages
Send Picture
Log Off</t>
  </si>
  <si>
    <t>Step 6
Description:
Press the Add Stop option
Expected Result:
Stop options are displayed
PU - Pick up
DL - Delivery
DH - Deadhead
BH - Backhaul
NFR - Non-freighted
FS - Fuel Stop
MB - Meal Break
RB - Rest Break
LO - Layover
BD - Breakdown</t>
  </si>
  <si>
    <t>Step 7
Description:
Press the PU option
Expected Result:
A confirmation message is displayed.</t>
  </si>
  <si>
    <t>Step 8
Description:
Press the Yes button to confirm the message.
Expected Result:
The address screen is displayed.</t>
  </si>
  <si>
    <t>Step 9
Description:
Type a valid data for the stop
City: (e.g., Athens)
State: (e.g., GA)
Press the submit button.
Expected Result:
the information is sent, the Stop information screen is displayed.</t>
  </si>
  <si>
    <t>Step 10
Description:
Press the Depart buton.
Expected Result:
The Depart Stop # screen is displayed</t>
  </si>
  <si>
    <t>Step 11
Description:
Insert a valid data:
Odometer Miles: (e.g., 10100).
Power Unit: (e.g., 200500).
Ste Code: (e.g., Athens)
Equipment: (e.g., 124002)
Press the submmit button.
Expected Result:
The stop list is displayed. the Departed button should be green.</t>
  </si>
  <si>
    <t>Step 12
Description:
Press the menu button, then the Add stop option amd then MB - Meal break option.
Expected Result:
A confirmation message is displayed.</t>
  </si>
  <si>
    <t>Step 13
Description:
Press the Yes button.
Expected Result:
The address Screen is displayed.</t>
  </si>
  <si>
    <t>Step 14
Description:
Fill out the fields with valid data.
City: (e.g., Atlanta).
State: (e.g., GA).
Press the submit button.
Expected Result:
The information is sent, the stop information screen is displayed.</t>
  </si>
  <si>
    <t>Step 15
Description:
Press the depart button.
Expected Result:
Depart - Stop # is displayed.</t>
  </si>
  <si>
    <t>Step 16
Description:
Fill out the information with valid data
Odometer: (e.g., 10150).
Site code: (e.g., Atlanta, GA).
Equipment: (e.g., 124002).
Press the submit button.
Expected Result:
The information is sent, the stop list is displayed. The Departed buton should be green.</t>
  </si>
  <si>
    <t>Step 17
Description:
Insert a Fuel stop and a Delivery stop.
Expected Result:
The stops are added correctly.</t>
  </si>
  <si>
    <t>Step 18
Description:
Press the End route button.
Expected Result:
The information is sent, the End button is not displayed any more.</t>
  </si>
  <si>
    <t>Step 19
Description:
Go back to the web application and click on Search button.
Expected Result:
The shipment is displayed. If there exists a previous shipment, it should has the SSO and a consecutive number (e.g., SSO-1, SSO-2, SSO-3)</t>
  </si>
  <si>
    <t>Step 20
Description:
Click on the shipment ID and then Click on Submit all Stops button.
Expected Result:
A confirmation page is displayed.</t>
  </si>
  <si>
    <t>Step 21
Description:
Click on Save &amp; Complete Route button.
Expected Result:
A confirmation message is displayed.</t>
  </si>
  <si>
    <t>Step 22
Description:
Click on Ok button.
Expected Result:
The message and the pop up message are closed.</t>
  </si>
  <si>
    <t>Step 23
Description:
Click on Search button.
Expected Result:
The page is refreshed, the shipment status should be Submited or Complete.</t>
  </si>
  <si>
    <t>Step 25
Description:
Verify the message created for the sent shipment.
Expected Result:
The message status is Success</t>
  </si>
  <si>
    <t>Step 27
Description:
Go to Buy shipment finder through Shipment Management - Shipment Management - Buy shipments.
Expected Result:
Buy Shipment Finder page is displayed.</t>
  </si>
  <si>
    <t>Step 28
Description:
Type or paste the shipment id and then click on Search button.
Expected Result:
The shipment should be displayed.</t>
  </si>
  <si>
    <t>Step 29
Description:
Click on the shipment.
Expected Result:
The shipment details are displayed. the status should be ENROUTE_COMPLETED.</t>
  </si>
  <si>
    <t>Step 30
Description:
Click on Stops tab d
Expected Result:
The stops are displayed, all of the inserted should be displayed.</t>
  </si>
  <si>
    <t>Step 31
Description:
Log off to the applications.
Expected Result:
The user is logged off.</t>
  </si>
  <si>
    <t>MTC-CLC-0400 Update a Dynamic shipment.
Objective: .
Verify the dynamic shipment creation on mobile application.
Pre-conditions:
A shipment created on the mobile application</t>
  </si>
  <si>
    <t>Step 3
Description:
Click on Expand/Collapse &gt; Search Filter
Expected Result:
Search criteria fields are displayed.</t>
  </si>
  <si>
    <t>Step 5
Description:
Search any shipment on Review status.
Expected Result:
The shipment is displayed.
Validate the Driver SSO is displayed on the Driver Name column</t>
  </si>
  <si>
    <t>Step 6
Description:
Click on the Route ID link.
Expected Result:
A pop up window is displayed with the shipment detail.</t>
  </si>
  <si>
    <t>Step 7
Description:
Modify the last stop or any location (e.g., AJC-1009).
Click on Submit all stops button.
Expected Result:
The shipment details are displayed .</t>
  </si>
  <si>
    <t>Step 8
Description:
Click on Save &amp; Complete Route button.
Expected Result:
A confirmation message is displayed.</t>
  </si>
  <si>
    <t>Step 9
Description:
Click on Ok button.
Expected Result:
The confirmation message and the pop up window are closed.</t>
  </si>
  <si>
    <t>Step 10
Description:
Click on Search button.
Expected Result:
The shipment results are updated and the updated shipment status should be Submited or Complete.</t>
  </si>
  <si>
    <t>Call &lt;MTC-SHP-0000 Login to Fleet Manager&gt;
Description:
Call &lt;MTC-SHP-0000 Login to Fleet Manager&gt;
Expected Result:
Fleet Manager main parge is displayed.</t>
  </si>
  <si>
    <t>Step 12
Description:
Search the shipment through the Buy Shipment Finder page.
Shipment management - shipment management - Buy shipment.
Expected Result:
The shipment is displayed on the results table.</t>
  </si>
  <si>
    <t>Step 13
Description:
Click on the shipment and then on the stops tab.
Expected Result:
The stops are displayed, the updated stop should be displayed with the correct data.</t>
  </si>
  <si>
    <t>Step 14
Description:
Log off from the applications.
Expected Result:
The user is logged off.</t>
  </si>
  <si>
    <t>CellComm Mobile - Create Shipment with SRA and Trailer Number</t>
  </si>
  <si>
    <t>TC_001: Create Shipment with SRA and Trailer Number</t>
  </si>
  <si>
    <t>Login to Master Schedules</t>
  </si>
  <si>
    <t>On the customer list, select 509900 Customer</t>
  </si>
  <si>
    <t>Create a route with information:
Route Name: (e.g. TEST) 
Effective Date: (e.g. 07-01-2013), 
Equipment Group: (e.g. 53-FT-TA-VAN) 
Is QR: (e.g., Uncheck).
Carrier: (e.g., PENSKE).
Expire date: (e.g., 08-31-2013).
Route Type: (e.g., TL - Truck Load to Plan).
Payroll Date Offset: any (e.g., 0).
SRA Number (e.g., 5432)
Trailer Number (e.g.,9876)</t>
  </si>
  <si>
    <t>Click on Refresh Order Associations button then click on Orders tab</t>
  </si>
  <si>
    <t xml:space="preserve">Add a new Item </t>
  </si>
  <si>
    <t>Type the item number
Select Item type
Type weight: Disable if PART is selected.</t>
  </si>
  <si>
    <t xml:space="preserve">Add two or more items </t>
  </si>
  <si>
    <t>Click on Save Changes button</t>
  </si>
  <si>
    <t>Click on Ok button</t>
  </si>
  <si>
    <t xml:space="preserve">Validate in Fleet Manager that the shipment has on the Remark section the remark qualifier "Return Authorization" that has the information you type in the SRA Number field </t>
  </si>
  <si>
    <t xml:space="preserve">Go to Cellcomm Emulator and login with driver assigned </t>
  </si>
  <si>
    <t>Click on Show Order button</t>
  </si>
  <si>
    <t xml:space="preserve">Click on the icon to active the checbox </t>
  </si>
  <si>
    <t xml:space="preserve">The order you add on MS is displayed </t>
  </si>
  <si>
    <t>Checkbox is active</t>
  </si>
  <si>
    <t>Click on the icon "x" to uncheck the checkbox</t>
  </si>
  <si>
    <t xml:space="preserve">Checkbox is unchecked </t>
  </si>
  <si>
    <t>Click on '+' icon to displays the order information</t>
  </si>
  <si>
    <t>Order information is displayed</t>
  </si>
  <si>
    <t>Click on the last icon to close the details</t>
  </si>
  <si>
    <t>The details are closed</t>
  </si>
  <si>
    <t>Fleet Manager that the shipment has on the Remark section the remark qualifier "Return Authorization" that has the information you type in the SRA Number field</t>
  </si>
  <si>
    <t>/Tests//Tests/CellComm Mobile/Shipment/Functional/CellComm Mobile-Depart stops</t>
  </si>
  <si>
    <t>/Tests//Tests/CellComm Mobile/Shipment/Functional/CellComm Mobile - Validate Shipment Stop information</t>
  </si>
  <si>
    <t>/Tests//Tests/CellComm Mobile/Shipment/Functional/CellComm Mobile-Depart stops with a Straight Truck Power Unit</t>
  </si>
  <si>
    <t>/Tests//Tests/CellComm Mobile/Shipment/Functional/Functional/CellComm Mobile-Arrive stops</t>
  </si>
  <si>
    <t>/Tests//Tests/CellComm Mobile/Shipment/Functional/CellComm Mobile - Capture Meal Break</t>
  </si>
  <si>
    <t>/Tests//Tests/CellComm Mobile/Shipment/Functional/Interaction/Value Entry Form/CellComm Mobile-Depart form validation</t>
  </si>
  <si>
    <t>/Tests/CellComm Mobile/Shipment/Functional/CellComm Mobile - Capture RestBreak</t>
  </si>
  <si>
    <t>/Tests//Tests/CellComm Mobile/Shipment/Functional/CellComm Mobile - Capture Layover</t>
  </si>
  <si>
    <t>/Tests//Tests/CellComm Mobile/Shipment/Functional/CellComm Mobile - Arrive stops</t>
  </si>
  <si>
    <t>/Tests//Tests/CellComm Mobile/Shipment/Functional/CellComm Mobile - Validate equipment error message</t>
  </si>
  <si>
    <t>/Tests//Tests/CellComm Mobile/Shipment/Functional/CellComm Mobile - Capture Late Reason Code</t>
  </si>
  <si>
    <t>/Tests//Tests/CellComm Mobile/Shipment/Functional/CellComm Mobile - Validation from odometer miles (less than previous odometer miles)</t>
  </si>
  <si>
    <t>/Tests//Tests/CellComm Mobile/Shipment/Functional/CellComm Mobile - Adding Order data to shipment for customer 509800</t>
  </si>
  <si>
    <t>/Tests/CellComm Mobile/Shipment/Functional/CellComm Mobile - Create Shipment with SRA and Trailer Number</t>
  </si>
  <si>
    <t>TC_001: Create Shipment with SRA and Trailer Number &gt;&gt; TO_001</t>
  </si>
  <si>
    <t>TC_001: Create Shipment with SRA and Trailer Number &gt;&gt; TO_002</t>
  </si>
  <si>
    <t xml:space="preserve">Objective:
Validate State Law Meal Break Process, when the driver capture a Meal Break stop.
Pre-conditions:
The driver must have a Shipment assigned.
Additional Notes:
Data from California state recommended.
District: 509200
Stops: ADV-9999 and ADV-0001 </t>
  </si>
  <si>
    <t>Step 3
Description:
Validate that Meal Break Law is displayed.
Expected Result:
Meal Break Law is displayed.</t>
  </si>
  <si>
    <t>Step 10
Description:
Click on Depart button
The driver enter the data:
    Odometers Miles (E.g. 100)
    Fuel Level  (E.g. Select 8 - Full)
    Power Unit (This field is disabled and with the tractor number assigned) (E.g. 630778)
    Hook Drop (E.g. 2)
Expected Result:
The emulator received the data.</t>
  </si>
  <si>
    <t xml:space="preserve">Step 13
Description:
Click on Menu button
Expected Result:
MENU  pop-up window is displayed
The next options are displayed:
Route Refresh
Get Assigned Routes
Messages
Send Picture
Log Off
  </t>
  </si>
  <si>
    <t xml:space="preserve">Step 14
Description:
Click on Unplanned Stop option.
Expected Result:
Unplanned Stop Type is displayed
The next options are displayed:
FS - Fuel Stop
MB - Meal Break
RB - Rest Break
LO - Layover
BD - Breakdown </t>
  </si>
  <si>
    <t>Step 15
Description:
Select MB - Meal Break option.
Expected Result:
Address Screen is displayed.</t>
  </si>
  <si>
    <t>Step 16
Description:
Fill out the fields:
Street: (e.g., 3000 Auburn Dr)
City: (e.g., Beachwood)
State: (e.g., OH)
Press Submit button.
Expected Result:
The emulator displays the information of the stop.</t>
  </si>
  <si>
    <t>Step 17
Description:
Go fast and complete from step 17 to 21 in 1 minute
Go to Menu button
Click on Stop List option
Expected Result:
The emulator displays the information of the stop</t>
  </si>
  <si>
    <t xml:space="preserve">Step 18
Description:
Verify the Arrived button is orange of the Unplanned Meal Break
Expected Result:
Arrived button is orange </t>
  </si>
  <si>
    <t>Step 19
Description:
On the stop press Arrived button  and select option.
Expected Result:
MealBreak Stop page is displayed.</t>
  </si>
  <si>
    <t>Step 20
Description:
Click on Depart button.
Fillout the mandatory fields.
Odometer Miles: (e.g., 200).
Click on submit button.
Expected Result:
A red error message is displayed.</t>
  </si>
  <si>
    <t>Step 21
Description:
The driver is notified that the Meal Break has to a minimum of “n” minutes, and will not be allowed to complete the Meal Break End until the time specified by the state law has elapsed.
Validate that "Minimum MealBreak time is 'n' minutes" message is displayed.
Expected Result:
Message is displayed.</t>
  </si>
  <si>
    <t>Step 22
Description:
Go to Menu button
Click on Stop List option
Wait 'n' minutes.
Click on Depart button.
Fillout the mandatory fields.
Odometer Miles: (e.g., 200).
Click on submit button.
Expected Result:
The emulator displays the information of the stop.</t>
  </si>
  <si>
    <t>Step 23
Description:
Validate that Departed button is green of the Unplanned Meal Break
Expected Result:
 Departed button is green</t>
  </si>
  <si>
    <t>Step 24
Description:
Complete all the stops in the Shipment assigned.
Expected Result:
Stops completed.</t>
  </si>
  <si>
    <t>Step 25
Description:
Press the menu button and then select timesheet option.
Expected Result:
TimeLog Information is displayed</t>
  </si>
  <si>
    <t>Step 26
Description:
Click on Clock-Out button.
Expected Result:
The shipments assigned to driver are displayed</t>
  </si>
  <si>
    <t>Call &lt;MTC-SHP-0000 Login to Fleet Manager&gt;
Description:
Call &lt;MTC-SHP-0000 Login to Fleet Manager&gt;
Expected Result:
User is logged into the application</t>
  </si>
  <si>
    <t>Step 28
Description:
Go to Buy Shipments option through Shipments Management - Shipment Management - Buy Shipments and search the dispatched shipment.
Select the shipment, click on Stops tab
Expected Result:
The Stop Information is displayed.</t>
  </si>
  <si>
    <t>Step 29
Description:
Validate that NFR stops is displayed and dispatched.
Expected Result:
The Shipment Stop page is displayed. Validate the Actual Departure Time field.</t>
  </si>
  <si>
    <t>Step 30
Description:
Go to TimeLog application and validate that Time Sheet was created.
Expected Result:
The time Sheet is displayed, the end time data is displayed and the total time in the column duration too. The status should be N.</t>
  </si>
  <si>
    <t>Step 31
Description:
Click on Logoff link.
Expected Result:
The user is logged off the application.</t>
  </si>
  <si>
    <t>TC_001: TC_001: Login CellComm Mobile application &gt;&gt; TO_002</t>
  </si>
  <si>
    <t>CellComm Mobile - Validate State Law Capturing Meal Break</t>
  </si>
  <si>
    <t>TC_001: Validate State Law Capturing Meal Break</t>
  </si>
  <si>
    <t xml:space="preserve">The driver must have a Shipment assigned.
District: 509200
Stops: ADV-9999 and ADV-0001 </t>
  </si>
  <si>
    <t>Login to the emmulator with valid credentials.</t>
  </si>
  <si>
    <t>Click on Yes button</t>
  </si>
  <si>
    <t>Meal Break Law for their respective state of operation is displayed.</t>
  </si>
  <si>
    <t>Validate that Meal Break Law is displayed.</t>
  </si>
  <si>
    <t>Meal Break Law is displayed.</t>
  </si>
  <si>
    <t>Click on No button</t>
  </si>
  <si>
    <t>Login page is displayed
Login Denied message is displayed</t>
  </si>
  <si>
    <t>TimeLog Information is displayed</t>
  </si>
  <si>
    <t>Click on Clock-In button</t>
  </si>
  <si>
    <t>Arrive/depart first stop</t>
  </si>
  <si>
    <t>Fill out the fields:
Street: (e.g., 3000 Auburn Dr)
City: (e.g., Beachwood)
State: (e.g., OH)
Press Submit button</t>
  </si>
  <si>
    <t>Click on Depart button
Fillout the mandatory fields.
Odometer Miles: (e.g., 200).
Click on submit button.</t>
  </si>
  <si>
    <t>The driver is notified that the Meal Break has to a minimum of “n” minutes, and will not be allowed to complete the Meal Break End until the time specified by the state law has elapsed.</t>
  </si>
  <si>
    <t>Validate that "Minimum MealBreak time is 'n' minutes" message is displayed</t>
  </si>
  <si>
    <t>Go to Menu button
Click on Stop List option</t>
  </si>
  <si>
    <t>Wait 'n' minutes.
Select Meal Break stop again
Click on Depart button.
Fillout the mandatory fields.
Odometer Miles: (e.g., 200).
Click on submit button.</t>
  </si>
  <si>
    <t>Complete all the stops in the Shipment assigned</t>
  </si>
  <si>
    <t>Go to Timesheet and Click on Clock-Out button</t>
  </si>
  <si>
    <t>The Shipment Stop page is displayed. Validate the Actual Departure Time field.</t>
  </si>
  <si>
    <t>Login to FM, search the shipment and click on Stops tab</t>
  </si>
  <si>
    <t>Go to TimeLog application and validate that Time Sheet was created</t>
  </si>
  <si>
    <t>The time Sheet is displayed, the end time data is displayed and the total time in the column duration too. The status should be N</t>
  </si>
  <si>
    <t>Meal Break Law message displays</t>
  </si>
  <si>
    <t>User cannot login if refusing MB Law</t>
  </si>
  <si>
    <t>User logs in secessfully if agreeing MB Law</t>
  </si>
  <si>
    <t>"Minimum MealBreak time is 'n' minutes" message is displayed</t>
  </si>
  <si>
    <t>The Shipment Stop page is displayed. Validate the Actual Departure Time field on FM</t>
  </si>
  <si>
    <t>The time Sheet is displayed, the end time data is displayed and the total time in the column duration too. The status should be N on Timelog page</t>
  </si>
  <si>
    <t>/Tests//Tests/CellComm Mobile/Shipment/Functional/CellComm Mobile - Validate State Law Capturing Meal Break</t>
  </si>
  <si>
    <t>TC_001: Validate State Law Capturing Meal Break &gt;&gt; TO_001</t>
  </si>
  <si>
    <t>TC_001: Validate State Law Capturing Meal Break &gt;&gt; TO_002</t>
  </si>
  <si>
    <t>TC_001: Validate State Law Capturing Meal Break &gt;&gt; TO_003</t>
  </si>
  <si>
    <t>TC_001: Validate State Law Capturing Meal Break &gt;&gt; TO_004</t>
  </si>
  <si>
    <t>TC_001: Validate State Law Capturing Meal Break &gt;&gt; TO_005</t>
  </si>
  <si>
    <t>TC_001: Validate State Law Capturing Meal Break &gt;&gt; TO_006</t>
  </si>
  <si>
    <t>Question #140</t>
  </si>
  <si>
    <t>Select the first PU stop</t>
  </si>
  <si>
    <t>Objective: .
add a coment to the item order
Pre-conditions:
Have a shipment with the item added in MS</t>
  </si>
  <si>
    <t>Step 1
Description:
Login to emulator with a valid driver
Expected Result:
The shipments assigned to the driver are displayed.</t>
  </si>
  <si>
    <t>Step 3
Description:
Click '+' icon
Expected Result:
The details of the item is displayed</t>
  </si>
  <si>
    <t>Step 4
Description:
Click on the page icon
Expected Result:
A pop up with the details of the order are displayed</t>
  </si>
  <si>
    <t>Step 5
Description:
Click on Close button
Expected Result:
The pop up window is closed</t>
  </si>
  <si>
    <t>Step 6
Description:
Click on Menu
Expected Result:
A pop up window is displayed</t>
  </si>
  <si>
    <t>Step 7
Description:
Select "Coment" option
Expected Result:
A validation message is displayed
"Select at least one checkbox"</t>
  </si>
  <si>
    <t>Call &lt;MTC-SHP-0000 Login to Fleet Manager&gt;
Description:
Call &lt;MTC-SHP-0000 Login to Fleet Manager&gt;
Expected Result:
User is logged into the application.</t>
  </si>
  <si>
    <t>Step 2
Description:
Select the PU stop and click on Show Orders button
Expected Result:
Items information is displayed</t>
  </si>
  <si>
    <t>Click on page icon</t>
  </si>
  <si>
    <t>A pop up with the details of the order are displayed</t>
  </si>
  <si>
    <t>Click on Close button</t>
  </si>
  <si>
    <t>The pop up window is closed</t>
  </si>
  <si>
    <t>Step 9
Description:
Click on Details button
Expected Result:
A pop up window with information is displayed</t>
  </si>
  <si>
    <t>Step 10
Description:
Click on Close button
Expected Result:
Pop up window is closed</t>
  </si>
  <si>
    <t>Step 11
Description:
Type any comment and click on Submit
Expected Result:
The item number is displayed with a C</t>
  </si>
  <si>
    <t>Step 12
Description:
Click on '+' icon, validate the status of the unit itme displays a C on Status field
Expected Result:
Validation completed</t>
  </si>
  <si>
    <t>Step 14
Description:
Search the shipment
Expected Result:
Details of the shipment are displayed</t>
  </si>
  <si>
    <t>Step 15
Description:
Go to Stop tab and click on PU stop pencil icon
Expected Result:
Stop information is displayed</t>
  </si>
  <si>
    <t>Step 16
Description:
Go to Involved Parties section and click on Ship Unit Id that contains the comments
Expected Result:
Ship Unit window is displayed</t>
  </si>
  <si>
    <t>Step 17
Description:
Go to Remark section and validate the comment should be displayed
Expected Result:
Pick comment is displayed</t>
  </si>
  <si>
    <t>Step 18
Description:
Logoff from all application
Expected Result:
Logged off</t>
  </si>
  <si>
    <t>CellComm Mobile Order Item Page - UI Control Validation</t>
  </si>
  <si>
    <t>Show Order button works</t>
  </si>
  <si>
    <t>Icons at footer work</t>
  </si>
  <si>
    <t>Buttons on Comment page works</t>
  </si>
  <si>
    <t>Click on Menu</t>
  </si>
  <si>
    <t>Select "Coment" option</t>
  </si>
  <si>
    <t>A validation message is displayed: "Select at least one checkbox"</t>
  </si>
  <si>
    <t>Select the order and click on Menu and comment option</t>
  </si>
  <si>
    <t>A new page is displayed</t>
  </si>
  <si>
    <t>Click on Details button</t>
  </si>
  <si>
    <t>A pop up window with information is displayed</t>
  </si>
  <si>
    <t>Pop up window is closed</t>
  </si>
  <si>
    <t>/Tests/CellComm Mobile/Shipment/Interaction/UI/CellComm Mobile Order Item Page - UI Control Validation</t>
  </si>
  <si>
    <t>TC_001: Button works &gt;&gt; TO_002</t>
  </si>
  <si>
    <t>CellComm Mobile - Add a Comment to the item number Selecting Yes</t>
  </si>
  <si>
    <t>TC_001: Add a Comment to the item number Selecting Yes</t>
  </si>
  <si>
    <t>Have a shipment with the item added in MS
District: 509900</t>
  </si>
  <si>
    <t>Select the first PU stop and click on Show Orders button</t>
  </si>
  <si>
    <t>Type any comment and click on Submit</t>
  </si>
  <si>
    <t>Click on '+' icon, validate the status of the unit itme displays a C on Status field</t>
  </si>
  <si>
    <t>The item number is displayed with a C</t>
  </si>
  <si>
    <t>Go to Involved Parties section and click on Ship Unit Id that contains the comments</t>
  </si>
  <si>
    <t>Go to Remark section and validate the comment should be displayed</t>
  </si>
  <si>
    <t>Pick comment is displayed</t>
  </si>
  <si>
    <t>The status of the unit itme displays a C on Status field</t>
  </si>
  <si>
    <t>Pick comment is displayed on FM</t>
  </si>
  <si>
    <t>/Tests/CellComm Mobile/Shipment/Functional/CellComm Mobile - Add a Comment to the item number Selecting Yes</t>
  </si>
  <si>
    <t>TC_001: Add a Comment to the item number Selecting Yes &gt;&gt; TO_001</t>
  </si>
  <si>
    <t>TC_001: Add a Comment to the item number Selecting Yes &gt;&gt; TO_002</t>
  </si>
  <si>
    <t>TC_001: Add a Comment to the item number Selecting Yes &gt;&gt; TO_003</t>
  </si>
  <si>
    <t xml:space="preserve">The driver completes the information of the fields. The total quantity fields can be empty
Odometer Miles (MANDATORY)
    Fuel Level (MANDATORY).
    Equipment (MANDATORY, Able to edit)
    BOL (Able to edit)
    Weight (Abe to edit)
    Pieces (Able to edit)
    Trays IN (Able to edit)
    Trays OUT (Able to edit)
    Totes IN (Able to edit)
    Totes OUT (Able to edit)
    Delivery Exception (List)
    Late Arrival (None value as default)
    Late Departure (None value as default)
    Drop &amp; Hook (Able to edit). </t>
  </si>
  <si>
    <t>Stop identifier displayed correctly</t>
  </si>
  <si>
    <t>Verify that Stop identifier displayed correctly</t>
  </si>
  <si>
    <t>Click on DL stop pencil</t>
  </si>
  <si>
    <t>Go to Reference Number and validate the information typed in the mobile is displayed</t>
  </si>
  <si>
    <t>Verify that information shown in Reference Number is same with ones typed in Cellcomm mobile</t>
  </si>
  <si>
    <t>Information shown in Reference Number is same with ones typed in Cellcomm mobile</t>
  </si>
  <si>
    <t>TC_001: Depart stops&gt;&gt;TO_001</t>
  </si>
  <si>
    <t>/Tests//Tests/CellComm Mobile/Shipment/Functional/CellComm Mobile - Depart stops for customer 510700</t>
  </si>
  <si>
    <t>TC_001: Depart stops&gt;&gt;TO_002</t>
  </si>
  <si>
    <t>TC_001: Depart stops&gt;&gt;TO_003</t>
  </si>
  <si>
    <t>TC_001: Depart stops&gt;&gt;TO_004</t>
  </si>
  <si>
    <t>TC_002: Depart stops when driver is late</t>
  </si>
  <si>
    <t>The driver must be logged in the emulator.
The driver has departed the first stop already.
The driver arrives stop late</t>
  </si>
  <si>
    <t>The emulator displays the information of the stop. Validate that the address and date display correctly.
Expected Result:
Address and date are displayed correctly.
Status: Arrived</t>
  </si>
  <si>
    <t>Step 2: Click on Dispatch tab.
Expected Result:
Dispatch page is displayed. Some fields should be displayed: Shipment ID, Date and Shipment Name</t>
  </si>
  <si>
    <t>Step 3: On the section "Search Shipment By Shipment ID" click on Go  button.
Expected Result:
Error message is displayed (e.g., Error: Please Enter Valid Search Criteria - Shipment ID.). The message is displayed in red color.</t>
  </si>
  <si>
    <t>Step 4: Search a valid route with case sensitive. Note: The route name is the same name created in Master Schedules.
Expected Result:
The grid is populated with the related messages</t>
  </si>
  <si>
    <t>Step 5: Fill out all the fields with valid data: Date: (e.g., Actual Date). Shipment: (e.g., Any shipment displayed). Click on Go button.
Expected Result:
Results table is displayed with all stops related with the found shipments.In the first stop the link 'Arrive" should be displayed in the action column.</t>
  </si>
  <si>
    <r>
      <t xml:space="preserve">Step 7: Fill out the mandatory fields.Trailer = (i.e 78234 ), Tractor: (i.e. 983201), Arrival Date/Time: Displays the data created in Master Schedules. Click on Submmit button.
Expected Result:
Arrival Form is closed, the typed Arrival Date/Time is displayed in the column and the Depart link should be displayed. 
</t>
    </r>
    <r>
      <rPr>
        <b/>
        <sz val="10"/>
        <color theme="1"/>
        <rFont val="Arial"/>
        <family val="2"/>
      </rPr>
      <t>Note:</t>
    </r>
    <r>
      <rPr>
        <sz val="10"/>
        <color theme="1"/>
        <rFont val="Arial"/>
        <family val="2"/>
        <charset val="163"/>
      </rPr>
      <t>The Timezone should be the same that shipmentArrival date should be greater than estimated</t>
    </r>
  </si>
  <si>
    <t>Step 8: Click on Depart link from the first shipment's stop.
Expected Result:
Departure Form is displayed.</t>
  </si>
  <si>
    <t>Step 9: Fill out the mandatory fields.Hub Miles = "*()MILES %JKGOP" (e.g. *()100 %JKGOP)Trailer: (e.g., ######).Tractor: (e.g., ######).Departure: (e.g., Same as scheduled).BOL: (e.g., optional).Weight = "WEIGHT abc" (e.g., 90 abc).Pieces = "asd PIECES asdasd" (e.g., asd 10 asdasd).Late arrival Code: (e.g., optional).Late Departure Code: (e.g., optional).Meal brak time: (e.g., optional).Delivery Exception: (e.g., optional).Spotting: (e.g., optional).Drop Hook = (e.g. 3) 
Expected Result:
Values typed</t>
  </si>
  <si>
    <t>Step 10: Click on Submit Query button
Expected Result:
Error: Invalid Hub Miles. message is displayed.</t>
  </si>
  <si>
    <t>Step 11: Type 150 in Hub MilesClick on Submit Query button
Expected Result:
Error: Invalid Weight. only numeric values are allowed message is displayed.</t>
  </si>
  <si>
    <t>Step 12: Type 50 in WeightClick on Submit Query button
Expected Result:
Error: Invalid Pieces. only numeric values are allowed message is displayed.</t>
  </si>
  <si>
    <t>Step 13: Type 10 in PiecesClick on Submit Query button.
Expected Result:
Departure window is closed. The Departure Date/Time is displayed in the column of the stop.Arrive link is displayed in the follow stop on the Action column.</t>
  </si>
  <si>
    <t>Step 16: Go to Buy Shipments option through Shipments Management - Shipment Management - Buy Shipments and search the dispatched shipment.
Expected Result:
Results grid is displayed</t>
  </si>
  <si>
    <t>Step 17: Click on the shipment.
Expected Result:
Details' page is displayed.</t>
  </si>
  <si>
    <t>Step 18: Click on Status button.
Expected Result:
Statuses window is displayed.</t>
  </si>
  <si>
    <t>Step 20: Go to Stops tab.
Validate that all the stops were dispatched without junk information.
Expected Result:
Stops dispatched.</t>
  </si>
  <si>
    <t>Step 21: Log off from the applications.
Expected Result:
CCFM and Cellcomm applications are logged off.</t>
  </si>
  <si>
    <t>TC_002: Removing second driver to shipment</t>
  </si>
  <si>
    <t>There is a shipment ready to be dispatched</t>
  </si>
  <si>
    <t>On the section "Search Shipment By Shipment ID" click on Go  button.</t>
  </si>
  <si>
    <t>Error message is displayed (e.g., Error: Please Enter Valid Search Criteria - Shipment ID.). The message is displayed in red color.</t>
  </si>
  <si>
    <t>An error message is displayed when clicking on Go button without value entered</t>
  </si>
  <si>
    <t>TC_001: Controls on Dispatch page work&gt;&gt;TO_005</t>
  </si>
  <si>
    <t>Depart Form Validation</t>
  </si>
  <si>
    <t>Fill out the information with wrong data:
BOL: (e.g., sdsd).
COIL: (e.g., sdsd).
Weight: (e.g., sdsd).
Ingot: (e.g., sdsd).
Scrap: (e.g., sdsd).
Part No: (e.g., sdsd).
Click on Submmit button</t>
  </si>
  <si>
    <t>Delete the inserted weight and type a numeric data on Weight 2 (e.g., 1000).
Click on Submmit button.</t>
  </si>
  <si>
    <t>Delete the data on the Coil 1 and insert it on Coil 2 (e.g., sdsd).
Click on Submit button.</t>
  </si>
  <si>
    <t>A shipment ready to be dispatched.</t>
  </si>
  <si>
    <t>Login CellComm</t>
  </si>
  <si>
    <t>Search Shipment By Shipment ID</t>
  </si>
  <si>
    <t>Click on Arrive link in the first stop</t>
  </si>
  <si>
    <t>Fill out the mandatory fields.Trailer = (i.e 78234 ), Tractor: (i.e. 983201), Arrival Date/Time: Displays the data created in Master Schedules. Click on Submmit button.</t>
  </si>
  <si>
    <t>Click on Depart link from the first shipment's stop.</t>
  </si>
  <si>
    <t xml:space="preserve">Fill out the mandatory fields.Hub Miles = "*()MILES %JKGOP" (e.g. *()100 %JKGOP)Trailer: (e.g., ######).Tractor: (e.g., ######).Departure: (e.g., Same as scheduled).BOL: (e.g., optional).Weight = "WEIGHT abc" (e.g., 90 abc).Pieces = "asd PIECES asdasd" (e.g., asd 10 asdasd).Late arrival Code: (e.g., optional).Late Departure Code: (e.g., optional).Meal brak time: (e.g., optional).Delivery Exception: (e.g., optional).Spotting: (e.g., optional).Drop Hook = (e.g. 3) </t>
  </si>
  <si>
    <t>Values typed</t>
  </si>
  <si>
    <t>Error: Invalid Hub Miles. message is displayed.</t>
  </si>
  <si>
    <t>Error message displays when submitting query with invalid Hub Miles</t>
  </si>
  <si>
    <t>Error: Invalid Weight. only numeric values are allowed message is displayed.</t>
  </si>
  <si>
    <t>Error: Invalid Pieces. only numeric values are allowed message is displayed.</t>
  </si>
  <si>
    <t>Error message displays when submitting query with invalid Weight</t>
  </si>
  <si>
    <t>Type 50 in Weight. Click on Submit Query button</t>
  </si>
  <si>
    <t>Type 150 in Hub Miles. Click on Submit Query button</t>
  </si>
  <si>
    <t>Error message displays when submitting query with invalid Pieces</t>
  </si>
  <si>
    <t>TC_001: Error message displays when submitting query with invalid value</t>
  </si>
  <si>
    <t>TC_001: Error message displays when submitting query with invalid value&gt;&gt;TO_001</t>
  </si>
  <si>
    <t>TC_001: Error message displays when submitting query with invalid value&gt;&gt;TO_002</t>
  </si>
  <si>
    <t>TC_001: Error message displays when submitting query with invalid value&gt;&gt;TO_003</t>
  </si>
  <si>
    <t>TC_001: Error message displays when submitting query with invalid value&gt;&gt;TO_004</t>
  </si>
  <si>
    <t xml:space="preserve">MTC-CLC-0420 Duplicate a Dynamic shipment.
Objective: .
Verify the dynamic shipment creation on mobile application.
Pre-conditions: 
A shipment created on the mobile or web application with any status.
</t>
  </si>
  <si>
    <t xml:space="preserve">Step 2 
Description:  
Click on Dynamic Route tab. 
Expected Result:  
The page is displayed 
</t>
  </si>
  <si>
    <t xml:space="preserve">Step 3 
Description:  
Click on Expand/Collapse &gt; Search Filter 
Expected Result:  
Search criteria fields are displayed 
</t>
  </si>
  <si>
    <t xml:space="preserve">Step 4 
Description:  
Validate that the Driver SSO is displayed on the Driver list 
Expected Result:  
Driver SSO is displayed 
</t>
  </si>
  <si>
    <t xml:space="preserve">Step 5 
Description:  
Search any shipment. 
Expected Result:  
The shipment is displayed.
Validate the Driver SSO is displayed on the Driver Name column 
</t>
  </si>
  <si>
    <t xml:space="preserve">Step 6 
Description:  
Click on the Duplicate link. 
Expected Result:  
A pop up window is displayed with the shipment detail. The Route Name, route Date and Driver name fields are empty.
All stops should be filled out. 
</t>
  </si>
  <si>
    <t xml:space="preserve">Step 7 
Description:  
Click on Submit all stops button. 
Expected Result:  
The empty fields are highlited in red 
</t>
  </si>
  <si>
    <t xml:space="preserve">Step 8 
Description:  
Fill out the fields with valid data
Route Name: (e.g., 000SFTTK).
Route Date: (e.g., Any).
Driver Name : (e.g., Any).
Click on Submit all stops button. 
Expected Result:  
The shipment details are displayed . 
</t>
  </si>
  <si>
    <t xml:space="preserve">Step 9 
Description:  
Click on Save &amp; Complete Route button. 
Expected Result:  
A confirmation message is displayed. 
</t>
  </si>
  <si>
    <t xml:space="preserve">Step 10 
Description:  
Click on Ok button. 
Expected Result:  
The confirmation message and the pop up window are closed. 
</t>
  </si>
  <si>
    <t xml:space="preserve">Step 11 
Description:  
Click on Search button. 
Expected Result:  
The shipment results are updated and the updated shipment status should be Submited or Complete. 
</t>
  </si>
  <si>
    <t xml:space="preserve">Step 12
Call &lt;MTC-SHP-0000 Login to Fleet Manager&gt;  
Description:  
Call &lt;MTC-SHP-0000 Login to Fleet Manager&gt;  
Expected Result:  
Fleet manager main page is displayed. 
</t>
  </si>
  <si>
    <t xml:space="preserve">Step 13 
Description:  
Search the shipment through the Buy Shipment Finder page.
Shipment management - shipment management - Buy shipment. 
Expected Result:  
The shipment is displayed on the results table 
</t>
  </si>
  <si>
    <t xml:space="preserve">Step 14 
Description:  
Click on the shipment and then on the stops tab. 
Expected Result:  
The stops are displayed, the updated stop should be displayed with the correct data 
</t>
  </si>
  <si>
    <t xml:space="preserve">Step 15 
Description:  
Log off from the applications. 
Expected Result:  
The user is logged off. 
</t>
  </si>
  <si>
    <t>Press Menu and select Stop List</t>
  </si>
  <si>
    <t>Stop List option works</t>
  </si>
  <si>
    <t>Verify that Stop List page displays</t>
  </si>
  <si>
    <t>Arrival button on the second stop is orange</t>
  </si>
  <si>
    <t>TC_001: Menu option works &gt;&gt; TO_004</t>
  </si>
  <si>
    <t>Complete the information except "Late Departure" field. Click on Submit button</t>
  </si>
  <si>
    <t>The message "Late Departure is required" is displayed</t>
  </si>
  <si>
    <t>Verify that the message "Late Departure is required" is displayed</t>
  </si>
  <si>
    <t>Select a reason and click on Submit</t>
  </si>
  <si>
    <t>Tracking event page is displayed after clicking on Tracking Event link on the left menu</t>
  </si>
  <si>
    <t>Click on Tracking event option in the left menu</t>
  </si>
  <si>
    <t>Verify Tracking event page is displayed after clicking on Tracking Event link on the left menu</t>
  </si>
  <si>
    <t>TC_001: Left menu links work&gt;&gt;TO_002</t>
  </si>
  <si>
    <t>In the shipment ID field, type the shipment in transit you use in the last steps and click on Search</t>
  </si>
  <si>
    <t xml:space="preserve"> The reason code of the stop is displayed correctly</t>
  </si>
  <si>
    <t>Verify that the reason code of the stop is displayed correctly</t>
  </si>
  <si>
    <t>Result's grid is displayed with the related tracking event found</t>
  </si>
  <si>
    <t>TC_002: Depart stops when driver is late&gt;&gt;TO_005</t>
  </si>
  <si>
    <t>TC_002: Depart stops when driver is late&gt;&gt;TO_001</t>
  </si>
  <si>
    <t>TC_002: Depart stops when driver is late&gt;&gt;TO_006</t>
  </si>
  <si>
    <t>Description
This test case validates the route information and stops status in map page.
Pre requisites
Have 3 shipments in different statuses (enroute_not started, enroute_enroute, and enroute_completed).
The shipment must be dispatched thru emulator</t>
  </si>
  <si>
    <t>Step Name
Call &lt;MTC-CLC-0000 Login to Cellcomm&gt;
Description:
Call &lt;MTC-CLC-0000 Login to Cellcomm&gt;
Expected Result:
Cellcomm main page is displayed.</t>
  </si>
  <si>
    <t>Step 2
Description:
Click on Map tab.
Then click on Route Map
Expected Result:
Rote Map section is displayed.</t>
  </si>
  <si>
    <t>Step 3
Description:
Type a shipment name and click on Find Shipment button.
Expected Result:
A new map page is displayed.</t>
  </si>
  <si>
    <t>Step 4
Description:
This step is only for Shipment in enroute_enroute status.
Validate that Stop information and Route Information are equal that information stored in Fleet Manager.
(district , driver,current status,next stop, etc.)
see image attached.
Expected Result:
Stop information and Route Information are equal that information stored in Fleet Manager.</t>
  </si>
  <si>
    <t>Step 5
Description:
Validate that options up to the page are working correctly, selecting and deselecting .
(Stops GPS, CellComm GPS, Route Tracker GPS, Stops Information, Route Information, Traffic, Weather)
see image attached.
Expected Result:
Options up to the page are working correctly.</t>
  </si>
  <si>
    <t>Step 6
Description:
Close map page displayed
Expected Result:
Map page closed.</t>
  </si>
  <si>
    <t>Step 7
Description:
Repeat steps from 4 to 7, in order to validate other 2 shipment in differents statuses.
Expected Result:
Stop information and Route Information are equal that information stored in Fleet Manager.</t>
  </si>
  <si>
    <t>Step 8
Description:
Click on Log off button.
Expected Result:
User is logged off to the application.</t>
  </si>
  <si>
    <t>Route Map tab works</t>
  </si>
  <si>
    <t>Click Route Map tab</t>
  </si>
  <si>
    <t>Route Map page is displayed</t>
  </si>
  <si>
    <t>TC_001: All tabs in Home page works&gt;&gt;TO_008</t>
  </si>
  <si>
    <t>Objective: .
Drivers must have a shipment assigned
Pre-conditions:
Shipment Created
Driver assigned to the shipment
Test Data:
Additional Notes:
DSA is a feature that begins with CellComm version 8.2.1.  Anyone using CellComm 8.1.12 or earlier will not see the feature enable -482200</t>
  </si>
  <si>
    <t>Question #141</t>
  </si>
  <si>
    <t xml:space="preserve">Step 1 
Description:  
The driver selects the first stop of the shipment.
Click on Arrived button of the first stop
Click on Select option. 
Expected Result:  
The emulator displays the information of the stop 
</t>
  </si>
  <si>
    <t xml:space="preserve">Step 2 
Description:  
The emulator displays the information of the stop. Validate that the address and date display correctly. 
Expected Result:  
Address and date are displayed correctly 
</t>
  </si>
  <si>
    <t xml:space="preserve">Step 3 
Description:  
Click on Depart button 
Expected Result:  
The emulator displays the Departure page with the next fields:
Odometers Miles (MANDATORY) 
Fuel Level (MANDATORY) 
Activity Time (Hrs) 
Activity Time (min) 
Power Unit (E.g. 630778) (MANDATORY) 
Equipment (If the shipment has the equipment assigned the id should appear in this field) (MANDATORY) 
Scale Weight 
Scale Wgt UOM 
Ticket Number 
Late Departure 
Drop &amp; Hook (Able to Edit) 
</t>
  </si>
  <si>
    <t xml:space="preserve">Step 4 
Description:  
The driver enter the data:
Odometers Miles (E.g. 100) 
Fuel Level  (E.g. Select 8 - Full) 
Power Unit (This field is disabled and with the tractor number assigned) (E.g. 630778) 
Ticket Number (e.g. TEST 1) 
Scale Weight (e.g. 500) 
Scale Wgt UOM (e.g LB) 
Hook Drop (E.g. 2)  
 Expected Result:  
The emulator received the data.
Note:
No error message is displayed, when the driver leave empty the Equipment field, when  Power Unit Assigned is a Straight Truck. 
</t>
  </si>
  <si>
    <t xml:space="preserve">Step 5 
Description:  
Click on Submit button 
Expected Result:  
The emulator displays the information of the stop. 
</t>
  </si>
  <si>
    <t xml:space="preserve">Step 6 
Description:  
Validate that Departed button is green of the first stop 
Expected Result:  
 Departed button is green 
</t>
  </si>
  <si>
    <t xml:space="preserve">Step 7
Call &lt;MTC-SHP-0000 Login to Fleet Manager&gt;  
Description:  
Call &lt;MTC-SHP-0000 Login to Fleet Manager&gt;  
Expected Result:  
User is logged into the application. 
</t>
  </si>
  <si>
    <t xml:space="preserve">Step 8 
Description:  
Click on the Buy Shipments option in the left menu. 
Expected Result:  
Shipments Search page is displayed. 
</t>
  </si>
  <si>
    <t xml:space="preserve">Step 9 
Description:  
in the Shipment ID field, type the finished shipment in Cellcomm (i.e., 20140402-482700-QATEST), from the dropdown list select Begins with and then click on Search button. 
Expected Result:  
Reult's grid is displayed with the related shitments found 
</t>
  </si>
  <si>
    <t xml:space="preserve">Step 10 
Description:  
Click on the shipment. 
Expected Result:  
Details' page is displayed 
</t>
  </si>
  <si>
    <t xml:space="preserve">Step 11 
Description:  
Go to Equipment tab 
Expected Result:  
Equipment information is displayed 
</t>
  </si>
  <si>
    <t xml:space="preserve">Step 12 
Description:  
Click on Shipment Equipment link 
Expected Result:  
Shipment Equipment window is displayed. 
</t>
  </si>
  <si>
    <t xml:space="preserve">Step 13 
Description:  
Verify the information typed in the step 4 is displayed (Scale Weight and Scale Ticket)
Note: if you select KG instead of LB, you need to convert to LB) 
Expected Result:  
The information is displayed correctly 
</t>
  </si>
  <si>
    <t xml:space="preserve">Step 14 
Description:  
Close the window 
Expected Result:  
Window closed. 
</t>
  </si>
  <si>
    <t xml:space="preserve">Step 15 
Description:  
Finish the shipment 
Expected Result:  
Shipment is finished 
</t>
  </si>
  <si>
    <t xml:space="preserve">Step 16 
Description:  
Log off from the applications. 
Expected Result:  
CCFM and Cellcomm applications are logged off. 
</t>
  </si>
  <si>
    <t xml:space="preserve">Objective: 
The driver should be able to depart the start event (PU stop)
Pre-conditions:
The driver must be logged in the emulator.
The driver has a shipment assigned.
The emulator should display the shipment page that the driver have selected from the shipment list.
Test Data: 
A valid driver ID and password (E.g. ID: 502082167 , password: 11111111).
</t>
  </si>
  <si>
    <t>TC_001: Left menu links work&gt;&gt;TO_001</t>
  </si>
  <si>
    <t>Click on Equipment tab</t>
  </si>
  <si>
    <t>Equipment information is displayed</t>
  </si>
  <si>
    <t>Verify the Equipment information is displayed</t>
  </si>
  <si>
    <t>Step 21
Description:
Go to TimeLog application and validate that Time Sheet was created.
Expected Result:
The time Sheet is displayed, the end time data is displayed and the total time in the column duration too. The status should be N.</t>
  </si>
  <si>
    <t>Step 22
Description:
Click on Logoff link.
Expected Result:
The user is logged off the application.</t>
  </si>
  <si>
    <t>TC_003: Tabs in Buy Shipment page work&gt;&gt;TO_002</t>
  </si>
  <si>
    <t>Buy Shipment Equipment Details Page-UI Links</t>
  </si>
  <si>
    <t>Equipment shipment link works</t>
  </si>
  <si>
    <t>Search any valid shipment had been assigned equipment</t>
  </si>
  <si>
    <t>Click on Equipment shipment link</t>
  </si>
  <si>
    <t>The Shipment equipment page is displayed</t>
  </si>
  <si>
    <t>TC_001:Equipment shipment link works on Buy Shipment Equipment Page</t>
  </si>
  <si>
    <t>TC_001:Equipment shipment link works on Buy Shipment Equipment Page&gt;&gt;TO_001</t>
  </si>
  <si>
    <t>TC_002: Depart the other than first stop&gt;&gt;TO_009</t>
  </si>
  <si>
    <t>CellComm Mobile - Depart The Start Event</t>
  </si>
  <si>
    <t>TC_001:Depart the start event</t>
  </si>
  <si>
    <t xml:space="preserve">Select the first stop on Arrived status.
Click on Arrived button
Click on Select option. </t>
  </si>
  <si>
    <t>The driver enter data</t>
  </si>
  <si>
    <t xml:space="preserve">Odometers Miles (E.g. 100) 
Fuel Level  (E.g. Select 8 - Full) 
Power Unit (This field is disabled and with the tractor number assigned) (E.g. 630778) 
Ticket Number (e.g. TEST 1) 
Scale Weight (e.g. 500) 
Scale Wgt UOM (e.g LB) 
Hook Drop (E.g. 2)  </t>
  </si>
  <si>
    <t>The emulator received the data.</t>
  </si>
  <si>
    <t>All information is displayed correctly</t>
  </si>
  <si>
    <t>Navigate to Fleet Manager and search shipment above</t>
  </si>
  <si>
    <t>Select Equipment tab</t>
  </si>
  <si>
    <t>Verify that information typed in step 5 is displayed correctly</t>
  </si>
  <si>
    <t>Scale Weight and Scale Ticket
Note: if you select KG instead of LB, you need to convert to LB</t>
  </si>
  <si>
    <t>TC_001:Depart the start event&gt;&gt;TO_003</t>
  </si>
  <si>
    <t>Verify that information is displayed correctly</t>
  </si>
  <si>
    <t>TC_001:Depart the start event&gt;&gt;TO_002</t>
  </si>
  <si>
    <t>TC_001:Depart the start event&gt;&gt;TO_001</t>
  </si>
  <si>
    <t>Close Shipment equipment page</t>
  </si>
  <si>
    <t>Shipment equipment page is closed</t>
  </si>
  <si>
    <t>Shipment equipment page closed</t>
  </si>
  <si>
    <t>TC_001:Equipment shipment link works on Buy Shipment Equipment Page&gt;&gt;TO_002</t>
  </si>
  <si>
    <t>Objective: .
Cellcomm will need to make a request to Expert fuel before starting the Shipment. Upon the driver making the Expert Fuel request he/she will be asked to enter the power unit and the current fuel level.  Expert Fuel will then return an updated Shipment with recommended fuel stops inserted
Pre-conditions:
Location need to be configured with the expert fuel fields</t>
  </si>
  <si>
    <t>Step 2
Description:
Login Confirmation message is displayed
Click on Yes
Expected Result:
TimeLog information is displayed</t>
  </si>
  <si>
    <t>Step 3
Description:
Click on Clock- In button
Expected Result:
The shipment stops are displayed</t>
  </si>
  <si>
    <t xml:space="preserve">Step 4
Description:
Click on Menu button
Expected Result:
The following menu are displayed:
    Timesheet
    Expert Fuel Request
    Get Assigned Routes
    Messages
    Send Picture
    Log Off
</t>
  </si>
  <si>
    <t>Step 5
Description:
Click on Cancel
Click on Arrived button
Expected Result:
The stop information is displayed.
The Stop List button is displayed</t>
  </si>
  <si>
    <t>Step 6
Description:
Click on Menu button
Expected Result:
Stop List and Log Off options are displayed</t>
  </si>
  <si>
    <t>Step 7
Description:
Click on Stop List
Expected Result:
Shipment Stops are displayed</t>
  </si>
  <si>
    <t xml:space="preserve">Step 8
Description:
Click on the "Expert Fuel Request" button
Expected Result:
A new window is displayed with the following information:
    Power Unit
    Current Fuel Level
</t>
  </si>
  <si>
    <t>Step 9
Description:
Enter valid data to the fields:
    Power Unit
    Current Fuel Level
Click on Submit button
Expected Result:
Expert Fuel Message is displayed
Click on OK button</t>
  </si>
  <si>
    <t>Step 10
Description:
Cellcomm stops is displayed, Validate the recommended stops of Fuel are displayed
Expected Result:
Validation completed</t>
  </si>
  <si>
    <t>Step 11
Description:
Continue departure the stops until you get in to the Fuel stop
Expected Result:
Stops before are completed</t>
  </si>
  <si>
    <t>Step 12
Description:
Click on Fuel Stop
Expected Result:
A new window is displayed with stop information and the buttons:
Arrive
Skip Stop</t>
  </si>
  <si>
    <t>Step 13
Description:
Click on Arrive button
Expected Result:
Stop status is changed to Arrived.
The button Depart and Stop List is displayed</t>
  </si>
  <si>
    <t>Step 14
Description:
Click on Depart
Expected Result:
A new window is displayed with the following fields:
Odometer Miles
Fuel Qty
Total Cost
Fuel Level</t>
  </si>
  <si>
    <t>Step 15
Description:
Enter information on the fields
Odometer Miles
Fuel Qty
Total Cost
Fuel Level
and click on Submit
Expected Result:
The shipment stops are displayed
Validate the Departure button changed to green color</t>
  </si>
  <si>
    <t>Step 16
Description:
Complete all the stops
Expected Result:
Shipment completed</t>
  </si>
  <si>
    <t>Call &lt;MTC-SHP-0000 Login to Fleet Manager&gt;
Description:
Call &lt;MTC-SHP-0000 Login to Fleet Manager&gt;
Expected Result:
Fleet Manager main page is displayed</t>
  </si>
  <si>
    <t>Step 18
Description:
Click on Buy Shipments, search and select the shipment, click on Stops tab
Expected Result:
The Stop Information is displayed.</t>
  </si>
  <si>
    <t>Step 19
Description:
Validate that NFR stops is displayed and dispatched.
Expected Result:
The Shipment Stop page is displayed. Validate the Actual Departure Time field.</t>
  </si>
  <si>
    <t>Step 20
Description:
Validate the shipment have the status: SHIP_FINISHED = YES
Expected Result:
Validation completed</t>
  </si>
  <si>
    <t>Step 21
Description:
Go to Track and Trace and validate the Fuel stop are added
Expected Result:
Shipment Event History displays the NFR - Fuel Stop arrival and departure</t>
  </si>
  <si>
    <t>Step 22
Description:
Click on Logoff link.
Expected Result:
The user is logged off the application.</t>
  </si>
  <si>
    <t>Login confirmation displays</t>
  </si>
  <si>
    <t>Verify Login confirmation displays</t>
  </si>
  <si>
    <t>Click Yes</t>
  </si>
  <si>
    <t>TimeLog information is displayed</t>
  </si>
  <si>
    <t>Verify TimeLog information is displayed</t>
  </si>
  <si>
    <t>TC_001: Login CellComm Mobile application&gt;&gt;TO_005</t>
  </si>
  <si>
    <t>If the driver has not clocked in, click Clock In</t>
  </si>
  <si>
    <t>CellComm Mobile Menu Page-UI Control Validation for location which is configured with the expert fuel fields</t>
  </si>
  <si>
    <t>Validate that Departed button</t>
  </si>
  <si>
    <t>Departure button is displayed with green</t>
  </si>
  <si>
    <t>/Tests/CellComm Mobile/Driver/Functional/CellComm Mobile - Depart The Start Event</t>
  </si>
  <si>
    <t>/Tests/Fleet Manager/Business Objects/Shipment/Interaction/UI/Buy Shipment Equipment Page-UI Links</t>
  </si>
  <si>
    <t>/Tests/CellComm Mobile/Driver/Functional/CellComm Mobile-Depart stops</t>
  </si>
  <si>
    <t>/Tests/CellComm Mobile/Shipment/Functional/CellComm Mobile - Validate equipment error message</t>
  </si>
  <si>
    <t xml:space="preserve">Objective: .
Drivers will have the option to select their desired Shipment from a list of Shipments
Pre-conditions: 
Shipment Created
Driver with a valid NAT-NAL
Shipment with valid status: NotStarted and no driver assigned
Test Data:
Additional Notes: 
Drivers will not be allowed to be assigned to more than one shipment at a time
DSA is a feature that begins with CellComm version 8.2.1.  Anyone using CellComm 8.1.12 or earlier will not see the feature enabled.
</t>
  </si>
  <si>
    <t xml:space="preserve">Step 2 
Description:  
The driver clicks on 'Click Here to Login' button 
Expected Result:  
Login Confirmation is displayed 
</t>
  </si>
  <si>
    <t xml:space="preserve">Step 4 
Description:  
Click on Clock-In button
Expected Result:  
Select or Assign window is displayed 
</t>
  </si>
  <si>
    <t xml:space="preserve">Step 5 
Description:  
Click on "Click Here to Assign New Shipment" 
Expected Result:  
a list of available routes are displayed 
</t>
  </si>
  <si>
    <t xml:space="preserve">Step 6 
Description:  
Select one route 
Expected Result:  
A Shipment details page is displayed 
</t>
  </si>
  <si>
    <t xml:space="preserve">Step 7 
Description:  
Click on Menu 
Expected Result:  
display Available routes and Submit options are displayed 
</t>
  </si>
  <si>
    <t xml:space="preserve">Step 8 
Description:  
Click on "Display Available Routes" 
Expected Result:  
the list of available routes are displayed 
</t>
  </si>
  <si>
    <t xml:space="preserve">Step 9 
Description:  
Select another route 
Expected Result:  
the shipment details is displayed 
</t>
  </si>
  <si>
    <t xml:space="preserve">Step 10 
Description:  
Click on Submit button 
Expected Result:  
A message "Please wait while Assigment is Processing. This page will refresh in 1 min" is displayed 
</t>
  </si>
  <si>
    <t xml:space="preserve">Step 11 
Description:  
Click on Get Shipment   or wait 1 min, the page will be refreshed 
Expected Result:  
Validate the stops of the shipments is displayed
The stops are displayed 
</t>
  </si>
  <si>
    <t xml:space="preserve">Step 12 
Description:  
Click on Menu button 
Expected Result:  
The following options are displayed:
Timesheet
Route Refresh
Get/Assign Routes
Messages
Send Picture
Log off 
</t>
  </si>
  <si>
    <t xml:space="preserve">Step 13 
Description:  
Select Get/Assign Routes 
Expected Result:  
Select or Assign shipment window is displayed 
</t>
  </si>
  <si>
    <t xml:space="preserve">Step 14 
Description:  
Click on "Click here to assign new shipment" 
Expected Result:  
"Current shipment must be dispatched first" message is displayed 
</t>
  </si>
  <si>
    <t xml:space="preserve">Step 15 
Description:  
Click on the Shipment assigned 
Expected Result:  
The stops are displayed 
</t>
  </si>
  <si>
    <t xml:space="preserve">Step 16 
Description:  
Complete all the stops of shipment 
Expected Result:  
Shipment is dispatched correctly 
</t>
  </si>
  <si>
    <t xml:space="preserve">Step 17 
Description:  
Logoff from emulator 
Expected Result:  
User is logged off the applications. 
</t>
  </si>
  <si>
    <t>Menu pop up displays</t>
  </si>
  <si>
    <t>A shipment is created and assigned driver</t>
  </si>
  <si>
    <t>Login to Cellcomm mobile</t>
  </si>
  <si>
    <t>Verify that Menu pop up displays</t>
  </si>
  <si>
    <t>The following menu are displayed:
    Timesheet
    Expert Fuel Request
    Get Assigned Routes
    Messages
    Send Picture
    Log Off</t>
  </si>
  <si>
    <t>Click on Arrived button</t>
  </si>
  <si>
    <t>TC_001: Menu option works&gt;&gt;TO_001</t>
  </si>
  <si>
    <t>/Test/CellComm Mobile/ShipmentInteraction/UI/CellComm Mobile Menu Page-UI Control Validation for location which is configured with the expert fuel fields</t>
  </si>
  <si>
    <t>Select Stop List</t>
  </si>
  <si>
    <t>Stop List and Log Off options are displayed</t>
  </si>
  <si>
    <t>TC_001: Menu option works&gt;&gt;TO_002</t>
  </si>
  <si>
    <t>7/14/2015</t>
  </si>
  <si>
    <t>Objective: .
Add an exception to the item number
Pre-conditions:
Have a shipment with the data already existed in the shipment</t>
  </si>
  <si>
    <t>Step 2
Description:
Select the PU stop and click on Show Item button
Expected Result:
Items information is displayed</t>
  </si>
  <si>
    <t>Step 7
Description:
Select "Exception" option
Expected Result:
A validation message is displayed
"Select at least one checkbox"</t>
  </si>
  <si>
    <t>Step 8
Description:
Select the order and click on Menu and exception option
Expected Result:
A confirmation message is displayed</t>
  </si>
  <si>
    <t>Exception window is displayed</t>
  </si>
  <si>
    <t>Step 9
Description:
Click on No
Expected Result:
Exception window is displayed</t>
  </si>
  <si>
    <t>Step 10
Description:
Click on Submit button
Expected Result:
A validation message is displayed "Exception is Required"</t>
  </si>
  <si>
    <t>Step 11
Description:
Select an exception
Expected Result:
Exception is selected</t>
  </si>
  <si>
    <t>Step 12
Description:
Type any comment
Expected Result:
Comment is displayed</t>
  </si>
  <si>
    <t>Step 13
Description:
Click on Details button
Expected Result:
A pop up window with information is displayed</t>
  </si>
  <si>
    <t>Step 14
Description:
Click on Close button
Expected Result:
Pop up window is closed</t>
  </si>
  <si>
    <t>Step 15
Description:
Click on Submit button
Expected Result:
The orders is displayed</t>
  </si>
  <si>
    <t>Step 16
Description:
Click on '+' icon, validate the status of the unit itme displays a E on Status field
Expected Result:
Validation completed</t>
  </si>
  <si>
    <t>Step 18
Description:
Search the shipment
Expected Result:
Details of the shipment are displayed</t>
  </si>
  <si>
    <t>Step 19
Description:
Go to Stop tab and click on PU stop pencil icon
Expected Result:
Stop information is displayed</t>
  </si>
  <si>
    <t>Step 20
Description:
Go to Involved Parties section and click on Ship Unit Id that contains the exception
Expected Result:
Ship Unit window is displayed</t>
  </si>
  <si>
    <t>Step 21
Description:
Go to Remark section and validate the exception should be displayed
Expected Result:
Pick comment is displayed</t>
  </si>
  <si>
    <t>Step 22
Description:
Logoff from all application
Expected Result:
Logged off</t>
  </si>
  <si>
    <t>Select "Exception" option</t>
  </si>
  <si>
    <t>Select the order and click on Menu and Exception option</t>
  </si>
  <si>
    <t>A validation message is displayed "Exception is Required"</t>
  </si>
  <si>
    <t>Type any comment</t>
  </si>
  <si>
    <t>Comment is displayed</t>
  </si>
  <si>
    <t>Select an exception</t>
  </si>
  <si>
    <t>Exception is selected</t>
  </si>
  <si>
    <t>TC_001: Validate controls on Order Item page</t>
  </si>
  <si>
    <t>TC_002: Validate controls on Order Item Comment page</t>
  </si>
  <si>
    <t>TC_003: Validate controls on Order Item Exception page</t>
  </si>
  <si>
    <t>Buttons on Exception page works</t>
  </si>
  <si>
    <t>TC_001: Validate controls on Order Item page &gt;&gt; TO_001</t>
  </si>
  <si>
    <t>TC_001: Validate controls on Order Item page &gt;&gt; TO_002</t>
  </si>
  <si>
    <t>TC_002: Validate controls on Order Item Comment page &gt;&gt; TO_003</t>
  </si>
  <si>
    <t>TC_003: Validate controls on Order Item Exception page &gt;&gt; TO_003</t>
  </si>
  <si>
    <t>CellComm Mobile - Add a Comment to the item number Selecting No</t>
  </si>
  <si>
    <t>TC_001: Add a Comment to the item number Selecting No</t>
  </si>
  <si>
    <t>The orders is displayed</t>
  </si>
  <si>
    <t>Click on '+' icon, validate the status of the unit itme displays a E on Status field</t>
  </si>
  <si>
    <t>The status of the unit itme displays a E on Status field</t>
  </si>
  <si>
    <t>TC_001: Add a Comment to the item number Selecting No &gt;&gt; TO_001</t>
  </si>
  <si>
    <t>/Tests/CellComm Mobile/Shipment/Functional/CellComm Mobile - Add a Comment to the item number Selecting No</t>
  </si>
  <si>
    <t>TC_001: Add a Comment to the item number Selecting No &gt;&gt; TO_002</t>
  </si>
  <si>
    <t>TC_001: Add a Comment to the item number Selecting No &gt;&gt; TO_003</t>
  </si>
  <si>
    <t>Step 9
Description:
Click on Yes and select one item (e.g., TestCoil)
Expected Result:
Item is selected</t>
  </si>
  <si>
    <t>Step 8
Description:
Select the order and click on Menu and comment option
Expected Result:
A confirmation message is displayed</t>
  </si>
  <si>
    <t>Step 10
Description:
Click on Comment
Expected Result:
A new page is displayed</t>
  </si>
  <si>
    <t>Question #142</t>
  </si>
  <si>
    <t>Step 2
Description:
Click on Dynamic route.
Expected Result:
The page is displayed.</t>
  </si>
  <si>
    <t>Step 3
Description:
Click on the Expand/Collapse &gt; Search Filter.
Expected Result:
The search options are displayed:
Start Date
End Date
Status
Search button
New Dynamic Route button.</t>
  </si>
  <si>
    <t>Step 5
Description:
Click on Search button.
Expected Result:
The related shipments are displayed.
Validate the Driver SSO is displayed on the Driver Name column</t>
  </si>
  <si>
    <t xml:space="preserve">Step 7
Description:
Close the pop up window.
Click on New Dynamic route button.
Expected Result:
A pop up window is opened.
Power Unit
Route Name
Route Date
Driver name
Display All Stops Details 
Hide All Stops Details Created date
Add First Stop </t>
  </si>
  <si>
    <t>Step 8
Description:
Fill out the header of the shipment:
Power Unit: (e.g., 110000)
Route Name: (e.g., 666SFTTK-1)
Route Date: (e.g., any)
Driver Name: (e.g., any)
Created Date: (current) Not available to edit.
Expected Result:
The data is received.</t>
  </si>
  <si>
    <t>Step 9
Description:
Fill out the data into the shipment stops:
Stop 1: PU
StopSite: (e.g., AJC-1009) If the location exists, it will be displayed with the name below the field.
Arrival Time: (e.g., current day and current hour).
Departure Time: (e.g., current day and current hour + 5 mins).
Actions: (e.g., empty).
Expected Result:
The information is received.</t>
  </si>
  <si>
    <t>Step 10
Description:
Click on the "+" icon besides Stop #
Expected Result:
The stop details are displayed.
Latitude
Longitude
Address
Meal
Odometer Miles:
Equipment
BOL
Weight
Pieces
Hook Drop:</t>
  </si>
  <si>
    <t>Step 11
Description:
Fill out the mandatory fields:
Odometer Miles: (e.g., 10100).
Equipment: (e.g., 110001).
Expected Result:
The data is received.</t>
  </si>
  <si>
    <t>Step 12
Description:
Fill out the data into the Stop 2 DL stop header
Stop 2 DL: (e.g., AJC-1007) If the stop exist, the name will be displayed below.
Arrival Time: (e.g., current day and current hour +30 mins)
Departure Time: (e.g., current day and current hour + 45 mins).
Actions: (empty).
Click on the "+" icon besides Stop #
Expected Result:
Stop details are displayed.
Latitude
Longitude
Address
Meal
Odometer Miles:
Equipment
BOL
Weight
Pieces
Hook Drop:</t>
  </si>
  <si>
    <t>Step 13
Description:
Fill out them with valid data.
Meal
Odometer Miles: (e.g., 10150)
Equipment: (e.g., 110001)
BOL
Weight
Pieces
Hook Drop:
Click on Submit All stops button.
Expected Result:
The shipment details are displayed for review.</t>
  </si>
  <si>
    <t>Step 14
Description:
Verify the data displayed.
Expected Result:
The data should be the same as the data typed.</t>
  </si>
  <si>
    <t>Step 15
Description:
Click on Save Route button.
Expected Result:
A confirmation message is displayed.(e.g., successfully saved).</t>
  </si>
  <si>
    <t>Step 16
Description:
Click on the Ok button from the confirmation message.
Expected Result:
The pop up window is closed.</t>
  </si>
  <si>
    <t>Step 17
Description:
Click on Search button.
Expected Result:
The added shipment should be displayed. The status should be review</t>
  </si>
  <si>
    <t>Step 18
Description:
Click on the shipment id (e.g., 4527896)
Expected Result:
The pop up window is open</t>
  </si>
  <si>
    <t>Step 19
Description:
Verify the data.
Select an NFR stop from the drop down list and then click on Add First Stop link.
Expected Result:
A new stop is added before the PU.</t>
  </si>
  <si>
    <t>Step 20
Description:
Click on the + icon below the nfr stop and then fill out the mandatory fields:
StopSite: (e.g., AJC-9999).
Arrival Time: (e.g., current day -20 mins).
Departure Time: (e.g., current day -10 mins).
Odometer: (e.g., 10100).
Click on Submit all stops button.
Expected Result:
A confirmation pop up window is displayed, all fields are just for reading.
If you typed a wrong information like 'Equipment' or 'Power unit' an error message is displayed</t>
  </si>
  <si>
    <t>Step 22
Description:
Click on Ok button.
click on Search button.
Expected Result:
The shipment is displayed and the status should be complete.</t>
  </si>
  <si>
    <t>Step 24
Description:
Verify the message created for the sent shipment.
Expected Result:
The message status is Success</t>
  </si>
  <si>
    <t>Step 26
Description:
Go to Buy shipment finder through Shipment Management - Shipment Management - Buy shipments.
Expected Result:
Buy Shipment Finder page is displayed.</t>
  </si>
  <si>
    <t>Step 27
Description:
Type or paste the shipment id and then click on Search button.
Expected Result:
The shipment should be displayed.</t>
  </si>
  <si>
    <t>Step 28
Description:
Click on the shipment.
Expected Result:
The shipment details are displayed. the status should be ENROUTE_COMPLETED.</t>
  </si>
  <si>
    <t>Step 29
Description:
Log off to the applications.
Expected Result:
the user is logged off.</t>
  </si>
  <si>
    <t>Step 6
Description:
Click on any completed shipment.
Expected Result:
A pop up window is open and the Shipment details are displayed.</t>
  </si>
  <si>
    <t>TC_001: Create Dynamic Route</t>
  </si>
  <si>
    <t>Click on Dynamic route</t>
  </si>
  <si>
    <t>Click on the Expand/Collapse &gt; Search Filter</t>
  </si>
  <si>
    <t>Click on New Dynamic route button</t>
  </si>
  <si>
    <t>Fill out the header of the shipment:
Power Unit: (e.g., 110000)
Route Name: (e.g., 666SFTTK-1)
Route Date: (e.g., any)
Driver Name: (e.g., any)
Created Date: (current) Not available to edit.</t>
  </si>
  <si>
    <t>Fill out the data into the shipment stops:
Stop 1: PU
StopSite: (e.g., AJC-1009) If the location exists, it will be displayed with the name below the field.
Arrival Time: (e.g., current day and current hour).
Departure Time: (e.g., current day and current hour + 5 mins).
Actions: (e.g., empty).</t>
  </si>
  <si>
    <t>Click on the "+" icon besides Stop #</t>
  </si>
  <si>
    <t>Fill out the mandatory fields:
Odometer Miles: (e.g., 10100).
Equipment: (e.g., 110001).</t>
  </si>
  <si>
    <t>Fill out the data into the Stop 2 DL stop header
Stop 2 DL: (e.g., AJC-1007) If the stop exist, the name will be displayed below.
Arrival Time: (e.g., current day and current hour +30 mins)
Departure Time: (e.g., current day and current hour + 45 mins).
Actions: (empty).
Click on the "+" icon besides Stop #</t>
  </si>
  <si>
    <t>Fill out them with valid data.
Meal
Odometer Miles: (e.g., 10150)
Equipment: (e.g., 110001)
BOL
Weight
Pieces
Hook Drop:
Click on Submit All stops button.</t>
  </si>
  <si>
    <t>Verify the data displayed</t>
  </si>
  <si>
    <t>The data should be the same as the data typed.</t>
  </si>
  <si>
    <t>Click on Save Route button</t>
  </si>
  <si>
    <t>Click on the Ok button from the confirmation message</t>
  </si>
  <si>
    <t>The added shipment should be displayed. The status should be review</t>
  </si>
  <si>
    <t>Click on the shipment id (e.g., 4527896)</t>
  </si>
  <si>
    <t>Select an NFR stop from the drop down list and then click on Add First Stop link.</t>
  </si>
  <si>
    <t>Click on the + icon below the nfr stop and then fill out the mandatory fields:
StopSite: (e.g., AJC-9999).
Arrival Time: (e.g., current day -20 mins).
Departure Time: (e.g., current day -10 mins).
Odometer: (e.g., 10100).
Click on Submit all stops button</t>
  </si>
  <si>
    <t>Click on Save &amp; Complete Route button.</t>
  </si>
  <si>
    <t>Click on Ok button.
click on Search button</t>
  </si>
  <si>
    <t>Verify the message created for the sent shipment</t>
  </si>
  <si>
    <t>The message status is Success</t>
  </si>
  <si>
    <t>Search and Click on the shipment</t>
  </si>
  <si>
    <t>The shipment details are displayed. the status should be ENROUTE_COMPLETED.</t>
  </si>
  <si>
    <t>Verify shipment status</t>
  </si>
  <si>
    <t>The message status is Success on MCP</t>
  </si>
  <si>
    <t>The shipment details are displayed. the status should be ENROUTE_COMPLETED on FM</t>
  </si>
  <si>
    <t>TC_001: Create Dynamic Route &gt;&gt; TO_001</t>
  </si>
  <si>
    <t>TC_001: Create Dynamic Route &gt;&gt; TO_002</t>
  </si>
  <si>
    <t>TC_001: Create Dynamic Route &gt;&gt; TO_003</t>
  </si>
  <si>
    <t>TC_001: Create Dynamic Route &gt;&gt; TO_004</t>
  </si>
  <si>
    <t>Dispatch Page-Search Dynamic Shipment</t>
  </si>
  <si>
    <t>Click on Dynamic route.</t>
  </si>
  <si>
    <t>Click on the Expand/Collapse &gt; Search Filter.</t>
  </si>
  <si>
    <t>Select Drive from Driver list</t>
  </si>
  <si>
    <t>The related shipments are displayed.
Validate the Driver SSO is displayed on the Driver Name column</t>
  </si>
  <si>
    <t>TC_001: Search a Dynamic Shipment by driver</t>
  </si>
  <si>
    <t>The related shipments with driver are displayed</t>
  </si>
  <si>
    <t>TC_001: Search a Dynamic Shipment by driver &gt;&gt; TO_001</t>
  </si>
  <si>
    <t>/Tests/CellComm/Management/Shipment/Functional/Dispatch Page-Search Shipment</t>
  </si>
  <si>
    <t>/Tests/CellComm/Management/Shipment/Interaction/UI/Dispatch Page-UI Links</t>
  </si>
  <si>
    <t>/Tests/CellComm/Management/Shipment/Functional/Meal Break Page-Submit Meal Break</t>
  </si>
  <si>
    <t>/Tests/CellComm/Management/Shipment/Functional/Dispatch Page-Search shipment</t>
  </si>
  <si>
    <t>/Tests/CellComm/Management/Shipment/Interaction/UI/Dispatch Page-Links work</t>
  </si>
  <si>
    <t>/Tests/CellComm/Management/Shipment/Functional/Dispatch Page-Dispatch Shipment</t>
  </si>
  <si>
    <t>/Tests/CellComm/Management/Shipment/Interaction/UI/Dispatch Page-UI Elements</t>
  </si>
  <si>
    <t>/Tests/CellComm/Management/Shipment/Functional/Dispatch Shipment-Dispatch Shipment</t>
  </si>
  <si>
    <t>/Tests/CellComm/Management/Shipment/InteractionUI/Dispatch Page-UI Links for customer 509900</t>
  </si>
  <si>
    <t>/Tests/CellComm/Management/Shipment/Interaction/UI/Dispatch Page-UI Links for customer 509900</t>
  </si>
  <si>
    <t>/Tests/CellComm/Management/Shipment/Interaction/Value Entry Form/Dispatch Page-Validate Order Info form</t>
  </si>
  <si>
    <t>/Tests/CellComm/Management/Shipment/Dispatch Page-Search Dynamic Shipment</t>
  </si>
  <si>
    <t>The shipment is displayed and the status should be complete</t>
  </si>
  <si>
    <t>TC_001: Create Dynamic Route &gt;&gt; TO_005</t>
  </si>
  <si>
    <t>Timelog</t>
  </si>
  <si>
    <t>Start and End date displays correctly</t>
  </si>
  <si>
    <t>Timesheet status displays correctly</t>
  </si>
  <si>
    <t>Login to timelog page with valid credentials</t>
  </si>
  <si>
    <t>Click on timesheet tab</t>
  </si>
  <si>
    <t>Verify that status displays correctly</t>
  </si>
  <si>
    <t>the status should be A (Active)</t>
  </si>
  <si>
    <t>Click on Driver SSO id</t>
  </si>
  <si>
    <t>Enter end date</t>
  </si>
  <si>
    <t>Enter a note</t>
  </si>
  <si>
    <t>Click on submit button</t>
  </si>
  <si>
    <t>TC_001: Timesheet displays correctly</t>
  </si>
  <si>
    <t>Verify that start and end date displays correctly</t>
  </si>
  <si>
    <t>The status should be N</t>
  </si>
  <si>
    <t>Verify that matching the SSO, Employee</t>
  </si>
  <si>
    <t>CellComm Mobile - Driver select their desired Shipment - DSA</t>
  </si>
  <si>
    <t>Shipment Created
Driver with a valid NAT-NAL
Shipment with valid status: NotStarted and no driver assigned
District: 509200 
Driver: 690000001</t>
  </si>
  <si>
    <t>TC_001: Driver select their desired Shipment - DSA</t>
  </si>
  <si>
    <t>Click on Clock-in button</t>
  </si>
  <si>
    <t>Click on Click Here to Assign New Shipment button</t>
  </si>
  <si>
    <t>Select one route</t>
  </si>
  <si>
    <t>Shipment details page is displayed</t>
  </si>
  <si>
    <t>Click on Menu - Display Available Routes</t>
  </si>
  <si>
    <t>Select another route</t>
  </si>
  <si>
    <t xml:space="preserve">A message "Please wait while Assigment is Processing. This page will refresh in 1 min" is displayed </t>
  </si>
  <si>
    <t>A message displayed</t>
  </si>
  <si>
    <t>Click on Get Shipment or wait 1 min</t>
  </si>
  <si>
    <t>Validate the stops are displayed</t>
  </si>
  <si>
    <t xml:space="preserve">The stops of the shipment are displayed </t>
  </si>
  <si>
    <t>Click on Menu - Get/Assign routes</t>
  </si>
  <si>
    <t>Click on Click here to assign new shipment</t>
  </si>
  <si>
    <t>"Current shipment must be dispatched first" message is displayed</t>
  </si>
  <si>
    <t>Click on Shipment assigned</t>
  </si>
  <si>
    <t>Complete all the stops of shipment</t>
  </si>
  <si>
    <t>Logoff from emulator</t>
  </si>
  <si>
    <t>TC_001: Driver select their desired Shipment - DSA&gt;&gt;TO_005</t>
  </si>
  <si>
    <t>TC_001: Driver select their desired Shipment - DSA&gt;&gt;TO_004</t>
  </si>
  <si>
    <t>TC_001: Driver select their desired Shipment - DSA&gt;&gt;TO_002</t>
  </si>
  <si>
    <t>TC_001: Driver select their desired Shipment - DSA&gt;&gt;TO_001</t>
  </si>
  <si>
    <t>TC_001: Driver select their desired Shipment -DSA&gt;&gt;TO_003</t>
  </si>
  <si>
    <t>/Tests/CellComm Mobile/Shipment/Functional/CellComm Mobile - Driver select their desired Shipment</t>
  </si>
  <si>
    <t>TC_002: Timesheet displays correctly after completed</t>
  </si>
  <si>
    <t>Verify that Start date displays correctly</t>
  </si>
  <si>
    <t xml:space="preserve">The record is displayed in the grid, the start date should be the same as the user start the clock in process. </t>
  </si>
  <si>
    <t>Verify that timesheet displays without data in end date column</t>
  </si>
  <si>
    <t xml:space="preserve">Result's grid is displayed with the related shipment found and the arrive links diplayed in action cloumn </t>
  </si>
  <si>
    <t>Confirm Break and Reason are displayed.</t>
  </si>
  <si>
    <t>Confirm Break and Reason combobox are displayed</t>
  </si>
  <si>
    <t>Select Confirm Mealbreak Taken = N</t>
  </si>
  <si>
    <t>Error message displays when select confirm break = N</t>
  </si>
  <si>
    <t>Validate that The driver have to provide a reason from the Meal Break Exception dropdown list.</t>
  </si>
  <si>
    <t>Select Confirm Mealbreak Taken = Y</t>
  </si>
  <si>
    <t>TC_002: Validate State Law No Capturing Meal Break</t>
  </si>
  <si>
    <t>TC_002: Validate State Law Capturing Meal Break &gt;&gt; TO_008</t>
  </si>
  <si>
    <t>TC_002: Validate State Law Capturing Meal Break &gt;&gt; TO_007</t>
  </si>
  <si>
    <t>Buy Shipment Page-Insert NFR for Shipment</t>
  </si>
  <si>
    <t>A confirmation information table is displayed when Insert Non Freight Related Stop for shipment</t>
  </si>
  <si>
    <t>A  'Stop Type' NFR column is displayed on Stops tab after Inserting NFR</t>
  </si>
  <si>
    <t xml:space="preserve"> A shipment created without NFR stops.</t>
  </si>
  <si>
    <t>TC_001: Insert Non Freight Related Stop for shipment</t>
  </si>
  <si>
    <t xml:space="preserve">Click Actions&gt; Shipment Management&gt; Change Shipment Stops&gt; Insert Non Freight Related Stop
</t>
  </si>
  <si>
    <t>Insert the NFR Location ID and select the Shipment Stop Number.</t>
  </si>
  <si>
    <t>Click Ok</t>
  </si>
  <si>
    <t>Verify the confirm message appears</t>
  </si>
  <si>
    <t>The confirmation table is displayed</t>
  </si>
  <si>
    <t>Close the window.</t>
  </si>
  <si>
    <t>Go to "Shipment Management - Shipment Management - Buy Shipments"</t>
  </si>
  <si>
    <t>In the Shipment ID field type the Shipment ID.
Click on Search button.</t>
  </si>
  <si>
    <t xml:space="preserve"> Click on the Shipment ID.</t>
  </si>
  <si>
    <t>Go to Stops tab.</t>
  </si>
  <si>
    <t>Verify a  'Stop Type' NFR column is displayed</t>
  </si>
  <si>
    <t>Validate that 'Stop Type' column is NFR for the Location selected in the step 6.</t>
  </si>
  <si>
    <t>Insert value for  Special Service Code(LOAD) and Duration</t>
  </si>
  <si>
    <t>Dynamic shipment is created successfully</t>
  </si>
  <si>
    <t>TC_001: Creating Dynamic shipment successfully</t>
  </si>
  <si>
    <t>Login to mobile application with a valid driver.</t>
  </si>
  <si>
    <t>Press the clock in button.</t>
  </si>
  <si>
    <t>Press create shipment button</t>
  </si>
  <si>
    <t>The shipment is created, the name is displayed on the top below Menu button (e.g., SSO-#</t>
  </si>
  <si>
    <t>CellComm Mobile-Create Dynamic shipment</t>
  </si>
  <si>
    <t>Test/CellComm Mobile/Bussiness Object/Shipment/Life Cycle/CellComm Mobile-Create Dynamic shipment</t>
  </si>
  <si>
    <t>Press Menu button</t>
  </si>
  <si>
    <t>Press add stop and select PU option</t>
  </si>
  <si>
    <t>Press OK button in confirmation dialog</t>
  </si>
  <si>
    <t>Fill out valid data to required fields</t>
  </si>
  <si>
    <t>Press submit button</t>
  </si>
  <si>
    <t>Stop information is displayed</t>
  </si>
  <si>
    <t>TC_001: Creating Dynamic shipment successfully&gt;&gt; TO_001</t>
  </si>
  <si>
    <t>TC_001: Creating Dynamic shipment successfully&gt;&gt; TO_002</t>
  </si>
  <si>
    <t>Press Stop list button</t>
  </si>
  <si>
    <t>Press on Arrived stop and Select option</t>
  </si>
  <si>
    <t>Depart stops successfully</t>
  </si>
  <si>
    <t>Press on Depart button</t>
  </si>
  <si>
    <t>TC_001: Creating Dynamic shipment successfully&gt;&gt; TO_003</t>
  </si>
  <si>
    <t>Verify the departed button, it shoud be green.</t>
  </si>
  <si>
    <t>Press add stop and select DL option</t>
  </si>
  <si>
    <t>TC_002: Submit Dynamic shipment successfully</t>
  </si>
  <si>
    <t>Login to cellcomm web with valid data credential</t>
  </si>
  <si>
    <t>Click Dynamic Route tab</t>
  </si>
  <si>
    <t>Press End route button</t>
  </si>
  <si>
    <t>Search dynamic shipment is created</t>
  </si>
  <si>
    <t>Click on Route ID link</t>
  </si>
  <si>
    <t>Click on submit all Stop button</t>
  </si>
  <si>
    <t>Click on Save &amp; complete route</t>
  </si>
  <si>
    <t>Click on OK button</t>
  </si>
  <si>
    <t>Submit dynamic shipment successfully</t>
  </si>
  <si>
    <t>Status of dynamic shipment after submitted</t>
  </si>
  <si>
    <t>The pop up is closed</t>
  </si>
  <si>
    <t>The shipment results are updated and the updated shipment status should be Submited or Complete.</t>
  </si>
  <si>
    <t>CERT:
District: 520000
Driver: 502143066</t>
  </si>
  <si>
    <t>TC_002: Submit Dynamic shipment successfully&gt;&gt; TO_004</t>
  </si>
  <si>
    <t>TC_002: Submit Dynamic shipment successfully&gt;&gt; TO_005</t>
  </si>
  <si>
    <t>Login MCP report</t>
  </si>
  <si>
    <t>Message status is Success in MCP report</t>
  </si>
  <si>
    <t>TC_002: Submit Dynamic shipment successfully&gt;&gt; TO_006</t>
  </si>
  <si>
    <t>TC_002: Submit Dynamic shipment successfully&gt;&gt; TO_007</t>
  </si>
  <si>
    <t>Question #143</t>
  </si>
  <si>
    <t>Stop is inserted to shipment successfully</t>
  </si>
  <si>
    <t>Unplanned stop is inserted to shipment successfully</t>
  </si>
  <si>
    <t>TC_001: Creating Dynamic shipment successfully&gt;&gt; TO_008</t>
  </si>
  <si>
    <t>Verify the message created/edited for the sent shipment</t>
  </si>
  <si>
    <t xml:space="preserve">MTC-CLC-0410 Update a wrong Dynamic shipment.
Objective: .
Verify the dynamic shipment creation on mobile application.
Pre-conditions: 
A shipment created on the mobile application and submited with Failed status.
Test Data:
N/A
Additional Notes: 
N/A  
</t>
  </si>
  <si>
    <t xml:space="preserve">Call &lt;MTC-CLC-0000 Login to Cellcomm&gt;  
Description:  
Call &lt;MTC-CLC-0000 Login to Cellcomm&gt;  
Expected Result:  
Cellcomm main page is displayed 
</t>
  </si>
  <si>
    <t xml:space="preserve">Step 2 
Description:  
Click on Dynamic Route tab. 
Expected Result:  
The page is displayed. 
</t>
  </si>
  <si>
    <t xml:space="preserve">Step 3 
Description:  
Click on Expand/Collapse &gt; Search Filter 
Expected Result:  
Search criteria fields are displayed. 
</t>
  </si>
  <si>
    <t xml:space="preserve">Step 5 
Description:  
Search any shipment on Failed status. 
Expected Result:  
The shipment is displayed.
Validate the Driver SSO is displayed on the Driver Name column 
</t>
  </si>
  <si>
    <t xml:space="preserve">Step 6 
Description:  
Click on the Route ID link. 
Expected Result:  
A pop up window is displayed with the shipment detail. 
</t>
  </si>
  <si>
    <t xml:space="preserve">Step 7 
Description:  
Modify the duplicated stop (e.g., AJC-1009).
Click on Submit all stops button. 
Expected Result:  
The shipment details are displayed . 
</t>
  </si>
  <si>
    <t xml:space="preserve">Step 8 
Description:  
Click on Save &amp; Complete Route button. 
Expected Result:  
A confirmation message is displayed. 
</t>
  </si>
  <si>
    <t xml:space="preserve">Step 9 
Description:  
Click on Ok button. 
Expected Result:  
The confirmation message and the pop up window are closed. 
</t>
  </si>
  <si>
    <t xml:space="preserve">Step 10 
Description:  
Click on Search button. 
Expected Result:  
The shipment results are updated and the updated shipment status should be Submited or Complete. 
</t>
  </si>
  <si>
    <t xml:space="preserve">Call &lt;MTC-SHP-0000 Login to Fleet Manager&gt;  
Description:  
Call &lt;MTC-SHP-0000 Login to Fleet Manager&gt;  
Expected Result:  
Fleet Manager main page is displayed. 
</t>
  </si>
  <si>
    <t xml:space="preserve">Step 12 
Description:  
Search the shipment through the Buy Shipment Finder page.
Shipment management - shipment management - Buy shipment. 
Expected Result:  
The shipment is displayed on the results table. 
</t>
  </si>
  <si>
    <t xml:space="preserve">Step 13 
Description:  
Click on the shipment and then on the stops tab. 
Expected Result:  
The stops are displayed, the updated stop should be displayed with the correct data. 
</t>
  </si>
  <si>
    <t xml:space="preserve">Step 14 
Description:  
Log off from the applications. 
Expected Result:  
The user is logged off. 
</t>
  </si>
  <si>
    <t>Click on Duplicate link</t>
  </si>
  <si>
    <t>Dynamic Route Page-Create, Update Dynamic Route</t>
  </si>
  <si>
    <t>TC_002: Update Dynamic Route</t>
  </si>
  <si>
    <t>Enter shipment ID on route name textbox</t>
  </si>
  <si>
    <t>Modify the last stop or any location (e.g., AJC-1009).</t>
  </si>
  <si>
    <t>Click on submit all stops</t>
  </si>
  <si>
    <t>The shipment is modified successfully</t>
  </si>
  <si>
    <t>Information of shipment is modified correctly</t>
  </si>
  <si>
    <t>Click OK button</t>
  </si>
  <si>
    <t>The confirmation message and the pop up window are closed.</t>
  </si>
  <si>
    <t>TC_002: Update Dynamic Route &gt;&gt; TO_006</t>
  </si>
  <si>
    <t>click on Search button</t>
  </si>
  <si>
    <t>Login Fleet Management page with valid data</t>
  </si>
  <si>
    <t>Search dynamic shipment is modified</t>
  </si>
  <si>
    <t>Click on stops tab</t>
  </si>
  <si>
    <t>The stops are displayed, the updated stop should be displayed with the correct data.</t>
  </si>
  <si>
    <t>TC_002: Update Dynamic Route &gt;&gt; TO_007</t>
  </si>
  <si>
    <t>A shipment created on the mobile application and submited with Failed status</t>
  </si>
  <si>
    <t xml:space="preserve">Click on Dynamic Route tab. </t>
  </si>
  <si>
    <t xml:space="preserve">Click on Expand/Collapse &gt; Search Filter </t>
  </si>
  <si>
    <t xml:space="preserve">Click on the Route ID link. </t>
  </si>
  <si>
    <t xml:space="preserve">Search any shipment on Failed status.  </t>
  </si>
  <si>
    <t xml:space="preserve">Modify the duplicated stop (e.g., AJC-1009).
Click on Submit all stops button.  </t>
  </si>
  <si>
    <t xml:space="preserve">Click on Ok button. </t>
  </si>
  <si>
    <t xml:space="preserve">The shipment results are updated and the updated shipment status should be Submited or Complete. </t>
  </si>
  <si>
    <t>Search the route again</t>
  </si>
  <si>
    <t xml:space="preserve">Search the shipment through the Buy Shipment Finder page.
Shipment management - shipment management - Buy shipment. 
</t>
  </si>
  <si>
    <t xml:space="preserve">The stops are displayed, the updated stop should be displayed with the correct data. </t>
  </si>
  <si>
    <t>Verify the status of shipment</t>
  </si>
  <si>
    <t xml:space="preserve">
Verify Stop info
</t>
  </si>
  <si>
    <t>Status of shipment should be Submited of Complete after update a shipment info</t>
  </si>
  <si>
    <t>Stop info displayed corret with update data</t>
  </si>
  <si>
    <t>TC_001: Update A Wrong Dynamic Shipment</t>
  </si>
  <si>
    <t>Dynamic Route Page-Update A Wrong Dynamic shipment</t>
  </si>
  <si>
    <t>TC_001:Update A Wrong Dynamic Shipment&gt;&gt;TO_001</t>
  </si>
  <si>
    <t>TC_001:Update A Wrong Dynamic Shipment&gt;&gt;TO_002</t>
  </si>
  <si>
    <t>Dynamic Route Page-Search Shipment</t>
  </si>
  <si>
    <t>Shiment dispayed correctly when searching with Failed status</t>
  </si>
  <si>
    <t xml:space="preserve">The shipment is displayed.
Validate the Driver SSO is displayed on the Driver Name column </t>
  </si>
  <si>
    <t>Verify shipmen</t>
  </si>
  <si>
    <t>TC_001: Search shipment with Failed Status</t>
  </si>
  <si>
    <t>TC_001: Search shipment with Failed Status&gt;&gt;TO_001</t>
  </si>
  <si>
    <t>/Tests/CellComm/Management/Shipment/Dynamic Route Page-Search Shipment</t>
  </si>
  <si>
    <t>Question #144</t>
  </si>
  <si>
    <t>7/15/2015</t>
  </si>
  <si>
    <t>CellComm Web</t>
  </si>
  <si>
    <t xml:space="preserve">Step 5 
Description:  
Delete the information on Date field 
Expected Result:  
An error message is displayed "Error: Invalid Date" </t>
  </si>
  <si>
    <t>Step 4 
Description:  
In the Search Shipment By Shipment ID click on 'GO' button 
Expected Result:  
An error message is displayed:
"Error: Please Enter Valid Search Criteria - Shipment ID."</t>
  </si>
  <si>
    <t xml:space="preserve">Step 6 
Description:  
Select a valid date  
Expected Result:  
The shipmend field is refreshed with the valid routes that has driver assigned </t>
  </si>
  <si>
    <t>x</t>
  </si>
  <si>
    <t>Time Log</t>
  </si>
  <si>
    <t>CellComm Mobile - Clock In - Out mobile validation</t>
  </si>
  <si>
    <t>CellComm Mobile - Clock In - Out mobile validation Clock In - Out mobile validation</t>
  </si>
  <si>
    <t>CellComm Mobile/Management/Home Page/Functional/CellComm Mobile - Clock In - Out mobile validation</t>
  </si>
  <si>
    <t>TC_001: Capture RestBreak</t>
  </si>
  <si>
    <t>/Tests//Tests/CellComm Mobile/Shipment/Functional/CellComm Mobile - Capture Fuel Stop</t>
  </si>
  <si>
    <t>CellComm Mobile - Add And Delete Scan Item In DL Stop</t>
  </si>
  <si>
    <t>TC_001: Add Scan Item</t>
  </si>
  <si>
    <t>/Tests/CellComm Mobile/Shipment/Functional/CellComm Mobile - Add And Delete Scan Item In DL Stop</t>
  </si>
  <si>
    <t>Mandatory customer : 
421500 CARRIER-DCC/PISCATAWAY NJ
x</t>
  </si>
  <si>
    <t>TC_001: Add order data for shipment for customer 509900</t>
  </si>
  <si>
    <t>TC_001: CellComm Mobile - Create Shipment with SRA and Trailer Number</t>
  </si>
  <si>
    <t>TC_002: Ordering a stop</t>
  </si>
  <si>
    <t>/Tests/CellComm/Management/Shipment/Dynamic Route Page-Create, Update Dynamic Route</t>
  </si>
  <si>
    <t>Press add stop and select MB option</t>
  </si>
  <si>
    <t>Press add stop and select FS option</t>
  </si>
  <si>
    <t>Delivery</t>
  </si>
  <si>
    <t xml:space="preserve">The driver should be registered in Time Log application.
Driver does not have any Shipments assigned. </t>
  </si>
  <si>
    <t xml:space="preserve">Logoff from applications 
</t>
  </si>
  <si>
    <t xml:space="preserve">The record is displayed, the end time data is displayed and the total time in the column duration too. The status should be N. </t>
  </si>
  <si>
    <t xml:space="preserve">Go back to TimeLog application and click on Refresh button. </t>
  </si>
  <si>
    <t xml:space="preserve">Click on Clock-Out button.  </t>
  </si>
  <si>
    <t xml:space="preserve">The record is displayed in the grid, the date and the time should be the same as the user start the clock in process. the status should be A (Active). </t>
  </si>
  <si>
    <t xml:space="preserve">Call &lt;MTC-TML-0000 Login to TimeLog&gt;
Time Log main page is displayed. </t>
  </si>
  <si>
    <t xml:space="preserve">Click on Clock-In button
And immediately click in Clock-Out button  </t>
  </si>
  <si>
    <t xml:space="preserve">The emulator displays the next message:
"Are you DRIVER's NAME?"
Click on Yes button </t>
  </si>
  <si>
    <t xml:space="preserve">Open the emulator application, enter the Driver ID and password  </t>
  </si>
  <si>
    <t>Arrive and depart all remaining stops</t>
  </si>
  <si>
    <t>All the stops were dispatched.</t>
  </si>
  <si>
    <t>TO_012</t>
  </si>
  <si>
    <t>TC_003: Depart all stops</t>
  </si>
  <si>
    <t xml:space="preserve">Objective: .
Validate once DSA is enable for a location, drivers will have the option to select their desired Shipment from a list of Shipments, if no Shipment is currently assigned to them.
Pre-conditions:
Have shipments available
Have drivers
Test Data:
Additional Notes:
DSA is a feature that begins with CellComm version 8.2.1.  Anyone using CellComm 8.1.12 or earlier will not see the feature enable
</t>
  </si>
  <si>
    <t>Step 3
Description:
Validate the checkbox Enable Driver Self Assignment is active
Expected Result:
Driver Self assignment Checkbox is active</t>
  </si>
  <si>
    <t>Configuration Page-Driver self assignment</t>
  </si>
  <si>
    <t>TC_001: Driver can have self assignment&gt;&gt;TO_001</t>
  </si>
  <si>
    <t>CellComm/Managementt/Configuration/Functional/Configuration Page-Driver self assignment</t>
  </si>
  <si>
    <t>Step 4
Description:
Open the emulator application, enter the Driver ID and password and click on "Click here to login"
Expected Result:
Login Confirmation is displayed</t>
  </si>
  <si>
    <t>TC_001: Login CellComm Mobile application&gt;&gt;TO_004</t>
  </si>
  <si>
    <t>Step 5
Description:
The emulator displays the next message:
"Are you DRIVER's NAME?"
Click on Yes button
Expected Result:
TimeLog Information is displayed</t>
  </si>
  <si>
    <t>Step 6
Description:
Click on Clock-In button
Expected Result:
Select or Assign window is displayed</t>
  </si>
  <si>
    <t>Step 7
Description:
Validate the button "Click Here to Assign New Shipment" appears
Expected Result:
Button is displayed</t>
  </si>
  <si>
    <t>TC_001: Driver can have self assignment&gt;&gt;TO_002</t>
  </si>
  <si>
    <t>Step 8
Description:
Click on the button "Click here to Assign New Shipment"
Expected Result:
a list of shipments is displayed</t>
  </si>
  <si>
    <t>TC_001: Driver can have self assignment&gt;&gt;TO_003</t>
  </si>
  <si>
    <t>Step 9
Description:
Logoff from the emulator
Expected Result:
User is logged off the applications.</t>
  </si>
  <si>
    <t>Step 10
Description:
Return to Cellcomm web and uncheck the "Enable Driver Self Assignment" checkbox
Expected Result:
Checkbox is not checked</t>
  </si>
  <si>
    <t>TC_001: Driver cannot have self assignment&gt;&gt;TO_004</t>
  </si>
  <si>
    <t>Step 11
Description:
Open the emulator application again, enter the Driver ID and password
Click on 'Click Here to Login' button
Expected Result:
Login Confirmation is displayed</t>
  </si>
  <si>
    <t>Step 12
Description:
The emulator displays the next message:
"Are you DRIVER's NAME?
Click on Yes button
Expected Result:
TimeLog Information is displayed</t>
  </si>
  <si>
    <t>Step 13
Description:
Click on Clock in button
Expected Result:
The message "No routes assigned at this time" is displayed</t>
  </si>
  <si>
    <t>TC_001: Driver cannot have self assignment&gt;&gt;TO_005</t>
  </si>
  <si>
    <t>Step 14
Description:
Return to cellcomm web and active the checkbox "Enable Driver Self Assignment"
Expected Result:
Checkbox active again</t>
  </si>
  <si>
    <t>TC_001: Checkboxes on Configuration page work&gt;&gt;TO_003</t>
  </si>
  <si>
    <t>Step 15
Description:
Logoff from emulator
Expected Result:
User is logged off the applications.</t>
  </si>
  <si>
    <t>Checkbox is checked when selected</t>
  </si>
  <si>
    <t>Checkbox is unchecked when unselected</t>
  </si>
  <si>
    <t>Check on the checkbox "Enable Driver Self Assignment"</t>
  </si>
  <si>
    <t>Verify that Checkbox is checked when selected</t>
  </si>
  <si>
    <t>Uncheck on the checkbox "Enable Driver Self Assignment"</t>
  </si>
  <si>
    <t>Verify that Checkbox is unchecked when unselected</t>
  </si>
  <si>
    <t>The checkbox Enable Driver Self Assignment is active</t>
  </si>
  <si>
    <t>The button "Click Here to Assign New Shipment" appears</t>
  </si>
  <si>
    <t>List of shipments is displayed</t>
  </si>
  <si>
    <t>The checkbox Enable Driver Self Assignment is not active</t>
  </si>
  <si>
    <t>The message "No routes assigned at this time" is displayed</t>
  </si>
  <si>
    <t>Location has been configured Driver self assignment</t>
  </si>
  <si>
    <t>TC_001: Driver can have self assignment</t>
  </si>
  <si>
    <t>Verify that the checkbox Enable Driver Self Assignment is active</t>
  </si>
  <si>
    <t>Verify that the button "Click Here to Assign New Shipment" appears</t>
  </si>
  <si>
    <t>Click on "Click Here to Assign New Shipment"</t>
  </si>
  <si>
    <t>Verify that list of shipments is displayed</t>
  </si>
  <si>
    <t>Return to Cellcomm web and uncheck the "Enable Driver Self Assignment" checkbox</t>
  </si>
  <si>
    <t>Verify that the checkbox Enable Driver Self Assignment is not active</t>
  </si>
  <si>
    <t>Verify that the message "No routes assigned at this time" is displayed</t>
  </si>
  <si>
    <t>Return to cellcomm web and active the checkbox "Enable Driver Self Assignment"</t>
  </si>
  <si>
    <t>Logoff from application</t>
  </si>
  <si>
    <t>Objective: .
Select a desired shipment and insert a NFR stops
Pre-conditions:
Have an active driver
Have a shipment available
Test Data:
Additional Notes:
DSA is a feature that begins with CellComm version 8.2.1.  Anyone using CellComm 8.1.12 or earlier will not see the feature enable</t>
  </si>
  <si>
    <t>Step 2
Description:
The driver clicks on 'Click Here to Login' button
Expected Result:
Login Confirmation is displayed</t>
  </si>
  <si>
    <t>Step 3
Description:
The emulator displays the next message:
"Are you DRIVER's NAME?"
Click on Yes button
Expected Result:
TimeLog Information is displayed</t>
  </si>
  <si>
    <t>Step 4
Description:
Click on Clock-In button
Expected Result:
Select or Assign window is displayed</t>
  </si>
  <si>
    <t>Step 5
Description:
Click on "Click Here to Assign New Shipment"
Expected Result:
a list of available routes are displayed</t>
  </si>
  <si>
    <t xml:space="preserve">Cellcomm Mobile Home Page for driver self assignment-UI Control Validation </t>
  </si>
  <si>
    <t>TC_001: Controls on Home page work correctly&gt;&gt;TO_001</t>
  </si>
  <si>
    <t xml:space="preserve">/Tests/CellComm Mobile/Driver/Interaction/UI/Cellcomm Mobile Home Page for driver self assignment-UI Control Validation </t>
  </si>
  <si>
    <t>Step 6
Description:
Select one route
Expected Result:
A Shipment details page is displayed</t>
  </si>
  <si>
    <t xml:space="preserve">Cellcomm Mobile Route List Page for driver self assignment-UI Control Validation </t>
  </si>
  <si>
    <t>/Tests/CellComm Mobile/Driver/Interaction/UI/Cellcomm Mobile Route List Page for driver self assignment-UI Control Validation</t>
  </si>
  <si>
    <t>Step 7
Description:
Click on Submit
Expected Result:
A message "Please wait while Assigment is Processing. This page will refresh in 1 min" is displayed</t>
  </si>
  <si>
    <t>Step 8
Description:
Click on Get Shipment
Expected Result:
The stops of the shipments are displayed</t>
  </si>
  <si>
    <t>Step 9
Description:
Complete the first stop
Expected Result:
First stop completed
Departed button is green color</t>
  </si>
  <si>
    <t>Step 10
Description:
Click on Menu button
Expected Result:
MENU  pop-up window is displayed
The next options are displayed:
Unplanned Stop
Timesheet
Route Refresh
Get Assigned Routes
Messages
Send Picture
Log Off</t>
  </si>
  <si>
    <t>TC_001: Menu option works&gt;&gt;TO_005</t>
  </si>
  <si>
    <t xml:space="preserve">Step 11
Description:
Click on Unplanned Stop option.
Expected Result:
Unplanned Stop Type is displayed
The next options are displayed:
FS - Fuel Stop
MB - Meal Break
RB - Rest Break
LO - Layover
BD - Breakdown </t>
  </si>
  <si>
    <t>Step 12
Description:
Select MB - Meal Break option.
Expected Result:
Address Screen is displayed.</t>
  </si>
  <si>
    <t>TC_001: Menu option works&gt;&gt;TO_003</t>
  </si>
  <si>
    <t>Step 13
Description:
Fill out the fields:
Street: (e.g., 3000 Auburn Dr)
City: (e.g., Beachwood)
State: (e.g., OH)
Press Submit button.
Expected Result:
The emulator displays the information of the stop.</t>
  </si>
  <si>
    <t>Step 14
Description:
Click on Stop List button
Expected Result:
The emulator displays the information of the stop</t>
  </si>
  <si>
    <t xml:space="preserve">Step 15
Description:
Verify the Arrived button is orange of the Unplanned Meal Break
Expected Result:
Arrived button is orange </t>
  </si>
  <si>
    <t>Step 17
Description:
Verify the message created erlated with the meal stop.
Expected Result:
The message status should be success.</t>
  </si>
  <si>
    <t>Step 18
Description:
Go back to the mobile application, on the stop press Arrived button  and select option.
Expected Result:
MealBreak Stop page is displayed.</t>
  </si>
  <si>
    <t>Step 19
Description:
Click on Depart button.
Fillout the mandatory fields.
Odometer Miles: (e.g., 200).
Click on submit button.
Expected Result:
The emulator displays the information of the stop.</t>
  </si>
  <si>
    <t>Step 20
Description:
Validate that Departed button is green of the Unplanned Meal Break
Expected Result:
 Departed button is green</t>
  </si>
  <si>
    <t>Step 21
Description:
Go back to MCP and click on Filter button.
Expected Result:
The mealbreak message is displayed, the status should be Success.</t>
  </si>
  <si>
    <t>Step 23
Description:
Click on Buy Shipments, search and select the shipment, click on Stops tab
Expected Result:
Stop information page is displayed</t>
  </si>
  <si>
    <t>Buy Shipment Finder Page-Search Shipment
Buy Shipment Result Page-UI Links
Buy Shipment Page-UI Control Validation</t>
  </si>
  <si>
    <t>TC_001: Searching Shipment from Buy Shipment with valid data in Shipment tab
&gt;&gt; TO_001
TC_001: Links in Buy Shipment Result page work
&gt;&gt; TO_001
TC_003: Tabs in Buy Shipment page work&gt;&gt;TO_002</t>
  </si>
  <si>
    <t>/Tests/Fleet Manager/Business Objects/Shipment/Functional/Buy Shipment Finder Page-Search Shipment
/Tests/Fleet Manager/Business Objects/Shipment/Interaction/UI/Buy Shipment Result Page-UI Links
/Tests/Fleet Manager/Business Objects/Shipment/Interaction/UI/Buy Shipment Page-UI Control Validation</t>
  </si>
  <si>
    <t>Step 24
Description:
Validate that NFR stops is displayed and dispatched.
Expected Result:
The Shipment Stop page is displayed. Validate the Actual Departure Time field.</t>
  </si>
  <si>
    <t>Step 25
Description:
Click on Logoff link.
Expected Result:
The user is logged off the application.</t>
  </si>
  <si>
    <t>New NFR stop is displayed as dispathed on CellComm mobile</t>
  </si>
  <si>
    <t>The driver has shipment assigned.</t>
  </si>
  <si>
    <t>Login to CellComm mobile with valid driver id</t>
  </si>
  <si>
    <t>Select assigned route</t>
  </si>
  <si>
    <t>NFR stop is inserted as dispatched</t>
  </si>
  <si>
    <t>Timelog page - Validate timesheet status</t>
  </si>
  <si>
    <t>The stops should be displayed with arrival and departure times.</t>
  </si>
  <si>
    <t>TC_003: Duplicate Dynamic Route</t>
  </si>
  <si>
    <t>Dynamic shipment is duplicated successfully</t>
  </si>
  <si>
    <t>Error when duplicate Dynamic shipment without data is inputted</t>
  </si>
  <si>
    <t>Fill out the required field</t>
  </si>
  <si>
    <t>The new shipment is displayed and the status should be complete</t>
  </si>
  <si>
    <t xml:space="preserve">The empty fields are highlited in red </t>
  </si>
  <si>
    <t>Dynamic Route Page-Create, Update, Duplicate, Delete Dynamic Route</t>
  </si>
  <si>
    <t>TC_003: Duplicate Dynamic Route &gt;&gt; TO_008</t>
  </si>
  <si>
    <t>TC_003: Duplicate Dynamic Route &gt;&gt; TO_007</t>
  </si>
  <si>
    <t>TC_004: Delete Dynamic Route</t>
  </si>
  <si>
    <t>Click on Delete link</t>
  </si>
  <si>
    <t>Delete Dynamic shipment successfully</t>
  </si>
  <si>
    <t>TC_003: Duplicate Dynamic Route &gt;&gt; TO_009</t>
  </si>
  <si>
    <t>TC_003: Duplicate Dynamic Route &gt;&gt; TO_005</t>
  </si>
  <si>
    <t>The shipment is not displayed in result grid</t>
  </si>
  <si>
    <t>LOW</t>
  </si>
  <si>
    <t>Question 141</t>
  </si>
  <si>
    <t xml:space="preserve">Click on OK
</t>
  </si>
  <si>
    <t>Validate that "No rotes assigned at this time" message is dsiplayed.</t>
  </si>
  <si>
    <t>Shipmnent dispatch correctly</t>
  </si>
  <si>
    <t>Verify shipment can dispatch for all stops</t>
  </si>
  <si>
    <t>TC_001: Driver select their desired Shipment - DSA&gt;&gt;TO_006</t>
  </si>
  <si>
    <t>Wait message displayed when submiting a shipment assign</t>
  </si>
  <si>
    <t>Error message display when assign shipment that driver have one</t>
  </si>
  <si>
    <t>CellComm Mobile - Start the dispatch from mobile application and finishing in Web application.</t>
  </si>
  <si>
    <t>Dispatch the stop in mobile application successfully</t>
  </si>
  <si>
    <t>A shipment created with more than two stops</t>
  </si>
  <si>
    <t>Power Unit and Driver assigned</t>
  </si>
  <si>
    <t>TC_001: Dispatch stop in mobile application and finishing shipment in web application</t>
  </si>
  <si>
    <t>Click OK button in confirmation dialog</t>
  </si>
  <si>
    <t>Arrive and depart the second stop</t>
  </si>
  <si>
    <t>Login to CellComm web page with valid credentials</t>
  </si>
  <si>
    <t>Select the customer</t>
  </si>
  <si>
    <t>The first and second should be completed and the Arrival link displayed in the third stop.</t>
  </si>
  <si>
    <t>Login Timelog with valid data credentials</t>
  </si>
  <si>
    <t>Click on Driver SSO ID</t>
  </si>
  <si>
    <t>Fille out the End Date field with the correct information</t>
  </si>
  <si>
    <t>Go back to Mobile application</t>
  </si>
  <si>
    <t>Select Menu option and then TimeSheet.</t>
  </si>
  <si>
    <t>Click Stop tab</t>
  </si>
  <si>
    <t>The stops displays with arrival and departure times.</t>
  </si>
  <si>
    <t>TC_001: Dispatch stop in mobile application and finishing shipment in web application&gt;&gt; TO_001</t>
  </si>
  <si>
    <t>/Tests/CellComm/Management/Shipment/Functional/CellComm Mobile - Start the dispatch from mobile application and finishing in Web application.</t>
  </si>
  <si>
    <t>TC_001: Dispatch stop in mobile application and finishing shipment in web application&gt;&gt; TO_002, TO_003</t>
  </si>
  <si>
    <t>CellComm Mobile - Start the dispatch from mobile application and finishing in Web application</t>
  </si>
  <si>
    <t xml:space="preserve">
Validate in MCP the message "Message has been desactivated and can no longer be resubmitted / manually marked as Fixed by user" is displayed</t>
  </si>
  <si>
    <t>Refresh the page and validate that the message submitted is not displayed.</t>
  </si>
  <si>
    <t>Dispatch the stop in web application successfully</t>
  </si>
  <si>
    <t>Arrive and depart the third and the other stop in web application</t>
  </si>
  <si>
    <t>CellComm Mobile - Start the dispatch from web application and finishing in mobile application</t>
  </si>
  <si>
    <t>TC_001: Dispatch stop in web application and finishing shipment in mobile application</t>
  </si>
  <si>
    <t>Click on New timesheet button</t>
  </si>
  <si>
    <t>Fill out the fields with valid information.
Employee List: (e.g., CORNELIUS,ALPHAEUS)
Shift Types: WORK 
Start Date: Current date and any time.
End Date: Blank
Payroll Date: Current date
Manual Payroll: (e.g., Uncheck).</t>
  </si>
  <si>
    <t>Click on Submmit button.</t>
  </si>
  <si>
    <t>Enter shipment ID in Route Name field and click on Search button</t>
  </si>
  <si>
    <t>Dispatch the shipment from the first stop.</t>
  </si>
  <si>
    <t>Dispatch the shipment from the second stop.</t>
  </si>
  <si>
    <t>Login to mobile application with valid data credentials</t>
  </si>
  <si>
    <t>Arrive and depart the third and the other stop in mobile application</t>
  </si>
  <si>
    <t>Click on menu and then Assigned Route List.</t>
  </si>
  <si>
    <t xml:space="preserve"> The stops dispatched from the web application should display Dispatched status on green button.</t>
  </si>
  <si>
    <t>Select Menu and then TimeSheet option</t>
  </si>
  <si>
    <t>Click on Clock-out button</t>
  </si>
  <si>
    <t>Login Fleet Manager with valid data credentials</t>
  </si>
  <si>
    <t>Go to Buy Shipments option through Shipments Management - Shipment Management - Buy Shipments and search the dispatched shipment.</t>
  </si>
  <si>
    <t>TC_001: TC_001: Dispatch stop in web application and finishing shipment in mobile application&gt;&gt; TO_001</t>
  </si>
  <si>
    <t>/Tests/CellComm/Management/Shipment/Functional/CellComm Mobile - Start the dispatch from web application and finishing in mobile application</t>
  </si>
  <si>
    <t>TC_001: TC_001: Dispatch stop in web application and finishing shipment in mobile application&gt;&gt; TO_002, TO_003</t>
  </si>
  <si>
    <t>CellComm Mobile - Start the dispatch from mobile application, continuing in the web and finishing in mobile</t>
  </si>
  <si>
    <t>Access to the aplpication</t>
  </si>
  <si>
    <t>TimeSheet began.</t>
  </si>
  <si>
    <t>TC_001: Dispatch stop from mobile application, continuing in the web and finishing in mobile</t>
  </si>
  <si>
    <t>Dispatch the third stop on web application</t>
  </si>
  <si>
    <t>Go back to the mobile application, select Menu button and then select Refresh routes option.</t>
  </si>
  <si>
    <t>Select Menu and then Timesheet option.</t>
  </si>
  <si>
    <t>Select Clock out button.</t>
  </si>
  <si>
    <t>Go to Buy Shipments option through Shipments Management - Shipment Management - Buy Shipments and search the dispatched  shipment.</t>
  </si>
  <si>
    <t>TC_001: Dispatch stop from mobile application, continuing in the web and finishing in mobile&gt;&gt; TO_001</t>
  </si>
  <si>
    <t>/Tests/CellComm/Management/Shipment/Functional/CellComm Mobile - Start the dispatch from mobile application, continuing in the web and finishing in mobile</t>
  </si>
  <si>
    <t>TC_001: Dispatch stop from mobile application, continuing in the web and finishing in mobile&gt;&gt; TO_002</t>
  </si>
  <si>
    <t>TC_001: Dispatch stop from mobile application, continuing in the web and finishing in mobile&gt;&gt; TO_003, TO_004</t>
  </si>
  <si>
    <t>CellComm Mobile - Start the dispatch from web application, continuing in the mobile and finishing in web.</t>
  </si>
  <si>
    <t>TimeSheet began</t>
  </si>
  <si>
    <t>TC_001: Dispatch stop from from web application, continuing in the mobile and finishing in web</t>
  </si>
  <si>
    <t>Login to the mobile application thru emmulator with assigned driver.</t>
  </si>
  <si>
    <t>Select Ok button.</t>
  </si>
  <si>
    <t>Assigned routes are displayed. The first stop should be displayed as departed on the green button.</t>
  </si>
  <si>
    <t>Go back to web application, type again the route name and click on Search/Refresh button.</t>
  </si>
  <si>
    <t>The second stop should display the arrival and departure date. The arrival link should be displayed in the third stop.</t>
  </si>
  <si>
    <t>Arrive and depart all stops in web application</t>
  </si>
  <si>
    <t>Arrive and depart all stops in mobile application</t>
  </si>
  <si>
    <t>TC_001: Dispatch stop from from web application, continuing in the mobile and finishing in web&gt;&gt;TO_001</t>
  </si>
  <si>
    <t>/Tests/CellComm/Management/Shipment/Functional/CellComm Mobile - Start the dispatch from web application, continuing in the mobile and finishing in web</t>
  </si>
  <si>
    <t>TC_001: Dispatch stop from from web application, continuing in the mobile and finishing in web&gt;&gt;TO_002</t>
  </si>
  <si>
    <t>TC_001: Dispatch stop from from web application, continuing in the mobile and finishing in web&gt;&gt;TO_003, TO_004</t>
  </si>
  <si>
    <t>CellComm Mobile - Add a new stop to the Shipment and dispatch it</t>
  </si>
  <si>
    <t>A new stop is added to shipment successfully</t>
  </si>
  <si>
    <t>7/16/2015</t>
  </si>
  <si>
    <t>At least 1 shipment is created in Shipment Search Criteria (Cellcomm web)</t>
  </si>
  <si>
    <t>CellComm Mobile - Capture Meal Break For Driver Self Assignment</t>
  </si>
  <si>
    <t>TC_001: Capture Meal Break For Driver Self Assignment</t>
  </si>
  <si>
    <t>A message "Please wait while Assigment is Processing. This page will refresh in 1 min" is displayed</t>
  </si>
  <si>
    <t>Location sample is 506100
The driver must be logged in the emulator.
At least 1 shipment should be created which is in Shipment Search Criteria (Cellcomm web)</t>
  </si>
  <si>
    <t>Click on Submit</t>
  </si>
  <si>
    <t>Verify that a message "Please wait while Assigment is Processing. This page will refresh in 1 min" is displayed</t>
  </si>
  <si>
    <t>Click on Get Shipment</t>
  </si>
  <si>
    <t>The stops of the shipments are displayed</t>
  </si>
  <si>
    <t>Verify that the stops of the shipments are displayed</t>
  </si>
  <si>
    <t>Complete the first stop</t>
  </si>
  <si>
    <t>Click on Menu button and select Unplanned Stop option
Click on Select MB - Meal Break option</t>
  </si>
  <si>
    <t>Verify that the emulator displays the information of the stop</t>
  </si>
  <si>
    <t>Verify that the Arrived button is orange of the Unplanned Meal Break</t>
  </si>
  <si>
    <t>Verify the message created erlated with the meal stop.</t>
  </si>
  <si>
    <t>Click on Depart button.
Fillout the mandatory fields.
Odometer Miles: (e.g., 200).
Click on submit button.</t>
  </si>
  <si>
    <t>Verify that Departed button is green of the Unplanned Meal Break</t>
  </si>
  <si>
    <t>The mealbreak message is displayed, the status should be Success.</t>
  </si>
  <si>
    <t>Verify that</t>
  </si>
  <si>
    <t>Click on Logoff link.</t>
  </si>
  <si>
    <t>TC_001: Capture Meal Break For Driver Self Assignment&gt;&gt;TO_001</t>
  </si>
  <si>
    <t>/Tests/CellComm Mobile/Shipment/Functional/CellComm Mobile - Capture Meal Break For Driver Self Assignment</t>
  </si>
  <si>
    <t>TC_001: Capture Meal Break For Driver Self Assignment&gt;&gt;TO_002</t>
  </si>
  <si>
    <t>TC_001: Capture Meal Break For Driver Self Assignment&gt;&gt;TO_003</t>
  </si>
  <si>
    <t>TC_001: Capture Meal Break For Driver Self Assignment&gt;&gt;TO_004</t>
  </si>
  <si>
    <t>TC_001: Capture Meal Break For Driver Self Assignment&gt;&gt;TO_005</t>
  </si>
  <si>
    <t>TC_001: Capture Meal Break For Driver Self Assignment&gt;&gt;TO_006</t>
  </si>
  <si>
    <t>TC_001: Capture Meal Break For Driver Self Assignment&gt;&gt;TO_007</t>
  </si>
  <si>
    <t>Odometer Miles is required' message is displayed</t>
  </si>
  <si>
    <t>7/17/2015</t>
  </si>
  <si>
    <t>Open the Android emulator, enter the Driver ID and password</t>
  </si>
  <si>
    <t>Clicks on 'Click Here to Login' button</t>
  </si>
  <si>
    <t>In the Shipment ID field, type a valid shipment ID</t>
  </si>
  <si>
    <t>Click on the Shipment ID.</t>
  </si>
  <si>
    <t>Click on Actions button.
Click on Ok button from the confirmation message
Shipment Management&gt; Change Shipment Stops&gt; Insert Non Freight Related Stop</t>
  </si>
  <si>
    <t>Type a new Location ID and select the Shipment Stop Number.</t>
  </si>
  <si>
    <t>Type a Special Service Code: LOAD
Type Duration time.</t>
  </si>
  <si>
    <t>Return to Android emulator
Click on menu button
Click on Refresh Route option</t>
  </si>
  <si>
    <t xml:space="preserve"> The stop inserted in step 10 is displayed to be dispatched.
</t>
  </si>
  <si>
    <t xml:space="preserve">
Complete all the stop in the shipment.</t>
  </si>
  <si>
    <t>Return to CCFM, click on the Buy Shipments option in the left menu.</t>
  </si>
  <si>
    <t>In the Shipment ID field, type the finished shipment in Cellcomm (i.e., 20140402-482700-QATEST), from the dropdown list select Begins with and then click on Search button.</t>
  </si>
  <si>
    <t>Click on the shipment.</t>
  </si>
  <si>
    <t>Go to Stops tab and verify that all the stops were dispatched.</t>
  </si>
  <si>
    <t>Click on Log off link.</t>
  </si>
  <si>
    <t>All Stops in shipment can be dispatched</t>
  </si>
  <si>
    <t>TC_001: Add a new stop to the Shipment and dispatch it</t>
  </si>
  <si>
    <t>TC_001: TC_001: Add a new stop to the Shipment and dispatch it&gt;&gt; TO_001</t>
  </si>
  <si>
    <t>/Tests/CellComm/Management/Shipment/Functional/CellComm Mobile - Add a new stop to the Shipment and dispatch it</t>
  </si>
  <si>
    <t>TC_001: TC_001: Add a new stop to the Shipment and dispatch it&gt;&gt; TO_002</t>
  </si>
  <si>
    <t>TC_001: TC_001: Add a new stop to the Shipment and dispatch it&gt;&gt; TO_003</t>
  </si>
  <si>
    <t>CellComm Mobile - Perform Clock-in in Android, clock-out in Timelog and complete stops in Android</t>
  </si>
  <si>
    <t>Perform clock-in in Mobile application successfully</t>
  </si>
  <si>
    <t>Perform clock-out in Timelog successfully</t>
  </si>
  <si>
    <t>The driver has a shipment assigned.</t>
  </si>
  <si>
    <t>Dispatch the first stop filling out all requested data and selecting the Depart button.</t>
  </si>
  <si>
    <t>Log off from Android emulator</t>
  </si>
  <si>
    <t>Login to TimeLog with valid data</t>
  </si>
  <si>
    <t>The record is displayed in the grid, the date and the time should be the same as the user start the clock in process. the status should be A (Active).</t>
  </si>
  <si>
    <t>Click on Timesheet tab</t>
  </si>
  <si>
    <t>Verify that the driver's time sheet is displayed.</t>
  </si>
  <si>
    <t>Click on the SSO</t>
  </si>
  <si>
    <t>Select or type a End Date
Type a note.
Clock on Submit button.</t>
  </si>
  <si>
    <t>Validate that theTimesheet was completed, matching the SSO, Employee and Start Date, End Date and Status =N.</t>
  </si>
  <si>
    <t>The timesheet is completed</t>
  </si>
  <si>
    <t>All stops can be completed in mobile application</t>
  </si>
  <si>
    <t>Repeat steps from 1 to 3</t>
  </si>
  <si>
    <t>Click on Clock-In button
Complete all the stop in the shipment.</t>
  </si>
  <si>
    <t>Login to Fleet Manager with valid data</t>
  </si>
  <si>
    <t>verify that all the stops were dispatched.</t>
  </si>
  <si>
    <t>Logoff from applications</t>
  </si>
  <si>
    <t>TC_001: Perform Clock-in in Android, clock-out in Timelog and complete stops in Android</t>
  </si>
  <si>
    <t>TC_001: Perform Clock-in in Android, clock-out in Timelog and complete stops in Android&gt;&gt; TO_001</t>
  </si>
  <si>
    <t>CellComm Mobile/Management/Home Page/Functional/CellComm Mobile - Perform Clock-in in Android, clock-out in Timelog and complete stops in Android</t>
  </si>
  <si>
    <t>TC_001: Perform Clock-in in Android, clock-out in Timelog and complete stops in Android&gt;&gt; TO_002</t>
  </si>
  <si>
    <t>TC_001: Perform Clock-in in Android, clock-out in Timelog and complete stops in Android&gt;&gt; TO_003</t>
  </si>
  <si>
    <t>BOL  is invalid only alphanumeric and speces allowed</t>
  </si>
  <si>
    <t>CellComm Mobile-Depart Form Validation</t>
  </si>
  <si>
    <t>7/20/2015</t>
  </si>
  <si>
    <t>Not Start full ABT</t>
  </si>
  <si>
    <t>TC_002: Tabs in Buy Shipment page work</t>
  </si>
  <si>
    <t>TC_002: Driver cannot have self assignment</t>
  </si>
  <si>
    <t>TC_002: Checkboxes on Configuration page work</t>
  </si>
  <si>
    <t>CellComm Mobile - Start the dispatch from web application, continuing in the mobile and finishing in web</t>
  </si>
  <si>
    <t>Login to CellComm, dispatch shipment first stop</t>
  </si>
  <si>
    <t xml:space="preserve">From the customer's drop down list, select the same district than Shipment </t>
  </si>
  <si>
    <t>Search the message corresponding to the second stop dispatched (e.g. DEPARTED FROM STOP #1 SUCCESSFULLY)</t>
  </si>
  <si>
    <t>Verify the "Warning"status of the new message displayed.
Verify the Message text:
(e.g. Departure already exists in OTM (2015-07-20 16:00:00.0). cannot update.)</t>
  </si>
  <si>
    <t xml:space="preserve">
0:20:04</t>
  </si>
  <si>
    <t>Customer: 510700</t>
  </si>
  <si>
    <t>Customer: 480300</t>
  </si>
  <si>
    <t>Customer: 474400</t>
  </si>
  <si>
    <t>7/21/2015</t>
  </si>
  <si>
    <t>/Test/CellComm/Shipment/Interaction/Value Entry Form/Depart Form Validation</t>
  </si>
  <si>
    <t>/Tests/CellComm/Shipment/Functional/Dispatch Page-Dispatch Shipment</t>
  </si>
  <si>
    <t>/Tests/CellComm/Shipment/Functional/Dispatch Page-Dispatch a Shipment</t>
  </si>
  <si>
    <t>/Tests/CellComm/Shipment/Functional/Dispatch Page-Dispatch a Shipment for customer 509900, 509800</t>
  </si>
  <si>
    <t>/Tests/CellComm/Shipment/Functional/Dispatch Page-Show up Shipment with NFR stop</t>
  </si>
  <si>
    <t>/Tests/CellComm/Shipment/Dynamic Route Page-Update A Wrong Dynamic shipment</t>
  </si>
  <si>
    <t>/Tests/CellComm Mobile/Shipment/Functional/CellComm Mobile - Depart The End Event</t>
  </si>
  <si>
    <t>Customer : 421500, auto</t>
  </si>
  <si>
    <t>/Test/CellComm/Management/Message/Functional/Message Page-Deactivate Fix Message</t>
  </si>
  <si>
    <t>/Tests/CellComm/Shipment/Interaction/UI/Dispatch Page-UI Control Validation</t>
  </si>
  <si>
    <t>/Test/CellComm/Management/Message/Functional/Message Page-Search message of shipment</t>
  </si>
  <si>
    <t>/Test/CellComm/Management/Message/Interaction/UI/Message Page-UI Control Validation</t>
  </si>
  <si>
    <t>/Tests/CellComm/CellComm Web/Shipment/Functional/Dispatch Page-Adding and removing second driver</t>
  </si>
  <si>
    <t>/Tests/Cellcomm/Shipment/Functional/Dispatch Page-Dispatch a Shipment Capturing Specific Fields</t>
  </si>
  <si>
    <t>CellComm Mobile-Add Data To The Shipments</t>
  </si>
  <si>
    <t>/Tests/CellComm Mobile/Shipment/Functional/CellComm Mobile-Add Data To The Shipments</t>
  </si>
  <si>
    <t>The TMs can run on Chrome</t>
  </si>
  <si>
    <t>Customer :509900</t>
  </si>
  <si>
    <t>7/22/2015</t>
  </si>
  <si>
    <t>Question #151</t>
  </si>
  <si>
    <t>Customer: 509900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</si>
</sst>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1000000]h:mm:ss;@"/>
  </numFmts>
  <fonts count="90" x14ac:knownFonts="1">
    <font>
      <sz val="11"/>
      <color theme="1"/>
      <name val="Calibri"/>
      <family val="2"/>
      <scheme val="minor"/>
    </font>
    <font>
      <sz val="11"/>
      <color theme="1"/>
      <name val="Calibri"/>
      <family val="2"/>
      <scheme val="minor"/>
    </font>
    <font>
      <sz val="10"/>
      <name val="Arial"/>
      <family val="2"/>
      <charset val="163"/>
    </font>
    <font>
      <sz val="10"/>
      <name val="Arial"/>
      <family val="2"/>
    </font>
    <font>
      <b/>
      <sz val="10"/>
      <color theme="1"/>
      <name val="Calibri"/>
      <family val="2"/>
      <scheme val="minor"/>
    </font>
    <font>
      <sz val="10"/>
      <color theme="1"/>
      <name val="Calibri"/>
      <family val="2"/>
      <scheme val="minor"/>
    </font>
    <font>
      <sz val="10"/>
      <color theme="1"/>
      <name val="Calibri"/>
      <family val="2"/>
      <charset val="163"/>
      <scheme val="minor"/>
    </font>
    <font>
      <sz val="10"/>
      <name val="Calibri"/>
      <family val="2"/>
      <scheme val="minor"/>
    </font>
    <font>
      <b/>
      <sz val="10"/>
      <color indexed="9"/>
      <name val="Arial"/>
      <family val="2"/>
    </font>
    <font>
      <sz val="10"/>
      <color indexed="9"/>
      <name val="Arial"/>
      <family val="2"/>
    </font>
    <font>
      <b/>
      <sz val="10"/>
      <name val="Arial"/>
      <family val="2"/>
    </font>
    <font>
      <b/>
      <sz val="10"/>
      <color indexed="8"/>
      <name val="Calibri"/>
      <family val="2"/>
      <scheme val="minor"/>
    </font>
    <font>
      <b/>
      <sz val="10"/>
      <name val="Calibri"/>
      <family val="2"/>
      <scheme val="minor"/>
    </font>
    <font>
      <sz val="10"/>
      <color indexed="9"/>
      <name val="Calibri"/>
      <family val="2"/>
      <scheme val="minor"/>
    </font>
    <font>
      <b/>
      <sz val="10"/>
      <color indexed="9"/>
      <name val="Calibri"/>
      <family val="2"/>
      <scheme val="minor"/>
    </font>
    <font>
      <b/>
      <sz val="18"/>
      <name val="Calibri"/>
      <family val="2"/>
      <scheme val="minor"/>
    </font>
    <font>
      <b/>
      <sz val="16"/>
      <name val="Calibri"/>
      <family val="2"/>
      <scheme val="minor"/>
    </font>
    <font>
      <b/>
      <sz val="14"/>
      <name val="Calibri"/>
      <family val="2"/>
      <scheme val="minor"/>
    </font>
    <font>
      <sz val="10"/>
      <name val="Calibri"/>
      <family val="2"/>
      <charset val="163"/>
      <scheme val="minor"/>
    </font>
    <font>
      <sz val="11"/>
      <color indexed="8"/>
      <name val="Calibri"/>
      <family val="2"/>
    </font>
    <font>
      <sz val="10"/>
      <color indexed="8"/>
      <name val="Arial"/>
      <family val="2"/>
    </font>
    <font>
      <b/>
      <sz val="10"/>
      <color theme="1"/>
      <name val="Arial"/>
      <family val="2"/>
    </font>
    <font>
      <b/>
      <sz val="10"/>
      <color indexed="10"/>
      <name val="Arial"/>
      <family val="2"/>
    </font>
    <font>
      <b/>
      <sz val="10"/>
      <color theme="8" tint="-0.249977111117893"/>
      <name val="Arial"/>
      <family val="2"/>
    </font>
    <font>
      <b/>
      <sz val="10"/>
      <color indexed="14"/>
      <name val="Arial"/>
      <family val="2"/>
    </font>
    <font>
      <sz val="10"/>
      <color rgb="FF2206F0"/>
      <name val="Arial"/>
      <family val="2"/>
    </font>
    <font>
      <b/>
      <sz val="10"/>
      <color rgb="FF7030A0"/>
      <name val="Arial"/>
      <family val="2"/>
    </font>
    <font>
      <b/>
      <sz val="10"/>
      <color theme="1"/>
      <name val="Arial"/>
      <family val="2"/>
      <charset val="163"/>
    </font>
    <font>
      <sz val="10"/>
      <color rgb="FF1F497D"/>
      <name val="Arial"/>
      <family val="2"/>
      <charset val="163"/>
    </font>
    <font>
      <sz val="10"/>
      <color theme="1"/>
      <name val="Arial"/>
      <family val="2"/>
      <charset val="163"/>
    </font>
    <font>
      <b/>
      <sz val="10"/>
      <name val="Arial"/>
      <family val="2"/>
      <charset val="163"/>
    </font>
    <font>
      <sz val="10"/>
      <color theme="1"/>
      <name val="Arial"/>
      <family val="2"/>
    </font>
    <font>
      <b/>
      <sz val="10"/>
      <name val="Calibri"/>
      <family val="2"/>
      <charset val="163"/>
      <scheme val="minor"/>
    </font>
    <font>
      <b/>
      <sz val="14"/>
      <name val="Calibri"/>
      <family val="2"/>
      <charset val="163"/>
      <scheme val="minor"/>
    </font>
    <font>
      <sz val="10"/>
      <color rgb="FFFF0000"/>
      <name val="Arial"/>
      <family val="2"/>
    </font>
    <font>
      <sz val="16"/>
      <color theme="1"/>
      <name val="Calibri"/>
      <family val="2"/>
      <scheme val="minor"/>
    </font>
    <font>
      <u/>
      <sz val="11"/>
      <color theme="10"/>
      <name val="Calibri"/>
      <family val="2"/>
      <scheme val="minor"/>
    </font>
    <font>
      <sz val="10"/>
      <color rgb="FFFF0000"/>
      <name val="Arial"/>
      <family val="2"/>
      <charset val="163"/>
    </font>
    <font>
      <i/>
      <sz val="10"/>
      <color theme="1"/>
      <name val="Arial"/>
      <family val="2"/>
    </font>
    <font>
      <sz val="11"/>
      <color theme="1"/>
      <name val="Calibri"/>
      <family val="2"/>
      <scheme val="minor"/>
    </font>
    <font>
      <b/>
      <sz val="14"/>
      <name val="Calibri"/>
      <family val="2"/>
      <scheme val="minor"/>
    </font>
    <font>
      <sz val="14"/>
      <name val="Calibri"/>
      <family val="2"/>
      <scheme val="minor"/>
    </font>
    <font>
      <sz val="10"/>
      <name val="Calibri"/>
      <family val="2"/>
      <scheme val="minor"/>
    </font>
    <font>
      <sz val="10"/>
      <name val="Arial"/>
      <family val="2"/>
    </font>
    <font>
      <b/>
      <sz val="10"/>
      <name val="Calibri"/>
      <family val="2"/>
      <scheme val="minor"/>
    </font>
    <font>
      <sz val="10"/>
      <color theme="1"/>
      <name val="Arial"/>
      <family val="2"/>
    </font>
    <font>
      <b/>
      <sz val="11"/>
      <color theme="1"/>
      <name val="Calibri"/>
      <family val="2"/>
      <scheme val="minor"/>
    </font>
    <font>
      <b/>
      <sz val="14"/>
      <color theme="1"/>
      <name val="Calibri"/>
      <family val="2"/>
      <scheme val="minor"/>
    </font>
    <font>
      <sz val="10"/>
      <name val="Calibri"/>
      <family val="2"/>
    </font>
    <font>
      <sz val="10"/>
      <color theme="1"/>
      <name val="Calibri"/>
      <family val="2"/>
      <scheme val="minor"/>
    </font>
    <font>
      <b/>
      <sz val="10"/>
      <color theme="1"/>
      <name val="Calibri"/>
      <family val="2"/>
      <scheme val="minor"/>
    </font>
    <font>
      <b/>
      <sz val="10"/>
      <color theme="1"/>
      <name val="Calibri"/>
      <family val="2"/>
      <charset val="163"/>
      <scheme val="minor"/>
    </font>
    <font>
      <sz val="10"/>
      <name val="Arial"/>
      <family val="2"/>
    </font>
    <font>
      <sz val="10"/>
      <color theme="1"/>
      <name val="Arial"/>
      <family val="2"/>
    </font>
    <font>
      <sz val="10"/>
      <name val="Calibri"/>
      <family val="2"/>
      <scheme val="minor"/>
    </font>
    <font>
      <sz val="11"/>
      <color theme="1"/>
      <name val="Calibri"/>
      <family val="2"/>
      <scheme val="minor"/>
    </font>
    <font>
      <b/>
      <sz val="14"/>
      <name val="Calibri"/>
      <family val="2"/>
      <scheme val="minor"/>
    </font>
    <font>
      <sz val="10"/>
      <name val="Calibri"/>
      <family val="2"/>
      <scheme val="minor"/>
    </font>
    <font>
      <sz val="10"/>
      <name val="Arial"/>
      <family val="2"/>
    </font>
    <font>
      <sz val="10"/>
      <color theme="1"/>
      <name val="Arial"/>
      <family val="2"/>
    </font>
    <font>
      <b/>
      <sz val="10"/>
      <name val="Calibri"/>
      <family val="2"/>
      <scheme val="minor"/>
    </font>
    <font>
      <sz val="11"/>
      <color theme="1"/>
      <name val="Calibri"/>
      <family val="2"/>
      <scheme val="minor"/>
    </font>
    <font>
      <sz val="10"/>
      <name val="Calibri"/>
      <family val="2"/>
    </font>
    <font>
      <b/>
      <sz val="11"/>
      <color theme="1"/>
      <name val="Calibri"/>
      <family val="2"/>
      <scheme val="minor"/>
    </font>
    <font>
      <sz val="10"/>
      <color theme="1"/>
      <name val="Arial"/>
      <family val="2"/>
    </font>
    <font>
      <sz val="10"/>
      <name val="Arial"/>
      <family val="2"/>
    </font>
    <font>
      <sz val="10"/>
      <name val="Calibri"/>
      <family val="2"/>
      <scheme val="minor"/>
    </font>
    <font>
      <sz val="11"/>
      <color theme="1"/>
      <name val="Calibri"/>
      <family val="2"/>
      <scheme val="minor"/>
    </font>
    <font>
      <sz val="10"/>
      <color theme="1"/>
      <name val="Calibri"/>
      <family val="2"/>
      <scheme val="minor"/>
    </font>
    <font>
      <b/>
      <sz val="11"/>
      <name val="Calibri"/>
      <family val="2"/>
      <scheme val="minor"/>
    </font>
    <font>
      <sz val="11"/>
      <name val="Arial"/>
      <family val="2"/>
    </font>
    <font>
      <sz val="11"/>
      <name val="Calibri"/>
      <family val="2"/>
      <scheme val="minor"/>
    </font>
    <font>
      <sz val="10"/>
      <color rgb="FF000000"/>
      <name val="Calibri"/>
      <family val="2"/>
      <scheme val="minor"/>
    </font>
    <font>
      <sz val="10"/>
      <name val="Arial"/>
      <family val="2"/>
    </font>
    <font>
      <sz val="10"/>
      <color theme="1"/>
      <name val="Arial"/>
      <family val="2"/>
    </font>
    <font>
      <b/>
      <sz val="10"/>
      <color theme="1"/>
      <name val="Calibri"/>
      <family val="2"/>
      <scheme val="minor"/>
    </font>
    <font>
      <sz val="10"/>
      <color theme="1"/>
      <name val="Calibri"/>
      <family val="2"/>
      <scheme val="minor"/>
    </font>
    <font>
      <b/>
      <sz val="14"/>
      <color theme="1"/>
      <name val="Calibri"/>
      <family val="2"/>
      <scheme val="minor"/>
    </font>
    <font>
      <b/>
      <sz val="10"/>
      <name val="Calibri"/>
      <family val="2"/>
      <scheme val="minor"/>
    </font>
    <font>
      <sz val="11"/>
      <color theme="1"/>
      <name val="Calibri"/>
      <family val="2"/>
      <scheme val="minor"/>
    </font>
    <font>
      <sz val="10"/>
      <name val="Calibri"/>
      <family val="2"/>
      <scheme val="minor"/>
    </font>
    <font>
      <b/>
      <sz val="10"/>
      <name val="Calibri"/>
      <family val="2"/>
      <scheme val="minor"/>
    </font>
    <font>
      <sz val="10"/>
      <name val="Arial"/>
      <family val="2"/>
    </font>
    <font>
      <sz val="10"/>
      <name val="Calibri"/>
      <family val="2"/>
      <scheme val="minor"/>
    </font>
    <font>
      <sz val="10"/>
      <color rgb="FF000000"/>
      <name val="Arial"/>
      <family val="2"/>
    </font>
    <font>
      <sz val="10"/>
      <color rgb="FF000000"/>
      <name val="Arial"/>
    </font>
    <font>
      <sz val="10"/>
      <name val="Calibri"/>
      <scheme val="minor"/>
    </font>
    <font>
      <b/>
      <sz val="16"/>
      <name val="Calibri"/>
      <scheme val="minor"/>
    </font>
    <font>
      <sz val="10"/>
      <name val="Arial"/>
    </font>
    <font>
      <sz val="10"/>
      <color theme="1"/>
      <name val="Arial"/>
    </font>
  </fonts>
  <fills count="24">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indexed="9"/>
        <bgColor indexed="26"/>
      </patternFill>
    </fill>
    <fill>
      <patternFill patternType="solid">
        <fgColor indexed="22"/>
        <bgColor indexed="26"/>
      </patternFill>
    </fill>
    <fill>
      <patternFill patternType="solid">
        <fgColor theme="8" tint="0.59999389629810485"/>
        <bgColor indexed="26"/>
      </patternFill>
    </fill>
    <fill>
      <patternFill patternType="solid">
        <fgColor indexed="43"/>
        <bgColor indexed="26"/>
      </patternFill>
    </fill>
    <fill>
      <patternFill patternType="solid">
        <fgColor theme="7" tint="0.39997558519241921"/>
        <bgColor indexed="26"/>
      </patternFill>
    </fill>
    <fill>
      <patternFill patternType="solid">
        <fgColor indexed="44"/>
        <bgColor indexed="31"/>
      </patternFill>
    </fill>
    <fill>
      <patternFill patternType="solid">
        <fgColor rgb="FFBDD391"/>
        <bgColor indexed="22"/>
      </patternFill>
    </fill>
    <fill>
      <patternFill patternType="solid">
        <fgColor theme="8" tint="0.39997558519241921"/>
        <bgColor indexed="41"/>
      </patternFill>
    </fill>
    <fill>
      <patternFill patternType="solid">
        <fgColor rgb="FFD58D81"/>
        <bgColor indexed="26"/>
      </patternFill>
    </fill>
    <fill>
      <patternFill patternType="solid">
        <fgColor indexed="65"/>
        <bgColor indexed="64"/>
      </patternFill>
    </fill>
    <fill>
      <patternFill patternType="solid">
        <fgColor indexed="22"/>
        <bgColor indexed="31"/>
      </patternFill>
    </fill>
    <fill>
      <patternFill patternType="solid">
        <fgColor theme="0"/>
        <bgColor indexed="55"/>
      </patternFill>
    </fill>
    <fill>
      <patternFill patternType="solid">
        <fgColor rgb="FFFFFF00"/>
        <bgColor indexed="64"/>
      </patternFill>
    </fill>
    <fill>
      <patternFill patternType="solid">
        <fgColor rgb="FF00B050"/>
        <bgColor indexed="64"/>
      </patternFill>
    </fill>
    <fill>
      <patternFill patternType="solid">
        <fgColor indexed="27"/>
        <bgColor indexed="41"/>
      </patternFill>
    </fill>
    <fill>
      <patternFill patternType="solid">
        <fgColor theme="0"/>
        <bgColor indexed="26"/>
      </patternFill>
    </fill>
    <fill>
      <patternFill patternType="solid">
        <fgColor theme="0"/>
        <bgColor indexed="31"/>
      </patternFill>
    </fill>
    <fill>
      <patternFill patternType="solid">
        <fgColor theme="6" tint="-0.249977111117893"/>
        <bgColor indexed="64"/>
      </patternFill>
    </fill>
  </fills>
  <borders count="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64"/>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8"/>
      </left>
      <right style="thin">
        <color indexed="8"/>
      </right>
      <top style="thin">
        <color indexed="64"/>
      </top>
      <bottom style="thin">
        <color indexed="8"/>
      </bottom>
      <diagonal/>
    </border>
    <border>
      <left style="thin">
        <color indexed="8"/>
      </left>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8"/>
      </left>
      <right/>
      <top/>
      <bottom style="thin">
        <color indexed="8"/>
      </bottom>
      <diagonal/>
    </border>
    <border>
      <left/>
      <right style="thin">
        <color indexed="64"/>
      </right>
      <top/>
      <bottom/>
      <diagonal/>
    </border>
    <border>
      <left style="thin">
        <color indexed="8"/>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8"/>
      </left>
      <right/>
      <top style="thin">
        <color indexed="64"/>
      </top>
      <bottom/>
      <diagonal/>
    </border>
    <border>
      <left style="double">
        <color indexed="8"/>
      </left>
      <right style="double">
        <color indexed="8"/>
      </right>
      <top style="double">
        <color indexed="8"/>
      </top>
      <bottom style="double">
        <color indexed="8"/>
      </bottom>
      <diagonal/>
    </border>
    <border>
      <left/>
      <right style="thin">
        <color indexed="64"/>
      </right>
      <top style="thin">
        <color indexed="64"/>
      </top>
      <bottom style="double">
        <color indexed="8"/>
      </bottom>
      <diagonal/>
    </border>
    <border>
      <left/>
      <right/>
      <top style="thin">
        <color indexed="64"/>
      </top>
      <bottom style="double">
        <color indexed="8"/>
      </bottom>
      <diagonal/>
    </border>
    <border>
      <left style="thin">
        <color indexed="64"/>
      </left>
      <right/>
      <top style="thin">
        <color indexed="64"/>
      </top>
      <bottom style="double">
        <color indexed="8"/>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8"/>
      </right>
      <top/>
      <bottom style="thin">
        <color indexed="8"/>
      </bottom>
      <diagonal/>
    </border>
    <border>
      <left/>
      <right style="thin">
        <color indexed="8"/>
      </right>
      <top/>
      <bottom/>
      <diagonal/>
    </border>
    <border>
      <left style="thin">
        <color indexed="64"/>
      </left>
      <right/>
      <top/>
      <bottom/>
      <diagonal/>
    </border>
    <border>
      <left/>
      <right/>
      <top style="thin">
        <color indexed="8"/>
      </top>
      <bottom/>
      <diagonal/>
    </border>
    <border>
      <left/>
      <right style="thin">
        <color indexed="64"/>
      </right>
      <top style="thin">
        <color indexed="8"/>
      </top>
      <bottom/>
      <diagonal/>
    </border>
    <border>
      <left style="thin">
        <color indexed="8"/>
      </left>
      <right style="thin">
        <color indexed="8"/>
      </right>
      <top/>
      <bottom/>
      <diagonal/>
    </border>
    <border>
      <left style="thin">
        <color indexed="8"/>
      </left>
      <right style="thin">
        <color indexed="8"/>
      </right>
      <top style="thin">
        <color indexed="64"/>
      </top>
      <bottom style="thin">
        <color indexed="64"/>
      </bottom>
      <diagonal/>
    </border>
    <border>
      <left style="thin">
        <color indexed="8"/>
      </left>
      <right/>
      <top style="thin">
        <color indexed="8"/>
      </top>
      <bottom/>
      <diagonal/>
    </border>
    <border>
      <left style="thin">
        <color indexed="8"/>
      </left>
      <right style="thin">
        <color indexed="64"/>
      </right>
      <top style="thin">
        <color indexed="8"/>
      </top>
      <bottom/>
      <diagonal/>
    </border>
    <border>
      <left style="thin">
        <color indexed="8"/>
      </left>
      <right style="thin">
        <color indexed="64"/>
      </right>
      <top/>
      <bottom/>
      <diagonal/>
    </border>
    <border>
      <left/>
      <right style="thin">
        <color indexed="64"/>
      </right>
      <top/>
      <bottom style="thin">
        <color indexed="8"/>
      </bottom>
      <diagonal/>
    </border>
    <border>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8"/>
      </bottom>
      <diagonal/>
    </border>
    <border>
      <left/>
      <right style="thin">
        <color indexed="64"/>
      </right>
      <top style="thin">
        <color indexed="8"/>
      </top>
      <bottom style="thin">
        <color indexed="64"/>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style="thin">
        <color indexed="8"/>
      </right>
      <top style="thin">
        <color indexed="64"/>
      </top>
      <bottom/>
      <diagonal/>
    </border>
    <border>
      <left/>
      <right/>
      <top style="thin">
        <color indexed="64"/>
      </top>
      <bottom style="thin">
        <color indexed="8"/>
      </bottom>
      <diagonal/>
    </border>
    <border>
      <left/>
      <right style="thin">
        <color indexed="8"/>
      </right>
      <top style="thin">
        <color indexed="64"/>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64"/>
      </right>
      <top style="thin">
        <color indexed="64"/>
      </top>
      <bottom/>
      <diagonal/>
    </border>
    <border>
      <left style="thin">
        <color indexed="8"/>
      </left>
      <right style="thin">
        <color indexed="8"/>
      </right>
      <top style="thin">
        <color indexed="64"/>
      </top>
      <bottom/>
      <diagonal/>
    </border>
    <border>
      <left style="thin">
        <color indexed="64"/>
      </left>
      <right style="thin">
        <color indexed="8"/>
      </right>
      <top/>
      <bottom/>
      <diagonal/>
    </border>
    <border>
      <left style="thin">
        <color indexed="64"/>
      </left>
      <right style="thin">
        <color indexed="64"/>
      </right>
      <top style="thin">
        <color indexed="64"/>
      </top>
      <bottom style="thin">
        <color indexed="8"/>
      </bottom>
      <diagonal/>
    </border>
    <border>
      <left style="thin">
        <color indexed="64"/>
      </left>
      <right style="thin">
        <color indexed="8"/>
      </right>
      <top style="thin">
        <color indexed="64"/>
      </top>
      <bottom/>
      <diagonal/>
    </border>
  </borders>
  <cellStyleXfs count="13">
    <xf numFmtId="0" fontId="0" fillId="0" borderId="0"/>
    <xf numFmtId="0" fontId="2" fillId="0" borderId="0"/>
    <xf numFmtId="0" fontId="3" fillId="0" borderId="0"/>
    <xf numFmtId="0" fontId="1" fillId="0" borderId="0"/>
    <xf numFmtId="0" fontId="1" fillId="0" borderId="0"/>
    <xf numFmtId="0" fontId="3" fillId="0" borderId="0"/>
    <xf numFmtId="0" fontId="3" fillId="0" borderId="0"/>
    <xf numFmtId="0" fontId="19" fillId="0" borderId="0"/>
    <xf numFmtId="0" fontId="19" fillId="0" borderId="0"/>
    <xf numFmtId="0" fontId="19" fillId="0" borderId="0"/>
    <xf numFmtId="0" fontId="1" fillId="0" borderId="0"/>
    <xf numFmtId="0" fontId="36" fillId="0" borderId="0" applyNumberFormat="0" applyFill="0" applyBorder="0" applyAlignment="0" applyProtection="0"/>
    <xf numFmtId="44" fontId="1" fillId="0" borderId="0" applyFont="0" applyFill="0" applyBorder="0" applyAlignment="0" applyProtection="0"/>
  </cellStyleXfs>
  <cellXfs count="1518">
    <xf numFmtId="0" fontId="0" fillId="0" borderId="0" xfId="0"/>
    <xf numFmtId="0" fontId="4" fillId="2" borderId="1" xfId="0" applyFont="1" applyFill="1" applyBorder="1" applyAlignment="1">
      <alignment horizontal="center" vertical="center" wrapText="1"/>
    </xf>
    <xf numFmtId="0" fontId="5" fillId="0" borderId="2" xfId="0" applyFont="1" applyFill="1" applyBorder="1" applyAlignment="1">
      <alignment vertical="center" wrapText="1"/>
    </xf>
    <xf numFmtId="0" fontId="8" fillId="6" borderId="0" xfId="1" applyFont="1" applyFill="1" applyBorder="1" applyAlignment="1">
      <alignment horizontal="left" vertical="center" wrapText="1"/>
    </xf>
    <xf numFmtId="0" fontId="9" fillId="6" borderId="0" xfId="1" applyFont="1" applyFill="1" applyBorder="1" applyAlignment="1">
      <alignment vertical="center"/>
    </xf>
    <xf numFmtId="0" fontId="10" fillId="6" borderId="0" xfId="1" applyFont="1" applyFill="1" applyBorder="1" applyAlignment="1">
      <alignment horizontal="left" vertical="center" wrapText="1"/>
    </xf>
    <xf numFmtId="0" fontId="3" fillId="6" borderId="0" xfId="1" applyFont="1" applyFill="1" applyBorder="1" applyAlignment="1">
      <alignment horizontal="left" vertical="center" wrapText="1"/>
    </xf>
    <xf numFmtId="0" fontId="11" fillId="6" borderId="0" xfId="1" applyFont="1" applyFill="1" applyBorder="1" applyAlignment="1">
      <alignment horizontal="left" vertical="center" wrapText="1"/>
    </xf>
    <xf numFmtId="0" fontId="12" fillId="6" borderId="0" xfId="1" applyFont="1" applyFill="1" applyBorder="1" applyAlignment="1">
      <alignment horizontal="left" vertical="center" wrapText="1"/>
    </xf>
    <xf numFmtId="0" fontId="13" fillId="6" borderId="0" xfId="1" applyFont="1" applyFill="1" applyBorder="1" applyAlignment="1">
      <alignment vertical="center"/>
    </xf>
    <xf numFmtId="0" fontId="14" fillId="6" borderId="0" xfId="1" applyFont="1" applyFill="1" applyBorder="1" applyAlignment="1">
      <alignment horizontal="left" vertical="center" wrapText="1"/>
    </xf>
    <xf numFmtId="0" fontId="9" fillId="6" borderId="0" xfId="1" applyFont="1" applyFill="1" applyBorder="1" applyAlignment="1">
      <alignment horizontal="left" vertical="center" wrapText="1"/>
    </xf>
    <xf numFmtId="0" fontId="13" fillId="6" borderId="0" xfId="1" applyFont="1" applyFill="1" applyBorder="1" applyAlignment="1">
      <alignment horizontal="left" vertical="center" wrapText="1"/>
    </xf>
    <xf numFmtId="0" fontId="15" fillId="7" borderId="5" xfId="1" applyFont="1" applyFill="1" applyBorder="1" applyAlignment="1">
      <alignment horizontal="left" vertical="center"/>
    </xf>
    <xf numFmtId="0" fontId="12" fillId="7" borderId="6" xfId="1" applyFont="1" applyFill="1" applyBorder="1" applyAlignment="1">
      <alignment horizontal="left" vertical="center" wrapText="1"/>
    </xf>
    <xf numFmtId="0" fontId="7" fillId="7" borderId="6" xfId="1" applyFont="1" applyFill="1" applyBorder="1" applyAlignment="1">
      <alignment vertical="center"/>
    </xf>
    <xf numFmtId="0" fontId="12" fillId="7" borderId="7" xfId="1" applyFont="1" applyFill="1" applyBorder="1" applyAlignment="1">
      <alignment horizontal="left" vertical="center" wrapText="1"/>
    </xf>
    <xf numFmtId="0" fontId="16" fillId="8" borderId="6" xfId="1" applyFont="1" applyFill="1" applyBorder="1" applyAlignment="1">
      <alignment horizontal="left" vertical="center"/>
    </xf>
    <xf numFmtId="0" fontId="3" fillId="6" borderId="0" xfId="1" applyFont="1" applyFill="1" applyBorder="1" applyAlignment="1">
      <alignment vertical="center"/>
    </xf>
    <xf numFmtId="0" fontId="3" fillId="6" borderId="0" xfId="1" applyFont="1" applyFill="1" applyAlignment="1">
      <alignment vertical="center"/>
    </xf>
    <xf numFmtId="0" fontId="12" fillId="4" borderId="2" xfId="1" applyFont="1" applyFill="1" applyBorder="1" applyAlignment="1">
      <alignment horizontal="left" vertical="center" wrapText="1"/>
    </xf>
    <xf numFmtId="0" fontId="12" fillId="11" borderId="2" xfId="1" applyFont="1" applyFill="1" applyBorder="1" applyAlignment="1">
      <alignment horizontal="left" vertical="center"/>
    </xf>
    <xf numFmtId="0" fontId="7" fillId="6" borderId="2" xfId="1" applyFont="1" applyFill="1" applyBorder="1" applyAlignment="1">
      <alignment horizontal="left" vertical="center"/>
    </xf>
    <xf numFmtId="0" fontId="12" fillId="12" borderId="5" xfId="1" applyFont="1" applyFill="1" applyBorder="1" applyAlignment="1">
      <alignment vertical="center"/>
    </xf>
    <xf numFmtId="0" fontId="12" fillId="12" borderId="5" xfId="1" applyFont="1" applyFill="1" applyBorder="1" applyAlignment="1">
      <alignment horizontal="left" vertical="center"/>
    </xf>
    <xf numFmtId="0" fontId="12" fillId="12" borderId="6" xfId="1" applyFont="1" applyFill="1" applyBorder="1" applyAlignment="1">
      <alignment horizontal="left" vertical="center"/>
    </xf>
    <xf numFmtId="0" fontId="12" fillId="12" borderId="7" xfId="1" applyFont="1" applyFill="1" applyBorder="1" applyAlignment="1">
      <alignment horizontal="left" vertical="center"/>
    </xf>
    <xf numFmtId="0" fontId="12" fillId="13" borderId="9" xfId="1" applyFont="1" applyFill="1" applyBorder="1" applyAlignment="1">
      <alignment horizontal="center" vertical="center"/>
    </xf>
    <xf numFmtId="1" fontId="7" fillId="0" borderId="10" xfId="1" applyNumberFormat="1" applyFont="1" applyBorder="1" applyAlignment="1">
      <alignment horizontal="center" vertical="center" wrapText="1"/>
    </xf>
    <xf numFmtId="0" fontId="7" fillId="0" borderId="4" xfId="1" applyFont="1" applyBorder="1" applyAlignment="1">
      <alignment vertical="center" wrapText="1"/>
    </xf>
    <xf numFmtId="49" fontId="7" fillId="0" borderId="11" xfId="1" applyNumberFormat="1" applyFont="1" applyFill="1" applyBorder="1" applyAlignment="1">
      <alignment horizontal="left" vertical="center" wrapText="1"/>
    </xf>
    <xf numFmtId="1" fontId="7" fillId="0" borderId="12" xfId="1" applyNumberFormat="1" applyFont="1" applyBorder="1" applyAlignment="1">
      <alignment horizontal="center" vertical="center" wrapText="1"/>
    </xf>
    <xf numFmtId="0" fontId="7" fillId="5" borderId="2" xfId="1" applyFont="1" applyFill="1" applyBorder="1" applyAlignment="1">
      <alignment horizontal="left" vertical="center" wrapText="1"/>
    </xf>
    <xf numFmtId="0" fontId="7" fillId="0" borderId="2" xfId="1" applyFont="1" applyBorder="1" applyAlignment="1">
      <alignment vertical="center" wrapText="1"/>
    </xf>
    <xf numFmtId="0" fontId="7" fillId="5" borderId="4" xfId="1" applyFont="1" applyFill="1" applyBorder="1" applyAlignment="1">
      <alignment horizontal="left" vertical="center" wrapText="1"/>
    </xf>
    <xf numFmtId="49" fontId="7" fillId="0" borderId="7" xfId="1" applyNumberFormat="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1" fontId="7" fillId="0" borderId="14" xfId="1" applyNumberFormat="1" applyFont="1" applyFill="1" applyBorder="1" applyAlignment="1">
      <alignment horizontal="center" vertical="center" wrapText="1"/>
    </xf>
    <xf numFmtId="0" fontId="7" fillId="0" borderId="2" xfId="1" applyFont="1" applyFill="1" applyBorder="1" applyAlignment="1">
      <alignment horizontal="left" vertical="center" wrapText="1"/>
    </xf>
    <xf numFmtId="0" fontId="7" fillId="0" borderId="15" xfId="1" applyFont="1" applyFill="1" applyBorder="1" applyAlignment="1">
      <alignment vertical="center" wrapText="1"/>
    </xf>
    <xf numFmtId="0" fontId="7" fillId="6" borderId="16" xfId="1" applyFont="1" applyFill="1" applyBorder="1" applyAlignment="1">
      <alignment horizontal="left" vertical="center"/>
    </xf>
    <xf numFmtId="49" fontId="7" fillId="0" borderId="17" xfId="1" applyNumberFormat="1" applyFont="1" applyFill="1" applyBorder="1" applyAlignment="1">
      <alignment horizontal="left" vertical="center" wrapText="1"/>
    </xf>
    <xf numFmtId="0" fontId="7" fillId="6" borderId="18" xfId="1" applyFont="1" applyFill="1" applyBorder="1" applyAlignment="1">
      <alignment horizontal="left" vertical="center"/>
    </xf>
    <xf numFmtId="1" fontId="7" fillId="0" borderId="2" xfId="1" applyNumberFormat="1" applyFont="1" applyFill="1" applyBorder="1" applyAlignment="1">
      <alignment horizontal="left" vertical="center" wrapText="1"/>
    </xf>
    <xf numFmtId="1" fontId="7" fillId="0" borderId="1" xfId="1" applyNumberFormat="1" applyFont="1" applyFill="1" applyBorder="1" applyAlignment="1">
      <alignment horizontal="center" vertical="center" wrapText="1"/>
    </xf>
    <xf numFmtId="1" fontId="7" fillId="0" borderId="2" xfId="1" applyNumberFormat="1" applyFont="1" applyBorder="1" applyAlignment="1">
      <alignment horizontal="center" vertical="center" wrapText="1"/>
    </xf>
    <xf numFmtId="49" fontId="7" fillId="0" borderId="2" xfId="1" applyNumberFormat="1" applyFont="1" applyFill="1" applyBorder="1" applyAlignment="1">
      <alignment horizontal="left" vertical="center" wrapText="1"/>
    </xf>
    <xf numFmtId="0" fontId="12" fillId="12" borderId="5" xfId="1" applyNumberFormat="1" applyFont="1" applyFill="1" applyBorder="1" applyAlignment="1">
      <alignment vertical="center"/>
    </xf>
    <xf numFmtId="0" fontId="12" fillId="8" borderId="6" xfId="1" applyFont="1" applyFill="1" applyBorder="1" applyAlignment="1">
      <alignment horizontal="left" vertical="center" wrapText="1"/>
    </xf>
    <xf numFmtId="0" fontId="7" fillId="8" borderId="6" xfId="1" applyFont="1" applyFill="1" applyBorder="1" applyAlignment="1">
      <alignment vertical="center"/>
    </xf>
    <xf numFmtId="0" fontId="12" fillId="8" borderId="7" xfId="1" applyFont="1" applyFill="1" applyBorder="1" applyAlignment="1">
      <alignment horizontal="left" vertical="center" wrapText="1"/>
    </xf>
    <xf numFmtId="0" fontId="5" fillId="0" borderId="0" xfId="0" applyFont="1"/>
    <xf numFmtId="0" fontId="7" fillId="6" borderId="0" xfId="1" applyFont="1" applyFill="1" applyBorder="1" applyAlignment="1">
      <alignment horizontal="left" vertical="center"/>
    </xf>
    <xf numFmtId="1" fontId="7" fillId="0" borderId="2" xfId="1" applyNumberFormat="1" applyFont="1" applyFill="1" applyBorder="1" applyAlignment="1">
      <alignment horizontal="center" vertical="center" wrapText="1"/>
    </xf>
    <xf numFmtId="49" fontId="7" fillId="0" borderId="19" xfId="1" applyNumberFormat="1" applyFont="1" applyFill="1" applyBorder="1" applyAlignment="1">
      <alignment horizontal="left" vertical="center" wrapText="1"/>
    </xf>
    <xf numFmtId="0" fontId="7" fillId="0" borderId="21" xfId="1" applyFont="1" applyBorder="1" applyAlignment="1">
      <alignment vertical="center" wrapText="1"/>
    </xf>
    <xf numFmtId="1" fontId="7" fillId="0" borderId="0" xfId="1" applyNumberFormat="1" applyFont="1" applyFill="1" applyBorder="1" applyAlignment="1">
      <alignment horizontal="center" vertical="center" wrapText="1"/>
    </xf>
    <xf numFmtId="0" fontId="7" fillId="0" borderId="21" xfId="1" applyFont="1" applyFill="1" applyBorder="1" applyAlignment="1">
      <alignment horizontal="left" vertical="center" wrapText="1"/>
    </xf>
    <xf numFmtId="0" fontId="7" fillId="0" borderId="0" xfId="1" applyFont="1" applyFill="1" applyBorder="1" applyAlignment="1">
      <alignment vertical="center" wrapText="1"/>
    </xf>
    <xf numFmtId="1" fontId="7" fillId="0" borderId="2" xfId="1" applyNumberFormat="1" applyFont="1" applyFill="1" applyBorder="1" applyAlignment="1" applyProtection="1">
      <alignment horizontal="left" vertical="center" wrapText="1"/>
    </xf>
    <xf numFmtId="0" fontId="0" fillId="0" borderId="0" xfId="0" applyFont="1" applyFill="1" applyAlignment="1"/>
    <xf numFmtId="1" fontId="7" fillId="0" borderId="4" xfId="1" applyNumberFormat="1" applyFont="1" applyFill="1" applyBorder="1" applyAlignment="1">
      <alignment horizontal="center" vertical="center" wrapText="1"/>
    </xf>
    <xf numFmtId="0" fontId="7" fillId="6" borderId="24" xfId="1" applyFont="1" applyFill="1" applyBorder="1" applyAlignment="1">
      <alignment horizontal="left" vertical="center"/>
    </xf>
    <xf numFmtId="1" fontId="7" fillId="15" borderId="6" xfId="1" applyNumberFormat="1" applyFont="1" applyFill="1" applyBorder="1" applyAlignment="1">
      <alignment horizontal="center" vertical="center" wrapText="1"/>
    </xf>
    <xf numFmtId="0" fontId="7" fillId="15" borderId="6" xfId="1" applyFont="1" applyFill="1" applyBorder="1" applyAlignment="1">
      <alignment horizontal="left" vertical="center" wrapText="1"/>
    </xf>
    <xf numFmtId="0" fontId="7" fillId="15" borderId="6" xfId="1" applyFont="1" applyFill="1" applyBorder="1" applyAlignment="1">
      <alignment vertical="center" wrapText="1"/>
    </xf>
    <xf numFmtId="49" fontId="7" fillId="15" borderId="6" xfId="1" applyNumberFormat="1" applyFont="1" applyFill="1" applyBorder="1" applyAlignment="1">
      <alignment horizontal="left" vertical="center" wrapText="1"/>
    </xf>
    <xf numFmtId="49" fontId="7" fillId="15" borderId="7" xfId="1" applyNumberFormat="1" applyFont="1" applyFill="1" applyBorder="1" applyAlignment="1">
      <alignment horizontal="left" vertical="center" wrapText="1"/>
    </xf>
    <xf numFmtId="1" fontId="7" fillId="15" borderId="5" xfId="1" applyNumberFormat="1" applyFont="1" applyFill="1" applyBorder="1" applyAlignment="1">
      <alignment horizontal="center" vertical="center" wrapText="1"/>
    </xf>
    <xf numFmtId="1" fontId="7" fillId="0" borderId="0" xfId="1" applyNumberFormat="1" applyFont="1" applyBorder="1" applyAlignment="1">
      <alignment horizontal="center" vertical="center" wrapText="1"/>
    </xf>
    <xf numFmtId="0" fontId="7" fillId="5" borderId="21" xfId="1" applyFont="1" applyFill="1" applyBorder="1" applyAlignment="1">
      <alignment horizontal="left" vertical="center" wrapText="1"/>
    </xf>
    <xf numFmtId="49" fontId="7" fillId="0" borderId="0" xfId="1" applyNumberFormat="1" applyFont="1" applyFill="1" applyBorder="1" applyAlignment="1">
      <alignment horizontal="left" vertical="center" wrapText="1"/>
    </xf>
    <xf numFmtId="0" fontId="7" fillId="6" borderId="24" xfId="1" applyFont="1" applyFill="1" applyBorder="1" applyAlignment="1">
      <alignment horizontal="left" vertical="center" wrapText="1"/>
    </xf>
    <xf numFmtId="0" fontId="7" fillId="6" borderId="21" xfId="1" applyFont="1" applyFill="1" applyBorder="1" applyAlignment="1">
      <alignment horizontal="left" vertical="center"/>
    </xf>
    <xf numFmtId="0" fontId="12" fillId="13" borderId="2" xfId="1" applyFont="1" applyFill="1" applyBorder="1" applyAlignment="1">
      <alignment horizontal="center" vertical="center"/>
    </xf>
    <xf numFmtId="0" fontId="20" fillId="0" borderId="0" xfId="7" applyFont="1"/>
    <xf numFmtId="0" fontId="20" fillId="0" borderId="0" xfId="7" applyFont="1" applyBorder="1"/>
    <xf numFmtId="0" fontId="20" fillId="0" borderId="0" xfId="7" applyFont="1" applyBorder="1" applyAlignment="1">
      <alignment wrapText="1"/>
    </xf>
    <xf numFmtId="0" fontId="20" fillId="0" borderId="0" xfId="7" applyFont="1" applyBorder="1" applyAlignment="1">
      <alignment horizontal="center" vertical="center"/>
    </xf>
    <xf numFmtId="0" fontId="20" fillId="0" borderId="0" xfId="7" applyFont="1" applyBorder="1" applyAlignment="1">
      <alignment horizontal="center"/>
    </xf>
    <xf numFmtId="0" fontId="20" fillId="0" borderId="0" xfId="7" applyFont="1" applyBorder="1" applyAlignment="1">
      <alignment vertical="center"/>
    </xf>
    <xf numFmtId="0" fontId="3" fillId="0" borderId="0" xfId="7" applyFont="1" applyBorder="1" applyAlignment="1">
      <alignment horizontal="center" vertical="center" wrapText="1"/>
    </xf>
    <xf numFmtId="16" fontId="20" fillId="0" borderId="2" xfId="7" applyNumberFormat="1" applyFont="1" applyBorder="1"/>
    <xf numFmtId="9" fontId="3" fillId="0" borderId="2" xfId="0" applyNumberFormat="1" applyFont="1" applyFill="1" applyBorder="1" applyAlignment="1">
      <alignment horizontal="center" vertical="center" wrapText="1"/>
    </xf>
    <xf numFmtId="0" fontId="3" fillId="0" borderId="2" xfId="0" applyFont="1" applyFill="1" applyBorder="1" applyAlignment="1">
      <alignment vertical="center" wrapText="1"/>
    </xf>
    <xf numFmtId="16" fontId="20" fillId="0" borderId="2" xfId="7" applyNumberFormat="1" applyFont="1" applyFill="1" applyBorder="1"/>
    <xf numFmtId="0" fontId="21" fillId="2" borderId="2" xfId="0" applyFont="1" applyFill="1" applyBorder="1" applyAlignment="1">
      <alignment horizontal="center" vertical="center" wrapText="1"/>
    </xf>
    <xf numFmtId="10" fontId="10" fillId="0" borderId="26" xfId="7" applyNumberFormat="1" applyFont="1" applyBorder="1" applyAlignment="1">
      <alignment horizontal="center" vertical="center"/>
    </xf>
    <xf numFmtId="0" fontId="22" fillId="0" borderId="26" xfId="0" applyFont="1" applyBorder="1" applyAlignment="1">
      <alignment horizontal="center" vertical="center" wrapText="1"/>
    </xf>
    <xf numFmtId="0" fontId="10" fillId="6" borderId="0" xfId="7" applyFont="1" applyFill="1" applyBorder="1" applyAlignment="1">
      <alignment horizontal="center" vertical="center" wrapText="1"/>
    </xf>
    <xf numFmtId="10" fontId="10" fillId="0" borderId="26" xfId="7" applyNumberFormat="1" applyFont="1" applyBorder="1" applyAlignment="1">
      <alignment horizontal="center" vertical="center" wrapText="1"/>
    </xf>
    <xf numFmtId="0" fontId="23" fillId="0" borderId="26" xfId="0" applyFont="1" applyBorder="1" applyAlignment="1">
      <alignment horizontal="center" vertical="center" wrapText="1"/>
    </xf>
    <xf numFmtId="0" fontId="24" fillId="0" borderId="0" xfId="7" applyFont="1" applyBorder="1" applyAlignment="1">
      <alignment horizontal="center" vertical="center" wrapText="1"/>
    </xf>
    <xf numFmtId="0" fontId="25" fillId="6" borderId="13" xfId="7" applyFont="1" applyFill="1" applyBorder="1" applyAlignment="1">
      <alignment horizontal="center" vertical="center" wrapText="1"/>
    </xf>
    <xf numFmtId="0" fontId="22" fillId="0" borderId="0" xfId="7" applyFont="1" applyBorder="1" applyAlignment="1">
      <alignment horizontal="center" vertical="center" wrapText="1"/>
    </xf>
    <xf numFmtId="0" fontId="26" fillId="0" borderId="26" xfId="0" applyFont="1" applyBorder="1" applyAlignment="1">
      <alignment horizontal="center" vertical="center" wrapText="1"/>
    </xf>
    <xf numFmtId="0" fontId="17" fillId="10" borderId="6" xfId="1" applyFont="1" applyFill="1" applyBorder="1" applyAlignment="1">
      <alignment horizontal="left" vertical="center"/>
    </xf>
    <xf numFmtId="0" fontId="27" fillId="3" borderId="2" xfId="0" applyFont="1" applyFill="1" applyBorder="1" applyAlignment="1">
      <alignment horizontal="center" vertical="center"/>
    </xf>
    <xf numFmtId="0" fontId="28" fillId="0" borderId="0" xfId="0" applyFont="1" applyBorder="1" applyAlignment="1">
      <alignment horizontal="center" wrapText="1"/>
    </xf>
    <xf numFmtId="0" fontId="29" fillId="0" borderId="0" xfId="0" applyFont="1" applyBorder="1" applyAlignment="1">
      <alignment horizontal="center" wrapText="1"/>
    </xf>
    <xf numFmtId="0" fontId="29" fillId="0" borderId="2" xfId="0" applyFont="1" applyFill="1" applyBorder="1" applyAlignment="1">
      <alignment horizontal="left" vertical="center" wrapText="1"/>
    </xf>
    <xf numFmtId="0" fontId="29" fillId="0" borderId="2" xfId="0" applyFont="1" applyBorder="1" applyAlignment="1">
      <alignment horizontal="center"/>
    </xf>
    <xf numFmtId="9" fontId="29" fillId="0" borderId="2" xfId="0" applyNumberFormat="1" applyFont="1" applyBorder="1" applyAlignment="1">
      <alignment horizontal="center"/>
    </xf>
    <xf numFmtId="49" fontId="27" fillId="3" borderId="2" xfId="0" applyNumberFormat="1" applyFont="1" applyFill="1" applyBorder="1" applyAlignment="1">
      <alignment horizontal="center" vertical="center"/>
    </xf>
    <xf numFmtId="0" fontId="29" fillId="0" borderId="2" xfId="0" applyFont="1" applyBorder="1" applyAlignment="1">
      <alignment wrapText="1"/>
    </xf>
    <xf numFmtId="0" fontId="27" fillId="2" borderId="0" xfId="0" applyFont="1" applyFill="1"/>
    <xf numFmtId="0" fontId="29" fillId="0" borderId="0" xfId="0" applyFont="1"/>
    <xf numFmtId="0" fontId="29" fillId="0" borderId="0" xfId="0" applyFont="1" applyBorder="1"/>
    <xf numFmtId="0" fontId="27"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vertical="center" wrapText="1"/>
    </xf>
    <xf numFmtId="0" fontId="29" fillId="0" borderId="2" xfId="0" applyFont="1" applyBorder="1" applyAlignment="1">
      <alignment horizontal="center" vertical="center"/>
    </xf>
    <xf numFmtId="0" fontId="29" fillId="0" borderId="2" xfId="0" applyFont="1" applyFill="1" applyBorder="1" applyAlignment="1">
      <alignment vertical="center" wrapText="1"/>
    </xf>
    <xf numFmtId="0" fontId="29" fillId="0" borderId="2" xfId="0" applyFont="1" applyFill="1" applyBorder="1" applyAlignment="1">
      <alignment horizontal="center" vertical="center"/>
    </xf>
    <xf numFmtId="9" fontId="29" fillId="0" borderId="2" xfId="0" applyNumberFormat="1" applyFont="1" applyBorder="1" applyAlignment="1">
      <alignment horizontal="center" wrapText="1"/>
    </xf>
    <xf numFmtId="0" fontId="27" fillId="0" borderId="0" xfId="0" applyFont="1" applyBorder="1" applyAlignment="1">
      <alignment horizontal="center"/>
    </xf>
    <xf numFmtId="9" fontId="27" fillId="0" borderId="0" xfId="0" applyNumberFormat="1" applyFont="1" applyBorder="1" applyAlignment="1">
      <alignment horizontal="center" wrapText="1"/>
    </xf>
    <xf numFmtId="0" fontId="17" fillId="10" borderId="6" xfId="1" applyFont="1" applyFill="1" applyBorder="1" applyAlignment="1">
      <alignment horizontal="left" vertical="center" wrapText="1"/>
    </xf>
    <xf numFmtId="0" fontId="6" fillId="0" borderId="2" xfId="0" applyFont="1" applyFill="1" applyBorder="1" applyAlignment="1"/>
    <xf numFmtId="1" fontId="18" fillId="0" borderId="2" xfId="1" applyNumberFormat="1" applyFont="1" applyBorder="1" applyAlignment="1">
      <alignment horizontal="center" vertical="center" wrapText="1"/>
    </xf>
    <xf numFmtId="1" fontId="7" fillId="0" borderId="1" xfId="1" applyNumberFormat="1" applyFont="1" applyFill="1" applyBorder="1" applyAlignment="1" applyProtection="1">
      <alignment horizontal="left" vertical="center" wrapText="1"/>
    </xf>
    <xf numFmtId="0" fontId="33" fillId="9" borderId="6" xfId="1" applyFont="1" applyFill="1" applyBorder="1" applyAlignment="1">
      <alignment horizontal="left" vertical="center" wrapText="1"/>
    </xf>
    <xf numFmtId="0" fontId="33" fillId="9" borderId="7" xfId="1" applyFont="1" applyFill="1" applyBorder="1" applyAlignment="1">
      <alignment horizontal="left" vertical="center" wrapText="1"/>
    </xf>
    <xf numFmtId="0" fontId="33" fillId="10" borderId="6" xfId="1" applyFont="1" applyFill="1" applyBorder="1" applyAlignment="1">
      <alignment horizontal="left" vertical="center" wrapText="1"/>
    </xf>
    <xf numFmtId="0" fontId="33" fillId="9" borderId="5" xfId="1" applyNumberFormat="1" applyFont="1" applyFill="1" applyBorder="1" applyAlignment="1">
      <alignment horizontal="left" vertical="center" wrapText="1"/>
    </xf>
    <xf numFmtId="0" fontId="33" fillId="9" borderId="7" xfId="1" applyNumberFormat="1" applyFont="1" applyFill="1" applyBorder="1" applyAlignment="1">
      <alignment horizontal="left" vertical="center" wrapText="1"/>
    </xf>
    <xf numFmtId="0" fontId="33" fillId="10" borderId="6" xfId="1" applyNumberFormat="1" applyFont="1" applyFill="1" applyBorder="1" applyAlignment="1">
      <alignment horizontal="left" vertical="center"/>
    </xf>
    <xf numFmtId="0" fontId="33" fillId="10" borderId="7" xfId="1" applyNumberFormat="1" applyFont="1" applyFill="1" applyBorder="1" applyAlignment="1">
      <alignment horizontal="left" vertical="center" wrapText="1"/>
    </xf>
    <xf numFmtId="0" fontId="33" fillId="9" borderId="6" xfId="1" applyNumberFormat="1" applyFont="1" applyFill="1" applyBorder="1" applyAlignment="1">
      <alignment horizontal="left" vertical="center" wrapText="1"/>
    </xf>
    <xf numFmtId="0" fontId="33" fillId="9" borderId="2" xfId="1" applyFont="1" applyFill="1" applyBorder="1" applyAlignment="1">
      <alignment horizontal="left" vertical="center" wrapText="1"/>
    </xf>
    <xf numFmtId="0" fontId="33" fillId="10" borderId="6" xfId="1" applyNumberFormat="1" applyFont="1" applyFill="1" applyBorder="1" applyAlignment="1">
      <alignment horizontal="left" vertical="center" wrapText="1"/>
    </xf>
    <xf numFmtId="0" fontId="7" fillId="6" borderId="2" xfId="1" applyNumberFormat="1" applyFont="1" applyFill="1" applyBorder="1" applyAlignment="1">
      <alignment horizontal="left" vertical="center" wrapText="1"/>
    </xf>
    <xf numFmtId="0" fontId="33" fillId="10" borderId="7" xfId="1" applyFont="1" applyFill="1" applyBorder="1" applyAlignment="1">
      <alignment horizontal="left" vertical="center" wrapText="1"/>
    </xf>
    <xf numFmtId="0" fontId="33" fillId="9" borderId="5" xfId="1" applyFont="1" applyFill="1" applyBorder="1" applyAlignment="1">
      <alignment vertical="center"/>
    </xf>
    <xf numFmtId="0" fontId="33" fillId="9" borderId="6" xfId="1" applyFont="1" applyFill="1" applyBorder="1" applyAlignment="1">
      <alignment vertical="center"/>
    </xf>
    <xf numFmtId="0" fontId="33" fillId="9" borderId="7" xfId="1" applyFont="1" applyFill="1" applyBorder="1" applyAlignment="1">
      <alignment vertical="center"/>
    </xf>
    <xf numFmtId="0" fontId="33" fillId="10" borderId="6" xfId="1" applyFont="1" applyFill="1" applyBorder="1" applyAlignment="1">
      <alignment vertical="center" wrapText="1"/>
    </xf>
    <xf numFmtId="0" fontId="33" fillId="10" borderId="7" xfId="1" applyFont="1" applyFill="1" applyBorder="1" applyAlignment="1">
      <alignment vertical="center" wrapText="1"/>
    </xf>
    <xf numFmtId="0" fontId="33" fillId="10" borderId="6" xfId="1" applyFont="1" applyFill="1" applyBorder="1" applyAlignment="1">
      <alignment vertical="center"/>
    </xf>
    <xf numFmtId="0" fontId="33" fillId="10" borderId="6" xfId="1" applyFont="1" applyFill="1" applyBorder="1" applyAlignment="1">
      <alignment horizontal="left" vertical="center"/>
    </xf>
    <xf numFmtId="0" fontId="33" fillId="10" borderId="6" xfId="1" applyNumberFormat="1" applyFont="1" applyFill="1" applyBorder="1" applyAlignment="1">
      <alignment vertical="center"/>
    </xf>
    <xf numFmtId="0" fontId="29" fillId="0" borderId="0" xfId="0" applyFont="1" applyBorder="1" applyAlignment="1">
      <alignment horizontal="center" vertical="center" wrapText="1"/>
    </xf>
    <xf numFmtId="0" fontId="29" fillId="0" borderId="0" xfId="0" applyFont="1" applyAlignment="1">
      <alignment horizontal="center" vertical="center"/>
    </xf>
    <xf numFmtId="0" fontId="31"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6" fillId="0" borderId="6" xfId="0" applyFont="1" applyFill="1" applyBorder="1" applyAlignment="1"/>
    <xf numFmtId="0" fontId="6" fillId="0" borderId="7" xfId="0" applyFont="1" applyFill="1" applyBorder="1" applyAlignment="1"/>
    <xf numFmtId="0" fontId="29" fillId="0" borderId="0" xfId="0" applyFont="1" applyAlignment="1">
      <alignment horizontal="center"/>
    </xf>
    <xf numFmtId="0" fontId="6" fillId="0" borderId="6" xfId="0" applyFont="1" applyFill="1" applyBorder="1" applyAlignment="1">
      <alignment horizontal="center"/>
    </xf>
    <xf numFmtId="0" fontId="6" fillId="0" borderId="6" xfId="0" applyFont="1" applyFill="1" applyBorder="1" applyAlignment="1">
      <alignment vertical="center" wrapText="1"/>
    </xf>
    <xf numFmtId="0" fontId="6" fillId="0" borderId="6" xfId="0" applyFont="1" applyFill="1" applyBorder="1" applyAlignment="1">
      <alignment wrapText="1"/>
    </xf>
    <xf numFmtId="0" fontId="7" fillId="6" borderId="2" xfId="1" applyFont="1" applyFill="1" applyBorder="1" applyAlignment="1">
      <alignment horizontal="left" vertical="center"/>
    </xf>
    <xf numFmtId="0" fontId="7" fillId="6" borderId="5" xfId="1" applyFont="1" applyFill="1" applyBorder="1" applyAlignment="1">
      <alignment horizontal="left" vertical="center"/>
    </xf>
    <xf numFmtId="0" fontId="7" fillId="6" borderId="6" xfId="1" applyFont="1" applyFill="1" applyBorder="1" applyAlignment="1">
      <alignment horizontal="left" vertical="center"/>
    </xf>
    <xf numFmtId="0" fontId="7" fillId="6" borderId="7" xfId="1" applyFont="1" applyFill="1" applyBorder="1" applyAlignment="1">
      <alignment horizontal="left" vertical="center"/>
    </xf>
    <xf numFmtId="0" fontId="7" fillId="0" borderId="21" xfId="1" applyFont="1" applyFill="1" applyBorder="1" applyAlignment="1">
      <alignment vertical="center" wrapText="1"/>
    </xf>
    <xf numFmtId="0" fontId="30" fillId="0" borderId="2" xfId="1" applyFont="1" applyFill="1" applyBorder="1" applyAlignment="1">
      <alignment horizontal="left" vertical="center" wrapText="1"/>
    </xf>
    <xf numFmtId="0" fontId="2" fillId="0" borderId="2" xfId="1" applyFont="1" applyFill="1" applyBorder="1" applyAlignment="1">
      <alignment vertical="center" wrapText="1"/>
    </xf>
    <xf numFmtId="49" fontId="7" fillId="0" borderId="23" xfId="1" applyNumberFormat="1" applyFont="1" applyFill="1" applyBorder="1" applyAlignment="1">
      <alignment horizontal="left" vertical="center" wrapText="1"/>
    </xf>
    <xf numFmtId="0" fontId="35" fillId="0" borderId="0" xfId="0" applyFont="1"/>
    <xf numFmtId="49" fontId="7" fillId="0" borderId="30" xfId="1" applyNumberFormat="1" applyFont="1" applyFill="1" applyBorder="1" applyAlignment="1">
      <alignment horizontal="left" vertical="center" wrapText="1"/>
    </xf>
    <xf numFmtId="49" fontId="7" fillId="0" borderId="31" xfId="1" applyNumberFormat="1" applyFont="1" applyFill="1" applyBorder="1" applyAlignment="1">
      <alignment horizontal="left" vertical="center" wrapText="1"/>
    </xf>
    <xf numFmtId="0" fontId="29" fillId="0" borderId="2" xfId="0" applyFont="1" applyFill="1" applyBorder="1" applyAlignment="1">
      <alignment horizontal="center"/>
    </xf>
    <xf numFmtId="0" fontId="29" fillId="0" borderId="0" xfId="0" applyFont="1" applyFill="1"/>
    <xf numFmtId="0" fontId="20" fillId="0" borderId="2" xfId="7" applyFont="1" applyBorder="1" applyAlignment="1">
      <alignment horizontal="center"/>
    </xf>
    <xf numFmtId="0" fontId="3" fillId="0" borderId="2" xfId="0" applyFont="1" applyFill="1" applyBorder="1" applyAlignment="1">
      <alignment horizontal="center" vertical="center" wrapText="1"/>
    </xf>
    <xf numFmtId="9" fontId="3" fillId="0" borderId="2" xfId="0" applyNumberFormat="1" applyFont="1" applyFill="1" applyBorder="1" applyAlignment="1">
      <alignment vertical="top" wrapText="1"/>
    </xf>
    <xf numFmtId="0" fontId="3" fillId="0" borderId="2" xfId="0" applyFont="1" applyFill="1" applyBorder="1" applyAlignment="1">
      <alignment vertical="top" wrapText="1"/>
    </xf>
    <xf numFmtId="0" fontId="17" fillId="10" borderId="6" xfId="1" applyFont="1" applyFill="1" applyBorder="1" applyAlignment="1">
      <alignment horizontal="left" vertical="center" wrapText="1"/>
    </xf>
    <xf numFmtId="0" fontId="5" fillId="0" borderId="3" xfId="0" applyFont="1" applyFill="1" applyBorder="1" applyAlignment="1">
      <alignment vertical="center"/>
    </xf>
    <xf numFmtId="0" fontId="29" fillId="0" borderId="6" xfId="0" applyFont="1" applyFill="1" applyBorder="1" applyAlignment="1">
      <alignment horizontal="left" vertical="center"/>
    </xf>
    <xf numFmtId="0" fontId="29" fillId="0" borderId="6" xfId="0" applyFont="1" applyFill="1" applyBorder="1" applyAlignment="1">
      <alignment vertical="center"/>
    </xf>
    <xf numFmtId="0" fontId="5" fillId="0" borderId="6" xfId="0" applyFont="1" applyFill="1" applyBorder="1" applyAlignment="1">
      <alignmen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21"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9" fontId="29" fillId="0" borderId="2" xfId="0" applyNumberFormat="1" applyFont="1" applyBorder="1" applyAlignment="1">
      <alignment horizontal="center" vertical="top"/>
    </xf>
    <xf numFmtId="0" fontId="2" fillId="0" borderId="2" xfId="0" applyFont="1" applyBorder="1" applyAlignment="1">
      <alignment horizontal="center"/>
    </xf>
    <xf numFmtId="0" fontId="2" fillId="0" borderId="0" xfId="0" applyFont="1"/>
    <xf numFmtId="49" fontId="21" fillId="3" borderId="2" xfId="0" applyNumberFormat="1" applyFont="1" applyFill="1" applyBorder="1" applyAlignment="1">
      <alignment horizontal="center" vertical="center"/>
    </xf>
    <xf numFmtId="10" fontId="10" fillId="0" borderId="0" xfId="7" applyNumberFormat="1" applyFont="1" applyBorder="1" applyAlignment="1">
      <alignment horizontal="center" vertical="center"/>
    </xf>
    <xf numFmtId="0" fontId="3" fillId="0" borderId="2" xfId="0" applyFont="1" applyFill="1" applyBorder="1" applyAlignment="1">
      <alignment horizontal="center" vertical="center" wrapText="1"/>
    </xf>
    <xf numFmtId="0" fontId="36" fillId="0" borderId="0" xfId="11"/>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9" fillId="0" borderId="5" xfId="0" applyFont="1" applyFill="1" applyBorder="1" applyAlignment="1">
      <alignment vertical="center" wrapText="1"/>
    </xf>
    <xf numFmtId="0" fontId="3" fillId="0" borderId="2" xfId="0" applyFont="1" applyFill="1" applyBorder="1" applyAlignment="1">
      <alignment horizontal="center" vertical="center" wrapText="1"/>
    </xf>
    <xf numFmtId="0" fontId="20" fillId="0" borderId="2" xfId="7" applyFont="1" applyFill="1" applyBorder="1" applyAlignment="1">
      <alignment horizontal="center"/>
    </xf>
    <xf numFmtId="0" fontId="20" fillId="0" borderId="0" xfId="7" applyFont="1" applyFill="1"/>
    <xf numFmtId="0" fontId="3" fillId="0" borderId="2" xfId="0" applyFont="1" applyFill="1" applyBorder="1" applyAlignment="1">
      <alignment horizontal="center" vertical="center" wrapText="1"/>
    </xf>
    <xf numFmtId="9" fontId="3" fillId="0" borderId="2" xfId="0" applyNumberFormat="1" applyFont="1" applyFill="1" applyBorder="1" applyAlignment="1">
      <alignment horizontal="left" vertical="center" wrapText="1"/>
    </xf>
    <xf numFmtId="0" fontId="34"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9" fontId="21" fillId="0" borderId="0" xfId="0" applyNumberFormat="1" applyFont="1" applyAlignment="1">
      <alignment horizontal="center" vertical="top"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0" xfId="0" applyFont="1" applyFill="1" applyBorder="1" applyAlignment="1">
      <alignment vertical="top" wrapText="1"/>
    </xf>
    <xf numFmtId="0" fontId="3" fillId="0" borderId="0" xfId="0" applyNumberFormat="1" applyFont="1" applyFill="1" applyBorder="1" applyAlignment="1">
      <alignment horizontal="center" vertical="center" wrapText="1"/>
    </xf>
    <xf numFmtId="16" fontId="20" fillId="0" borderId="0" xfId="7" applyNumberFormat="1" applyFont="1" applyBorder="1"/>
    <xf numFmtId="164" fontId="3" fillId="0" borderId="0" xfId="0" applyNumberFormat="1" applyFont="1" applyFill="1" applyBorder="1" applyAlignment="1">
      <alignment horizontal="center" vertical="center" wrapText="1"/>
    </xf>
    <xf numFmtId="21" fontId="3" fillId="0" borderId="0"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13" borderId="5" xfId="1" applyFont="1" applyFill="1" applyBorder="1" applyAlignment="1">
      <alignment horizontal="center" vertical="center"/>
    </xf>
    <xf numFmtId="0" fontId="17" fillId="9" borderId="6" xfId="1" applyFont="1" applyFill="1" applyBorder="1" applyAlignment="1">
      <alignment horizontal="left" vertical="center" wrapText="1"/>
    </xf>
    <xf numFmtId="0" fontId="17" fillId="9" borderId="7" xfId="1" applyFont="1" applyFill="1" applyBorder="1" applyAlignment="1">
      <alignment horizontal="left" vertical="center" wrapText="1"/>
    </xf>
    <xf numFmtId="0" fontId="17" fillId="10" borderId="6" xfId="1" applyFont="1" applyFill="1" applyBorder="1" applyAlignment="1">
      <alignment horizontal="left" vertical="center" wrapText="1"/>
    </xf>
    <xf numFmtId="0" fontId="17" fillId="10" borderId="7" xfId="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0" fontId="17" fillId="9" borderId="5" xfId="1" applyFont="1" applyFill="1" applyBorder="1" applyAlignment="1">
      <alignment horizontal="left" vertical="center" wrapText="1"/>
    </xf>
    <xf numFmtId="0" fontId="29" fillId="0" borderId="2" xfId="0" applyFont="1" applyFill="1" applyBorder="1" applyAlignment="1">
      <alignment vertical="center"/>
    </xf>
    <xf numFmtId="0" fontId="5" fillId="0" borderId="2" xfId="0" applyFont="1" applyFill="1" applyBorder="1" applyAlignment="1">
      <alignment vertical="center"/>
    </xf>
    <xf numFmtId="0" fontId="5" fillId="0" borderId="2" xfId="0" applyFont="1" applyFill="1" applyBorder="1" applyAlignment="1">
      <alignment horizontal="center" vertical="center" wrapText="1"/>
    </xf>
    <xf numFmtId="0" fontId="12" fillId="0" borderId="2" xfId="1" applyFont="1" applyFill="1" applyBorder="1" applyAlignment="1">
      <alignment horizontal="left" vertical="center" wrapText="1"/>
    </xf>
    <xf numFmtId="0" fontId="5" fillId="0" borderId="2" xfId="0" applyFont="1" applyFill="1" applyBorder="1" applyAlignment="1">
      <alignment horizontal="left" vertical="center" wrapText="1"/>
    </xf>
    <xf numFmtId="0" fontId="17" fillId="14" borderId="6" xfId="1" applyFont="1" applyFill="1" applyBorder="1" applyAlignment="1">
      <alignment horizontal="left" vertical="center"/>
    </xf>
    <xf numFmtId="0" fontId="3" fillId="0" borderId="2" xfId="0" applyFont="1" applyBorder="1" applyAlignment="1">
      <alignment vertical="center" wrapText="1"/>
    </xf>
    <xf numFmtId="0" fontId="12" fillId="11" borderId="18" xfId="1" applyFont="1" applyFill="1" applyBorder="1" applyAlignment="1">
      <alignment horizontal="left" vertical="center"/>
    </xf>
    <xf numFmtId="0" fontId="12" fillId="11" borderId="0" xfId="1" applyFont="1" applyFill="1" applyBorder="1" applyAlignment="1">
      <alignment horizontal="left" vertical="center"/>
    </xf>
    <xf numFmtId="0" fontId="12" fillId="11" borderId="19" xfId="1" applyFont="1" applyFill="1" applyBorder="1" applyAlignment="1">
      <alignment horizontal="left" vertical="center"/>
    </xf>
    <xf numFmtId="0" fontId="12" fillId="20" borderId="22" xfId="1" applyFont="1" applyFill="1" applyBorder="1" applyAlignment="1">
      <alignment horizontal="center" vertical="center"/>
    </xf>
    <xf numFmtId="1" fontId="7" fillId="0" borderId="32" xfId="1" applyNumberFormat="1" applyFont="1" applyBorder="1" applyAlignment="1">
      <alignment horizontal="center" vertical="center" wrapText="1"/>
    </xf>
    <xf numFmtId="0" fontId="18" fillId="0" borderId="4" xfId="1" applyFont="1" applyBorder="1" applyAlignment="1">
      <alignment horizontal="left" vertical="center" wrapText="1"/>
    </xf>
    <xf numFmtId="49" fontId="7" fillId="0" borderId="10" xfId="1" applyNumberFormat="1" applyFont="1" applyFill="1" applyBorder="1" applyAlignment="1">
      <alignment horizontal="left" vertical="center" wrapText="1"/>
    </xf>
    <xf numFmtId="1" fontId="7" fillId="0" borderId="33" xfId="1" applyNumberFormat="1" applyFont="1" applyBorder="1" applyAlignment="1">
      <alignment horizontal="center" vertical="center" wrapText="1"/>
    </xf>
    <xf numFmtId="49" fontId="7" fillId="0" borderId="9" xfId="1" applyNumberFormat="1" applyFont="1" applyFill="1" applyBorder="1" applyAlignment="1">
      <alignment horizontal="left" vertical="center" wrapText="1"/>
    </xf>
    <xf numFmtId="0" fontId="7" fillId="0" borderId="4" xfId="1" applyFont="1" applyFill="1" applyBorder="1" applyAlignment="1">
      <alignment horizontal="left" vertical="center" wrapText="1"/>
    </xf>
    <xf numFmtId="0" fontId="17" fillId="9" borderId="6" xfId="1" applyFont="1" applyFill="1" applyBorder="1" applyAlignment="1">
      <alignment horizontal="left" vertical="center" wrapText="1"/>
    </xf>
    <xf numFmtId="0" fontId="17" fillId="9" borderId="7" xfId="1" applyFont="1" applyFill="1" applyBorder="1" applyAlignment="1">
      <alignment horizontal="left" vertical="center" wrapText="1"/>
    </xf>
    <xf numFmtId="0" fontId="17" fillId="10" borderId="6" xfId="1" applyFont="1" applyFill="1" applyBorder="1" applyAlignment="1">
      <alignment horizontal="left" vertical="center" wrapText="1"/>
    </xf>
    <xf numFmtId="0" fontId="17" fillId="10" borderId="7" xfId="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0" fontId="17" fillId="9" borderId="5" xfId="1" applyFont="1" applyFill="1" applyBorder="1" applyAlignment="1">
      <alignment horizontal="left" vertical="center" wrapText="1"/>
    </xf>
    <xf numFmtId="0" fontId="0" fillId="0" borderId="0" xfId="0" applyFont="1" applyFill="1" applyBorder="1" applyAlignment="1"/>
    <xf numFmtId="0" fontId="12" fillId="0" borderId="8" xfId="1" applyFont="1" applyFill="1" applyBorder="1" applyAlignment="1">
      <alignment horizontal="left" vertical="center" wrapText="1"/>
    </xf>
    <xf numFmtId="0" fontId="0" fillId="0" borderId="2" xfId="0" applyFont="1" applyFill="1" applyBorder="1" applyAlignment="1"/>
    <xf numFmtId="0" fontId="0" fillId="0" borderId="2" xfId="0" applyFont="1" applyFill="1" applyBorder="1" applyAlignment="1">
      <alignment wrapText="1"/>
    </xf>
    <xf numFmtId="0" fontId="7" fillId="0" borderId="2" xfId="0" applyNumberFormat="1" applyFont="1" applyFill="1" applyBorder="1" applyAlignment="1" applyProtection="1">
      <alignment horizontal="left" vertical="center" wrapText="1"/>
    </xf>
    <xf numFmtId="0" fontId="2" fillId="2" borderId="2" xfId="0" applyFont="1" applyFill="1" applyBorder="1" applyAlignment="1">
      <alignment vertical="center" wrapText="1"/>
    </xf>
    <xf numFmtId="0" fontId="29" fillId="2" borderId="2" xfId="0" applyFont="1" applyFill="1" applyBorder="1" applyAlignment="1">
      <alignment vertical="center" wrapText="1"/>
    </xf>
    <xf numFmtId="0" fontId="39" fillId="0" borderId="0" xfId="0" applyFont="1" applyFill="1" applyAlignment="1"/>
    <xf numFmtId="0" fontId="12" fillId="4" borderId="6" xfId="1" applyFont="1" applyFill="1" applyBorder="1" applyAlignment="1">
      <alignment horizontal="left" vertical="center" wrapText="1"/>
    </xf>
    <xf numFmtId="0" fontId="7" fillId="6" borderId="11" xfId="1" applyFont="1" applyFill="1" applyBorder="1" applyAlignment="1">
      <alignment horizontal="left" vertical="center"/>
    </xf>
    <xf numFmtId="0" fontId="7" fillId="0" borderId="3" xfId="1" applyFont="1" applyBorder="1" applyAlignment="1">
      <alignment vertical="center" wrapText="1"/>
    </xf>
    <xf numFmtId="0" fontId="7" fillId="6" borderId="2" xfId="1" applyFont="1" applyFill="1" applyBorder="1" applyAlignment="1">
      <alignment horizontal="left" vertical="center" wrapText="1"/>
    </xf>
    <xf numFmtId="0" fontId="7" fillId="21" borderId="7" xfId="1" applyFont="1" applyFill="1" applyBorder="1" applyAlignment="1">
      <alignment vertical="center"/>
    </xf>
    <xf numFmtId="0" fontId="12" fillId="13" borderId="4" xfId="1" applyFont="1" applyFill="1" applyBorder="1" applyAlignment="1">
      <alignment horizontal="center" vertical="center"/>
    </xf>
    <xf numFmtId="0" fontId="12" fillId="13" borderId="42" xfId="1" applyFont="1" applyFill="1" applyBorder="1" applyAlignment="1">
      <alignment horizontal="center" vertical="center"/>
    </xf>
    <xf numFmtId="0" fontId="7" fillId="6" borderId="22" xfId="1" applyFont="1" applyFill="1" applyBorder="1" applyAlignment="1">
      <alignment horizontal="left" vertical="center"/>
    </xf>
    <xf numFmtId="49" fontId="7" fillId="0" borderId="32" xfId="1" applyNumberFormat="1" applyFont="1" applyFill="1" applyBorder="1" applyAlignment="1">
      <alignment horizontal="left" vertical="center" wrapText="1"/>
    </xf>
    <xf numFmtId="49" fontId="7" fillId="0" borderId="13" xfId="1" applyNumberFormat="1" applyFont="1" applyFill="1" applyBorder="1" applyAlignment="1">
      <alignment horizontal="left" vertical="center" wrapText="1"/>
    </xf>
    <xf numFmtId="1" fontId="7" fillId="0" borderId="39" xfId="1" applyNumberFormat="1" applyFont="1" applyBorder="1" applyAlignment="1">
      <alignment horizontal="center" vertical="center" wrapText="1"/>
    </xf>
    <xf numFmtId="0" fontId="7" fillId="5" borderId="3" xfId="1" applyFont="1" applyFill="1" applyBorder="1" applyAlignment="1">
      <alignment horizontal="left" vertical="center" wrapText="1"/>
    </xf>
    <xf numFmtId="49" fontId="7" fillId="0" borderId="40" xfId="1" applyNumberFormat="1" applyFont="1" applyFill="1" applyBorder="1" applyAlignment="1">
      <alignment horizontal="left" vertical="center" wrapText="1"/>
    </xf>
    <xf numFmtId="0" fontId="7" fillId="6" borderId="22" xfId="1" applyFont="1" applyFill="1" applyBorder="1" applyAlignment="1">
      <alignment horizontal="left" vertical="center" wrapText="1"/>
    </xf>
    <xf numFmtId="49" fontId="7" fillId="0" borderId="37" xfId="1" applyNumberFormat="1" applyFont="1" applyFill="1" applyBorder="1" applyAlignment="1">
      <alignment horizontal="left" vertical="center" wrapText="1"/>
    </xf>
    <xf numFmtId="0" fontId="7" fillId="0" borderId="2" xfId="1" applyFont="1" applyFill="1" applyBorder="1" applyAlignment="1">
      <alignment vertical="center" wrapText="1"/>
    </xf>
    <xf numFmtId="0" fontId="43" fillId="0" borderId="2" xfId="0" applyFont="1" applyFill="1" applyBorder="1" applyAlignment="1">
      <alignment vertical="center" wrapText="1"/>
    </xf>
    <xf numFmtId="0" fontId="43" fillId="0" borderId="2" xfId="0" applyFont="1" applyBorder="1" applyAlignment="1">
      <alignment horizontal="left" vertical="center" wrapText="1"/>
    </xf>
    <xf numFmtId="0" fontId="45" fillId="0" borderId="2" xfId="0" applyFont="1" applyBorder="1" applyAlignment="1">
      <alignment horizontal="left" vertical="center" wrapText="1"/>
    </xf>
    <xf numFmtId="0" fontId="43" fillId="0" borderId="2" xfId="0" applyFont="1" applyBorder="1" applyAlignment="1">
      <alignment vertical="center" wrapText="1"/>
    </xf>
    <xf numFmtId="0" fontId="7" fillId="6" borderId="5" xfId="1" applyFont="1" applyFill="1" applyBorder="1" applyAlignment="1">
      <alignment horizontal="left" vertical="center" wrapText="1"/>
    </xf>
    <xf numFmtId="0" fontId="7" fillId="6" borderId="1" xfId="1" applyFont="1" applyFill="1" applyBorder="1" applyAlignment="1">
      <alignment horizontal="left" vertical="center"/>
    </xf>
    <xf numFmtId="0" fontId="46" fillId="12" borderId="24" xfId="0" applyFont="1" applyFill="1" applyBorder="1" applyAlignment="1"/>
    <xf numFmtId="0" fontId="43" fillId="0" borderId="19" xfId="0" applyFont="1" applyFill="1" applyBorder="1" applyAlignment="1">
      <alignment wrapText="1"/>
    </xf>
    <xf numFmtId="1" fontId="39" fillId="0" borderId="13" xfId="0" applyNumberFormat="1" applyFont="1" applyFill="1" applyBorder="1" applyAlignment="1">
      <alignment horizontal="center" wrapText="1"/>
    </xf>
    <xf numFmtId="1" fontId="39" fillId="0" borderId="13" xfId="0" applyNumberFormat="1" applyFont="1" applyFill="1" applyBorder="1" applyAlignment="1">
      <alignment wrapText="1"/>
    </xf>
    <xf numFmtId="0" fontId="45" fillId="0" borderId="2" xfId="0" applyFont="1" applyBorder="1" applyAlignment="1">
      <alignment vertical="center" wrapText="1"/>
    </xf>
    <xf numFmtId="0" fontId="12" fillId="4" borderId="2" xfId="1" applyNumberFormat="1" applyFont="1" applyFill="1" applyBorder="1" applyAlignment="1">
      <alignment horizontal="left" vertical="center" wrapText="1"/>
    </xf>
    <xf numFmtId="0" fontId="12" fillId="11" borderId="20" xfId="1" applyNumberFormat="1" applyFont="1" applyFill="1" applyBorder="1" applyAlignment="1">
      <alignment horizontal="left" vertical="center"/>
    </xf>
    <xf numFmtId="0" fontId="12" fillId="11" borderId="0" xfId="1" applyNumberFormat="1" applyFont="1" applyFill="1" applyBorder="1" applyAlignment="1">
      <alignment horizontal="left" vertical="center"/>
    </xf>
    <xf numFmtId="0" fontId="12" fillId="11" borderId="19" xfId="1" applyNumberFormat="1" applyFont="1" applyFill="1" applyBorder="1" applyAlignment="1">
      <alignment horizontal="left" vertical="center"/>
    </xf>
    <xf numFmtId="0" fontId="7" fillId="6" borderId="2" xfId="1" applyNumberFormat="1" applyFont="1" applyFill="1" applyBorder="1" applyAlignment="1">
      <alignment horizontal="left" vertical="center"/>
    </xf>
    <xf numFmtId="0" fontId="7" fillId="6" borderId="6" xfId="1" applyNumberFormat="1" applyFont="1" applyFill="1" applyBorder="1" applyAlignment="1">
      <alignment horizontal="left" vertical="center"/>
    </xf>
    <xf numFmtId="0" fontId="7" fillId="6" borderId="7" xfId="1" applyNumberFormat="1" applyFont="1" applyFill="1" applyBorder="1" applyAlignment="1">
      <alignment horizontal="left" vertical="center"/>
    </xf>
    <xf numFmtId="0" fontId="7" fillId="6" borderId="12" xfId="1" applyNumberFormat="1" applyFont="1" applyFill="1" applyBorder="1" applyAlignment="1">
      <alignment horizontal="left" vertical="center"/>
    </xf>
    <xf numFmtId="0" fontId="7" fillId="0" borderId="5" xfId="1" applyFont="1" applyFill="1" applyBorder="1" applyAlignment="1">
      <alignment horizontal="left" vertical="center" wrapText="1"/>
    </xf>
    <xf numFmtId="0" fontId="7" fillId="0" borderId="2" xfId="1" applyNumberFormat="1" applyFont="1" applyFill="1" applyBorder="1" applyAlignment="1">
      <alignment horizontal="left" vertical="top"/>
    </xf>
    <xf numFmtId="0" fontId="7" fillId="6" borderId="0" xfId="1" applyNumberFormat="1" applyFont="1" applyFill="1" applyBorder="1" applyAlignment="1">
      <alignment horizontal="left" vertical="center"/>
    </xf>
    <xf numFmtId="0" fontId="7" fillId="0" borderId="2" xfId="1" applyFont="1" applyFill="1" applyBorder="1" applyAlignment="1">
      <alignment horizontal="left" vertical="top"/>
    </xf>
    <xf numFmtId="0" fontId="7" fillId="0" borderId="7" xfId="1" applyNumberFormat="1" applyFont="1" applyFill="1" applyBorder="1" applyAlignment="1">
      <alignment horizontal="left" vertical="top"/>
    </xf>
    <xf numFmtId="0" fontId="12" fillId="12" borderId="6" xfId="1" applyNumberFormat="1" applyFont="1" applyFill="1" applyBorder="1" applyAlignment="1">
      <alignment horizontal="left" vertical="center"/>
    </xf>
    <xf numFmtId="0" fontId="12" fillId="12" borderId="7" xfId="1" applyNumberFormat="1" applyFont="1" applyFill="1" applyBorder="1" applyAlignment="1">
      <alignment horizontal="left" vertical="center"/>
    </xf>
    <xf numFmtId="0" fontId="12" fillId="13" borderId="5" xfId="1" applyNumberFormat="1" applyFont="1" applyFill="1" applyBorder="1" applyAlignment="1">
      <alignment horizontal="center" vertical="center"/>
    </xf>
    <xf numFmtId="0" fontId="12" fillId="13" borderId="7" xfId="1" applyNumberFormat="1" applyFont="1" applyFill="1" applyBorder="1" applyAlignment="1">
      <alignment horizontal="center" vertical="center"/>
    </xf>
    <xf numFmtId="0" fontId="12" fillId="13" borderId="42" xfId="1" applyNumberFormat="1" applyFont="1" applyFill="1" applyBorder="1" applyAlignment="1">
      <alignment horizontal="center" vertical="center"/>
    </xf>
    <xf numFmtId="1" fontId="7" fillId="0" borderId="32" xfId="1" applyNumberFormat="1" applyFont="1" applyFill="1" applyBorder="1" applyAlignment="1">
      <alignment horizontal="center" vertical="center" wrapText="1"/>
    </xf>
    <xf numFmtId="49" fontId="7" fillId="0" borderId="43" xfId="1" applyNumberFormat="1" applyFont="1" applyFill="1" applyBorder="1" applyAlignment="1">
      <alignment horizontal="left" vertical="center" wrapText="1"/>
    </xf>
    <xf numFmtId="1" fontId="7" fillId="0" borderId="37" xfId="1" applyNumberFormat="1" applyFont="1" applyFill="1" applyBorder="1" applyAlignment="1">
      <alignment horizontal="center" vertical="center" wrapText="1"/>
    </xf>
    <xf numFmtId="1" fontId="7" fillId="0" borderId="12" xfId="1" applyNumberFormat="1" applyFont="1" applyFill="1" applyBorder="1" applyAlignment="1">
      <alignment horizontal="center" vertical="center" wrapText="1"/>
    </xf>
    <xf numFmtId="0" fontId="7" fillId="0" borderId="32" xfId="1" applyFont="1" applyFill="1" applyBorder="1" applyAlignment="1">
      <alignment vertical="center" wrapText="1"/>
    </xf>
    <xf numFmtId="0" fontId="12" fillId="12" borderId="2" xfId="1" applyFont="1" applyFill="1" applyBorder="1" applyAlignment="1">
      <alignment horizontal="left" vertical="center"/>
    </xf>
    <xf numFmtId="0" fontId="12" fillId="12" borderId="6" xfId="1" applyNumberFormat="1" applyFont="1" applyFill="1" applyBorder="1" applyAlignment="1">
      <alignment vertical="center"/>
    </xf>
    <xf numFmtId="0" fontId="12" fillId="12" borderId="7" xfId="1" applyNumberFormat="1" applyFont="1" applyFill="1" applyBorder="1" applyAlignment="1">
      <alignment vertical="center"/>
    </xf>
    <xf numFmtId="0" fontId="12" fillId="13" borderId="2" xfId="1" applyNumberFormat="1" applyFont="1" applyFill="1" applyBorder="1" applyAlignment="1">
      <alignment horizontal="center" vertical="center"/>
    </xf>
    <xf numFmtId="0" fontId="7" fillId="0" borderId="38" xfId="1" applyFont="1" applyFill="1" applyBorder="1" applyAlignment="1">
      <alignment horizontal="left" vertical="center" wrapText="1"/>
    </xf>
    <xf numFmtId="0" fontId="7" fillId="0" borderId="4" xfId="1" applyFont="1" applyFill="1" applyBorder="1" applyAlignment="1">
      <alignment vertical="center" wrapText="1"/>
    </xf>
    <xf numFmtId="0" fontId="48" fillId="6" borderId="2" xfId="1" applyNumberFormat="1" applyFont="1" applyFill="1" applyBorder="1" applyAlignment="1">
      <alignment vertical="center"/>
    </xf>
    <xf numFmtId="0" fontId="7" fillId="0" borderId="13" xfId="1" applyFont="1" applyFill="1" applyBorder="1" applyAlignment="1">
      <alignment vertical="center" wrapText="1"/>
    </xf>
    <xf numFmtId="1" fontId="7" fillId="0" borderId="10" xfId="1" applyNumberFormat="1" applyFont="1" applyFill="1" applyBorder="1" applyAlignment="1">
      <alignment horizontal="center" vertical="center" wrapText="1"/>
    </xf>
    <xf numFmtId="0" fontId="29" fillId="2" borderId="2" xfId="0" applyFont="1" applyFill="1" applyBorder="1" applyAlignment="1">
      <alignment horizontal="left" vertical="center" wrapText="1"/>
    </xf>
    <xf numFmtId="0" fontId="4" fillId="11" borderId="2" xfId="1" applyNumberFormat="1" applyFont="1" applyFill="1" applyBorder="1" applyAlignment="1">
      <alignment horizontal="left"/>
    </xf>
    <xf numFmtId="0" fontId="7" fillId="6" borderId="2" xfId="0" applyNumberFormat="1" applyFont="1" applyFill="1" applyBorder="1" applyAlignment="1">
      <alignment horizontal="center"/>
    </xf>
    <xf numFmtId="0" fontId="12" fillId="13" borderId="8" xfId="1" applyFont="1" applyFill="1" applyBorder="1" applyAlignment="1">
      <alignment horizontal="center" vertical="center"/>
    </xf>
    <xf numFmtId="0" fontId="7" fillId="6" borderId="6" xfId="1" applyFont="1" applyFill="1" applyBorder="1" applyAlignment="1">
      <alignment horizontal="left" vertical="center" wrapText="1"/>
    </xf>
    <xf numFmtId="0" fontId="12" fillId="11" borderId="39" xfId="1" applyFont="1" applyFill="1" applyBorder="1" applyAlignment="1">
      <alignment horizontal="left" vertical="center"/>
    </xf>
    <xf numFmtId="0" fontId="7" fillId="21" borderId="2" xfId="1" applyFont="1" applyFill="1" applyBorder="1" applyAlignment="1">
      <alignment horizontal="left" vertical="center"/>
    </xf>
    <xf numFmtId="0" fontId="7" fillId="21" borderId="4" xfId="1" applyFont="1" applyFill="1" applyBorder="1" applyAlignment="1">
      <alignment horizontal="left" vertical="center"/>
    </xf>
    <xf numFmtId="0" fontId="7" fillId="21" borderId="2" xfId="1" applyFont="1" applyFill="1" applyBorder="1" applyAlignment="1">
      <alignment vertical="center"/>
    </xf>
    <xf numFmtId="1" fontId="7" fillId="0" borderId="5" xfId="1" applyNumberFormat="1" applyFont="1" applyBorder="1" applyAlignment="1">
      <alignment horizontal="center" vertical="center" wrapText="1"/>
    </xf>
    <xf numFmtId="0" fontId="7" fillId="21" borderId="21" xfId="1" applyFont="1" applyFill="1" applyBorder="1" applyAlignment="1">
      <alignment horizontal="left" vertical="center"/>
    </xf>
    <xf numFmtId="0" fontId="12" fillId="11" borderId="5" xfId="1" applyFont="1" applyFill="1" applyBorder="1" applyAlignment="1">
      <alignment horizontal="left" vertical="center"/>
    </xf>
    <xf numFmtId="0" fontId="7" fillId="21" borderId="8" xfId="1" applyFont="1" applyFill="1" applyBorder="1" applyAlignment="1">
      <alignment horizontal="left" vertical="center"/>
    </xf>
    <xf numFmtId="1" fontId="7" fillId="0" borderId="37" xfId="1" applyNumberFormat="1" applyFont="1" applyBorder="1" applyAlignment="1">
      <alignment horizontal="center" vertical="center" wrapText="1"/>
    </xf>
    <xf numFmtId="0" fontId="7" fillId="0" borderId="4" xfId="1" applyFont="1" applyBorder="1" applyAlignment="1">
      <alignment horizontal="left" vertical="center" wrapText="1"/>
    </xf>
    <xf numFmtId="0" fontId="7" fillId="6" borderId="11" xfId="1" applyNumberFormat="1" applyFont="1" applyFill="1" applyBorder="1" applyAlignment="1">
      <alignment horizontal="left" vertical="center"/>
    </xf>
    <xf numFmtId="0" fontId="44" fillId="4" borderId="2" xfId="1" applyNumberFormat="1" applyFont="1" applyFill="1" applyBorder="1" applyAlignment="1">
      <alignment horizontal="left" vertical="center" wrapText="1"/>
    </xf>
    <xf numFmtId="0" fontId="44" fillId="4" borderId="2" xfId="0" applyFont="1" applyFill="1" applyBorder="1" applyAlignment="1">
      <alignment horizontal="left" vertical="center" wrapText="1"/>
    </xf>
    <xf numFmtId="0" fontId="44" fillId="12" borderId="5" xfId="1" applyNumberFormat="1" applyFont="1" applyFill="1" applyBorder="1" applyAlignment="1">
      <alignment vertical="center"/>
    </xf>
    <xf numFmtId="1" fontId="42" fillId="0" borderId="2" xfId="1" applyNumberFormat="1" applyFont="1" applyBorder="1" applyAlignment="1">
      <alignment horizontal="center" vertical="center" wrapText="1"/>
    </xf>
    <xf numFmtId="0" fontId="12" fillId="20" borderId="4" xfId="1" applyFont="1" applyFill="1" applyBorder="1" applyAlignment="1">
      <alignment horizontal="center" vertical="center"/>
    </xf>
    <xf numFmtId="0" fontId="12" fillId="20" borderId="42" xfId="1" applyFont="1" applyFill="1" applyBorder="1" applyAlignment="1">
      <alignment horizontal="center" vertical="center"/>
    </xf>
    <xf numFmtId="0" fontId="44" fillId="11" borderId="0" xfId="0" applyFont="1" applyFill="1" applyAlignment="1">
      <alignment horizontal="left" vertical="center"/>
    </xf>
    <xf numFmtId="0" fontId="42" fillId="6" borderId="2" xfId="0" applyFont="1" applyFill="1" applyBorder="1" applyAlignment="1">
      <alignment horizontal="left" vertical="center"/>
    </xf>
    <xf numFmtId="0" fontId="39" fillId="6" borderId="24" xfId="0" applyFont="1" applyFill="1" applyBorder="1" applyAlignment="1">
      <alignment horizontal="left"/>
    </xf>
    <xf numFmtId="0" fontId="39" fillId="0" borderId="24" xfId="0" applyFont="1" applyFill="1" applyBorder="1" applyAlignment="1">
      <alignment horizontal="left"/>
    </xf>
    <xf numFmtId="0" fontId="39" fillId="6" borderId="24" xfId="0" applyNumberFormat="1" applyFont="1" applyFill="1" applyBorder="1" applyAlignment="1"/>
    <xf numFmtId="0" fontId="46" fillId="22" borderId="34" xfId="0" applyNumberFormat="1" applyFont="1" applyFill="1" applyBorder="1" applyAlignment="1">
      <alignment horizontal="left"/>
    </xf>
    <xf numFmtId="0" fontId="39" fillId="5" borderId="6" xfId="0" applyFont="1" applyFill="1" applyBorder="1" applyAlignment="1">
      <alignment horizontal="left"/>
    </xf>
    <xf numFmtId="0" fontId="39" fillId="21" borderId="24" xfId="0" applyFont="1" applyFill="1" applyBorder="1" applyAlignment="1">
      <alignment horizontal="left"/>
    </xf>
    <xf numFmtId="0" fontId="39" fillId="21" borderId="6" xfId="0" applyNumberFormat="1" applyFont="1" applyFill="1" applyBorder="1" applyAlignment="1"/>
    <xf numFmtId="0" fontId="46" fillId="13" borderId="3" xfId="0" applyFont="1" applyFill="1" applyBorder="1" applyAlignment="1">
      <alignment horizontal="center"/>
    </xf>
    <xf numFmtId="0" fontId="46" fillId="13" borderId="4" xfId="0" applyFont="1" applyFill="1" applyBorder="1" applyAlignment="1">
      <alignment horizontal="center"/>
    </xf>
    <xf numFmtId="0" fontId="46" fillId="13" borderId="44" xfId="0" applyNumberFormat="1" applyFont="1" applyFill="1" applyBorder="1" applyAlignment="1">
      <alignment horizontal="center"/>
    </xf>
    <xf numFmtId="49" fontId="7" fillId="0" borderId="6" xfId="1" applyNumberFormat="1" applyFont="1" applyFill="1" applyBorder="1" applyAlignment="1">
      <alignment horizontal="left" vertical="center" wrapText="1"/>
    </xf>
    <xf numFmtId="0" fontId="43" fillId="2" borderId="2" xfId="0" applyFont="1" applyFill="1" applyBorder="1" applyAlignment="1">
      <alignment horizontal="left" vertical="center" wrapText="1"/>
    </xf>
    <xf numFmtId="0" fontId="45"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7" fillId="0" borderId="6" xfId="1" applyFont="1" applyBorder="1" applyAlignment="1">
      <alignment vertical="center" wrapText="1"/>
    </xf>
    <xf numFmtId="0" fontId="44" fillId="4" borderId="2" xfId="1" applyFont="1" applyFill="1" applyBorder="1" applyAlignment="1">
      <alignment horizontal="left" vertical="center" wrapText="1"/>
    </xf>
    <xf numFmtId="0" fontId="44" fillId="4" borderId="6" xfId="1" applyFont="1" applyFill="1" applyBorder="1" applyAlignment="1">
      <alignment vertical="center" wrapText="1"/>
    </xf>
    <xf numFmtId="0" fontId="44" fillId="12" borderId="6" xfId="1" applyFont="1" applyFill="1" applyBorder="1" applyAlignment="1">
      <alignment vertical="center"/>
    </xf>
    <xf numFmtId="0" fontId="44" fillId="12" borderId="6" xfId="1" applyNumberFormat="1" applyFont="1" applyFill="1" applyBorder="1" applyAlignment="1">
      <alignment horizontal="left" vertical="center"/>
    </xf>
    <xf numFmtId="0" fontId="44" fillId="12" borderId="7" xfId="1" applyNumberFormat="1" applyFont="1" applyFill="1" applyBorder="1" applyAlignment="1">
      <alignment horizontal="left" vertical="center"/>
    </xf>
    <xf numFmtId="0" fontId="44" fillId="11" borderId="16" xfId="1" applyNumberFormat="1" applyFont="1" applyFill="1" applyBorder="1" applyAlignment="1">
      <alignment horizontal="left" vertical="center"/>
    </xf>
    <xf numFmtId="0" fontId="44" fillId="11" borderId="24" xfId="1" applyFont="1" applyFill="1" applyBorder="1" applyAlignment="1">
      <alignment horizontal="left" vertical="center"/>
    </xf>
    <xf numFmtId="0" fontId="44" fillId="11" borderId="0" xfId="1" applyFont="1" applyFill="1" applyBorder="1" applyAlignment="1">
      <alignment vertical="center"/>
    </xf>
    <xf numFmtId="0" fontId="44" fillId="11" borderId="6" xfId="1" applyNumberFormat="1" applyFont="1" applyFill="1" applyBorder="1" applyAlignment="1">
      <alignment horizontal="left" vertical="center"/>
    </xf>
    <xf numFmtId="0" fontId="44" fillId="11" borderId="7" xfId="1" applyNumberFormat="1" applyFont="1" applyFill="1" applyBorder="1" applyAlignment="1">
      <alignment horizontal="left" vertical="center"/>
    </xf>
    <xf numFmtId="0" fontId="7" fillId="6" borderId="16" xfId="1" applyNumberFormat="1" applyFont="1" applyFill="1" applyBorder="1" applyAlignment="1">
      <alignment horizontal="left" vertical="center"/>
    </xf>
    <xf numFmtId="0" fontId="44" fillId="20" borderId="5" xfId="1" applyNumberFormat="1" applyFont="1" applyFill="1" applyBorder="1" applyAlignment="1">
      <alignment horizontal="center" vertical="center"/>
    </xf>
    <xf numFmtId="0" fontId="44" fillId="20" borderId="4" xfId="1" applyFont="1" applyFill="1" applyBorder="1" applyAlignment="1">
      <alignment horizontal="center" vertical="center"/>
    </xf>
    <xf numFmtId="0" fontId="44" fillId="20" borderId="2" xfId="1" applyNumberFormat="1" applyFont="1" applyFill="1" applyBorder="1" applyAlignment="1">
      <alignment horizontal="center" vertical="center"/>
    </xf>
    <xf numFmtId="0" fontId="44" fillId="20" borderId="45" xfId="1" applyNumberFormat="1" applyFont="1" applyFill="1" applyBorder="1" applyAlignment="1">
      <alignment horizontal="center" vertical="center"/>
    </xf>
    <xf numFmtId="1" fontId="7" fillId="0" borderId="15" xfId="1" applyNumberFormat="1" applyFont="1" applyBorder="1" applyAlignment="1">
      <alignment horizontal="center" vertical="center" wrapText="1"/>
    </xf>
    <xf numFmtId="49" fontId="7" fillId="0" borderId="15" xfId="1" applyNumberFormat="1" applyFont="1" applyFill="1" applyBorder="1" applyAlignment="1">
      <alignment horizontal="left" vertical="center" wrapText="1"/>
    </xf>
    <xf numFmtId="1" fontId="7" fillId="0" borderId="46" xfId="1" applyNumberFormat="1" applyFont="1" applyBorder="1" applyAlignment="1">
      <alignment horizontal="center" vertical="center" wrapText="1"/>
    </xf>
    <xf numFmtId="0" fontId="7" fillId="0" borderId="47" xfId="1" applyFont="1" applyBorder="1" applyAlignment="1">
      <alignment vertical="center" wrapText="1"/>
    </xf>
    <xf numFmtId="49" fontId="7" fillId="0" borderId="16" xfId="1" applyNumberFormat="1" applyFont="1" applyFill="1" applyBorder="1" applyAlignment="1">
      <alignment horizontal="left" vertical="center" wrapText="1"/>
    </xf>
    <xf numFmtId="1" fontId="7" fillId="0" borderId="7" xfId="1" applyNumberFormat="1" applyFont="1" applyBorder="1" applyAlignment="1">
      <alignment horizontal="center" vertical="center" wrapText="1"/>
    </xf>
    <xf numFmtId="1" fontId="7" fillId="0" borderId="47" xfId="1" applyNumberFormat="1" applyFont="1" applyBorder="1" applyAlignment="1">
      <alignment horizontal="center" vertical="center" wrapText="1"/>
    </xf>
    <xf numFmtId="0" fontId="7" fillId="0" borderId="1" xfId="1" applyFont="1" applyBorder="1" applyAlignment="1">
      <alignment vertical="center" wrapText="1"/>
    </xf>
    <xf numFmtId="0" fontId="50" fillId="4" borderId="2" xfId="1" applyNumberFormat="1" applyFont="1" applyFill="1" applyBorder="1" applyAlignment="1">
      <alignment horizontal="left" vertical="center" wrapText="1"/>
    </xf>
    <xf numFmtId="0" fontId="50" fillId="4" borderId="2" xfId="1" applyFont="1" applyFill="1" applyBorder="1" applyAlignment="1">
      <alignment horizontal="left" vertical="center" wrapText="1"/>
    </xf>
    <xf numFmtId="0" fontId="50" fillId="11" borderId="18" xfId="1" applyNumberFormat="1" applyFont="1" applyFill="1" applyBorder="1" applyAlignment="1">
      <alignment horizontal="left" vertical="center"/>
    </xf>
    <xf numFmtId="0" fontId="50" fillId="11" borderId="0" xfId="1" applyFont="1" applyFill="1" applyBorder="1" applyAlignment="1">
      <alignment horizontal="left" vertical="center"/>
    </xf>
    <xf numFmtId="0" fontId="50" fillId="11" borderId="0" xfId="1" applyNumberFormat="1" applyFont="1" applyFill="1" applyBorder="1" applyAlignment="1">
      <alignment horizontal="left" vertical="center"/>
    </xf>
    <xf numFmtId="0" fontId="50" fillId="11" borderId="19" xfId="1" applyNumberFormat="1" applyFont="1" applyFill="1" applyBorder="1" applyAlignment="1">
      <alignment horizontal="left" vertical="center"/>
    </xf>
    <xf numFmtId="0" fontId="50" fillId="11" borderId="5" xfId="1" applyNumberFormat="1" applyFont="1" applyFill="1" applyBorder="1" applyAlignment="1">
      <alignment horizontal="left" vertical="center"/>
    </xf>
    <xf numFmtId="0" fontId="50" fillId="12" borderId="5" xfId="1" applyNumberFormat="1" applyFont="1" applyFill="1" applyBorder="1" applyAlignment="1">
      <alignment vertical="center"/>
    </xf>
    <xf numFmtId="0" fontId="50" fillId="12" borderId="6" xfId="1" applyFont="1" applyFill="1" applyBorder="1" applyAlignment="1">
      <alignment horizontal="left" vertical="center"/>
    </xf>
    <xf numFmtId="0" fontId="50" fillId="12" borderId="6" xfId="1" applyNumberFormat="1" applyFont="1" applyFill="1" applyBorder="1" applyAlignment="1">
      <alignment horizontal="left" vertical="center"/>
    </xf>
    <xf numFmtId="0" fontId="50" fillId="12" borderId="7" xfId="1" applyNumberFormat="1" applyFont="1" applyFill="1" applyBorder="1" applyAlignment="1">
      <alignment horizontal="left" vertical="center"/>
    </xf>
    <xf numFmtId="0" fontId="50" fillId="13" borderId="2" xfId="1" applyNumberFormat="1" applyFont="1" applyFill="1" applyBorder="1" applyAlignment="1">
      <alignment horizontal="center" vertical="center"/>
    </xf>
    <xf numFmtId="0" fontId="47" fillId="13" borderId="2" xfId="1" applyFont="1" applyFill="1" applyBorder="1" applyAlignment="1">
      <alignment horizontal="center" vertical="center"/>
    </xf>
    <xf numFmtId="0" fontId="50" fillId="13" borderId="8" xfId="1" applyFont="1" applyFill="1" applyBorder="1" applyAlignment="1">
      <alignment horizontal="center" vertical="center"/>
    </xf>
    <xf numFmtId="0" fontId="50" fillId="13" borderId="4" xfId="1" applyNumberFormat="1" applyFont="1" applyFill="1" applyBorder="1" applyAlignment="1">
      <alignment horizontal="center" vertical="center"/>
    </xf>
    <xf numFmtId="0" fontId="50" fillId="13" borderId="42" xfId="1" applyNumberFormat="1" applyFont="1" applyFill="1" applyBorder="1" applyAlignment="1">
      <alignment horizontal="center" vertical="center"/>
    </xf>
    <xf numFmtId="0" fontId="44" fillId="0" borderId="2" xfId="0" applyFont="1" applyFill="1" applyBorder="1" applyAlignment="1">
      <alignment horizontal="left" vertical="center" wrapText="1"/>
    </xf>
    <xf numFmtId="1" fontId="7" fillId="0" borderId="1" xfId="1" applyNumberFormat="1" applyFont="1" applyBorder="1" applyAlignment="1">
      <alignment horizontal="center" vertical="center" wrapText="1"/>
    </xf>
    <xf numFmtId="49" fontId="7" fillId="0" borderId="1" xfId="1" applyNumberFormat="1" applyFont="1" applyFill="1" applyBorder="1" applyAlignment="1">
      <alignment horizontal="left" vertical="center" wrapText="1"/>
    </xf>
    <xf numFmtId="0" fontId="43" fillId="0" borderId="2" xfId="0" applyFont="1" applyFill="1" applyBorder="1" applyAlignment="1">
      <alignment horizontal="center" vertical="center" wrapText="1"/>
    </xf>
    <xf numFmtId="0" fontId="50" fillId="11" borderId="0" xfId="1" applyNumberFormat="1" applyFont="1" applyFill="1" applyBorder="1" applyAlignment="1" applyProtection="1">
      <alignment horizontal="left" vertical="center"/>
    </xf>
    <xf numFmtId="0" fontId="49" fillId="6" borderId="11" xfId="1" applyNumberFormat="1" applyFont="1" applyFill="1" applyBorder="1" applyAlignment="1">
      <alignment horizontal="left" vertical="center"/>
    </xf>
    <xf numFmtId="0" fontId="49" fillId="6" borderId="24" xfId="1" applyNumberFormat="1" applyFont="1" applyFill="1" applyBorder="1" applyAlignment="1" applyProtection="1">
      <alignment horizontal="left" vertical="center"/>
    </xf>
    <xf numFmtId="0" fontId="49" fillId="6" borderId="24" xfId="1" applyFont="1" applyFill="1" applyBorder="1" applyAlignment="1">
      <alignment horizontal="left" vertical="center"/>
    </xf>
    <xf numFmtId="0" fontId="49" fillId="6" borderId="24" xfId="1" applyNumberFormat="1" applyFont="1" applyFill="1" applyBorder="1" applyAlignment="1">
      <alignment horizontal="left" vertical="center"/>
    </xf>
    <xf numFmtId="0" fontId="49" fillId="6" borderId="7" xfId="1" applyNumberFormat="1" applyFont="1" applyFill="1" applyBorder="1" applyAlignment="1">
      <alignment horizontal="left" vertical="center"/>
    </xf>
    <xf numFmtId="0" fontId="49" fillId="6" borderId="0" xfId="1" applyNumberFormat="1" applyFont="1" applyFill="1" applyBorder="1" applyAlignment="1">
      <alignment horizontal="left" vertical="center"/>
    </xf>
    <xf numFmtId="0" fontId="49" fillId="6" borderId="5" xfId="1" applyNumberFormat="1" applyFont="1" applyFill="1" applyBorder="1" applyAlignment="1" applyProtection="1">
      <alignment horizontal="left" vertical="center"/>
    </xf>
    <xf numFmtId="0" fontId="49" fillId="6" borderId="6" xfId="1" applyFont="1" applyFill="1" applyBorder="1" applyAlignment="1">
      <alignment horizontal="left" vertical="center"/>
    </xf>
    <xf numFmtId="0" fontId="49" fillId="6" borderId="6" xfId="1" applyNumberFormat="1" applyFont="1" applyFill="1" applyBorder="1" applyAlignment="1">
      <alignment horizontal="left" vertical="center"/>
    </xf>
    <xf numFmtId="1" fontId="49" fillId="0" borderId="2" xfId="1" applyNumberFormat="1" applyFont="1" applyFill="1" applyBorder="1" applyAlignment="1">
      <alignment horizontal="center" vertical="center" wrapText="1"/>
    </xf>
    <xf numFmtId="0" fontId="49" fillId="21" borderId="2" xfId="1" applyNumberFormat="1" applyFont="1" applyFill="1" applyBorder="1" applyAlignment="1" applyProtection="1">
      <alignment horizontal="left" vertical="center"/>
    </xf>
    <xf numFmtId="0" fontId="49" fillId="21" borderId="8" xfId="1" applyFont="1" applyFill="1" applyBorder="1" applyAlignment="1">
      <alignment horizontal="left" vertical="center"/>
    </xf>
    <xf numFmtId="0" fontId="49" fillId="21" borderId="4" xfId="1" applyNumberFormat="1" applyFont="1" applyFill="1" applyBorder="1" applyAlignment="1">
      <alignment horizontal="left" vertical="center"/>
    </xf>
    <xf numFmtId="0" fontId="49" fillId="21" borderId="2" xfId="1" applyNumberFormat="1" applyFont="1" applyFill="1" applyBorder="1" applyAlignment="1">
      <alignment vertical="center"/>
    </xf>
    <xf numFmtId="0" fontId="49" fillId="21" borderId="21" xfId="1" applyFont="1" applyFill="1" applyBorder="1" applyAlignment="1">
      <alignment horizontal="left" vertical="center"/>
    </xf>
    <xf numFmtId="0" fontId="49" fillId="21" borderId="21" xfId="1" applyNumberFormat="1" applyFont="1" applyFill="1" applyBorder="1" applyAlignment="1">
      <alignment horizontal="left" vertical="center"/>
    </xf>
    <xf numFmtId="0" fontId="49" fillId="21" borderId="7" xfId="1" applyNumberFormat="1" applyFont="1" applyFill="1" applyBorder="1" applyAlignment="1">
      <alignment vertical="center"/>
    </xf>
    <xf numFmtId="0" fontId="47" fillId="13" borderId="2" xfId="1" applyNumberFormat="1" applyFont="1" applyFill="1" applyBorder="1" applyAlignment="1" applyProtection="1">
      <alignment horizontal="center" vertical="center"/>
    </xf>
    <xf numFmtId="1" fontId="49" fillId="0" borderId="32" xfId="1" applyNumberFormat="1" applyFont="1" applyFill="1" applyBorder="1" applyAlignment="1">
      <alignment horizontal="center" vertical="center" wrapText="1"/>
    </xf>
    <xf numFmtId="0" fontId="49" fillId="0" borderId="4" xfId="1" applyNumberFormat="1" applyFont="1" applyFill="1" applyBorder="1" applyAlignment="1" applyProtection="1">
      <alignment horizontal="left" vertical="center" wrapText="1"/>
    </xf>
    <xf numFmtId="0" fontId="49" fillId="0" borderId="4" xfId="1" applyFont="1" applyFill="1" applyBorder="1" applyAlignment="1">
      <alignment vertical="center" wrapText="1"/>
    </xf>
    <xf numFmtId="49" fontId="49" fillId="0" borderId="32" xfId="1" applyNumberFormat="1" applyFont="1" applyFill="1" applyBorder="1" applyAlignment="1">
      <alignment horizontal="left" vertical="center" wrapText="1"/>
    </xf>
    <xf numFmtId="49" fontId="49" fillId="0" borderId="11" xfId="1" applyNumberFormat="1" applyFont="1" applyFill="1" applyBorder="1" applyAlignment="1">
      <alignment horizontal="left" vertical="center" wrapText="1"/>
    </xf>
    <xf numFmtId="1" fontId="49" fillId="0" borderId="37" xfId="1" applyNumberFormat="1" applyFont="1" applyFill="1" applyBorder="1" applyAlignment="1">
      <alignment horizontal="center" vertical="center" wrapText="1"/>
    </xf>
    <xf numFmtId="0" fontId="49" fillId="5" borderId="2" xfId="1" applyNumberFormat="1" applyFont="1" applyFill="1" applyBorder="1" applyAlignment="1" applyProtection="1">
      <alignment horizontal="left" vertical="center" wrapText="1"/>
    </xf>
    <xf numFmtId="1" fontId="49" fillId="0" borderId="10" xfId="1" applyNumberFormat="1" applyFont="1" applyFill="1" applyBorder="1" applyAlignment="1">
      <alignment horizontal="center" vertical="center" wrapText="1"/>
    </xf>
    <xf numFmtId="1" fontId="49" fillId="0" borderId="12" xfId="1" applyNumberFormat="1" applyFont="1" applyFill="1" applyBorder="1" applyAlignment="1">
      <alignment horizontal="center" vertical="center" wrapText="1"/>
    </xf>
    <xf numFmtId="0" fontId="49" fillId="0" borderId="4" xfId="1" applyFont="1" applyFill="1" applyBorder="1" applyAlignment="1">
      <alignment horizontal="left" vertical="center" wrapText="1"/>
    </xf>
    <xf numFmtId="0" fontId="39" fillId="5" borderId="2" xfId="1" applyFont="1" applyFill="1" applyBorder="1" applyAlignment="1">
      <alignment horizontal="left" vertical="center" wrapText="1"/>
    </xf>
    <xf numFmtId="0" fontId="39" fillId="0" borderId="0" xfId="1" applyFont="1" applyFill="1" applyBorder="1" applyAlignment="1"/>
    <xf numFmtId="0" fontId="7" fillId="6" borderId="19" xfId="1" applyFont="1" applyFill="1" applyBorder="1" applyAlignment="1">
      <alignment horizontal="left" vertical="center"/>
    </xf>
    <xf numFmtId="1" fontId="44" fillId="4" borderId="2" xfId="1" applyNumberFormat="1" applyFont="1" applyFill="1" applyBorder="1" applyAlignment="1">
      <alignment horizontal="left" vertical="center" wrapText="1"/>
    </xf>
    <xf numFmtId="1" fontId="46" fillId="4" borderId="2" xfId="1" applyNumberFormat="1" applyFont="1" applyFill="1" applyBorder="1" applyAlignment="1">
      <alignment horizontal="left" vertical="center" wrapText="1"/>
    </xf>
    <xf numFmtId="0" fontId="46" fillId="4" borderId="2" xfId="0" applyFont="1" applyFill="1" applyBorder="1" applyAlignment="1">
      <alignment horizontal="left" vertical="center" wrapText="1"/>
    </xf>
    <xf numFmtId="1" fontId="44" fillId="12" borderId="5" xfId="1" applyNumberFormat="1" applyFont="1" applyFill="1" applyBorder="1" applyAlignment="1">
      <alignment horizontal="center" vertical="center" wrapText="1"/>
    </xf>
    <xf numFmtId="1" fontId="44" fillId="11" borderId="16" xfId="1" applyNumberFormat="1" applyFont="1" applyFill="1" applyBorder="1" applyAlignment="1">
      <alignment horizontal="left" vertical="center" wrapText="1"/>
    </xf>
    <xf numFmtId="49" fontId="42" fillId="0" borderId="2" xfId="0" applyNumberFormat="1" applyFont="1" applyBorder="1" applyAlignment="1">
      <alignment horizontal="left" vertical="center" wrapText="1"/>
    </xf>
    <xf numFmtId="0" fontId="7" fillId="0" borderId="1" xfId="1" applyFont="1" applyFill="1" applyBorder="1" applyAlignment="1">
      <alignment horizontal="left" vertical="center" wrapText="1"/>
    </xf>
    <xf numFmtId="49" fontId="7" fillId="0" borderId="36" xfId="1" applyNumberFormat="1" applyFont="1" applyFill="1" applyBorder="1" applyAlignment="1">
      <alignment horizontal="left" vertical="center" wrapText="1"/>
    </xf>
    <xf numFmtId="0" fontId="44" fillId="11" borderId="25" xfId="1" applyNumberFormat="1" applyFont="1" applyFill="1" applyBorder="1" applyAlignment="1">
      <alignment horizontal="left" vertical="center"/>
    </xf>
    <xf numFmtId="1" fontId="7" fillId="0" borderId="50" xfId="1" applyNumberFormat="1" applyFont="1" applyBorder="1" applyAlignment="1">
      <alignment horizontal="center" vertical="center" wrapText="1"/>
    </xf>
    <xf numFmtId="0" fontId="7" fillId="6" borderId="51" xfId="1" applyNumberFormat="1" applyFont="1" applyFill="1" applyBorder="1" applyAlignment="1">
      <alignment horizontal="left" vertical="center"/>
    </xf>
    <xf numFmtId="0" fontId="7" fillId="0" borderId="5" xfId="1" applyFont="1" applyBorder="1" applyAlignment="1">
      <alignment vertical="center" wrapText="1"/>
    </xf>
    <xf numFmtId="0" fontId="7" fillId="6" borderId="4" xfId="1" applyFont="1" applyFill="1" applyBorder="1" applyAlignment="1">
      <alignment horizontal="left" vertical="center"/>
    </xf>
    <xf numFmtId="1" fontId="7" fillId="0" borderId="14" xfId="1" applyNumberFormat="1" applyFont="1" applyBorder="1" applyAlignment="1">
      <alignment horizontal="center" vertical="center" wrapText="1"/>
    </xf>
    <xf numFmtId="0" fontId="7" fillId="6" borderId="1" xfId="1" applyNumberFormat="1" applyFont="1" applyFill="1" applyBorder="1" applyAlignment="1">
      <alignment horizontal="left" vertical="center"/>
    </xf>
    <xf numFmtId="0" fontId="40" fillId="14" borderId="6" xfId="1" applyFont="1" applyFill="1" applyBorder="1" applyAlignment="1">
      <alignment horizontal="left" vertical="center"/>
    </xf>
    <xf numFmtId="0" fontId="44" fillId="12" borderId="24" xfId="0" applyFont="1" applyFill="1" applyBorder="1" applyAlignment="1">
      <alignment vertical="center"/>
    </xf>
    <xf numFmtId="1" fontId="42" fillId="6" borderId="16" xfId="1" applyNumberFormat="1" applyFont="1" applyFill="1" applyBorder="1" applyAlignment="1">
      <alignment horizontal="left" vertical="center" wrapText="1"/>
    </xf>
    <xf numFmtId="0" fontId="42" fillId="6" borderId="5" xfId="0" applyFont="1" applyFill="1" applyBorder="1" applyAlignment="1">
      <alignment horizontal="left" vertical="center"/>
    </xf>
    <xf numFmtId="0" fontId="41" fillId="6" borderId="2" xfId="0" applyFont="1" applyFill="1" applyBorder="1" applyAlignment="1">
      <alignment horizontal="left" vertical="center"/>
    </xf>
    <xf numFmtId="1" fontId="42" fillId="6" borderId="6" xfId="1" applyNumberFormat="1" applyFont="1" applyFill="1" applyBorder="1" applyAlignment="1">
      <alignment horizontal="left" vertical="center" wrapText="1"/>
    </xf>
    <xf numFmtId="0" fontId="42" fillId="6" borderId="22" xfId="1" applyFont="1" applyFill="1" applyBorder="1" applyAlignment="1">
      <alignment horizontal="left" vertical="center" wrapText="1"/>
    </xf>
    <xf numFmtId="1" fontId="44" fillId="20" borderId="5" xfId="1" applyNumberFormat="1" applyFont="1" applyFill="1" applyBorder="1" applyAlignment="1">
      <alignment horizontal="center" vertical="center" wrapText="1"/>
    </xf>
    <xf numFmtId="0" fontId="40" fillId="20" borderId="22" xfId="0" applyFont="1" applyFill="1" applyBorder="1" applyAlignment="1">
      <alignment horizontal="center" vertical="center"/>
    </xf>
    <xf numFmtId="0" fontId="44" fillId="20" borderId="2" xfId="1" applyFont="1" applyFill="1" applyBorder="1" applyAlignment="1">
      <alignment horizontal="center" vertical="center"/>
    </xf>
    <xf numFmtId="1" fontId="42" fillId="0" borderId="15" xfId="1" applyNumberFormat="1" applyFont="1" applyBorder="1" applyAlignment="1">
      <alignment horizontal="center" vertical="center" wrapText="1"/>
    </xf>
    <xf numFmtId="1" fontId="42" fillId="0" borderId="52" xfId="1" applyNumberFormat="1" applyFont="1" applyBorder="1" applyAlignment="1">
      <alignment horizontal="center" vertical="center" wrapText="1"/>
    </xf>
    <xf numFmtId="1" fontId="42" fillId="0" borderId="2" xfId="0" applyNumberFormat="1" applyFont="1" applyBorder="1" applyAlignment="1">
      <alignment horizontal="center" vertical="center" wrapText="1"/>
    </xf>
    <xf numFmtId="1" fontId="42" fillId="0" borderId="2" xfId="0" applyNumberFormat="1" applyFont="1" applyBorder="1" applyAlignment="1">
      <alignment horizontal="left" vertical="center" wrapText="1"/>
    </xf>
    <xf numFmtId="0" fontId="39" fillId="0" borderId="0" xfId="1" applyFont="1" applyFill="1" applyAlignment="1"/>
    <xf numFmtId="0" fontId="12" fillId="11" borderId="2" xfId="1" applyNumberFormat="1" applyFont="1" applyFill="1" applyBorder="1" applyAlignment="1">
      <alignment horizontal="left" vertical="center"/>
    </xf>
    <xf numFmtId="0" fontId="7" fillId="6" borderId="21" xfId="1" applyFont="1" applyFill="1" applyBorder="1" applyAlignment="1">
      <alignment horizontal="left" vertical="center" wrapText="1"/>
    </xf>
    <xf numFmtId="49" fontId="7" fillId="0" borderId="53" xfId="1" applyNumberFormat="1" applyFont="1" applyFill="1" applyBorder="1" applyAlignment="1">
      <alignment horizontal="left" vertical="center" wrapText="1"/>
    </xf>
    <xf numFmtId="0" fontId="12" fillId="12" borderId="2" xfId="1" applyNumberFormat="1" applyFont="1" applyFill="1" applyBorder="1" applyAlignment="1">
      <alignment vertical="center"/>
    </xf>
    <xf numFmtId="0" fontId="46" fillId="12" borderId="2" xfId="0" applyFont="1" applyFill="1" applyBorder="1" applyAlignment="1"/>
    <xf numFmtId="0" fontId="46" fillId="12" borderId="2" xfId="0" applyNumberFormat="1" applyFont="1" applyFill="1" applyBorder="1" applyAlignment="1"/>
    <xf numFmtId="0" fontId="46" fillId="13" borderId="2" xfId="0" applyFont="1" applyFill="1" applyBorder="1" applyAlignment="1">
      <alignment horizontal="center"/>
    </xf>
    <xf numFmtId="0" fontId="46" fillId="13" borderId="2" xfId="0" applyNumberFormat="1" applyFont="1" applyFill="1" applyBorder="1" applyAlignment="1">
      <alignment horizontal="center"/>
    </xf>
    <xf numFmtId="0" fontId="32" fillId="4" borderId="2" xfId="1" applyNumberFormat="1" applyFont="1" applyFill="1" applyBorder="1" applyAlignment="1">
      <alignment horizontal="left" vertical="center" wrapText="1"/>
    </xf>
    <xf numFmtId="0" fontId="32" fillId="4" borderId="2" xfId="1" applyFont="1" applyFill="1" applyBorder="1" applyAlignment="1">
      <alignment horizontal="left" vertical="center" wrapText="1"/>
    </xf>
    <xf numFmtId="0" fontId="32" fillId="4" borderId="6" xfId="1" applyFont="1" applyFill="1" applyBorder="1" applyAlignment="1">
      <alignment vertical="center" wrapText="1"/>
    </xf>
    <xf numFmtId="0" fontId="32" fillId="4" borderId="2" xfId="0" applyFont="1" applyFill="1" applyBorder="1" applyAlignment="1">
      <alignment horizontal="left" vertical="center" wrapText="1"/>
    </xf>
    <xf numFmtId="0" fontId="51" fillId="4" borderId="5" xfId="0" applyNumberFormat="1" applyFont="1" applyFill="1" applyBorder="1" applyAlignment="1"/>
    <xf numFmtId="0" fontId="51" fillId="11" borderId="20" xfId="0" applyNumberFormat="1" applyFont="1" applyFill="1" applyBorder="1" applyAlignment="1">
      <alignment horizontal="left"/>
    </xf>
    <xf numFmtId="0" fontId="51" fillId="11" borderId="0" xfId="0" applyFont="1" applyFill="1" applyBorder="1" applyAlignment="1"/>
    <xf numFmtId="0" fontId="32" fillId="11" borderId="0" xfId="0" applyNumberFormat="1" applyFont="1" applyFill="1" applyBorder="1" applyAlignment="1" applyProtection="1">
      <alignment horizontal="left" vertical="center"/>
    </xf>
    <xf numFmtId="0" fontId="32" fillId="11" borderId="0" xfId="0" applyFont="1" applyFill="1" applyAlignment="1">
      <alignment horizontal="left" vertical="center"/>
    </xf>
    <xf numFmtId="0" fontId="51" fillId="11" borderId="0" xfId="0" applyNumberFormat="1" applyFont="1" applyFill="1" applyBorder="1" applyAlignment="1"/>
    <xf numFmtId="0" fontId="6" fillId="6" borderId="11" xfId="0" applyNumberFormat="1" applyFont="1" applyFill="1" applyBorder="1" applyAlignment="1">
      <alignment horizontal="left"/>
    </xf>
    <xf numFmtId="0" fontId="6" fillId="6" borderId="2" xfId="0" applyFont="1" applyFill="1" applyBorder="1" applyAlignment="1"/>
    <xf numFmtId="0" fontId="18" fillId="6" borderId="5" xfId="0" applyNumberFormat="1" applyFont="1" applyFill="1" applyBorder="1" applyAlignment="1" applyProtection="1">
      <alignment horizontal="left" vertical="center"/>
    </xf>
    <xf numFmtId="0" fontId="18" fillId="6" borderId="6" xfId="0" applyFont="1" applyFill="1" applyBorder="1" applyAlignment="1">
      <alignment horizontal="left" vertical="center"/>
    </xf>
    <xf numFmtId="0" fontId="6" fillId="6" borderId="6" xfId="0" applyNumberFormat="1" applyFont="1" applyFill="1" applyBorder="1" applyAlignment="1"/>
    <xf numFmtId="0" fontId="6" fillId="6" borderId="5" xfId="0" applyFont="1" applyFill="1" applyBorder="1" applyAlignment="1"/>
    <xf numFmtId="0" fontId="18" fillId="6" borderId="6" xfId="0" applyNumberFormat="1" applyFont="1" applyFill="1" applyBorder="1" applyAlignment="1" applyProtection="1">
      <alignment horizontal="left" vertical="center"/>
    </xf>
    <xf numFmtId="0" fontId="51" fillId="12" borderId="5" xfId="0" applyNumberFormat="1" applyFont="1" applyFill="1" applyBorder="1" applyAlignment="1"/>
    <xf numFmtId="0" fontId="51" fillId="12" borderId="5" xfId="0" applyFont="1" applyFill="1" applyBorder="1" applyAlignment="1"/>
    <xf numFmtId="0" fontId="32" fillId="12" borderId="6" xfId="0" applyNumberFormat="1" applyFont="1" applyFill="1" applyBorder="1" applyAlignment="1" applyProtection="1">
      <alignment horizontal="left" vertical="center"/>
    </xf>
    <xf numFmtId="0" fontId="32" fillId="12" borderId="6" xfId="0" applyFont="1" applyFill="1" applyBorder="1" applyAlignment="1">
      <alignment horizontal="left" vertical="center"/>
    </xf>
    <xf numFmtId="0" fontId="51" fillId="12" borderId="6" xfId="0" applyNumberFormat="1" applyFont="1" applyFill="1" applyBorder="1" applyAlignment="1"/>
    <xf numFmtId="0" fontId="51" fillId="20" borderId="34" xfId="0" applyNumberFormat="1" applyFont="1" applyFill="1" applyBorder="1" applyAlignment="1"/>
    <xf numFmtId="0" fontId="51" fillId="20" borderId="1" xfId="0" applyFont="1" applyFill="1" applyBorder="1" applyAlignment="1">
      <alignment horizontal="center"/>
    </xf>
    <xf numFmtId="0" fontId="32" fillId="20" borderId="1" xfId="0" applyNumberFormat="1" applyFont="1" applyFill="1" applyBorder="1" applyAlignment="1" applyProtection="1">
      <alignment horizontal="center" vertical="center"/>
    </xf>
    <xf numFmtId="0" fontId="32" fillId="20" borderId="1" xfId="0" applyFont="1" applyFill="1" applyBorder="1" applyAlignment="1">
      <alignment horizontal="center" vertical="center"/>
    </xf>
    <xf numFmtId="0" fontId="51" fillId="20" borderId="35" xfId="0" applyNumberFormat="1" applyFont="1" applyFill="1" applyBorder="1" applyAlignment="1">
      <alignment horizontal="center"/>
    </xf>
    <xf numFmtId="0" fontId="18" fillId="0" borderId="2" xfId="0" applyNumberFormat="1" applyFont="1" applyFill="1" applyBorder="1" applyAlignment="1" applyProtection="1">
      <alignment vertical="center" wrapText="1"/>
    </xf>
    <xf numFmtId="49" fontId="18" fillId="0" borderId="2" xfId="0" applyNumberFormat="1" applyFont="1" applyFill="1" applyBorder="1" applyAlignment="1">
      <alignment horizontal="left" vertical="center" wrapText="1"/>
    </xf>
    <xf numFmtId="0" fontId="6" fillId="0" borderId="5" xfId="0" applyFont="1" applyFill="1" applyBorder="1" applyAlignment="1"/>
    <xf numFmtId="0" fontId="18" fillId="6" borderId="2" xfId="0" applyFont="1" applyFill="1" applyBorder="1" applyAlignment="1">
      <alignment horizontal="left" vertical="center"/>
    </xf>
    <xf numFmtId="0" fontId="18" fillId="5" borderId="2" xfId="0" applyNumberFormat="1" applyFont="1" applyFill="1" applyBorder="1" applyAlignment="1" applyProtection="1">
      <alignment horizontal="left" vertical="center" wrapText="1"/>
    </xf>
    <xf numFmtId="0" fontId="18" fillId="6" borderId="21" xfId="0" applyFont="1" applyFill="1" applyBorder="1" applyAlignment="1">
      <alignment horizontal="left" vertical="center"/>
    </xf>
    <xf numFmtId="0" fontId="6" fillId="0" borderId="2" xfId="0" applyFont="1" applyFill="1" applyBorder="1" applyAlignment="1">
      <alignment horizontal="center"/>
    </xf>
    <xf numFmtId="0" fontId="5" fillId="0" borderId="2" xfId="0" applyFont="1" applyFill="1" applyBorder="1" applyAlignment="1"/>
    <xf numFmtId="0" fontId="5" fillId="0" borderId="2" xfId="0" applyFont="1" applyFill="1" applyBorder="1" applyAlignment="1">
      <alignment horizontal="center"/>
    </xf>
    <xf numFmtId="0" fontId="5" fillId="0" borderId="2" xfId="0" applyFont="1" applyFill="1" applyBorder="1" applyAlignment="1">
      <alignment wrapText="1"/>
    </xf>
    <xf numFmtId="0" fontId="51" fillId="4" borderId="2" xfId="1" applyFont="1" applyFill="1" applyBorder="1" applyAlignment="1">
      <alignment horizontal="left" vertical="center" wrapText="1"/>
    </xf>
    <xf numFmtId="0" fontId="51" fillId="4" borderId="2" xfId="0" applyFont="1" applyFill="1" applyBorder="1" applyAlignment="1">
      <alignment horizontal="left" vertical="center" wrapText="1"/>
    </xf>
    <xf numFmtId="1" fontId="6" fillId="6" borderId="11" xfId="1" applyNumberFormat="1" applyFont="1" applyFill="1" applyBorder="1" applyAlignment="1">
      <alignment horizontal="left" vertical="center" wrapText="1"/>
    </xf>
    <xf numFmtId="0" fontId="6" fillId="5" borderId="2" xfId="1" applyFont="1" applyFill="1" applyBorder="1" applyAlignment="1">
      <alignment horizontal="left" vertical="center" wrapText="1"/>
    </xf>
    <xf numFmtId="1" fontId="6" fillId="6" borderId="48" xfId="1" applyNumberFormat="1" applyFont="1" applyFill="1" applyBorder="1" applyAlignment="1">
      <alignment horizontal="left" vertical="center" wrapText="1"/>
    </xf>
    <xf numFmtId="0" fontId="6" fillId="6" borderId="2" xfId="1" applyFont="1" applyFill="1" applyBorder="1" applyAlignment="1">
      <alignment horizontal="left" vertical="center" wrapText="1"/>
    </xf>
    <xf numFmtId="1" fontId="51" fillId="11" borderId="16" xfId="1" applyNumberFormat="1" applyFont="1" applyFill="1" applyBorder="1" applyAlignment="1">
      <alignment horizontal="left" vertical="center" wrapText="1"/>
    </xf>
    <xf numFmtId="1" fontId="51" fillId="11" borderId="48" xfId="1" applyNumberFormat="1" applyFont="1" applyFill="1" applyBorder="1" applyAlignment="1">
      <alignment horizontal="left" vertical="center" wrapText="1"/>
    </xf>
    <xf numFmtId="1" fontId="6" fillId="0" borderId="2" xfId="1" applyNumberFormat="1" applyFont="1" applyBorder="1" applyAlignment="1">
      <alignment horizontal="center" vertical="center" wrapText="1"/>
    </xf>
    <xf numFmtId="0" fontId="51" fillId="12" borderId="5" xfId="1" applyFont="1" applyFill="1" applyBorder="1" applyAlignment="1">
      <alignment horizontal="left" vertical="center" wrapText="1"/>
    </xf>
    <xf numFmtId="1" fontId="6" fillId="0" borderId="49" xfId="1" applyNumberFormat="1" applyFont="1" applyBorder="1" applyAlignment="1">
      <alignment horizontal="center" vertical="center" wrapText="1"/>
    </xf>
    <xf numFmtId="0" fontId="6" fillId="6" borderId="5" xfId="1" applyFont="1" applyFill="1" applyBorder="1" applyAlignment="1">
      <alignment horizontal="left" vertical="center" wrapText="1"/>
    </xf>
    <xf numFmtId="0" fontId="6" fillId="0" borderId="4" xfId="0" applyFont="1" applyBorder="1" applyAlignment="1">
      <alignment vertical="center" wrapText="1"/>
    </xf>
    <xf numFmtId="49" fontId="6" fillId="0" borderId="32" xfId="0" applyNumberFormat="1" applyFont="1" applyBorder="1" applyAlignment="1">
      <alignment horizontal="left" vertical="center" wrapText="1"/>
    </xf>
    <xf numFmtId="49" fontId="6" fillId="0" borderId="11" xfId="0" applyNumberFormat="1" applyFont="1" applyBorder="1" applyAlignment="1">
      <alignment horizontal="left" vertical="center" wrapText="1"/>
    </xf>
    <xf numFmtId="1" fontId="6" fillId="0" borderId="12" xfId="1" applyNumberFormat="1" applyFont="1" applyBorder="1" applyAlignment="1">
      <alignment horizontal="center" vertical="center" wrapText="1"/>
    </xf>
    <xf numFmtId="0" fontId="6" fillId="0" borderId="2" xfId="0" applyFont="1" applyBorder="1" applyAlignment="1">
      <alignment vertical="center" wrapText="1"/>
    </xf>
    <xf numFmtId="49" fontId="6" fillId="0" borderId="13" xfId="0" applyNumberFormat="1" applyFont="1" applyBorder="1" applyAlignment="1">
      <alignment horizontal="left" vertical="center" wrapText="1"/>
    </xf>
    <xf numFmtId="0" fontId="6" fillId="0" borderId="2" xfId="1" applyFont="1" applyBorder="1" applyAlignment="1">
      <alignment vertical="center" wrapText="1"/>
    </xf>
    <xf numFmtId="49" fontId="6" fillId="0" borderId="2"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0" fontId="51" fillId="4" borderId="2" xfId="1" applyNumberFormat="1" applyFont="1" applyFill="1" applyBorder="1" applyAlignment="1">
      <alignment horizontal="left" vertical="center" wrapText="1"/>
    </xf>
    <xf numFmtId="0" fontId="51" fillId="4" borderId="2" xfId="0" applyNumberFormat="1" applyFont="1" applyFill="1" applyBorder="1" applyAlignment="1">
      <alignment horizontal="left" vertical="center" wrapText="1"/>
    </xf>
    <xf numFmtId="0" fontId="6" fillId="0" borderId="4" xfId="1" applyFont="1" applyFill="1" applyBorder="1" applyAlignment="1">
      <alignment vertical="center" wrapText="1"/>
    </xf>
    <xf numFmtId="0" fontId="6" fillId="0" borderId="2" xfId="1" applyFont="1" applyFill="1" applyBorder="1" applyAlignment="1">
      <alignment vertical="center" wrapText="1"/>
    </xf>
    <xf numFmtId="1" fontId="6" fillId="0" borderId="10" xfId="1" applyNumberFormat="1" applyFont="1" applyBorder="1" applyAlignment="1">
      <alignment horizontal="center" vertical="center" wrapText="1"/>
    </xf>
    <xf numFmtId="0" fontId="6" fillId="6" borderId="22" xfId="1" applyFont="1" applyFill="1" applyBorder="1" applyAlignment="1">
      <alignment horizontal="left" vertical="center" wrapText="1"/>
    </xf>
    <xf numFmtId="0" fontId="6" fillId="0" borderId="4" xfId="1" applyFont="1" applyBorder="1" applyAlignment="1">
      <alignment vertical="center" wrapText="1"/>
    </xf>
    <xf numFmtId="49" fontId="6" fillId="0" borderId="32" xfId="1" applyNumberFormat="1" applyFont="1" applyFill="1" applyBorder="1" applyAlignment="1">
      <alignment horizontal="left" vertical="center" wrapText="1"/>
    </xf>
    <xf numFmtId="0" fontId="18" fillId="0" borderId="4" xfId="1" applyNumberFormat="1" applyFont="1" applyFill="1" applyBorder="1" applyAlignment="1" applyProtection="1">
      <alignment horizontal="left" vertical="center" wrapText="1"/>
    </xf>
    <xf numFmtId="0" fontId="6" fillId="0" borderId="4" xfId="1" applyFont="1" applyFill="1" applyBorder="1" applyAlignment="1">
      <alignment horizontal="left" vertical="center" wrapText="1"/>
    </xf>
    <xf numFmtId="0" fontId="39" fillId="0" borderId="2" xfId="0" applyFont="1" applyFill="1" applyBorder="1" applyAlignment="1">
      <alignment wrapText="1"/>
    </xf>
    <xf numFmtId="0" fontId="51" fillId="4" borderId="2" xfId="0" applyFont="1" applyFill="1" applyBorder="1" applyAlignment="1">
      <alignment wrapText="1"/>
    </xf>
    <xf numFmtId="1" fontId="6" fillId="0" borderId="2" xfId="0" applyNumberFormat="1" applyFont="1" applyFill="1" applyBorder="1" applyAlignment="1">
      <alignment wrapText="1"/>
    </xf>
    <xf numFmtId="1" fontId="6" fillId="0" borderId="2" xfId="0" applyNumberFormat="1" applyFont="1" applyFill="1" applyBorder="1" applyAlignment="1">
      <alignment horizontal="center" wrapText="1"/>
    </xf>
    <xf numFmtId="0" fontId="6" fillId="0" borderId="2" xfId="0" applyFont="1" applyFill="1" applyBorder="1" applyAlignment="1">
      <alignment wrapText="1"/>
    </xf>
    <xf numFmtId="49" fontId="6" fillId="0" borderId="2" xfId="0" applyNumberFormat="1" applyFont="1" applyFill="1" applyBorder="1" applyAlignment="1">
      <alignment wrapText="1"/>
    </xf>
    <xf numFmtId="0" fontId="51" fillId="4" borderId="2" xfId="0" applyNumberFormat="1" applyFont="1" applyFill="1" applyBorder="1" applyAlignment="1">
      <alignment horizontal="left" wrapText="1"/>
    </xf>
    <xf numFmtId="1" fontId="6" fillId="0" borderId="13" xfId="0" applyNumberFormat="1" applyFont="1" applyFill="1" applyBorder="1" applyAlignment="1">
      <alignment horizontal="center" wrapText="1"/>
    </xf>
    <xf numFmtId="1" fontId="18" fillId="0" borderId="2" xfId="0" applyNumberFormat="1" applyFont="1" applyFill="1" applyBorder="1" applyAlignment="1" applyProtection="1">
      <alignment horizontal="left" vertical="center" wrapText="1"/>
    </xf>
    <xf numFmtId="1" fontId="18" fillId="0" borderId="2" xfId="1" applyNumberFormat="1" applyFont="1" applyFill="1" applyBorder="1" applyAlignment="1">
      <alignment horizontal="center" vertical="center" wrapText="1"/>
    </xf>
    <xf numFmtId="1" fontId="18" fillId="0" borderId="2" xfId="1" applyNumberFormat="1" applyFont="1" applyFill="1" applyBorder="1" applyAlignment="1" applyProtection="1">
      <alignment horizontal="left" vertical="center" wrapText="1"/>
    </xf>
    <xf numFmtId="1" fontId="7" fillId="0" borderId="4" xfId="1" applyNumberFormat="1" applyFont="1" applyFill="1" applyBorder="1" applyAlignment="1">
      <alignment horizontal="left" vertical="center" wrapText="1"/>
    </xf>
    <xf numFmtId="1" fontId="7" fillId="0" borderId="4" xfId="1" applyNumberFormat="1" applyFont="1" applyFill="1" applyBorder="1" applyAlignment="1" applyProtection="1">
      <alignment horizontal="left" vertical="center" wrapText="1"/>
    </xf>
    <xf numFmtId="0" fontId="6" fillId="0" borderId="2" xfId="0" applyFont="1" applyFill="1" applyBorder="1" applyAlignment="1">
      <alignment horizontal="left" wrapText="1"/>
    </xf>
    <xf numFmtId="0" fontId="9" fillId="6" borderId="0" xfId="1" applyFont="1" applyFill="1" applyBorder="1" applyAlignment="1">
      <alignment vertical="center" wrapText="1"/>
    </xf>
    <xf numFmtId="0" fontId="13" fillId="6" borderId="0" xfId="1" applyFont="1" applyFill="1" applyBorder="1" applyAlignment="1">
      <alignment vertical="center" wrapText="1"/>
    </xf>
    <xf numFmtId="0" fontId="7" fillId="7" borderId="6" xfId="1" applyFont="1" applyFill="1" applyBorder="1" applyAlignment="1">
      <alignment vertical="center" wrapText="1"/>
    </xf>
    <xf numFmtId="0" fontId="7" fillId="8" borderId="6" xfId="1" applyFont="1" applyFill="1" applyBorder="1" applyAlignment="1">
      <alignment vertical="center" wrapText="1"/>
    </xf>
    <xf numFmtId="0" fontId="3" fillId="6" borderId="0" xfId="1" applyFont="1" applyFill="1" applyBorder="1" applyAlignment="1">
      <alignment vertical="center" wrapText="1"/>
    </xf>
    <xf numFmtId="0" fontId="3" fillId="6" borderId="0" xfId="1" applyFont="1" applyFill="1" applyAlignment="1">
      <alignment vertical="center" wrapText="1"/>
    </xf>
    <xf numFmtId="0" fontId="0" fillId="0" borderId="0" xfId="0" applyAlignment="1">
      <alignment wrapText="1"/>
    </xf>
    <xf numFmtId="0" fontId="12" fillId="11" borderId="18" xfId="1" applyFont="1" applyFill="1" applyBorder="1" applyAlignment="1">
      <alignment horizontal="left" vertical="center" wrapText="1"/>
    </xf>
    <xf numFmtId="0" fontId="12" fillId="11" borderId="0" xfId="1" applyFont="1" applyFill="1" applyBorder="1" applyAlignment="1">
      <alignment horizontal="left" vertical="center" wrapText="1"/>
    </xf>
    <xf numFmtId="0" fontId="12" fillId="11" borderId="19" xfId="1" applyFont="1" applyFill="1" applyBorder="1" applyAlignment="1">
      <alignment horizontal="left" vertical="center" wrapText="1"/>
    </xf>
    <xf numFmtId="0" fontId="7" fillId="6" borderId="11" xfId="1" applyFont="1" applyFill="1" applyBorder="1" applyAlignment="1">
      <alignment horizontal="left" vertical="center" wrapText="1"/>
    </xf>
    <xf numFmtId="0" fontId="7" fillId="6" borderId="7" xfId="1" applyFont="1" applyFill="1" applyBorder="1" applyAlignment="1">
      <alignment horizontal="left" vertical="center" wrapText="1"/>
    </xf>
    <xf numFmtId="0" fontId="7" fillId="6" borderId="40" xfId="1" applyFont="1" applyFill="1" applyBorder="1" applyAlignment="1">
      <alignment horizontal="left" vertical="center" wrapText="1"/>
    </xf>
    <xf numFmtId="0" fontId="7" fillId="6" borderId="23" xfId="1" applyFont="1" applyFill="1" applyBorder="1" applyAlignment="1">
      <alignment horizontal="left" vertical="center" wrapText="1"/>
    </xf>
    <xf numFmtId="0" fontId="7" fillId="0" borderId="0" xfId="1" applyFont="1" applyBorder="1" applyAlignment="1">
      <alignment vertical="center" wrapText="1"/>
    </xf>
    <xf numFmtId="0" fontId="7" fillId="6" borderId="41" xfId="1" applyFont="1" applyFill="1" applyBorder="1" applyAlignment="1">
      <alignment horizontal="left" vertical="center" wrapText="1"/>
    </xf>
    <xf numFmtId="0" fontId="12" fillId="12" borderId="5" xfId="1" applyFont="1" applyFill="1" applyBorder="1" applyAlignment="1">
      <alignment vertical="center" wrapText="1"/>
    </xf>
    <xf numFmtId="0" fontId="12" fillId="12" borderId="6" xfId="1" applyFont="1" applyFill="1" applyBorder="1" applyAlignment="1">
      <alignment horizontal="left" vertical="center" wrapText="1"/>
    </xf>
    <xf numFmtId="0" fontId="12" fillId="12" borderId="7" xfId="1" applyFont="1" applyFill="1" applyBorder="1" applyAlignment="1">
      <alignment horizontal="left" vertical="center" wrapText="1"/>
    </xf>
    <xf numFmtId="0" fontId="12" fillId="11" borderId="2" xfId="1" applyFont="1" applyFill="1" applyBorder="1" applyAlignment="1">
      <alignment horizontal="left" vertical="center" wrapText="1"/>
    </xf>
    <xf numFmtId="0" fontId="7" fillId="6" borderId="0" xfId="1" applyFont="1" applyFill="1" applyBorder="1" applyAlignment="1">
      <alignment horizontal="left" vertical="center" wrapText="1"/>
    </xf>
    <xf numFmtId="0" fontId="7" fillId="21" borderId="6" xfId="1" applyFont="1" applyFill="1" applyBorder="1" applyAlignment="1">
      <alignment horizontal="left" vertical="center" wrapText="1"/>
    </xf>
    <xf numFmtId="0" fontId="7" fillId="21" borderId="7" xfId="1" applyFont="1" applyFill="1" applyBorder="1" applyAlignment="1">
      <alignment vertical="center" wrapText="1"/>
    </xf>
    <xf numFmtId="0" fontId="7" fillId="0" borderId="40" xfId="1" applyFont="1" applyFill="1" applyBorder="1" applyAlignment="1">
      <alignment horizontal="left" vertical="center" wrapText="1"/>
    </xf>
    <xf numFmtId="0" fontId="12" fillId="12" borderId="5" xfId="1" applyFont="1" applyFill="1" applyBorder="1" applyAlignment="1">
      <alignment horizontal="left" vertical="center" wrapText="1"/>
    </xf>
    <xf numFmtId="0" fontId="39" fillId="0" borderId="0" xfId="0" applyFont="1" applyAlignment="1">
      <alignment wrapText="1"/>
    </xf>
    <xf numFmtId="0" fontId="51" fillId="11" borderId="0" xfId="0" applyFont="1" applyFill="1" applyAlignment="1">
      <alignment horizontal="left" vertical="center" wrapText="1"/>
    </xf>
    <xf numFmtId="0" fontId="51" fillId="11" borderId="19" xfId="0" applyFont="1" applyFill="1" applyBorder="1" applyAlignment="1">
      <alignment horizontal="left" vertical="center" wrapText="1"/>
    </xf>
    <xf numFmtId="0" fontId="6" fillId="6" borderId="6" xfId="0" applyFont="1" applyFill="1" applyBorder="1" applyAlignment="1">
      <alignment horizontal="left" vertical="center" wrapText="1"/>
    </xf>
    <xf numFmtId="0" fontId="6" fillId="6" borderId="7" xfId="0" applyFont="1" applyFill="1" applyBorder="1" applyAlignment="1">
      <alignment horizontal="left" vertical="center" wrapText="1"/>
    </xf>
    <xf numFmtId="0" fontId="6" fillId="6" borderId="24" xfId="0" applyFont="1" applyFill="1" applyBorder="1" applyAlignment="1">
      <alignment horizontal="left" vertical="center" wrapText="1"/>
    </xf>
    <xf numFmtId="0" fontId="6" fillId="6" borderId="23" xfId="0" applyFont="1" applyFill="1" applyBorder="1" applyAlignment="1">
      <alignment horizontal="left" vertical="center" wrapText="1"/>
    </xf>
    <xf numFmtId="0" fontId="6" fillId="21" borderId="6" xfId="0" applyFont="1" applyFill="1" applyBorder="1" applyAlignment="1">
      <alignment horizontal="left" vertical="center" wrapText="1"/>
    </xf>
    <xf numFmtId="0" fontId="6" fillId="21" borderId="7" xfId="0" applyFont="1" applyFill="1" applyBorder="1" applyAlignment="1">
      <alignment vertical="center" wrapText="1"/>
    </xf>
    <xf numFmtId="0" fontId="51" fillId="12" borderId="6" xfId="0" applyFont="1" applyFill="1" applyBorder="1" applyAlignment="1">
      <alignment horizontal="left" vertical="center" wrapText="1"/>
    </xf>
    <xf numFmtId="0" fontId="51" fillId="12" borderId="7" xfId="0" applyFont="1" applyFill="1" applyBorder="1" applyAlignment="1">
      <alignment horizontal="left" vertical="center" wrapText="1"/>
    </xf>
    <xf numFmtId="0" fontId="6" fillId="6" borderId="11" xfId="1" applyFont="1" applyFill="1" applyBorder="1" applyAlignment="1">
      <alignment horizontal="left" vertical="center" wrapText="1"/>
    </xf>
    <xf numFmtId="0" fontId="6" fillId="6" borderId="2" xfId="0" applyFont="1" applyFill="1" applyBorder="1" applyAlignment="1">
      <alignment horizontal="left" vertical="center" wrapText="1"/>
    </xf>
    <xf numFmtId="0" fontId="6" fillId="6" borderId="40" xfId="1" applyFont="1" applyFill="1" applyBorder="1" applyAlignment="1">
      <alignment horizontal="left" vertical="center" wrapText="1"/>
    </xf>
    <xf numFmtId="0" fontId="51" fillId="11" borderId="19" xfId="0" applyNumberFormat="1" applyFont="1" applyFill="1" applyBorder="1" applyAlignment="1">
      <alignment horizontal="left" vertical="center" wrapText="1"/>
    </xf>
    <xf numFmtId="0" fontId="6" fillId="6" borderId="24" xfId="1" applyFont="1" applyFill="1" applyBorder="1" applyAlignment="1">
      <alignment horizontal="left" vertical="center" wrapText="1"/>
    </xf>
    <xf numFmtId="0" fontId="6" fillId="6" borderId="23" xfId="0" applyNumberFormat="1" applyFont="1" applyFill="1" applyBorder="1" applyAlignment="1">
      <alignment horizontal="left" vertical="center" wrapText="1"/>
    </xf>
    <xf numFmtId="0" fontId="6" fillId="6" borderId="40" xfId="1" applyNumberFormat="1" applyFont="1" applyFill="1" applyBorder="1" applyAlignment="1">
      <alignment horizontal="left" vertical="center" wrapText="1"/>
    </xf>
    <xf numFmtId="0" fontId="51" fillId="11" borderId="40" xfId="1" applyNumberFormat="1" applyFont="1" applyFill="1" applyBorder="1" applyAlignment="1">
      <alignment horizontal="left" vertical="center" wrapText="1"/>
    </xf>
    <xf numFmtId="0" fontId="6" fillId="21" borderId="6" xfId="1" applyFont="1" applyFill="1" applyBorder="1" applyAlignment="1">
      <alignment horizontal="left" vertical="center" wrapText="1"/>
    </xf>
    <xf numFmtId="0" fontId="6" fillId="21" borderId="7" xfId="0" applyNumberFormat="1" applyFont="1" applyFill="1" applyBorder="1" applyAlignment="1">
      <alignment vertical="center" wrapText="1"/>
    </xf>
    <xf numFmtId="0" fontId="51" fillId="12" borderId="5" xfId="1" applyNumberFormat="1" applyFont="1" applyFill="1" applyBorder="1" applyAlignment="1">
      <alignment vertical="center" wrapText="1"/>
    </xf>
    <xf numFmtId="0" fontId="51" fillId="12" borderId="6" xfId="1" applyFont="1" applyFill="1" applyBorder="1" applyAlignment="1">
      <alignment horizontal="left" vertical="center" wrapText="1"/>
    </xf>
    <xf numFmtId="0" fontId="51" fillId="12" borderId="7" xfId="0" applyNumberFormat="1" applyFont="1" applyFill="1" applyBorder="1" applyAlignment="1">
      <alignment horizontal="left" vertical="center" wrapText="1"/>
    </xf>
    <xf numFmtId="0" fontId="7" fillId="6" borderId="1" xfId="1" applyFont="1" applyFill="1" applyBorder="1" applyAlignment="1">
      <alignment horizontal="left" vertical="center" wrapText="1"/>
    </xf>
    <xf numFmtId="0" fontId="39" fillId="0" borderId="0" xfId="0" applyFont="1" applyFill="1" applyAlignment="1">
      <alignment wrapText="1"/>
    </xf>
    <xf numFmtId="0" fontId="51" fillId="4" borderId="2" xfId="0" applyFont="1" applyFill="1" applyBorder="1" applyAlignment="1">
      <alignment horizontal="left" wrapText="1"/>
    </xf>
    <xf numFmtId="0" fontId="51" fillId="4" borderId="2" xfId="0" applyNumberFormat="1" applyFont="1" applyFill="1" applyBorder="1" applyAlignment="1">
      <alignment wrapText="1"/>
    </xf>
    <xf numFmtId="0" fontId="51" fillId="11" borderId="2" xfId="0" applyNumberFormat="1" applyFont="1" applyFill="1" applyBorder="1" applyAlignment="1">
      <alignment horizontal="left" wrapText="1"/>
    </xf>
    <xf numFmtId="0" fontId="51" fillId="11" borderId="2" xfId="0" applyFont="1" applyFill="1" applyBorder="1" applyAlignment="1">
      <alignment wrapText="1"/>
    </xf>
    <xf numFmtId="0" fontId="51" fillId="11" borderId="2" xfId="0" applyFont="1" applyFill="1" applyBorder="1" applyAlignment="1">
      <alignment horizontal="left" wrapText="1"/>
    </xf>
    <xf numFmtId="0" fontId="51" fillId="11" borderId="2" xfId="0" applyNumberFormat="1" applyFont="1" applyFill="1" applyBorder="1" applyAlignment="1">
      <alignment wrapText="1"/>
    </xf>
    <xf numFmtId="0" fontId="6" fillId="6" borderId="2" xfId="0" applyNumberFormat="1" applyFont="1" applyFill="1" applyBorder="1" applyAlignment="1">
      <alignment horizontal="left" wrapText="1"/>
    </xf>
    <xf numFmtId="0" fontId="6" fillId="0" borderId="2"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NumberFormat="1" applyFont="1" applyFill="1" applyBorder="1" applyAlignment="1">
      <alignment vertical="top" wrapText="1"/>
    </xf>
    <xf numFmtId="0" fontId="51" fillId="12" borderId="2" xfId="0" applyNumberFormat="1" applyFont="1" applyFill="1" applyBorder="1" applyAlignment="1">
      <alignment wrapText="1"/>
    </xf>
    <xf numFmtId="0" fontId="51" fillId="12" borderId="2" xfId="0" applyFont="1" applyFill="1" applyBorder="1" applyAlignment="1">
      <alignment wrapText="1"/>
    </xf>
    <xf numFmtId="0" fontId="51" fillId="12" borderId="2" xfId="0" applyFont="1" applyFill="1" applyBorder="1" applyAlignment="1">
      <alignment horizontal="left" wrapText="1"/>
    </xf>
    <xf numFmtId="0" fontId="6" fillId="6" borderId="2" xfId="0" applyFont="1" applyFill="1" applyBorder="1" applyAlignment="1">
      <alignment wrapText="1"/>
    </xf>
    <xf numFmtId="0" fontId="51" fillId="20" borderId="2" xfId="0" applyNumberFormat="1" applyFont="1" applyFill="1" applyBorder="1" applyAlignment="1">
      <alignment wrapText="1"/>
    </xf>
    <xf numFmtId="0" fontId="51" fillId="20" borderId="2" xfId="0" applyFont="1" applyFill="1" applyBorder="1" applyAlignment="1">
      <alignment horizontal="center" wrapText="1"/>
    </xf>
    <xf numFmtId="0" fontId="51" fillId="20" borderId="2" xfId="0" applyNumberFormat="1" applyFont="1" applyFill="1" applyBorder="1" applyAlignment="1">
      <alignment horizontal="center" wrapText="1"/>
    </xf>
    <xf numFmtId="0" fontId="6" fillId="0" borderId="2" xfId="0" applyFont="1" applyFill="1" applyBorder="1" applyAlignment="1">
      <alignment horizontal="center" wrapText="1"/>
    </xf>
    <xf numFmtId="0" fontId="51" fillId="11" borderId="20" xfId="0" applyNumberFormat="1" applyFont="1" applyFill="1" applyBorder="1" applyAlignment="1">
      <alignment horizontal="left" wrapText="1"/>
    </xf>
    <xf numFmtId="0" fontId="51" fillId="11" borderId="0" xfId="0" applyNumberFormat="1" applyFont="1" applyFill="1" applyBorder="1" applyAlignment="1">
      <alignment wrapText="1"/>
    </xf>
    <xf numFmtId="0" fontId="51" fillId="11" borderId="0" xfId="0" applyNumberFormat="1" applyFont="1" applyFill="1" applyBorder="1" applyAlignment="1">
      <alignment horizontal="left" wrapText="1"/>
    </xf>
    <xf numFmtId="0" fontId="51" fillId="11" borderId="19" xfId="0" applyNumberFormat="1" applyFont="1" applyFill="1" applyBorder="1" applyAlignment="1">
      <alignment horizontal="left" wrapText="1"/>
    </xf>
    <xf numFmtId="0" fontId="6" fillId="6" borderId="12" xfId="0" applyNumberFormat="1" applyFont="1" applyFill="1" applyBorder="1" applyAlignment="1">
      <alignment horizontal="left" wrapText="1"/>
    </xf>
    <xf numFmtId="0" fontId="6" fillId="0" borderId="13" xfId="0" applyNumberFormat="1" applyFont="1" applyFill="1" applyBorder="1" applyAlignment="1">
      <alignment wrapText="1"/>
    </xf>
    <xf numFmtId="0" fontId="6" fillId="0" borderId="2" xfId="0" applyNumberFormat="1" applyFont="1" applyFill="1" applyBorder="1" applyAlignment="1">
      <alignment horizontal="left" vertical="top" wrapText="1"/>
    </xf>
    <xf numFmtId="0" fontId="6" fillId="0" borderId="7" xfId="0" applyNumberFormat="1" applyFont="1" applyFill="1" applyBorder="1" applyAlignment="1">
      <alignment horizontal="left" vertical="top" wrapText="1"/>
    </xf>
    <xf numFmtId="0" fontId="51" fillId="12" borderId="5" xfId="0" applyNumberFormat="1" applyFont="1" applyFill="1" applyBorder="1" applyAlignment="1">
      <alignment wrapText="1"/>
    </xf>
    <xf numFmtId="0" fontId="51" fillId="12" borderId="6" xfId="0" applyNumberFormat="1" applyFont="1" applyFill="1" applyBorder="1" applyAlignment="1">
      <alignment horizontal="left" wrapText="1"/>
    </xf>
    <xf numFmtId="0" fontId="51" fillId="12" borderId="7" xfId="0" applyNumberFormat="1" applyFont="1" applyFill="1" applyBorder="1" applyAlignment="1">
      <alignment horizontal="left" wrapText="1"/>
    </xf>
    <xf numFmtId="1" fontId="6" fillId="0" borderId="13" xfId="0" applyNumberFormat="1" applyFont="1" applyFill="1" applyBorder="1" applyAlignment="1">
      <alignment wrapText="1"/>
    </xf>
    <xf numFmtId="0" fontId="6" fillId="0" borderId="13" xfId="0" applyFont="1" applyFill="1" applyBorder="1" applyAlignment="1">
      <alignment wrapText="1"/>
    </xf>
    <xf numFmtId="0" fontId="6" fillId="0" borderId="4" xfId="0" applyNumberFormat="1" applyFont="1" applyFill="1" applyBorder="1" applyAlignment="1">
      <alignment wrapText="1"/>
    </xf>
    <xf numFmtId="49" fontId="6" fillId="0" borderId="2" xfId="0" applyNumberFormat="1" applyFont="1" applyFill="1" applyBorder="1" applyAlignment="1">
      <alignment horizontal="left" wrapText="1"/>
    </xf>
    <xf numFmtId="0" fontId="51" fillId="20" borderId="22" xfId="0" applyNumberFormat="1" applyFont="1" applyFill="1" applyBorder="1" applyAlignment="1">
      <alignment wrapText="1"/>
    </xf>
    <xf numFmtId="0" fontId="51" fillId="20" borderId="9" xfId="0" applyNumberFormat="1" applyFont="1" applyFill="1" applyBorder="1" applyAlignment="1">
      <alignment horizontal="center" wrapText="1"/>
    </xf>
    <xf numFmtId="0" fontId="6" fillId="0" borderId="13" xfId="0" applyFont="1" applyFill="1" applyBorder="1" applyAlignment="1">
      <alignment horizontal="center" wrapText="1"/>
    </xf>
    <xf numFmtId="0" fontId="0" fillId="0" borderId="0" xfId="0" applyFont="1" applyFill="1" applyAlignment="1">
      <alignment wrapText="1"/>
    </xf>
    <xf numFmtId="0" fontId="51" fillId="20" borderId="34" xfId="0" applyNumberFormat="1" applyFont="1" applyFill="1" applyBorder="1" applyAlignment="1">
      <alignment wrapText="1"/>
    </xf>
    <xf numFmtId="0" fontId="51" fillId="20" borderId="1" xfId="0" applyNumberFormat="1" applyFont="1" applyFill="1" applyBorder="1" applyAlignment="1">
      <alignment horizontal="center" wrapText="1"/>
    </xf>
    <xf numFmtId="0" fontId="51" fillId="20" borderId="36" xfId="0" applyNumberFormat="1" applyFont="1" applyFill="1" applyBorder="1" applyAlignment="1">
      <alignment horizontal="center" wrapText="1"/>
    </xf>
    <xf numFmtId="0" fontId="7" fillId="6" borderId="18" xfId="1" applyFont="1" applyFill="1" applyBorder="1" applyAlignment="1">
      <alignment horizontal="left" vertical="center" wrapText="1"/>
    </xf>
    <xf numFmtId="0" fontId="41" fillId="6" borderId="2" xfId="1" applyFont="1" applyFill="1" applyBorder="1" applyAlignment="1">
      <alignment horizontal="left" vertical="center"/>
    </xf>
    <xf numFmtId="0" fontId="17" fillId="20" borderId="22" xfId="1" applyFont="1" applyFill="1" applyBorder="1" applyAlignment="1">
      <alignment horizontal="center" vertical="center"/>
    </xf>
    <xf numFmtId="0" fontId="12" fillId="20" borderId="2" xfId="1" applyFont="1" applyFill="1" applyBorder="1" applyAlignment="1">
      <alignment horizontal="center" vertical="center"/>
    </xf>
    <xf numFmtId="0" fontId="12" fillId="20" borderId="9" xfId="1" applyFont="1" applyFill="1" applyBorder="1" applyAlignment="1">
      <alignment horizontal="center" vertical="center"/>
    </xf>
    <xf numFmtId="0" fontId="7" fillId="6" borderId="4" xfId="1" applyNumberFormat="1" applyFont="1" applyFill="1" applyBorder="1" applyAlignment="1">
      <alignment horizontal="left" vertical="center" wrapText="1"/>
    </xf>
    <xf numFmtId="0" fontId="5" fillId="0" borderId="2" xfId="1" applyNumberFormat="1" applyFont="1" applyFill="1" applyBorder="1" applyAlignment="1">
      <alignment horizontal="left" wrapText="1"/>
    </xf>
    <xf numFmtId="0" fontId="5" fillId="0" borderId="2" xfId="0" applyFont="1" applyFill="1" applyBorder="1" applyAlignment="1">
      <alignment horizontal="left"/>
    </xf>
    <xf numFmtId="0" fontId="12" fillId="20" borderId="2" xfId="1" applyNumberFormat="1" applyFont="1" applyFill="1" applyBorder="1" applyAlignment="1">
      <alignment horizontal="center" vertical="center"/>
    </xf>
    <xf numFmtId="1" fontId="5" fillId="0" borderId="2" xfId="1" applyNumberFormat="1" applyFont="1" applyFill="1" applyBorder="1" applyAlignment="1">
      <alignment horizontal="center" wrapText="1"/>
    </xf>
    <xf numFmtId="0" fontId="5" fillId="0" borderId="2" xfId="1" applyFont="1" applyFill="1" applyBorder="1" applyAlignment="1">
      <alignment horizontal="left" wrapText="1"/>
    </xf>
    <xf numFmtId="49" fontId="5" fillId="0" borderId="2" xfId="0" applyNumberFormat="1" applyFont="1" applyFill="1" applyBorder="1" applyAlignment="1">
      <alignment wrapText="1"/>
    </xf>
    <xf numFmtId="1" fontId="5" fillId="0" borderId="2" xfId="0" applyNumberFormat="1" applyFont="1" applyFill="1" applyBorder="1" applyAlignment="1">
      <alignment horizontal="left"/>
    </xf>
    <xf numFmtId="1" fontId="5" fillId="0" borderId="2" xfId="0" applyNumberFormat="1" applyFont="1" applyFill="1" applyBorder="1" applyAlignment="1">
      <alignment wrapText="1"/>
    </xf>
    <xf numFmtId="0" fontId="12" fillId="11" borderId="20" xfId="1" applyFont="1" applyFill="1" applyBorder="1" applyAlignment="1">
      <alignment horizontal="left" vertical="center"/>
    </xf>
    <xf numFmtId="0" fontId="7" fillId="6" borderId="2" xfId="0" applyNumberFormat="1" applyFont="1" applyFill="1" applyBorder="1" applyAlignment="1" applyProtection="1">
      <alignment horizontal="left" vertical="center"/>
    </xf>
    <xf numFmtId="0" fontId="42" fillId="0" borderId="2" xfId="1" applyNumberFormat="1" applyFont="1" applyFill="1" applyBorder="1" applyAlignment="1" applyProtection="1">
      <alignment vertical="center" wrapText="1"/>
    </xf>
    <xf numFmtId="0" fontId="42" fillId="0" borderId="22" xfId="1" applyFont="1" applyFill="1" applyBorder="1" applyAlignment="1">
      <alignment horizontal="left" vertical="center" wrapText="1"/>
    </xf>
    <xf numFmtId="0" fontId="42" fillId="5" borderId="5" xfId="0" applyFont="1" applyFill="1" applyBorder="1" applyAlignment="1">
      <alignment horizontal="left" vertical="center" wrapText="1"/>
    </xf>
    <xf numFmtId="0" fontId="42" fillId="0" borderId="22" xfId="0" applyFont="1" applyBorder="1" applyAlignment="1">
      <alignment horizontal="left" vertical="center" wrapText="1"/>
    </xf>
    <xf numFmtId="0" fontId="42" fillId="6" borderId="14" xfId="1" applyFont="1" applyFill="1" applyBorder="1" applyAlignment="1">
      <alignment horizontal="left" vertical="center" wrapText="1"/>
    </xf>
    <xf numFmtId="0" fontId="7" fillId="5" borderId="5" xfId="1" applyFont="1" applyFill="1" applyBorder="1" applyAlignment="1">
      <alignment horizontal="left" vertical="center" wrapText="1"/>
    </xf>
    <xf numFmtId="0" fontId="44" fillId="12" borderId="24" xfId="0" applyFont="1" applyFill="1" applyBorder="1" applyAlignment="1">
      <alignment horizontal="left" vertical="center"/>
    </xf>
    <xf numFmtId="0" fontId="44" fillId="12" borderId="23" xfId="0" applyFont="1" applyFill="1" applyBorder="1" applyAlignment="1">
      <alignment horizontal="left" vertical="center"/>
    </xf>
    <xf numFmtId="0" fontId="44" fillId="11" borderId="2" xfId="0" applyFont="1" applyFill="1" applyBorder="1" applyAlignment="1">
      <alignment vertical="center"/>
    </xf>
    <xf numFmtId="0" fontId="44" fillId="11" borderId="2" xfId="0" applyFont="1" applyFill="1" applyBorder="1" applyAlignment="1">
      <alignment horizontal="left" vertical="center"/>
    </xf>
    <xf numFmtId="0" fontId="41" fillId="6" borderId="2" xfId="0" applyFont="1" applyFill="1" applyBorder="1" applyAlignment="1">
      <alignment vertical="center"/>
    </xf>
    <xf numFmtId="49" fontId="44" fillId="20" borderId="2" xfId="1" applyNumberFormat="1" applyFont="1" applyFill="1" applyBorder="1" applyAlignment="1">
      <alignment horizontal="center" vertical="center" wrapText="1"/>
    </xf>
    <xf numFmtId="0" fontId="42" fillId="0" borderId="2" xfId="0" applyFont="1" applyBorder="1" applyAlignment="1">
      <alignment vertical="center"/>
    </xf>
    <xf numFmtId="1" fontId="42" fillId="0" borderId="2" xfId="0" applyNumberFormat="1" applyFont="1" applyBorder="1" applyAlignment="1">
      <alignment vertical="center"/>
    </xf>
    <xf numFmtId="0" fontId="29" fillId="0" borderId="3" xfId="0" applyFont="1" applyFill="1" applyBorder="1" applyAlignment="1">
      <alignment horizontal="center" vertical="center"/>
    </xf>
    <xf numFmtId="0" fontId="29"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12" fillId="4" borderId="2" xfId="0" applyFont="1" applyFill="1" applyBorder="1" applyAlignment="1">
      <alignment horizontal="left" vertical="center" wrapText="1"/>
    </xf>
    <xf numFmtId="1" fontId="7" fillId="6" borderId="6" xfId="1" applyNumberFormat="1" applyFont="1" applyFill="1" applyBorder="1" applyAlignment="1">
      <alignment horizontal="left" vertical="center" wrapText="1"/>
    </xf>
    <xf numFmtId="1" fontId="7" fillId="0" borderId="24" xfId="1" applyNumberFormat="1" applyFont="1" applyBorder="1" applyAlignment="1">
      <alignment horizontal="center" vertical="center" wrapText="1"/>
    </xf>
    <xf numFmtId="0" fontId="3" fillId="6" borderId="2" xfId="1" applyFont="1" applyFill="1" applyBorder="1" applyAlignment="1">
      <alignment vertical="center"/>
    </xf>
    <xf numFmtId="0" fontId="3" fillId="6" borderId="2" xfId="1" applyFont="1" applyFill="1" applyBorder="1" applyAlignment="1">
      <alignment horizontal="center" vertical="center"/>
    </xf>
    <xf numFmtId="0" fontId="7" fillId="0" borderId="2" xfId="1" applyNumberFormat="1" applyFont="1" applyFill="1" applyBorder="1" applyAlignment="1" applyProtection="1">
      <alignment vertical="center" wrapText="1"/>
    </xf>
    <xf numFmtId="49" fontId="7" fillId="0" borderId="41" xfId="1" applyNumberFormat="1" applyFont="1" applyFill="1" applyBorder="1" applyAlignment="1">
      <alignment horizontal="left" vertical="center" wrapText="1"/>
    </xf>
    <xf numFmtId="0" fontId="45" fillId="0" borderId="2" xfId="0" applyFont="1" applyFill="1" applyBorder="1" applyAlignment="1">
      <alignment horizontal="left" vertical="center" wrapText="1"/>
    </xf>
    <xf numFmtId="0" fontId="6" fillId="6" borderId="0" xfId="0" applyNumberFormat="1" applyFont="1" applyFill="1" applyBorder="1" applyAlignment="1">
      <alignment horizontal="left" wrapText="1"/>
    </xf>
    <xf numFmtId="0" fontId="6" fillId="0" borderId="0" xfId="0" applyNumberFormat="1" applyFont="1" applyFill="1" applyBorder="1" applyAlignment="1">
      <alignment wrapText="1"/>
    </xf>
    <xf numFmtId="0" fontId="6" fillId="0" borderId="6" xfId="0" applyNumberFormat="1" applyFont="1" applyFill="1" applyBorder="1" applyAlignment="1">
      <alignment horizontal="left" vertical="top" wrapText="1"/>
    </xf>
    <xf numFmtId="0" fontId="52" fillId="0" borderId="2" xfId="0" applyFont="1" applyBorder="1" applyAlignment="1">
      <alignment vertical="center" wrapText="1"/>
    </xf>
    <xf numFmtId="0" fontId="31" fillId="0" borderId="2" xfId="0" applyFont="1" applyBorder="1" applyAlignment="1">
      <alignment vertical="center" wrapText="1"/>
    </xf>
    <xf numFmtId="0" fontId="52" fillId="0" borderId="2" xfId="0" applyFont="1" applyFill="1" applyBorder="1" applyAlignment="1">
      <alignment vertical="center" wrapText="1"/>
    </xf>
    <xf numFmtId="0" fontId="29" fillId="0" borderId="2" xfId="0" applyFont="1" applyFill="1" applyBorder="1" applyAlignment="1">
      <alignment vertical="top" wrapText="1"/>
    </xf>
    <xf numFmtId="0" fontId="3" fillId="2" borderId="2" xfId="0" applyFont="1" applyFill="1" applyBorder="1" applyAlignment="1">
      <alignment vertical="center" wrapText="1"/>
    </xf>
    <xf numFmtId="0" fontId="29" fillId="2" borderId="5" xfId="0" applyFont="1" applyFill="1" applyBorder="1" applyAlignment="1">
      <alignment vertical="center" wrapText="1"/>
    </xf>
    <xf numFmtId="0" fontId="7" fillId="2" borderId="6" xfId="0" applyFont="1" applyFill="1" applyBorder="1" applyAlignment="1">
      <alignment vertical="center" wrapText="1"/>
    </xf>
    <xf numFmtId="0" fontId="29" fillId="5" borderId="2" xfId="0" applyFont="1" applyFill="1" applyBorder="1" applyAlignment="1">
      <alignment vertical="center" wrapText="1"/>
    </xf>
    <xf numFmtId="0" fontId="2" fillId="5" borderId="2" xfId="0" applyFont="1" applyFill="1" applyBorder="1" applyAlignment="1">
      <alignment vertical="center" wrapText="1"/>
    </xf>
    <xf numFmtId="0" fontId="52" fillId="2" borderId="2" xfId="0" applyFont="1" applyFill="1" applyBorder="1" applyAlignment="1">
      <alignment vertical="center" wrapText="1"/>
    </xf>
    <xf numFmtId="0" fontId="53" fillId="0" borderId="2" xfId="0" applyFont="1" applyFill="1" applyBorder="1" applyAlignment="1">
      <alignment vertical="center" wrapText="1"/>
    </xf>
    <xf numFmtId="0" fontId="53" fillId="0" borderId="2" xfId="0" applyFont="1" applyFill="1" applyBorder="1" applyAlignment="1">
      <alignment horizontal="left" vertical="center" wrapText="1"/>
    </xf>
    <xf numFmtId="0" fontId="54" fillId="2" borderId="6" xfId="0" applyFont="1" applyFill="1" applyBorder="1" applyAlignment="1">
      <alignment vertical="center" wrapText="1"/>
    </xf>
    <xf numFmtId="0" fontId="6" fillId="0" borderId="5" xfId="0" applyFont="1" applyFill="1" applyBorder="1" applyAlignment="1">
      <alignment horizontal="center" wrapText="1"/>
    </xf>
    <xf numFmtId="0" fontId="55" fillId="0" borderId="0" xfId="0" applyFont="1" applyFill="1" applyBorder="1" applyAlignment="1">
      <alignment vertical="center" wrapText="1"/>
    </xf>
    <xf numFmtId="0" fontId="51" fillId="11" borderId="20" xfId="0" applyFont="1" applyFill="1" applyBorder="1" applyAlignment="1">
      <alignment horizontal="left" wrapText="1"/>
    </xf>
    <xf numFmtId="0" fontId="51" fillId="11" borderId="0" xfId="0" applyFont="1" applyFill="1" applyBorder="1" applyAlignment="1">
      <alignment wrapText="1"/>
    </xf>
    <xf numFmtId="0" fontId="51" fillId="11" borderId="0" xfId="0" applyFont="1" applyFill="1" applyBorder="1" applyAlignment="1">
      <alignment horizontal="left" wrapText="1"/>
    </xf>
    <xf numFmtId="0" fontId="51" fillId="11" borderId="19" xfId="0" applyFont="1" applyFill="1" applyBorder="1" applyAlignment="1">
      <alignment horizontal="left" wrapText="1"/>
    </xf>
    <xf numFmtId="0" fontId="6" fillId="6" borderId="12" xfId="0" applyFont="1" applyFill="1" applyBorder="1" applyAlignment="1">
      <alignment horizontal="left" wrapText="1"/>
    </xf>
    <xf numFmtId="0" fontId="6" fillId="0" borderId="7" xfId="0" applyFont="1" applyFill="1" applyBorder="1" applyAlignment="1">
      <alignment horizontal="left" wrapText="1"/>
    </xf>
    <xf numFmtId="0" fontId="51" fillId="12" borderId="5" xfId="0" applyFont="1" applyFill="1" applyBorder="1" applyAlignment="1">
      <alignment wrapText="1"/>
    </xf>
    <xf numFmtId="0" fontId="51" fillId="12" borderId="6" xfId="0" applyFont="1" applyFill="1" applyBorder="1" applyAlignment="1">
      <alignment horizontal="left" wrapText="1"/>
    </xf>
    <xf numFmtId="0" fontId="51" fillId="12" borderId="7" xfId="0" applyFont="1" applyFill="1" applyBorder="1" applyAlignment="1">
      <alignment horizontal="left" wrapText="1"/>
    </xf>
    <xf numFmtId="0" fontId="51" fillId="20" borderId="34" xfId="0" applyFont="1" applyFill="1" applyBorder="1" applyAlignment="1">
      <alignment wrapText="1"/>
    </xf>
    <xf numFmtId="0" fontId="51" fillId="20" borderId="1" xfId="0" applyFont="1" applyFill="1" applyBorder="1" applyAlignment="1">
      <alignment horizontal="center" wrapText="1"/>
    </xf>
    <xf numFmtId="0" fontId="51" fillId="20" borderId="36" xfId="0" applyFont="1" applyFill="1" applyBorder="1" applyAlignment="1">
      <alignment horizontal="center" wrapText="1"/>
    </xf>
    <xf numFmtId="1" fontId="18" fillId="0" borderId="2" xfId="0" applyNumberFormat="1" applyFont="1" applyFill="1" applyBorder="1" applyAlignment="1">
      <alignment horizontal="left" vertical="center" wrapText="1"/>
    </xf>
    <xf numFmtId="0" fontId="56" fillId="9" borderId="6" xfId="0" applyNumberFormat="1" applyFont="1" applyFill="1" applyBorder="1" applyAlignment="1" applyProtection="1">
      <alignment horizontal="left" vertical="center" wrapText="1"/>
    </xf>
    <xf numFmtId="0" fontId="52" fillId="0" borderId="2" xfId="0" applyFont="1" applyFill="1" applyBorder="1" applyAlignment="1">
      <alignment horizontal="left" vertical="center" wrapText="1"/>
    </xf>
    <xf numFmtId="0" fontId="52" fillId="2" borderId="2" xfId="0" applyFont="1" applyFill="1" applyBorder="1" applyAlignment="1">
      <alignment horizontal="left" vertical="center" wrapText="1"/>
    </xf>
    <xf numFmtId="0" fontId="52" fillId="5" borderId="2" xfId="0" applyFont="1" applyFill="1" applyBorder="1" applyAlignment="1">
      <alignment horizontal="left" vertical="center" wrapText="1"/>
    </xf>
    <xf numFmtId="0" fontId="52" fillId="5" borderId="2" xfId="0" applyFont="1" applyFill="1" applyBorder="1" applyAlignment="1">
      <alignment vertical="center" wrapText="1"/>
    </xf>
    <xf numFmtId="0" fontId="7" fillId="6" borderId="2" xfId="0" applyNumberFormat="1" applyFont="1" applyFill="1" applyBorder="1" applyAlignment="1" applyProtection="1">
      <alignment horizontal="left" vertical="center" wrapText="1"/>
    </xf>
    <xf numFmtId="1" fontId="18" fillId="0" borderId="5" xfId="1" applyNumberFormat="1" applyFont="1" applyFill="1" applyBorder="1" applyAlignment="1">
      <alignment horizontal="center" vertical="center" wrapText="1"/>
    </xf>
    <xf numFmtId="0" fontId="7" fillId="6" borderId="6" xfId="0" applyNumberFormat="1" applyFont="1" applyFill="1" applyBorder="1" applyAlignment="1" applyProtection="1">
      <alignment horizontal="left" vertical="center" wrapText="1"/>
    </xf>
    <xf numFmtId="1" fontId="18" fillId="0" borderId="6" xfId="1" applyNumberFormat="1" applyFont="1" applyFill="1" applyBorder="1" applyAlignment="1" applyProtection="1">
      <alignment horizontal="left" vertical="center" wrapText="1"/>
    </xf>
    <xf numFmtId="1" fontId="18" fillId="0" borderId="7" xfId="1" applyNumberFormat="1" applyFont="1" applyFill="1" applyBorder="1" applyAlignment="1">
      <alignment horizontal="center" vertical="center" wrapText="1"/>
    </xf>
    <xf numFmtId="0" fontId="29" fillId="0" borderId="4" xfId="0" applyFont="1" applyFill="1" applyBorder="1" applyAlignment="1">
      <alignment horizontal="left" vertical="center" wrapText="1"/>
    </xf>
    <xf numFmtId="0" fontId="2" fillId="0" borderId="4" xfId="0" applyFont="1" applyFill="1" applyBorder="1" applyAlignment="1">
      <alignment vertical="center" wrapText="1"/>
    </xf>
    <xf numFmtId="0" fontId="55" fillId="0" borderId="2" xfId="0" applyFont="1" applyFill="1" applyBorder="1" applyAlignment="1">
      <alignment vertical="center" wrapText="1"/>
    </xf>
    <xf numFmtId="0" fontId="3" fillId="0" borderId="2"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1" fillId="0" borderId="0" xfId="0" applyFont="1" applyAlignment="1">
      <alignment wrapText="1"/>
    </xf>
    <xf numFmtId="0" fontId="0" fillId="0" borderId="2" xfId="0" applyBorder="1"/>
    <xf numFmtId="0" fontId="3" fillId="5" borderId="2" xfId="0" applyFont="1" applyFill="1" applyBorder="1" applyAlignment="1">
      <alignment vertical="center" wrapText="1"/>
    </xf>
    <xf numFmtId="0" fontId="31" fillId="0" borderId="6" xfId="0" applyFont="1" applyFill="1" applyBorder="1" applyAlignment="1">
      <alignment vertical="center" wrapText="1"/>
    </xf>
    <xf numFmtId="0" fontId="31" fillId="5" borderId="6" xfId="0" applyFont="1" applyFill="1" applyBorder="1" applyAlignment="1">
      <alignment vertical="center" wrapText="1"/>
    </xf>
    <xf numFmtId="0" fontId="3" fillId="0" borderId="2" xfId="0" applyFont="1" applyFill="1" applyBorder="1" applyAlignment="1">
      <alignment horizontal="left" vertical="center" wrapText="1"/>
    </xf>
    <xf numFmtId="0" fontId="58" fillId="0" borderId="2" xfId="0" applyFont="1" applyFill="1" applyBorder="1" applyAlignment="1">
      <alignment vertical="center" wrapText="1"/>
    </xf>
    <xf numFmtId="0" fontId="59" fillId="0" borderId="2" xfId="0" applyFont="1" applyFill="1" applyBorder="1" applyAlignment="1">
      <alignment horizontal="left" vertical="center" wrapText="1"/>
    </xf>
    <xf numFmtId="0" fontId="57" fillId="5" borderId="2" xfId="0" applyFont="1" applyFill="1" applyBorder="1" applyAlignment="1">
      <alignment vertical="center" wrapText="1"/>
    </xf>
    <xf numFmtId="0" fontId="59" fillId="0" borderId="2" xfId="0" applyFont="1" applyFill="1" applyBorder="1" applyAlignment="1">
      <alignment vertical="center" wrapText="1"/>
    </xf>
    <xf numFmtId="0" fontId="58" fillId="5" borderId="2" xfId="0" applyFont="1" applyFill="1" applyBorder="1" applyAlignment="1">
      <alignment vertical="center" wrapText="1"/>
    </xf>
    <xf numFmtId="0" fontId="5" fillId="0" borderId="7" xfId="0" applyFont="1" applyFill="1" applyBorder="1" applyAlignment="1">
      <alignment vertical="center"/>
    </xf>
    <xf numFmtId="0" fontId="5" fillId="0" borderId="5" xfId="0" applyFont="1" applyFill="1" applyBorder="1" applyAlignment="1">
      <alignment vertical="center" wrapText="1"/>
    </xf>
    <xf numFmtId="0" fontId="5" fillId="0" borderId="7" xfId="0" applyFont="1" applyFill="1" applyBorder="1" applyAlignment="1">
      <alignment vertical="center" wrapText="1"/>
    </xf>
    <xf numFmtId="0" fontId="12" fillId="13" borderId="4" xfId="1" applyNumberFormat="1" applyFont="1" applyFill="1" applyBorder="1" applyAlignment="1">
      <alignment horizontal="center" vertical="center"/>
    </xf>
    <xf numFmtId="0" fontId="7" fillId="0" borderId="4" xfId="0" applyNumberFormat="1" applyFont="1" applyFill="1" applyBorder="1" applyAlignment="1" applyProtection="1">
      <alignment horizontal="left" vertical="center" wrapText="1"/>
    </xf>
    <xf numFmtId="0" fontId="7" fillId="0" borderId="4" xfId="1" applyNumberFormat="1" applyFont="1" applyFill="1" applyBorder="1" applyAlignment="1" applyProtection="1">
      <alignment horizontal="left" vertical="center" wrapText="1"/>
    </xf>
    <xf numFmtId="0" fontId="7" fillId="6" borderId="40" xfId="1" applyNumberFormat="1" applyFont="1" applyFill="1" applyBorder="1" applyAlignment="1">
      <alignment horizontal="left" vertical="center"/>
    </xf>
    <xf numFmtId="0" fontId="7" fillId="0" borderId="4" xfId="1" applyNumberFormat="1" applyFont="1" applyFill="1" applyBorder="1" applyAlignment="1" applyProtection="1">
      <alignment vertical="center" wrapText="1"/>
    </xf>
    <xf numFmtId="1" fontId="7" fillId="0" borderId="18" xfId="1" applyNumberFormat="1" applyFont="1" applyBorder="1" applyAlignment="1">
      <alignment horizontal="center" vertical="center" wrapText="1"/>
    </xf>
    <xf numFmtId="49" fontId="7" fillId="0" borderId="18" xfId="1" applyNumberFormat="1" applyFont="1" applyFill="1" applyBorder="1" applyAlignment="1">
      <alignment horizontal="left" vertical="center" wrapText="1"/>
    </xf>
    <xf numFmtId="1" fontId="7" fillId="0" borderId="6" xfId="1" applyNumberFormat="1" applyFont="1" applyFill="1" applyBorder="1" applyAlignment="1">
      <alignment horizontal="center" vertical="center" wrapText="1"/>
    </xf>
    <xf numFmtId="0" fontId="7" fillId="5" borderId="6" xfId="1" applyFont="1" applyFill="1" applyBorder="1" applyAlignment="1">
      <alignment horizontal="left" vertical="center" wrapText="1"/>
    </xf>
    <xf numFmtId="0" fontId="4" fillId="13" borderId="2" xfId="1" applyNumberFormat="1" applyFont="1" applyFill="1" applyBorder="1" applyAlignment="1">
      <alignment horizontal="center" vertical="center"/>
    </xf>
    <xf numFmtId="0" fontId="7" fillId="6" borderId="14" xfId="1" applyFont="1" applyFill="1" applyBorder="1" applyAlignment="1">
      <alignment horizontal="left" vertical="center" wrapText="1"/>
    </xf>
    <xf numFmtId="0" fontId="7" fillId="6" borderId="6" xfId="1" applyNumberFormat="1" applyFont="1" applyFill="1" applyBorder="1" applyAlignment="1">
      <alignment horizontal="left" vertical="center" wrapText="1"/>
    </xf>
    <xf numFmtId="0" fontId="7" fillId="6" borderId="7" xfId="1" applyNumberFormat="1" applyFont="1" applyFill="1" applyBorder="1" applyAlignment="1">
      <alignment horizontal="left" vertical="center" wrapText="1"/>
    </xf>
    <xf numFmtId="0" fontId="7" fillId="6" borderId="14" xfId="1" applyFont="1" applyFill="1" applyBorder="1" applyAlignment="1">
      <alignment horizontal="left" vertical="center"/>
    </xf>
    <xf numFmtId="0" fontId="4" fillId="4" borderId="2" xfId="1" applyFont="1" applyFill="1" applyBorder="1" applyAlignment="1">
      <alignment horizontal="left" vertical="center" wrapText="1"/>
    </xf>
    <xf numFmtId="0" fontId="31" fillId="0" borderId="2" xfId="0" applyFont="1" applyFill="1" applyBorder="1" applyAlignment="1">
      <alignment vertical="top" wrapText="1"/>
    </xf>
    <xf numFmtId="0" fontId="49" fillId="0" borderId="21" xfId="1" applyNumberFormat="1" applyFont="1" applyFill="1" applyBorder="1" applyAlignment="1" applyProtection="1">
      <alignment horizontal="left" vertical="center" wrapText="1"/>
    </xf>
    <xf numFmtId="0" fontId="49" fillId="0" borderId="21" xfId="1" applyFont="1" applyFill="1" applyBorder="1" applyAlignment="1">
      <alignment horizontal="left" vertical="center" wrapText="1"/>
    </xf>
    <xf numFmtId="49" fontId="49" fillId="0" borderId="19" xfId="1" applyNumberFormat="1" applyFont="1" applyFill="1" applyBorder="1" applyAlignment="1">
      <alignment horizontal="left" vertical="center" wrapText="1"/>
    </xf>
    <xf numFmtId="1" fontId="49" fillId="0" borderId="34" xfId="1" applyNumberFormat="1" applyFont="1" applyFill="1" applyBorder="1" applyAlignment="1">
      <alignment horizontal="center" vertical="center" wrapText="1"/>
    </xf>
    <xf numFmtId="0" fontId="49" fillId="0" borderId="6" xfId="1" applyNumberFormat="1" applyFont="1" applyFill="1" applyBorder="1" applyAlignment="1" applyProtection="1">
      <alignment horizontal="left" vertical="center" wrapText="1"/>
    </xf>
    <xf numFmtId="0" fontId="49" fillId="0" borderId="6" xfId="1" applyFont="1" applyFill="1" applyBorder="1" applyAlignment="1">
      <alignment horizontal="left" vertical="center" wrapText="1"/>
    </xf>
    <xf numFmtId="1" fontId="49" fillId="0" borderId="5" xfId="1" applyNumberFormat="1" applyFont="1" applyFill="1" applyBorder="1" applyAlignment="1">
      <alignment horizontal="center" vertical="center" wrapText="1"/>
    </xf>
    <xf numFmtId="49" fontId="49" fillId="0" borderId="7" xfId="1" applyNumberFormat="1" applyFont="1" applyFill="1" applyBorder="1" applyAlignment="1">
      <alignment horizontal="left" vertical="center" wrapText="1"/>
    </xf>
    <xf numFmtId="0" fontId="49" fillId="0" borderId="2" xfId="1" applyNumberFormat="1" applyFont="1" applyFill="1" applyBorder="1" applyAlignment="1" applyProtection="1">
      <alignment horizontal="left" vertical="center" wrapText="1"/>
    </xf>
    <xf numFmtId="0" fontId="49" fillId="0" borderId="2" xfId="1" applyFont="1" applyFill="1" applyBorder="1" applyAlignment="1">
      <alignment horizontal="left" vertical="center" wrapText="1"/>
    </xf>
    <xf numFmtId="0" fontId="49" fillId="6" borderId="2" xfId="1" applyNumberFormat="1" applyFont="1" applyFill="1" applyBorder="1" applyAlignment="1">
      <alignment horizontal="left" vertical="center"/>
    </xf>
    <xf numFmtId="49" fontId="49" fillId="0" borderId="2" xfId="1" applyNumberFormat="1" applyFont="1" applyFill="1" applyBorder="1" applyAlignment="1">
      <alignment horizontal="left" vertical="center" wrapText="1"/>
    </xf>
    <xf numFmtId="0" fontId="4" fillId="4" borderId="2" xfId="1" applyNumberFormat="1" applyFont="1" applyFill="1" applyBorder="1" applyAlignment="1">
      <alignment horizontal="left" vertical="center" wrapText="1"/>
    </xf>
    <xf numFmtId="0" fontId="4" fillId="4" borderId="2" xfId="1" applyNumberFormat="1" applyFont="1" applyFill="1" applyBorder="1" applyAlignment="1" applyProtection="1">
      <alignment horizontal="left" vertical="center" wrapText="1"/>
    </xf>
    <xf numFmtId="0" fontId="4" fillId="11" borderId="18" xfId="1" applyNumberFormat="1" applyFont="1" applyFill="1" applyBorder="1" applyAlignment="1">
      <alignment horizontal="left" vertical="center"/>
    </xf>
    <xf numFmtId="0" fontId="4" fillId="11" borderId="0" xfId="1" applyNumberFormat="1" applyFont="1" applyFill="1" applyBorder="1" applyAlignment="1" applyProtection="1">
      <alignment horizontal="left" vertical="center"/>
    </xf>
    <xf numFmtId="0" fontId="4" fillId="11" borderId="0" xfId="1" applyFont="1" applyFill="1" applyBorder="1" applyAlignment="1">
      <alignment horizontal="left" vertical="center"/>
    </xf>
    <xf numFmtId="0" fontId="4" fillId="11" borderId="0" xfId="1" applyNumberFormat="1" applyFont="1" applyFill="1" applyBorder="1" applyAlignment="1">
      <alignment horizontal="left" vertical="center"/>
    </xf>
    <xf numFmtId="0" fontId="4" fillId="11" borderId="19" xfId="1" applyNumberFormat="1" applyFont="1" applyFill="1" applyBorder="1" applyAlignment="1">
      <alignment horizontal="left" vertical="center"/>
    </xf>
    <xf numFmtId="1" fontId="5" fillId="0" borderId="2" xfId="1" applyNumberFormat="1" applyFont="1" applyFill="1" applyBorder="1" applyAlignment="1">
      <alignment horizontal="center" vertical="center" wrapText="1"/>
    </xf>
    <xf numFmtId="0" fontId="49" fillId="6" borderId="4" xfId="1" applyNumberFormat="1" applyFont="1" applyFill="1" applyBorder="1" applyAlignment="1">
      <alignment horizontal="left" vertical="center"/>
    </xf>
    <xf numFmtId="49" fontId="49" fillId="0" borderId="4" xfId="1" applyNumberFormat="1" applyFont="1" applyFill="1" applyBorder="1" applyAlignment="1">
      <alignment horizontal="left" vertical="center" wrapText="1"/>
    </xf>
    <xf numFmtId="0" fontId="5" fillId="0" borderId="5" xfId="1" applyNumberFormat="1" applyFont="1" applyFill="1" applyBorder="1" applyAlignment="1" applyProtection="1">
      <alignment horizontal="left" vertical="center" wrapText="1"/>
    </xf>
    <xf numFmtId="0" fontId="4" fillId="11" borderId="5" xfId="1" applyNumberFormat="1" applyFont="1" applyFill="1" applyBorder="1" applyAlignment="1">
      <alignment horizontal="left" vertical="center"/>
    </xf>
    <xf numFmtId="0" fontId="5" fillId="0" borderId="7" xfId="0" applyNumberFormat="1" applyFont="1" applyBorder="1" applyAlignment="1"/>
    <xf numFmtId="0" fontId="49" fillId="6" borderId="6" xfId="1" applyNumberFormat="1" applyFont="1" applyFill="1" applyBorder="1" applyAlignment="1" applyProtection="1">
      <alignment horizontal="left" vertical="center"/>
    </xf>
    <xf numFmtId="0" fontId="49" fillId="6" borderId="21" xfId="1" applyNumberFormat="1" applyFont="1" applyFill="1" applyBorder="1" applyAlignment="1">
      <alignment horizontal="left" vertical="center"/>
    </xf>
    <xf numFmtId="0" fontId="49" fillId="21" borderId="5" xfId="1" applyNumberFormat="1" applyFont="1" applyFill="1" applyBorder="1" applyAlignment="1" applyProtection="1">
      <alignment horizontal="left" vertical="center"/>
    </xf>
    <xf numFmtId="49" fontId="49" fillId="0" borderId="8" xfId="1" applyNumberFormat="1" applyFont="1" applyFill="1" applyBorder="1" applyAlignment="1">
      <alignment horizontal="left" vertical="center" wrapText="1"/>
    </xf>
    <xf numFmtId="0" fontId="4" fillId="12" borderId="5" xfId="1" applyNumberFormat="1" applyFont="1" applyFill="1" applyBorder="1" applyAlignment="1">
      <alignment vertical="center"/>
    </xf>
    <xf numFmtId="0" fontId="4" fillId="12" borderId="5" xfId="1" applyNumberFormat="1" applyFont="1" applyFill="1" applyBorder="1" applyAlignment="1" applyProtection="1">
      <alignment horizontal="left" vertical="center"/>
    </xf>
    <xf numFmtId="0" fontId="4" fillId="12" borderId="6" xfId="1" applyFont="1" applyFill="1" applyBorder="1" applyAlignment="1">
      <alignment horizontal="left" vertical="center"/>
    </xf>
    <xf numFmtId="0" fontId="4" fillId="12" borderId="6" xfId="1" applyNumberFormat="1" applyFont="1" applyFill="1" applyBorder="1" applyAlignment="1">
      <alignment horizontal="left" vertical="center"/>
    </xf>
    <xf numFmtId="0" fontId="4" fillId="12" borderId="7" xfId="1" applyNumberFormat="1" applyFont="1" applyFill="1" applyBorder="1" applyAlignment="1">
      <alignment horizontal="left" vertical="center"/>
    </xf>
    <xf numFmtId="0" fontId="4" fillId="13" borderId="8" xfId="1" applyFont="1" applyFill="1" applyBorder="1" applyAlignment="1">
      <alignment horizontal="center" vertical="center"/>
    </xf>
    <xf numFmtId="0" fontId="4" fillId="13" borderId="4" xfId="1" applyNumberFormat="1" applyFont="1" applyFill="1" applyBorder="1" applyAlignment="1">
      <alignment horizontal="center" vertical="center"/>
    </xf>
    <xf numFmtId="0" fontId="4" fillId="13" borderId="42" xfId="1" applyNumberFormat="1" applyFont="1" applyFill="1" applyBorder="1" applyAlignment="1">
      <alignment horizontal="center" vertical="center"/>
    </xf>
    <xf numFmtId="0" fontId="5" fillId="6" borderId="11" xfId="1" applyNumberFormat="1" applyFont="1" applyFill="1" applyBorder="1" applyAlignment="1">
      <alignment horizontal="left" vertical="center"/>
    </xf>
    <xf numFmtId="1" fontId="49" fillId="0" borderId="54" xfId="1" applyNumberFormat="1" applyFont="1" applyFill="1" applyBorder="1" applyAlignment="1">
      <alignment horizontal="center" vertical="center" wrapText="1"/>
    </xf>
    <xf numFmtId="0" fontId="5" fillId="0" borderId="4" xfId="1" applyNumberFormat="1" applyFont="1" applyFill="1" applyBorder="1" applyAlignment="1" applyProtection="1">
      <alignment horizontal="left" vertical="center" wrapText="1"/>
    </xf>
    <xf numFmtId="1" fontId="49" fillId="0" borderId="4" xfId="1" applyNumberFormat="1" applyFont="1" applyFill="1" applyBorder="1" applyAlignment="1">
      <alignment horizontal="center" vertical="center" wrapText="1"/>
    </xf>
    <xf numFmtId="1" fontId="5" fillId="0" borderId="3" xfId="1" applyNumberFormat="1" applyFont="1" applyFill="1" applyBorder="1" applyAlignment="1">
      <alignment horizontal="center" vertical="center" wrapText="1"/>
    </xf>
    <xf numFmtId="0" fontId="5" fillId="6" borderId="3" xfId="1" applyNumberFormat="1" applyFont="1" applyFill="1" applyBorder="1" applyAlignment="1">
      <alignment horizontal="left" vertical="center"/>
    </xf>
    <xf numFmtId="49" fontId="49" fillId="0" borderId="3" xfId="1" applyNumberFormat="1" applyFont="1" applyFill="1" applyBorder="1" applyAlignment="1">
      <alignment horizontal="left" vertical="center" wrapText="1"/>
    </xf>
    <xf numFmtId="0" fontId="6" fillId="0" borderId="13" xfId="0" applyNumberFormat="1" applyFont="1" applyFill="1" applyBorder="1" applyAlignment="1">
      <alignment vertical="top" wrapText="1"/>
    </xf>
    <xf numFmtId="0" fontId="4" fillId="12" borderId="5" xfId="1" applyNumberFormat="1" applyFont="1" applyFill="1" applyBorder="1" applyAlignment="1">
      <alignment wrapText="1"/>
    </xf>
    <xf numFmtId="0" fontId="4" fillId="12" borderId="24" xfId="0" applyNumberFormat="1" applyFont="1" applyFill="1" applyBorder="1" applyAlignment="1"/>
    <xf numFmtId="0" fontId="4" fillId="12" borderId="6" xfId="0" applyFont="1" applyFill="1" applyBorder="1" applyAlignment="1"/>
    <xf numFmtId="0" fontId="4" fillId="12" borderId="24" xfId="0" applyNumberFormat="1" applyFont="1" applyFill="1" applyBorder="1" applyAlignment="1">
      <alignment horizontal="left"/>
    </xf>
    <xf numFmtId="0" fontId="4" fillId="20" borderId="34" xfId="1" applyNumberFormat="1" applyFont="1" applyFill="1" applyBorder="1" applyAlignment="1">
      <alignment wrapText="1"/>
    </xf>
    <xf numFmtId="0" fontId="4" fillId="20" borderId="34" xfId="0" applyNumberFormat="1" applyFont="1" applyFill="1" applyBorder="1" applyAlignment="1"/>
    <xf numFmtId="0" fontId="4" fillId="20" borderId="1" xfId="1" applyNumberFormat="1" applyFont="1" applyFill="1" applyBorder="1" applyAlignment="1" applyProtection="1">
      <alignment horizontal="center" wrapText="1"/>
    </xf>
    <xf numFmtId="0" fontId="4" fillId="20" borderId="1" xfId="1" applyFont="1" applyFill="1" applyBorder="1" applyAlignment="1">
      <alignment horizontal="center" wrapText="1"/>
    </xf>
    <xf numFmtId="0" fontId="4" fillId="20" borderId="36" xfId="1" applyNumberFormat="1" applyFont="1" applyFill="1" applyBorder="1" applyAlignment="1">
      <alignment horizontal="center" wrapText="1"/>
    </xf>
    <xf numFmtId="0" fontId="7" fillId="6" borderId="4" xfId="1" applyFont="1" applyFill="1" applyBorder="1" applyAlignment="1">
      <alignment horizontal="left" vertical="center" wrapText="1"/>
    </xf>
    <xf numFmtId="0" fontId="7" fillId="6" borderId="3" xfId="1" applyFont="1" applyFill="1" applyBorder="1" applyAlignment="1">
      <alignment horizontal="left" vertical="center" wrapText="1"/>
    </xf>
    <xf numFmtId="0" fontId="58" fillId="0" borderId="2" xfId="0" applyFont="1" applyFill="1" applyBorder="1" applyAlignment="1">
      <alignment horizontal="left" vertical="center" wrapText="1"/>
    </xf>
    <xf numFmtId="0" fontId="59" fillId="0" borderId="2" xfId="0" applyFont="1" applyBorder="1" applyAlignment="1">
      <alignment horizontal="left" vertical="center" wrapText="1"/>
    </xf>
    <xf numFmtId="0" fontId="57" fillId="6" borderId="2" xfId="1" applyFont="1" applyFill="1" applyBorder="1" applyAlignment="1">
      <alignment horizontal="left" vertical="center"/>
    </xf>
    <xf numFmtId="0" fontId="7" fillId="6" borderId="12" xfId="1" applyFont="1" applyFill="1" applyBorder="1" applyAlignment="1">
      <alignment horizontal="left" vertical="center"/>
    </xf>
    <xf numFmtId="0" fontId="57" fillId="6" borderId="18" xfId="1" applyFont="1" applyFill="1" applyBorder="1" applyAlignment="1">
      <alignment horizontal="left" vertical="center"/>
    </xf>
    <xf numFmtId="0" fontId="60" fillId="12" borderId="5" xfId="1" applyFont="1" applyFill="1" applyBorder="1" applyAlignment="1">
      <alignment vertical="center"/>
    </xf>
    <xf numFmtId="0" fontId="60" fillId="12" borderId="6" xfId="1" applyFont="1" applyFill="1" applyBorder="1" applyAlignment="1">
      <alignment horizontal="left" vertical="center"/>
    </xf>
    <xf numFmtId="0" fontId="60" fillId="12" borderId="7" xfId="1" applyFont="1" applyFill="1" applyBorder="1" applyAlignment="1">
      <alignment horizontal="left" vertical="center"/>
    </xf>
    <xf numFmtId="0" fontId="60" fillId="13" borderId="7" xfId="1" applyFont="1" applyFill="1" applyBorder="1" applyAlignment="1">
      <alignment horizontal="center" vertical="center"/>
    </xf>
    <xf numFmtId="0" fontId="60" fillId="13" borderId="2" xfId="1" applyFont="1" applyFill="1" applyBorder="1" applyAlignment="1">
      <alignment horizontal="center" vertical="center"/>
    </xf>
    <xf numFmtId="0" fontId="60" fillId="13" borderId="9" xfId="1" applyFont="1" applyFill="1" applyBorder="1" applyAlignment="1">
      <alignment horizontal="center" vertical="center"/>
    </xf>
    <xf numFmtId="0" fontId="57" fillId="0" borderId="4" xfId="1" applyFont="1" applyFill="1" applyBorder="1" applyAlignment="1">
      <alignment horizontal="left" vertical="center" wrapText="1"/>
    </xf>
    <xf numFmtId="49" fontId="57" fillId="0" borderId="11" xfId="1" applyNumberFormat="1" applyFont="1" applyFill="1" applyBorder="1" applyAlignment="1">
      <alignment horizontal="left" vertical="center" wrapText="1"/>
    </xf>
    <xf numFmtId="0" fontId="60" fillId="12" borderId="5" xfId="1" applyNumberFormat="1" applyFont="1" applyFill="1" applyBorder="1" applyAlignment="1">
      <alignment vertical="center"/>
    </xf>
    <xf numFmtId="0" fontId="60" fillId="12" borderId="7" xfId="1" applyNumberFormat="1" applyFont="1" applyFill="1" applyBorder="1" applyAlignment="1">
      <alignment horizontal="left" vertical="center"/>
    </xf>
    <xf numFmtId="0" fontId="60" fillId="13" borderId="5" xfId="1" applyNumberFormat="1" applyFont="1" applyFill="1" applyBorder="1" applyAlignment="1">
      <alignment horizontal="center" vertical="center"/>
    </xf>
    <xf numFmtId="0" fontId="60" fillId="13" borderId="9" xfId="1" applyNumberFormat="1" applyFont="1" applyFill="1" applyBorder="1" applyAlignment="1">
      <alignment horizontal="center" vertical="center"/>
    </xf>
    <xf numFmtId="1" fontId="57" fillId="0" borderId="12" xfId="1" applyNumberFormat="1" applyFont="1" applyFill="1" applyBorder="1" applyAlignment="1">
      <alignment horizontal="center" vertical="center" wrapText="1"/>
    </xf>
    <xf numFmtId="0" fontId="57" fillId="0" borderId="32" xfId="1" applyFont="1" applyFill="1" applyBorder="1" applyAlignment="1">
      <alignment vertical="center" wrapText="1"/>
    </xf>
    <xf numFmtId="0" fontId="60" fillId="13" borderId="5" xfId="1" applyFont="1" applyFill="1" applyBorder="1" applyAlignment="1">
      <alignment horizontal="center" vertical="center"/>
    </xf>
    <xf numFmtId="1" fontId="57" fillId="0" borderId="10" xfId="1" applyNumberFormat="1" applyFont="1" applyFill="1" applyBorder="1" applyAlignment="1">
      <alignment horizontal="center" vertical="center" wrapText="1"/>
    </xf>
    <xf numFmtId="0" fontId="57" fillId="0" borderId="38" xfId="1" applyFont="1" applyFill="1" applyBorder="1" applyAlignment="1">
      <alignment horizontal="left" vertical="center" wrapText="1"/>
    </xf>
    <xf numFmtId="0" fontId="57" fillId="0" borderId="4" xfId="1" applyFont="1" applyFill="1" applyBorder="1" applyAlignment="1">
      <alignment vertical="center" wrapText="1"/>
    </xf>
    <xf numFmtId="0" fontId="62" fillId="6" borderId="1" xfId="1" applyFont="1" applyFill="1" applyBorder="1" applyAlignment="1">
      <alignment vertical="center"/>
    </xf>
    <xf numFmtId="1" fontId="57" fillId="0" borderId="2" xfId="1" applyNumberFormat="1" applyFont="1" applyFill="1" applyBorder="1" applyAlignment="1">
      <alignment horizontal="center" vertical="center" wrapText="1"/>
    </xf>
    <xf numFmtId="0" fontId="57" fillId="0" borderId="12" xfId="1" applyFont="1" applyFill="1" applyBorder="1" applyAlignment="1">
      <alignment vertical="center" wrapText="1"/>
    </xf>
    <xf numFmtId="0" fontId="60" fillId="4" borderId="2" xfId="1" applyNumberFormat="1" applyFont="1" applyFill="1" applyBorder="1" applyAlignment="1">
      <alignment horizontal="left" vertical="center" wrapText="1"/>
    </xf>
    <xf numFmtId="0" fontId="60" fillId="4" borderId="2" xfId="1" applyFont="1" applyFill="1" applyBorder="1" applyAlignment="1">
      <alignment horizontal="left" vertical="center" wrapText="1"/>
    </xf>
    <xf numFmtId="0" fontId="60" fillId="11" borderId="20" xfId="1" applyNumberFormat="1" applyFont="1" applyFill="1" applyBorder="1" applyAlignment="1">
      <alignment horizontal="left" vertical="center"/>
    </xf>
    <xf numFmtId="0" fontId="60" fillId="11" borderId="20" xfId="1" applyFont="1" applyFill="1" applyBorder="1" applyAlignment="1">
      <alignment horizontal="left" vertical="center"/>
    </xf>
    <xf numFmtId="0" fontId="60" fillId="11" borderId="2" xfId="1" applyNumberFormat="1" applyFont="1" applyFill="1" applyBorder="1" applyAlignment="1">
      <alignment horizontal="left" vertical="center"/>
    </xf>
    <xf numFmtId="0" fontId="61" fillId="0" borderId="0" xfId="0" applyFont="1" applyBorder="1" applyAlignment="1"/>
    <xf numFmtId="0" fontId="61" fillId="0" borderId="0" xfId="0" applyFont="1" applyFill="1" applyBorder="1" applyAlignment="1"/>
    <xf numFmtId="0" fontId="61" fillId="6" borderId="24" xfId="0" applyNumberFormat="1" applyFont="1" applyFill="1" applyBorder="1" applyAlignment="1"/>
    <xf numFmtId="0" fontId="63" fillId="22" borderId="0" xfId="0" applyNumberFormat="1" applyFont="1" applyFill="1" applyBorder="1" applyAlignment="1">
      <alignment horizontal="left"/>
    </xf>
    <xf numFmtId="0" fontId="61" fillId="5" borderId="0" xfId="0" applyFont="1" applyFill="1" applyBorder="1" applyAlignment="1"/>
    <xf numFmtId="0" fontId="61" fillId="5" borderId="0" xfId="0" applyFont="1" applyFill="1" applyAlignment="1"/>
    <xf numFmtId="0" fontId="61" fillId="21" borderId="6" xfId="0" applyNumberFormat="1" applyFont="1" applyFill="1" applyBorder="1" applyAlignment="1"/>
    <xf numFmtId="0" fontId="60" fillId="12" borderId="2" xfId="1" applyNumberFormat="1" applyFont="1" applyFill="1" applyBorder="1" applyAlignment="1">
      <alignment vertical="center"/>
    </xf>
    <xf numFmtId="0" fontId="63" fillId="12" borderId="0" xfId="0" applyFont="1" applyFill="1" applyAlignment="1"/>
    <xf numFmtId="0" fontId="63" fillId="12" borderId="3" xfId="0" applyFont="1" applyFill="1" applyBorder="1" applyAlignment="1"/>
    <xf numFmtId="0" fontId="63" fillId="12" borderId="5" xfId="0" applyNumberFormat="1" applyFont="1" applyFill="1" applyBorder="1" applyAlignment="1"/>
    <xf numFmtId="0" fontId="63" fillId="13" borderId="3" xfId="0" applyFont="1" applyFill="1" applyBorder="1" applyAlignment="1">
      <alignment horizontal="center"/>
    </xf>
    <xf numFmtId="0" fontId="63" fillId="13" borderId="2" xfId="1" applyFont="1" applyFill="1" applyBorder="1" applyAlignment="1">
      <alignment horizontal="center"/>
    </xf>
    <xf numFmtId="0" fontId="63" fillId="13" borderId="2" xfId="1" applyNumberFormat="1" applyFont="1" applyFill="1" applyBorder="1" applyAlignment="1">
      <alignment horizontal="center"/>
    </xf>
    <xf numFmtId="49" fontId="7" fillId="0" borderId="3" xfId="1" applyNumberFormat="1" applyFont="1" applyFill="1" applyBorder="1" applyAlignment="1">
      <alignment horizontal="left" vertical="center" wrapText="1"/>
    </xf>
    <xf numFmtId="0" fontId="57" fillId="6" borderId="6" xfId="1" applyNumberFormat="1" applyFont="1" applyFill="1" applyBorder="1" applyAlignment="1" applyProtection="1">
      <alignment horizontal="left" vertical="center" wrapText="1"/>
    </xf>
    <xf numFmtId="0" fontId="5" fillId="0" borderId="0" xfId="0" applyFont="1" applyFill="1" applyAlignment="1">
      <alignment wrapText="1"/>
    </xf>
    <xf numFmtId="0" fontId="58" fillId="0" borderId="2" xfId="0" applyFont="1" applyFill="1" applyBorder="1" applyAlignment="1">
      <alignment horizontal="center" vertical="center" wrapText="1"/>
    </xf>
    <xf numFmtId="0" fontId="61" fillId="0" borderId="0" xfId="0" applyFont="1" applyFill="1" applyBorder="1" applyAlignment="1">
      <alignment vertical="center" wrapText="1"/>
    </xf>
    <xf numFmtId="0" fontId="29" fillId="0" borderId="3"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0" fillId="0" borderId="2" xfId="7" applyFont="1" applyBorder="1" applyAlignment="1">
      <alignment horizontal="center" vertical="center"/>
    </xf>
    <xf numFmtId="0" fontId="29" fillId="0" borderId="3" xfId="0" applyFont="1" applyFill="1" applyBorder="1" applyAlignment="1">
      <alignment horizontal="center" vertical="center"/>
    </xf>
    <xf numFmtId="0" fontId="5" fillId="0" borderId="3" xfId="0" applyFont="1" applyFill="1" applyBorder="1" applyAlignment="1">
      <alignment horizontal="center" vertical="center"/>
    </xf>
    <xf numFmtId="21" fontId="3" fillId="0" borderId="1" xfId="0" applyNumberFormat="1" applyFont="1" applyFill="1" applyBorder="1" applyAlignment="1">
      <alignment horizontal="center" vertical="center" wrapText="1"/>
    </xf>
    <xf numFmtId="21" fontId="3" fillId="0" borderId="1" xfId="0" quotePrefix="1" applyNumberFormat="1" applyFont="1" applyFill="1" applyBorder="1" applyAlignment="1">
      <alignment horizontal="center" vertical="center" wrapText="1"/>
    </xf>
    <xf numFmtId="0" fontId="45" fillId="0" borderId="2" xfId="0" applyFont="1" applyFill="1" applyBorder="1" applyAlignment="1">
      <alignment horizontal="center" vertical="center" wrapText="1"/>
    </xf>
    <xf numFmtId="0" fontId="59" fillId="0" borderId="2"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Alignment="1">
      <alignment horizontal="center" wrapText="1"/>
    </xf>
    <xf numFmtId="0" fontId="3" fillId="2" borderId="2" xfId="0" applyFont="1" applyFill="1" applyBorder="1" applyAlignment="1">
      <alignment horizontal="left" vertical="center" wrapText="1"/>
    </xf>
    <xf numFmtId="0" fontId="64" fillId="0" borderId="2" xfId="0" applyFont="1" applyFill="1" applyBorder="1" applyAlignment="1">
      <alignment vertical="center" wrapText="1"/>
    </xf>
    <xf numFmtId="0" fontId="65" fillId="0" borderId="2" xfId="0" applyFont="1" applyFill="1" applyBorder="1" applyAlignment="1">
      <alignment vertical="center" wrapText="1"/>
    </xf>
    <xf numFmtId="0" fontId="65" fillId="0" borderId="2" xfId="0" applyFont="1" applyFill="1" applyBorder="1" applyAlignment="1">
      <alignment horizontal="center" vertical="center" wrapText="1"/>
    </xf>
    <xf numFmtId="0" fontId="3" fillId="0" borderId="1" xfId="0" applyFont="1" applyFill="1" applyBorder="1" applyAlignment="1">
      <alignment vertical="center" wrapText="1"/>
    </xf>
    <xf numFmtId="0" fontId="29" fillId="0" borderId="2" xfId="0" applyFont="1" applyFill="1" applyBorder="1" applyAlignment="1">
      <alignment horizontal="center" vertical="center" wrapText="1"/>
    </xf>
    <xf numFmtId="0" fontId="61" fillId="0" borderId="2" xfId="0" applyFont="1" applyFill="1" applyBorder="1" applyAlignment="1">
      <alignment vertical="center" wrapText="1"/>
    </xf>
    <xf numFmtId="0" fontId="29" fillId="0" borderId="2" xfId="0" applyFont="1" applyFill="1" applyBorder="1" applyAlignment="1">
      <alignment horizontal="center" vertical="center" wrapText="1"/>
    </xf>
    <xf numFmtId="0" fontId="17" fillId="14" borderId="6" xfId="1" applyFont="1" applyFill="1" applyBorder="1" applyAlignment="1">
      <alignment horizontal="left" vertical="center" wrapText="1"/>
    </xf>
    <xf numFmtId="0" fontId="17" fillId="9" borderId="5" xfId="1"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6" borderId="12" xfId="0" applyNumberFormat="1" applyFont="1" applyFill="1" applyBorder="1" applyAlignment="1">
      <alignment horizontal="center" vertical="center" wrapText="1"/>
    </xf>
    <xf numFmtId="0" fontId="0" fillId="0" borderId="2" xfId="0" applyFill="1" applyBorder="1" applyAlignment="1">
      <alignment wrapText="1"/>
    </xf>
    <xf numFmtId="0" fontId="0" fillId="0" borderId="5" xfId="0" applyFill="1" applyBorder="1" applyAlignment="1">
      <alignment wrapText="1"/>
    </xf>
    <xf numFmtId="0" fontId="39" fillId="0" borderId="6" xfId="0" applyFont="1" applyFill="1" applyBorder="1" applyAlignment="1">
      <alignment wrapText="1"/>
    </xf>
    <xf numFmtId="0" fontId="39" fillId="0" borderId="7" xfId="0" applyFont="1" applyFill="1" applyBorder="1" applyAlignment="1">
      <alignment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4" fillId="12" borderId="5" xfId="0" applyNumberFormat="1" applyFont="1" applyFill="1" applyBorder="1" applyAlignment="1"/>
    <xf numFmtId="0" fontId="29"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17" fillId="9" borderId="6" xfId="1" applyFont="1" applyFill="1" applyBorder="1" applyAlignment="1">
      <alignment horizontal="left" vertical="center" wrapText="1"/>
    </xf>
    <xf numFmtId="0" fontId="17" fillId="9" borderId="7" xfId="1" applyFont="1" applyFill="1" applyBorder="1" applyAlignment="1">
      <alignment horizontal="left" vertical="center" wrapText="1"/>
    </xf>
    <xf numFmtId="0" fontId="17" fillId="10" borderId="6" xfId="1" applyFont="1" applyFill="1" applyBorder="1" applyAlignment="1">
      <alignment horizontal="left" vertical="center" wrapText="1"/>
    </xf>
    <xf numFmtId="0" fontId="17" fillId="10" borderId="7" xfId="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0" fontId="17" fillId="9" borderId="5" xfId="1" applyFont="1" applyFill="1" applyBorder="1" applyAlignment="1">
      <alignment horizontal="left" vertical="center" wrapText="1"/>
    </xf>
    <xf numFmtId="0" fontId="29" fillId="0" borderId="2" xfId="0" applyFont="1" applyFill="1" applyBorder="1" applyAlignment="1">
      <alignment horizontal="center" vertical="center" wrapText="1"/>
    </xf>
    <xf numFmtId="0" fontId="31" fillId="0" borderId="2" xfId="0" applyFont="1" applyFill="1" applyBorder="1" applyAlignment="1">
      <alignment horizontal="left" vertical="center" wrapText="1"/>
    </xf>
    <xf numFmtId="0" fontId="0" fillId="2" borderId="2" xfId="0" applyFill="1" applyBorder="1" applyAlignment="1">
      <alignment wrapText="1"/>
    </xf>
    <xf numFmtId="0" fontId="1" fillId="0" borderId="0" xfId="0" applyFont="1" applyFill="1" applyAlignment="1"/>
    <xf numFmtId="0" fontId="7" fillId="6" borderId="24" xfId="1" applyNumberFormat="1" applyFont="1" applyFill="1" applyBorder="1" applyAlignment="1">
      <alignment horizontal="left" vertical="center"/>
    </xf>
    <xf numFmtId="0" fontId="1" fillId="6" borderId="24" xfId="0" applyFont="1" applyFill="1" applyBorder="1" applyAlignment="1">
      <alignment horizontal="left"/>
    </xf>
    <xf numFmtId="0" fontId="1" fillId="0" borderId="24" xfId="0" applyFont="1" applyFill="1" applyBorder="1" applyAlignment="1">
      <alignment horizontal="left"/>
    </xf>
    <xf numFmtId="0" fontId="1" fillId="6" borderId="24" xfId="0" applyNumberFormat="1" applyFont="1" applyFill="1" applyBorder="1" applyAlignment="1"/>
    <xf numFmtId="0" fontId="1" fillId="21" borderId="24" xfId="0" applyFont="1" applyFill="1" applyBorder="1" applyAlignment="1">
      <alignment horizontal="left"/>
    </xf>
    <xf numFmtId="0" fontId="1" fillId="5" borderId="6" xfId="0" applyFont="1" applyFill="1" applyBorder="1" applyAlignment="1">
      <alignment horizontal="left"/>
    </xf>
    <xf numFmtId="0" fontId="1" fillId="21" borderId="6" xfId="0" applyNumberFormat="1" applyFont="1" applyFill="1" applyBorder="1" applyAlignment="1"/>
    <xf numFmtId="0" fontId="5" fillId="0" borderId="5" xfId="0" applyFont="1" applyFill="1" applyBorder="1" applyAlignment="1"/>
    <xf numFmtId="0" fontId="5" fillId="0" borderId="6" xfId="0" applyFont="1" applyFill="1" applyBorder="1" applyAlignment="1"/>
    <xf numFmtId="0" fontId="5" fillId="0" borderId="7" xfId="0" applyFont="1" applyFill="1" applyBorder="1" applyAlignment="1"/>
    <xf numFmtId="0" fontId="7" fillId="6" borderId="5" xfId="0" applyNumberFormat="1" applyFont="1" applyFill="1" applyBorder="1" applyAlignment="1" applyProtection="1">
      <alignment horizontal="left" vertical="center"/>
    </xf>
    <xf numFmtId="0" fontId="1" fillId="0" borderId="0" xfId="0" applyFont="1" applyFill="1" applyAlignment="1">
      <alignment wrapText="1"/>
    </xf>
    <xf numFmtId="0" fontId="66" fillId="6" borderId="2" xfId="1" applyNumberFormat="1" applyFont="1" applyFill="1" applyBorder="1" applyAlignment="1">
      <alignment horizontal="left" vertical="center"/>
    </xf>
    <xf numFmtId="0" fontId="67" fillId="22" borderId="0" xfId="0" applyFont="1" applyFill="1" applyBorder="1" applyAlignment="1">
      <alignment horizontal="left"/>
    </xf>
    <xf numFmtId="0" fontId="66" fillId="6" borderId="2" xfId="1" applyFont="1" applyFill="1" applyBorder="1" applyAlignment="1">
      <alignment horizontal="left" vertical="center"/>
    </xf>
    <xf numFmtId="0" fontId="0" fillId="21" borderId="24" xfId="0" applyFont="1" applyFill="1" applyBorder="1" applyAlignment="1">
      <alignment horizontal="left"/>
    </xf>
    <xf numFmtId="0" fontId="0" fillId="5" borderId="6" xfId="0" applyFont="1" applyFill="1" applyBorder="1" applyAlignment="1">
      <alignment horizontal="left"/>
    </xf>
    <xf numFmtId="0" fontId="0" fillId="21" borderId="6" xfId="0" applyNumberFormat="1" applyFont="1" applyFill="1" applyBorder="1" applyAlignment="1"/>
    <xf numFmtId="0" fontId="67" fillId="0" borderId="0" xfId="0" applyFont="1" applyFill="1" applyAlignment="1"/>
    <xf numFmtId="0" fontId="66" fillId="0" borderId="7" xfId="0" applyFont="1" applyFill="1" applyBorder="1" applyAlignment="1">
      <alignment vertical="center" wrapText="1"/>
    </xf>
    <xf numFmtId="0" fontId="68" fillId="0" borderId="7" xfId="0" applyFont="1" applyFill="1" applyBorder="1" applyAlignment="1">
      <alignment vertical="center" wrapText="1"/>
    </xf>
    <xf numFmtId="0" fontId="31" fillId="2" borderId="6" xfId="0" applyFont="1" applyFill="1" applyBorder="1" applyAlignment="1">
      <alignment vertical="center" wrapText="1"/>
    </xf>
    <xf numFmtId="0" fontId="64" fillId="2" borderId="2" xfId="0" applyFont="1" applyFill="1" applyBorder="1" applyAlignment="1">
      <alignment vertical="center" wrapText="1"/>
    </xf>
    <xf numFmtId="0" fontId="64" fillId="2" borderId="6" xfId="0" applyFont="1" applyFill="1" applyBorder="1" applyAlignment="1">
      <alignment vertical="center" wrapText="1"/>
    </xf>
    <xf numFmtId="0" fontId="65" fillId="2" borderId="2" xfId="0" applyFont="1" applyFill="1" applyBorder="1" applyAlignment="1">
      <alignment vertical="center" wrapText="1"/>
    </xf>
    <xf numFmtId="0" fontId="64" fillId="0" borderId="2" xfId="0" applyFont="1" applyFill="1" applyBorder="1" applyAlignment="1">
      <alignment horizontal="center" vertical="center" wrapText="1"/>
    </xf>
    <xf numFmtId="0" fontId="64" fillId="5" borderId="6" xfId="0" applyFont="1" applyFill="1" applyBorder="1" applyAlignment="1">
      <alignment vertical="center" wrapText="1"/>
    </xf>
    <xf numFmtId="0" fontId="68" fillId="0" borderId="7" xfId="0" applyFont="1" applyFill="1" applyBorder="1" applyAlignment="1">
      <alignment vertical="center"/>
    </xf>
    <xf numFmtId="0" fontId="68" fillId="0" borderId="5" xfId="0" applyFont="1" applyFill="1" applyBorder="1" applyAlignment="1">
      <alignment vertical="center" wrapText="1"/>
    </xf>
    <xf numFmtId="0" fontId="64" fillId="0" borderId="2" xfId="0" applyFont="1" applyFill="1" applyBorder="1" applyAlignment="1">
      <alignment horizontal="left" vertical="center" wrapText="1"/>
    </xf>
    <xf numFmtId="0" fontId="64" fillId="0" borderId="6" xfId="0" applyFont="1" applyFill="1" applyBorder="1" applyAlignment="1">
      <alignment vertical="center" wrapText="1"/>
    </xf>
    <xf numFmtId="0" fontId="29" fillId="0" borderId="2" xfId="0" applyFont="1" applyFill="1" applyBorder="1" applyAlignment="1">
      <alignment horizontal="left" vertical="center"/>
    </xf>
    <xf numFmtId="0" fontId="65" fillId="0" borderId="2" xfId="0" applyFont="1" applyFill="1" applyBorder="1" applyAlignment="1">
      <alignment horizontal="left" vertical="center" wrapText="1"/>
    </xf>
    <xf numFmtId="0" fontId="65" fillId="6" borderId="0" xfId="0" applyFont="1" applyFill="1" applyAlignment="1">
      <alignment vertical="center"/>
    </xf>
    <xf numFmtId="0" fontId="29" fillId="0" borderId="2" xfId="0" applyFont="1" applyFill="1" applyBorder="1" applyAlignment="1">
      <alignment horizontal="center" vertical="center" wrapText="1"/>
    </xf>
    <xf numFmtId="0" fontId="12" fillId="11" borderId="1" xfId="1" applyFont="1" applyFill="1" applyBorder="1" applyAlignment="1">
      <alignment horizontal="left" vertical="center" wrapText="1"/>
    </xf>
    <xf numFmtId="0" fontId="65" fillId="6" borderId="2" xfId="0" applyFont="1" applyFill="1" applyBorder="1" applyAlignment="1">
      <alignment vertical="center"/>
    </xf>
    <xf numFmtId="0" fontId="65" fillId="0" borderId="2" xfId="0" applyFont="1" applyFill="1" applyBorder="1" applyAlignment="1">
      <alignment vertical="center"/>
    </xf>
    <xf numFmtId="0" fontId="51" fillId="0" borderId="2" xfId="0" applyFont="1" applyFill="1" applyBorder="1" applyAlignment="1">
      <alignment wrapText="1"/>
    </xf>
    <xf numFmtId="0" fontId="51" fillId="0" borderId="2" xfId="0" applyFont="1" applyFill="1" applyBorder="1" applyAlignment="1">
      <alignment horizontal="left" wrapText="1"/>
    </xf>
    <xf numFmtId="0" fontId="51" fillId="0" borderId="2" xfId="0" applyNumberFormat="1" applyFont="1" applyFill="1" applyBorder="1" applyAlignment="1">
      <alignment wrapText="1"/>
    </xf>
    <xf numFmtId="0" fontId="7" fillId="5" borderId="1" xfId="1" applyFont="1" applyFill="1" applyBorder="1" applyAlignment="1">
      <alignment horizontal="left" vertical="center" wrapText="1"/>
    </xf>
    <xf numFmtId="49" fontId="7" fillId="0" borderId="55" xfId="1" applyNumberFormat="1" applyFont="1" applyFill="1" applyBorder="1" applyAlignment="1">
      <alignment horizontal="left" vertical="center" wrapText="1"/>
    </xf>
    <xf numFmtId="0" fontId="6" fillId="6" borderId="53" xfId="1" applyNumberFormat="1" applyFont="1" applyFill="1" applyBorder="1" applyAlignment="1">
      <alignment horizontal="left" vertical="center" wrapText="1"/>
    </xf>
    <xf numFmtId="0" fontId="6" fillId="6" borderId="0" xfId="1" applyFont="1" applyFill="1" applyBorder="1" applyAlignment="1">
      <alignment horizontal="left" vertical="center" wrapText="1"/>
    </xf>
    <xf numFmtId="0" fontId="51" fillId="11" borderId="2" xfId="1" applyNumberFormat="1" applyFont="1" applyFill="1" applyBorder="1" applyAlignment="1">
      <alignment horizontal="left" vertical="center" wrapText="1"/>
    </xf>
    <xf numFmtId="0" fontId="51" fillId="11" borderId="2" xfId="1" applyFont="1" applyFill="1" applyBorder="1" applyAlignment="1">
      <alignment horizontal="left" vertical="center" wrapText="1"/>
    </xf>
    <xf numFmtId="0" fontId="65" fillId="6" borderId="2" xfId="0" applyFont="1" applyFill="1" applyBorder="1" applyAlignment="1">
      <alignment vertical="center" wrapText="1"/>
    </xf>
    <xf numFmtId="0" fontId="65" fillId="6" borderId="2" xfId="0" applyFont="1" applyFill="1" applyBorder="1" applyAlignment="1">
      <alignment horizontal="center" vertical="center"/>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0" fillId="0" borderId="2" xfId="0" applyBorder="1" applyAlignment="1">
      <alignment wrapText="1"/>
    </xf>
    <xf numFmtId="0" fontId="5" fillId="2" borderId="6" xfId="0" applyFont="1" applyFill="1" applyBorder="1" applyAlignment="1">
      <alignment vertical="center" wrapText="1"/>
    </xf>
    <xf numFmtId="0" fontId="65" fillId="6" borderId="1" xfId="0" applyFont="1" applyFill="1" applyBorder="1" applyAlignment="1">
      <alignment vertical="center"/>
    </xf>
    <xf numFmtId="0" fontId="3" fillId="0" borderId="0" xfId="0" applyFont="1" applyAlignment="1"/>
    <xf numFmtId="0" fontId="12" fillId="4" borderId="6" xfId="1" applyFont="1" applyFill="1" applyBorder="1" applyAlignment="1">
      <alignment vertical="center" wrapText="1"/>
    </xf>
    <xf numFmtId="0" fontId="12" fillId="11" borderId="16" xfId="1" applyNumberFormat="1" applyFont="1" applyFill="1" applyBorder="1" applyAlignment="1">
      <alignment horizontal="left" vertical="center"/>
    </xf>
    <xf numFmtId="0" fontId="12" fillId="11" borderId="24" xfId="1" applyFont="1" applyFill="1" applyBorder="1" applyAlignment="1">
      <alignment horizontal="left" vertical="center"/>
    </xf>
    <xf numFmtId="0" fontId="12" fillId="11" borderId="0" xfId="1" applyFont="1" applyFill="1" applyBorder="1" applyAlignment="1">
      <alignment vertical="center"/>
    </xf>
    <xf numFmtId="0" fontId="12" fillId="11" borderId="6" xfId="1" applyNumberFormat="1" applyFont="1" applyFill="1" applyBorder="1" applyAlignment="1">
      <alignment horizontal="left" vertical="center"/>
    </xf>
    <xf numFmtId="0" fontId="12" fillId="11" borderId="7" xfId="1" applyNumberFormat="1" applyFont="1" applyFill="1" applyBorder="1" applyAlignment="1">
      <alignment horizontal="left" vertical="center"/>
    </xf>
    <xf numFmtId="0" fontId="12" fillId="12" borderId="6" xfId="1" applyFont="1" applyFill="1" applyBorder="1" applyAlignment="1">
      <alignment vertical="center"/>
    </xf>
    <xf numFmtId="0" fontId="12" fillId="20" borderId="5" xfId="1" applyNumberFormat="1" applyFont="1" applyFill="1" applyBorder="1" applyAlignment="1">
      <alignment horizontal="center" vertical="center"/>
    </xf>
    <xf numFmtId="0" fontId="12" fillId="20" borderId="5" xfId="1" applyFont="1" applyFill="1" applyBorder="1" applyAlignment="1">
      <alignment horizontal="center" vertical="center"/>
    </xf>
    <xf numFmtId="0" fontId="12" fillId="20" borderId="45" xfId="1" applyNumberFormat="1" applyFont="1" applyFill="1" applyBorder="1" applyAlignment="1">
      <alignment horizontal="center" vertical="center"/>
    </xf>
    <xf numFmtId="0" fontId="7" fillId="0" borderId="6" xfId="1" applyFont="1" applyFill="1" applyBorder="1" applyAlignment="1">
      <alignment vertical="center" wrapText="1"/>
    </xf>
    <xf numFmtId="0" fontId="31" fillId="2" borderId="2" xfId="0" applyFont="1" applyFill="1" applyBorder="1" applyAlignment="1">
      <alignment horizontal="left" vertical="center" wrapText="1"/>
    </xf>
    <xf numFmtId="0" fontId="32" fillId="0" borderId="2" xfId="1" applyFont="1" applyFill="1" applyBorder="1" applyAlignment="1">
      <alignment horizontal="left" vertical="center" wrapText="1"/>
    </xf>
    <xf numFmtId="0" fontId="0" fillId="0" borderId="2" xfId="0" applyNumberFormat="1" applyFont="1" applyFill="1" applyBorder="1" applyAlignment="1"/>
    <xf numFmtId="0" fontId="4" fillId="11" borderId="2" xfId="1" applyNumberFormat="1" applyFont="1" applyFill="1" applyBorder="1" applyAlignment="1">
      <alignment horizontal="left" vertical="center" wrapText="1"/>
    </xf>
    <xf numFmtId="0" fontId="4" fillId="11" borderId="2" xfId="1" applyFont="1" applyFill="1" applyBorder="1" applyAlignment="1">
      <alignment horizontal="left" vertical="center" wrapText="1"/>
    </xf>
    <xf numFmtId="0" fontId="6" fillId="6" borderId="0" xfId="1" applyNumberFormat="1" applyFont="1" applyFill="1" applyBorder="1" applyAlignment="1">
      <alignment horizontal="left" vertical="center" wrapText="1"/>
    </xf>
    <xf numFmtId="0" fontId="6" fillId="6" borderId="24" xfId="1" applyNumberFormat="1" applyFont="1" applyFill="1" applyBorder="1" applyAlignment="1">
      <alignment horizontal="left" vertical="center" wrapText="1"/>
    </xf>
    <xf numFmtId="0" fontId="4" fillId="11" borderId="40" xfId="1" applyNumberFormat="1" applyFont="1" applyFill="1" applyBorder="1" applyAlignment="1">
      <alignment horizontal="left" vertical="center" wrapText="1"/>
    </xf>
    <xf numFmtId="0" fontId="6" fillId="21" borderId="6" xfId="1" applyNumberFormat="1" applyFont="1" applyFill="1" applyBorder="1" applyAlignment="1">
      <alignment horizontal="left" vertical="center" wrapText="1"/>
    </xf>
    <xf numFmtId="0" fontId="4" fillId="12" borderId="5" xfId="1" applyNumberFormat="1" applyFont="1" applyFill="1" applyBorder="1" applyAlignment="1">
      <alignment vertical="center" wrapText="1"/>
    </xf>
    <xf numFmtId="0" fontId="4" fillId="12" borderId="5" xfId="1" applyFont="1" applyFill="1" applyBorder="1" applyAlignment="1">
      <alignment horizontal="left" vertical="center" wrapText="1"/>
    </xf>
    <xf numFmtId="0" fontId="4" fillId="12" borderId="6" xfId="1" applyFont="1" applyFill="1" applyBorder="1" applyAlignment="1">
      <alignment horizontal="left" vertical="center" wrapText="1"/>
    </xf>
    <xf numFmtId="0" fontId="4" fillId="12" borderId="6" xfId="1" applyNumberFormat="1" applyFont="1" applyFill="1" applyBorder="1" applyAlignment="1">
      <alignment horizontal="left" vertical="center" wrapText="1"/>
    </xf>
    <xf numFmtId="0" fontId="5" fillId="0" borderId="4" xfId="1" applyFont="1" applyFill="1" applyBorder="1" applyAlignment="1">
      <alignment horizontal="left" vertical="center" wrapText="1"/>
    </xf>
    <xf numFmtId="0" fontId="44" fillId="11" borderId="2" xfId="1" applyNumberFormat="1" applyFont="1" applyFill="1" applyBorder="1" applyAlignment="1">
      <alignment horizontal="left" vertical="center"/>
    </xf>
    <xf numFmtId="49" fontId="7" fillId="0" borderId="42" xfId="1" applyNumberFormat="1" applyFont="1" applyFill="1" applyBorder="1" applyAlignment="1">
      <alignment horizontal="left" vertical="center" wrapText="1"/>
    </xf>
    <xf numFmtId="0" fontId="7" fillId="0" borderId="1" xfId="1" applyFont="1" applyFill="1" applyBorder="1" applyAlignment="1">
      <alignment vertical="center" wrapText="1"/>
    </xf>
    <xf numFmtId="49" fontId="7" fillId="0" borderId="33" xfId="1" applyNumberFormat="1" applyFont="1" applyFill="1" applyBorder="1" applyAlignment="1">
      <alignment horizontal="left" vertical="center" wrapText="1"/>
    </xf>
    <xf numFmtId="0" fontId="5" fillId="0" borderId="2" xfId="1" applyFont="1" applyBorder="1" applyAlignment="1">
      <alignment vertical="center" wrapText="1"/>
    </xf>
    <xf numFmtId="0" fontId="5" fillId="0" borderId="4" xfId="1" applyFont="1" applyBorder="1" applyAlignment="1">
      <alignment vertical="center" wrapText="1"/>
    </xf>
    <xf numFmtId="0" fontId="5" fillId="0" borderId="3" xfId="1" applyFont="1" applyBorder="1" applyAlignment="1">
      <alignment vertical="center" wrapText="1"/>
    </xf>
    <xf numFmtId="0" fontId="5" fillId="0" borderId="4" xfId="1" applyFont="1" applyFill="1" applyBorder="1" applyAlignment="1">
      <alignment vertical="center" wrapText="1"/>
    </xf>
    <xf numFmtId="0" fontId="20" fillId="0" borderId="0" xfId="7" quotePrefix="1" applyFont="1" applyBorder="1" applyAlignment="1">
      <alignment vertical="center"/>
    </xf>
    <xf numFmtId="0" fontId="22" fillId="0" borderId="26" xfId="0" quotePrefix="1" applyFont="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31" fillId="0" borderId="2" xfId="0" applyFont="1" applyFill="1" applyBorder="1" applyAlignment="1">
      <alignment horizontal="center" vertical="center" wrapText="1"/>
    </xf>
    <xf numFmtId="1" fontId="6" fillId="0" borderId="39" xfId="1" applyNumberFormat="1" applyFont="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vertical="center"/>
    </xf>
    <xf numFmtId="0" fontId="3" fillId="6" borderId="2" xfId="0" applyFont="1" applyFill="1" applyBorder="1" applyAlignment="1">
      <alignment horizontal="center" vertical="center"/>
    </xf>
    <xf numFmtId="0" fontId="7" fillId="0" borderId="2" xfId="1" applyFont="1" applyFill="1" applyBorder="1" applyAlignment="1">
      <alignment horizontal="left" vertical="center"/>
    </xf>
    <xf numFmtId="0" fontId="29" fillId="0" borderId="2" xfId="0" applyFont="1" applyFill="1" applyBorder="1" applyAlignment="1">
      <alignment horizontal="center" vertical="center" wrapText="1"/>
    </xf>
    <xf numFmtId="0" fontId="29" fillId="4" borderId="2" xfId="0" applyFont="1" applyFill="1" applyBorder="1" applyAlignment="1">
      <alignment vertical="center" wrapText="1"/>
    </xf>
    <xf numFmtId="0" fontId="2" fillId="4" borderId="2" xfId="0" applyFont="1" applyFill="1" applyBorder="1" applyAlignment="1">
      <alignment vertical="center" wrapText="1"/>
    </xf>
    <xf numFmtId="0" fontId="5" fillId="4" borderId="6" xfId="0" applyFont="1" applyFill="1" applyBorder="1" applyAlignment="1">
      <alignment vertical="center" wrapText="1"/>
    </xf>
    <xf numFmtId="0" fontId="0" fillId="0" borderId="5" xfId="0" applyFont="1" applyFill="1" applyBorder="1" applyAlignment="1">
      <alignment wrapText="1"/>
    </xf>
    <xf numFmtId="0" fontId="7" fillId="4" borderId="2" xfId="1" applyFont="1" applyFill="1" applyBorder="1" applyAlignment="1">
      <alignment horizontal="left" vertical="center" wrapText="1"/>
    </xf>
    <xf numFmtId="0" fontId="29" fillId="0" borderId="2" xfId="0" applyFont="1" applyFill="1" applyBorder="1" applyAlignment="1">
      <alignment horizontal="center" vertical="center" wrapText="1"/>
    </xf>
    <xf numFmtId="0" fontId="29" fillId="0" borderId="2" xfId="0" applyFont="1" applyFill="1" applyBorder="1" applyAlignment="1">
      <alignment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29" fillId="0" borderId="2" xfId="0" applyFont="1" applyFill="1" applyBorder="1" applyAlignment="1">
      <alignment horizontal="center" vertical="center" wrapText="1"/>
    </xf>
    <xf numFmtId="0" fontId="7" fillId="0" borderId="24" xfId="1" applyFont="1" applyBorder="1" applyAlignment="1">
      <alignment vertical="center" wrapText="1"/>
    </xf>
    <xf numFmtId="0" fontId="29" fillId="4" borderId="2" xfId="0" applyFont="1" applyFill="1" applyBorder="1" applyAlignment="1">
      <alignment vertical="top" wrapText="1"/>
    </xf>
    <xf numFmtId="0" fontId="5" fillId="4" borderId="2" xfId="0" applyFont="1" applyFill="1" applyBorder="1" applyAlignment="1">
      <alignment vertical="center" wrapText="1"/>
    </xf>
    <xf numFmtId="0" fontId="31" fillId="4" borderId="2" xfId="0" applyFont="1" applyFill="1" applyBorder="1" applyAlignment="1">
      <alignment horizontal="left" vertical="center" wrapText="1"/>
    </xf>
    <xf numFmtId="0" fontId="67" fillId="0" borderId="2" xfId="0" applyFont="1" applyFill="1" applyBorder="1" applyAlignment="1"/>
    <xf numFmtId="0" fontId="12" fillId="4" borderId="4" xfId="0" applyFont="1" applyFill="1" applyBorder="1" applyAlignment="1">
      <alignment horizontal="left" vertical="center" wrapText="1"/>
    </xf>
    <xf numFmtId="0" fontId="4" fillId="11" borderId="20" xfId="0" applyFont="1" applyFill="1" applyBorder="1" applyAlignment="1">
      <alignment horizontal="left"/>
    </xf>
    <xf numFmtId="0" fontId="4" fillId="12" borderId="5" xfId="0" applyFont="1" applyFill="1" applyBorder="1" applyAlignment="1"/>
    <xf numFmtId="0" fontId="4" fillId="20" borderId="34" xfId="0" applyFont="1" applyFill="1" applyBorder="1" applyAlignment="1"/>
    <xf numFmtId="0" fontId="3" fillId="6" borderId="0" xfId="0" applyFont="1" applyFill="1" applyAlignment="1">
      <alignment vertical="center"/>
    </xf>
    <xf numFmtId="0" fontId="69" fillId="11" borderId="20" xfId="0" applyFont="1" applyFill="1" applyBorder="1" applyAlignment="1">
      <alignment horizontal="left" vertical="center"/>
    </xf>
    <xf numFmtId="0" fontId="71" fillId="0" borderId="2" xfId="1" applyFont="1" applyFill="1" applyBorder="1" applyAlignment="1">
      <alignment horizontal="left" vertical="center" wrapText="1"/>
    </xf>
    <xf numFmtId="1" fontId="7" fillId="0" borderId="6" xfId="1" applyNumberFormat="1" applyFont="1" applyBorder="1" applyAlignment="1">
      <alignment horizontal="center" vertical="center" wrapText="1"/>
    </xf>
    <xf numFmtId="0" fontId="72" fillId="0" borderId="8" xfId="0" applyFont="1" applyBorder="1" applyAlignment="1">
      <alignment horizontal="left" vertical="center"/>
    </xf>
    <xf numFmtId="49" fontId="7" fillId="0" borderId="4" xfId="1" applyNumberFormat="1" applyFont="1" applyFill="1" applyBorder="1" applyAlignment="1">
      <alignment horizontal="left" vertical="center" wrapText="1"/>
    </xf>
    <xf numFmtId="0" fontId="73" fillId="0" borderId="2" xfId="0" applyFont="1" applyBorder="1" applyAlignment="1">
      <alignment vertical="center" wrapText="1"/>
    </xf>
    <xf numFmtId="0" fontId="74" fillId="0" borderId="2" xfId="0" applyFont="1" applyBorder="1" applyAlignment="1">
      <alignment vertical="center" wrapText="1"/>
    </xf>
    <xf numFmtId="0" fontId="5" fillId="0" borderId="21" xfId="1" applyNumberFormat="1" applyFont="1" applyFill="1" applyBorder="1" applyAlignment="1" applyProtection="1">
      <alignment horizontal="left" vertical="center" wrapText="1"/>
    </xf>
    <xf numFmtId="0" fontId="5" fillId="6" borderId="0" xfId="1" applyNumberFormat="1" applyFont="1" applyFill="1" applyBorder="1" applyAlignment="1">
      <alignment horizontal="left" vertical="center"/>
    </xf>
    <xf numFmtId="0" fontId="75" fillId="4" borderId="2" xfId="1" applyNumberFormat="1" applyFont="1" applyFill="1" applyBorder="1" applyAlignment="1">
      <alignment horizontal="left" vertical="center" wrapText="1"/>
    </xf>
    <xf numFmtId="0" fontId="75" fillId="4" borderId="2" xfId="1" applyFont="1" applyFill="1" applyBorder="1" applyAlignment="1">
      <alignment horizontal="left" vertical="center" wrapText="1"/>
    </xf>
    <xf numFmtId="0" fontId="75" fillId="11" borderId="18" xfId="1" applyNumberFormat="1" applyFont="1" applyFill="1" applyBorder="1" applyAlignment="1">
      <alignment horizontal="left" vertical="center"/>
    </xf>
    <xf numFmtId="0" fontId="75" fillId="11" borderId="0" xfId="1" applyNumberFormat="1" applyFont="1" applyFill="1" applyBorder="1" applyAlignment="1" applyProtection="1">
      <alignment horizontal="left" vertical="center"/>
    </xf>
    <xf numFmtId="0" fontId="75" fillId="11" borderId="0" xfId="1" applyFont="1" applyFill="1" applyBorder="1" applyAlignment="1">
      <alignment horizontal="left" vertical="center"/>
    </xf>
    <xf numFmtId="0" fontId="75" fillId="11" borderId="0" xfId="1" applyNumberFormat="1" applyFont="1" applyFill="1" applyBorder="1" applyAlignment="1">
      <alignment horizontal="left" vertical="center"/>
    </xf>
    <xf numFmtId="0" fontId="75" fillId="11" borderId="19" xfId="1" applyNumberFormat="1" applyFont="1" applyFill="1" applyBorder="1" applyAlignment="1">
      <alignment horizontal="left" vertical="center"/>
    </xf>
    <xf numFmtId="0" fontId="76" fillId="6" borderId="6" xfId="1" applyNumberFormat="1" applyFont="1" applyFill="1" applyBorder="1" applyAlignment="1">
      <alignment horizontal="left" vertical="center"/>
    </xf>
    <xf numFmtId="1" fontId="76" fillId="0" borderId="5" xfId="1" applyNumberFormat="1" applyFont="1" applyFill="1" applyBorder="1" applyAlignment="1">
      <alignment horizontal="center" vertical="center" wrapText="1"/>
    </xf>
    <xf numFmtId="0" fontId="76" fillId="0" borderId="6" xfId="1" applyNumberFormat="1" applyFont="1" applyFill="1" applyBorder="1" applyAlignment="1" applyProtection="1">
      <alignment horizontal="left" vertical="center" wrapText="1"/>
    </xf>
    <xf numFmtId="0" fontId="76" fillId="0" borderId="6" xfId="0" applyNumberFormat="1" applyFont="1" applyBorder="1" applyAlignment="1"/>
    <xf numFmtId="0" fontId="75" fillId="11" borderId="5" xfId="1" applyNumberFormat="1" applyFont="1" applyFill="1" applyBorder="1" applyAlignment="1">
      <alignment horizontal="left" vertical="center"/>
    </xf>
    <xf numFmtId="0" fontId="76" fillId="6" borderId="6" xfId="1" applyNumberFormat="1" applyFont="1" applyFill="1" applyBorder="1" applyAlignment="1" applyProtection="1">
      <alignment horizontal="left" vertical="center"/>
    </xf>
    <xf numFmtId="0" fontId="76" fillId="0" borderId="5" xfId="0" applyNumberFormat="1" applyFont="1" applyBorder="1" applyAlignment="1"/>
    <xf numFmtId="1" fontId="76" fillId="0" borderId="2" xfId="1" applyNumberFormat="1" applyFont="1" applyFill="1" applyBorder="1" applyAlignment="1">
      <alignment horizontal="center" vertical="center" wrapText="1"/>
    </xf>
    <xf numFmtId="0" fontId="76" fillId="21" borderId="5" xfId="1" applyNumberFormat="1" applyFont="1" applyFill="1" applyBorder="1" applyAlignment="1" applyProtection="1">
      <alignment horizontal="left" vertical="center"/>
    </xf>
    <xf numFmtId="0" fontId="76" fillId="0" borderId="21" xfId="1" applyNumberFormat="1" applyFont="1" applyFill="1" applyBorder="1" applyAlignment="1" applyProtection="1">
      <alignment horizontal="left" vertical="center" wrapText="1"/>
    </xf>
    <xf numFmtId="0" fontId="76" fillId="6" borderId="21" xfId="1" applyNumberFormat="1" applyFont="1" applyFill="1" applyBorder="1" applyAlignment="1">
      <alignment horizontal="left" vertical="center"/>
    </xf>
    <xf numFmtId="0" fontId="75" fillId="12" borderId="5" xfId="1" applyNumberFormat="1" applyFont="1" applyFill="1" applyBorder="1" applyAlignment="1">
      <alignment vertical="center"/>
    </xf>
    <xf numFmtId="0" fontId="75" fillId="12" borderId="6" xfId="1" applyFont="1" applyFill="1" applyBorder="1" applyAlignment="1">
      <alignment horizontal="left" vertical="center"/>
    </xf>
    <xf numFmtId="0" fontId="75" fillId="12" borderId="6" xfId="1" applyNumberFormat="1" applyFont="1" applyFill="1" applyBorder="1" applyAlignment="1">
      <alignment horizontal="left" vertical="center"/>
    </xf>
    <xf numFmtId="0" fontId="75" fillId="12" borderId="7" xfId="1" applyNumberFormat="1" applyFont="1" applyFill="1" applyBorder="1" applyAlignment="1">
      <alignment horizontal="left" vertical="center"/>
    </xf>
    <xf numFmtId="0" fontId="75" fillId="13" borderId="2" xfId="1" applyNumberFormat="1" applyFont="1" applyFill="1" applyBorder="1" applyAlignment="1">
      <alignment horizontal="center" vertical="center"/>
    </xf>
    <xf numFmtId="0" fontId="77" fillId="13" borderId="2" xfId="1" applyNumberFormat="1" applyFont="1" applyFill="1" applyBorder="1" applyAlignment="1" applyProtection="1">
      <alignment horizontal="center" vertical="center"/>
    </xf>
    <xf numFmtId="0" fontId="75" fillId="13" borderId="8" xfId="1" applyFont="1" applyFill="1" applyBorder="1" applyAlignment="1">
      <alignment horizontal="center" vertical="center"/>
    </xf>
    <xf numFmtId="0" fontId="75" fillId="13" borderId="4" xfId="1" applyNumberFormat="1" applyFont="1" applyFill="1" applyBorder="1" applyAlignment="1">
      <alignment horizontal="center" vertical="center"/>
    </xf>
    <xf numFmtId="0" fontId="75" fillId="13" borderId="42" xfId="1" applyNumberFormat="1" applyFont="1" applyFill="1" applyBorder="1" applyAlignment="1">
      <alignment horizontal="center" vertical="center"/>
    </xf>
    <xf numFmtId="0" fontId="76" fillId="0" borderId="2" xfId="1" applyNumberFormat="1" applyFont="1" applyFill="1" applyBorder="1" applyAlignment="1" applyProtection="1">
      <alignment horizontal="left" vertical="center" wrapText="1"/>
    </xf>
    <xf numFmtId="0" fontId="76" fillId="6" borderId="2" xfId="1" applyNumberFormat="1" applyFont="1" applyFill="1" applyBorder="1" applyAlignment="1">
      <alignment horizontal="left" vertical="center"/>
    </xf>
    <xf numFmtId="1" fontId="76" fillId="0" borderId="34" xfId="1" applyNumberFormat="1" applyFont="1" applyFill="1" applyBorder="1" applyAlignment="1">
      <alignment horizontal="center" vertical="center" wrapText="1"/>
    </xf>
    <xf numFmtId="0" fontId="76" fillId="5" borderId="2" xfId="1" applyNumberFormat="1" applyFont="1" applyFill="1" applyBorder="1" applyAlignment="1" applyProtection="1">
      <alignment horizontal="left" vertical="center" wrapText="1"/>
    </xf>
    <xf numFmtId="1" fontId="76" fillId="0" borderId="54" xfId="1" applyNumberFormat="1" applyFont="1" applyFill="1" applyBorder="1" applyAlignment="1">
      <alignment horizontal="center" vertical="center" wrapText="1"/>
    </xf>
    <xf numFmtId="0" fontId="76" fillId="0" borderId="4" xfId="1" applyNumberFormat="1" applyFont="1" applyFill="1" applyBorder="1" applyAlignment="1" applyProtection="1">
      <alignment horizontal="left" vertical="center" wrapText="1"/>
    </xf>
    <xf numFmtId="1" fontId="76" fillId="0" borderId="4" xfId="1" applyNumberFormat="1" applyFont="1" applyFill="1" applyBorder="1" applyAlignment="1">
      <alignment horizontal="center" vertical="center" wrapText="1"/>
    </xf>
    <xf numFmtId="0" fontId="76" fillId="6" borderId="4" xfId="1" applyNumberFormat="1" applyFont="1" applyFill="1" applyBorder="1" applyAlignment="1">
      <alignment horizontal="left" vertical="center"/>
    </xf>
    <xf numFmtId="0" fontId="49" fillId="0" borderId="8" xfId="1" applyFont="1" applyFill="1" applyBorder="1" applyAlignment="1">
      <alignment horizontal="left" vertical="center" wrapText="1"/>
    </xf>
    <xf numFmtId="0" fontId="76" fillId="6" borderId="3" xfId="1" applyNumberFormat="1" applyFont="1" applyFill="1" applyBorder="1" applyAlignment="1">
      <alignment horizontal="left" vertical="center"/>
    </xf>
    <xf numFmtId="1" fontId="5" fillId="0" borderId="4" xfId="1" applyNumberFormat="1" applyFont="1" applyFill="1" applyBorder="1" applyAlignment="1">
      <alignment horizontal="center" vertical="center" wrapText="1"/>
    </xf>
    <xf numFmtId="0" fontId="5" fillId="6" borderId="4" xfId="1" applyNumberFormat="1" applyFont="1" applyFill="1" applyBorder="1" applyAlignment="1">
      <alignment horizontal="left" vertical="center"/>
    </xf>
    <xf numFmtId="0" fontId="3" fillId="4" borderId="2" xfId="0" applyFont="1" applyFill="1" applyBorder="1" applyAlignment="1">
      <alignment vertical="center" wrapText="1"/>
    </xf>
    <xf numFmtId="0" fontId="73" fillId="0" borderId="2" xfId="0" applyFont="1" applyFill="1" applyBorder="1" applyAlignment="1">
      <alignment horizontal="center" vertical="center" wrapText="1"/>
    </xf>
    <xf numFmtId="0" fontId="73" fillId="5" borderId="2" xfId="0" applyFont="1" applyFill="1" applyBorder="1" applyAlignment="1">
      <alignment vertical="center" wrapText="1"/>
    </xf>
    <xf numFmtId="0" fontId="74" fillId="5" borderId="2" xfId="0" applyFont="1" applyFill="1" applyBorder="1" applyAlignment="1">
      <alignment horizontal="left" vertical="center" wrapText="1"/>
    </xf>
    <xf numFmtId="0" fontId="73" fillId="0" borderId="2" xfId="0" applyFont="1" applyFill="1" applyBorder="1" applyAlignment="1">
      <alignment vertical="center" wrapText="1"/>
    </xf>
    <xf numFmtId="0" fontId="73" fillId="4" borderId="2" xfId="0" applyFont="1" applyFill="1" applyBorder="1" applyAlignment="1">
      <alignment vertical="center" wrapText="1"/>
    </xf>
    <xf numFmtId="0" fontId="78" fillId="4" borderId="2" xfId="1" applyNumberFormat="1" applyFont="1" applyFill="1" applyBorder="1" applyAlignment="1">
      <alignment horizontal="left" vertical="center" wrapText="1"/>
    </xf>
    <xf numFmtId="0" fontId="78" fillId="4" borderId="2" xfId="1" applyFont="1" applyFill="1" applyBorder="1" applyAlignment="1">
      <alignment horizontal="left" vertical="center" wrapText="1"/>
    </xf>
    <xf numFmtId="0" fontId="78" fillId="11" borderId="2" xfId="1" applyNumberFormat="1" applyFont="1" applyFill="1" applyBorder="1" applyAlignment="1">
      <alignment horizontal="left" vertical="center" wrapText="1"/>
    </xf>
    <xf numFmtId="0" fontId="78" fillId="11" borderId="2" xfId="1" applyFont="1" applyFill="1" applyBorder="1" applyAlignment="1">
      <alignment horizontal="left" vertical="center" wrapText="1"/>
    </xf>
    <xf numFmtId="0" fontId="79" fillId="0" borderId="2" xfId="0" applyNumberFormat="1" applyFont="1" applyBorder="1" applyAlignment="1"/>
    <xf numFmtId="0" fontId="79" fillId="0" borderId="21" xfId="0" applyFont="1" applyBorder="1" applyAlignment="1"/>
    <xf numFmtId="0" fontId="79" fillId="0" borderId="6" xfId="0" applyFont="1" applyBorder="1" applyAlignment="1"/>
    <xf numFmtId="0" fontId="79" fillId="0" borderId="5" xfId="0" applyNumberFormat="1" applyFont="1" applyBorder="1" applyAlignment="1"/>
    <xf numFmtId="0" fontId="79" fillId="0" borderId="0" xfId="0" applyNumberFormat="1" applyFont="1" applyAlignment="1"/>
    <xf numFmtId="0" fontId="78" fillId="12" borderId="5" xfId="1" applyNumberFormat="1" applyFont="1" applyFill="1" applyBorder="1" applyAlignment="1">
      <alignment vertical="center" wrapText="1"/>
    </xf>
    <xf numFmtId="0" fontId="78" fillId="12" borderId="6" xfId="1" applyFont="1" applyFill="1" applyBorder="1" applyAlignment="1">
      <alignment horizontal="left" vertical="center" wrapText="1"/>
    </xf>
    <xf numFmtId="0" fontId="78" fillId="12" borderId="6" xfId="1" applyNumberFormat="1" applyFont="1" applyFill="1" applyBorder="1" applyAlignment="1">
      <alignment horizontal="left" vertical="center" wrapText="1"/>
    </xf>
    <xf numFmtId="0" fontId="78" fillId="12" borderId="7" xfId="1" applyNumberFormat="1" applyFont="1" applyFill="1" applyBorder="1" applyAlignment="1">
      <alignment horizontal="left" vertical="center" wrapText="1"/>
    </xf>
    <xf numFmtId="0" fontId="80" fillId="0" borderId="2" xfId="1" applyNumberFormat="1" applyFont="1" applyFill="1" applyBorder="1" applyAlignment="1" applyProtection="1">
      <alignment horizontal="left" vertical="center" wrapText="1"/>
    </xf>
    <xf numFmtId="0" fontId="80" fillId="0" borderId="1" xfId="1" applyNumberFormat="1" applyFont="1" applyFill="1" applyBorder="1" applyAlignment="1" applyProtection="1">
      <alignment horizontal="left" vertical="center" wrapText="1"/>
    </xf>
    <xf numFmtId="0" fontId="7" fillId="6" borderId="5" xfId="1" applyNumberFormat="1" applyFont="1" applyFill="1" applyBorder="1" applyAlignment="1">
      <alignment horizontal="left" vertical="center" wrapText="1"/>
    </xf>
    <xf numFmtId="0" fontId="7" fillId="6" borderId="0" xfId="1" applyNumberFormat="1" applyFont="1" applyFill="1" applyBorder="1" applyAlignment="1">
      <alignment horizontal="left" vertical="center" wrapText="1"/>
    </xf>
    <xf numFmtId="0" fontId="74" fillId="4" borderId="2" xfId="0" applyFont="1" applyFill="1" applyBorder="1" applyAlignment="1">
      <alignment vertical="center" wrapText="1"/>
    </xf>
    <xf numFmtId="1" fontId="5" fillId="0" borderId="1" xfId="1" applyNumberFormat="1" applyFont="1" applyFill="1" applyBorder="1" applyAlignment="1">
      <alignment horizontal="center" vertical="center" wrapText="1"/>
    </xf>
    <xf numFmtId="0" fontId="5" fillId="6" borderId="2" xfId="1" applyNumberFormat="1" applyFont="1" applyFill="1" applyBorder="1" applyAlignment="1">
      <alignment horizontal="left" vertical="center"/>
    </xf>
    <xf numFmtId="0" fontId="78" fillId="0" borderId="8" xfId="1" applyNumberFormat="1" applyFont="1" applyBorder="1" applyAlignment="1">
      <alignment horizontal="left" vertical="center" wrapText="1"/>
    </xf>
    <xf numFmtId="0" fontId="73" fillId="0" borderId="5" xfId="0" applyFont="1" applyFill="1" applyBorder="1" applyAlignment="1">
      <alignment vertical="center" wrapText="1"/>
    </xf>
    <xf numFmtId="0" fontId="74" fillId="0" borderId="2" xfId="0" applyFont="1" applyFill="1" applyBorder="1" applyAlignment="1">
      <alignment vertical="center" wrapText="1"/>
    </xf>
    <xf numFmtId="0" fontId="74" fillId="0" borderId="6" xfId="0" applyFont="1" applyBorder="1" applyAlignment="1">
      <alignment vertical="center" wrapText="1"/>
    </xf>
    <xf numFmtId="0" fontId="73" fillId="0" borderId="2" xfId="0" applyFont="1" applyFill="1" applyBorder="1" applyAlignment="1">
      <alignment horizontal="left" vertical="center" wrapText="1"/>
    </xf>
    <xf numFmtId="0" fontId="74" fillId="0" borderId="2" xfId="0" applyFont="1" applyFill="1" applyBorder="1" applyAlignment="1">
      <alignment horizontal="left" vertical="center" wrapText="1"/>
    </xf>
    <xf numFmtId="0" fontId="29" fillId="0" borderId="2" xfId="0" applyFont="1" applyFill="1" applyBorder="1" applyAlignment="1">
      <alignment horizontal="center" vertical="center" wrapText="1"/>
    </xf>
    <xf numFmtId="0" fontId="7" fillId="5" borderId="2" xfId="1" applyNumberFormat="1" applyFont="1" applyFill="1" applyBorder="1" applyAlignment="1" applyProtection="1">
      <alignment horizontal="left" vertical="center" wrapText="1"/>
    </xf>
    <xf numFmtId="1" fontId="7" fillId="0" borderId="56" xfId="1" applyNumberFormat="1" applyFont="1" applyBorder="1" applyAlignment="1">
      <alignment horizontal="center" vertical="center" wrapText="1"/>
    </xf>
    <xf numFmtId="49" fontId="7" fillId="0" borderId="56" xfId="1" applyNumberFormat="1" applyFont="1" applyFill="1" applyBorder="1" applyAlignment="1">
      <alignment horizontal="left" vertical="center" wrapText="1"/>
    </xf>
    <xf numFmtId="1" fontId="7" fillId="0" borderId="57" xfId="1" applyNumberFormat="1" applyFont="1" applyBorder="1" applyAlignment="1">
      <alignment horizontal="center" vertical="center" wrapText="1"/>
    </xf>
    <xf numFmtId="0" fontId="7" fillId="6" borderId="20" xfId="1" applyNumberFormat="1" applyFont="1" applyFill="1" applyBorder="1" applyAlignment="1">
      <alignment horizontal="left" vertical="center"/>
    </xf>
    <xf numFmtId="0" fontId="7" fillId="0" borderId="2" xfId="1" applyFont="1" applyBorder="1" applyAlignment="1">
      <alignment vertical="center"/>
    </xf>
    <xf numFmtId="0" fontId="12" fillId="12" borderId="14" xfId="1" applyNumberFormat="1" applyFont="1" applyFill="1" applyBorder="1" applyAlignment="1">
      <alignment vertical="center"/>
    </xf>
    <xf numFmtId="0" fontId="12" fillId="12" borderId="14" xfId="1" applyFont="1" applyFill="1" applyBorder="1" applyAlignment="1">
      <alignment horizontal="left" vertical="center"/>
    </xf>
    <xf numFmtId="0" fontId="46" fillId="12" borderId="24" xfId="0" applyNumberFormat="1" applyFont="1" applyFill="1" applyBorder="1" applyAlignment="1"/>
    <xf numFmtId="0" fontId="29" fillId="0" borderId="2" xfId="0" applyFont="1" applyFill="1" applyBorder="1" applyAlignment="1">
      <alignment horizontal="center" vertical="center" wrapText="1"/>
    </xf>
    <xf numFmtId="0" fontId="17" fillId="10" borderId="6" xfId="1" applyFont="1" applyFill="1" applyBorder="1" applyAlignment="1">
      <alignment horizontal="left" vertical="center" wrapText="1"/>
    </xf>
    <xf numFmtId="0" fontId="17" fillId="10" borderId="7" xfId="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0" fontId="12" fillId="0" borderId="6" xfId="1" applyFont="1" applyFill="1" applyBorder="1" applyAlignment="1">
      <alignment horizontal="left" vertical="center" wrapText="1"/>
    </xf>
    <xf numFmtId="0" fontId="29" fillId="0" borderId="2" xfId="0" applyFont="1" applyFill="1" applyBorder="1" applyAlignment="1">
      <alignment horizontal="center" vertical="center" wrapText="1"/>
    </xf>
    <xf numFmtId="0" fontId="12" fillId="0" borderId="6" xfId="1" applyFont="1" applyFill="1" applyBorder="1" applyAlignment="1">
      <alignment horizontal="left" vertical="center" wrapText="1"/>
    </xf>
    <xf numFmtId="0" fontId="12" fillId="20" borderId="34" xfId="1" applyFont="1" applyFill="1" applyBorder="1" applyAlignment="1">
      <alignment horizontal="center" vertical="center"/>
    </xf>
    <xf numFmtId="0" fontId="12" fillId="20" borderId="3" xfId="1" applyFont="1" applyFill="1" applyBorder="1" applyAlignment="1">
      <alignment horizontal="center" vertical="center"/>
    </xf>
    <xf numFmtId="0" fontId="12" fillId="20" borderId="19" xfId="1" applyFont="1" applyFill="1" applyBorder="1" applyAlignment="1">
      <alignment horizontal="center" vertical="center"/>
    </xf>
    <xf numFmtId="0" fontId="3" fillId="6" borderId="2" xfId="1" applyFont="1" applyFill="1" applyBorder="1" applyAlignment="1">
      <alignment vertical="center" wrapText="1"/>
    </xf>
    <xf numFmtId="0" fontId="29" fillId="4" borderId="2" xfId="0" applyFont="1" applyFill="1" applyBorder="1" applyAlignment="1">
      <alignment horizontal="left" vertical="center" wrapText="1"/>
    </xf>
    <xf numFmtId="0" fontId="37" fillId="5" borderId="2" xfId="0" applyFont="1" applyFill="1" applyBorder="1" applyAlignment="1">
      <alignment vertical="center" wrapText="1"/>
    </xf>
    <xf numFmtId="0" fontId="37" fillId="5" borderId="2" xfId="0" applyFont="1" applyFill="1" applyBorder="1" applyAlignment="1">
      <alignment horizontal="left" vertical="center" wrapText="1"/>
    </xf>
    <xf numFmtId="0" fontId="5" fillId="5" borderId="6" xfId="0" applyFont="1" applyFill="1" applyBorder="1" applyAlignment="1">
      <alignment vertical="center" wrapText="1"/>
    </xf>
    <xf numFmtId="0" fontId="81" fillId="4" borderId="2" xfId="0" applyFont="1" applyFill="1" applyBorder="1" applyAlignment="1">
      <alignment horizontal="left" vertical="center" wrapText="1"/>
    </xf>
    <xf numFmtId="0" fontId="81" fillId="4" borderId="3" xfId="0" applyFont="1" applyFill="1" applyBorder="1" applyAlignment="1">
      <alignment horizontal="left" wrapText="1"/>
    </xf>
    <xf numFmtId="0" fontId="81" fillId="4" borderId="34" xfId="0" applyFont="1" applyFill="1" applyBorder="1" applyAlignment="1">
      <alignment horizontal="left" wrapText="1"/>
    </xf>
    <xf numFmtId="0" fontId="81" fillId="11" borderId="1" xfId="0" applyFont="1" applyFill="1" applyBorder="1" applyAlignment="1">
      <alignment horizontal="left" vertical="center" wrapText="1"/>
    </xf>
    <xf numFmtId="0" fontId="81" fillId="11" borderId="3" xfId="0" applyFont="1" applyFill="1" applyBorder="1" applyAlignment="1">
      <alignment horizontal="left"/>
    </xf>
    <xf numFmtId="0" fontId="81" fillId="11" borderId="3" xfId="0" applyFont="1" applyFill="1" applyBorder="1" applyAlignment="1">
      <alignment horizontal="left" wrapText="1"/>
    </xf>
    <xf numFmtId="0" fontId="81" fillId="11" borderId="34" xfId="0" applyFont="1" applyFill="1" applyBorder="1" applyAlignment="1">
      <alignment horizontal="left" wrapText="1"/>
    </xf>
    <xf numFmtId="0" fontId="82" fillId="6" borderId="2" xfId="0" applyFont="1" applyFill="1" applyBorder="1" applyAlignment="1">
      <alignment vertical="center"/>
    </xf>
    <xf numFmtId="0" fontId="81" fillId="0" borderId="2" xfId="0" applyFont="1" applyFill="1" applyBorder="1" applyAlignment="1">
      <alignment vertical="top" wrapText="1"/>
    </xf>
    <xf numFmtId="0" fontId="81" fillId="0" borderId="2" xfId="0" applyFont="1" applyFill="1" applyBorder="1" applyAlignment="1">
      <alignment horizontal="left" vertical="top" wrapText="1"/>
    </xf>
    <xf numFmtId="0" fontId="82" fillId="0" borderId="2" xfId="0" applyFont="1" applyFill="1" applyBorder="1" applyAlignment="1">
      <alignment vertical="center"/>
    </xf>
    <xf numFmtId="0" fontId="81" fillId="12" borderId="2" xfId="0" applyFont="1" applyFill="1" applyBorder="1" applyAlignment="1">
      <alignment vertical="top" wrapText="1"/>
    </xf>
    <xf numFmtId="0" fontId="81" fillId="12" borderId="2" xfId="0" applyFont="1" applyFill="1" applyBorder="1" applyAlignment="1">
      <alignment horizontal="left" vertical="top" wrapText="1"/>
    </xf>
    <xf numFmtId="0" fontId="81" fillId="20" borderId="2" xfId="0" applyFont="1" applyFill="1" applyBorder="1" applyAlignment="1">
      <alignment vertical="top" wrapText="1"/>
    </xf>
    <xf numFmtId="0" fontId="81" fillId="20" borderId="2" xfId="0" applyFont="1" applyFill="1" applyBorder="1" applyAlignment="1">
      <alignment horizontal="center" vertical="top" wrapText="1"/>
    </xf>
    <xf numFmtId="0" fontId="82" fillId="6" borderId="2" xfId="0" applyFont="1" applyFill="1" applyBorder="1" applyAlignment="1">
      <alignment horizontal="center" vertical="center"/>
    </xf>
    <xf numFmtId="0" fontId="82" fillId="6" borderId="2" xfId="0" applyFont="1" applyFill="1" applyBorder="1" applyAlignment="1">
      <alignment vertical="center" wrapText="1"/>
    </xf>
    <xf numFmtId="0" fontId="82" fillId="4" borderId="2" xfId="0" applyFont="1" applyFill="1" applyBorder="1" applyAlignment="1">
      <alignment vertical="center" wrapText="1"/>
    </xf>
    <xf numFmtId="0" fontId="29" fillId="0" borderId="7" xfId="0" applyFont="1" applyFill="1" applyBorder="1" applyAlignment="1">
      <alignment horizontal="left" vertical="center"/>
    </xf>
    <xf numFmtId="0" fontId="83" fillId="4" borderId="6" xfId="0" applyFont="1" applyFill="1" applyBorder="1" applyAlignment="1">
      <alignment vertical="center" wrapText="1"/>
    </xf>
    <xf numFmtId="0" fontId="43" fillId="2" borderId="2" xfId="0" applyFont="1" applyFill="1" applyBorder="1" applyAlignment="1">
      <alignment vertical="center" wrapText="1"/>
    </xf>
    <xf numFmtId="0" fontId="82" fillId="0" borderId="2" xfId="0" applyFont="1" applyFill="1" applyBorder="1" applyAlignment="1">
      <alignment vertical="center" wrapText="1"/>
    </xf>
    <xf numFmtId="0" fontId="3" fillId="6" borderId="1" xfId="0" applyFont="1" applyFill="1" applyBorder="1" applyAlignment="1">
      <alignment vertical="center"/>
    </xf>
    <xf numFmtId="0" fontId="52" fillId="4" borderId="2" xfId="0" applyFont="1" applyFill="1" applyBorder="1" applyAlignment="1">
      <alignment vertical="center" wrapText="1"/>
    </xf>
    <xf numFmtId="0" fontId="52" fillId="4" borderId="2" xfId="0" applyFont="1" applyFill="1" applyBorder="1" applyAlignment="1">
      <alignment horizontal="left" vertical="center" wrapText="1"/>
    </xf>
    <xf numFmtId="0" fontId="43" fillId="5" borderId="2" xfId="0" applyFont="1" applyFill="1" applyBorder="1" applyAlignment="1">
      <alignment vertical="center" wrapText="1"/>
    </xf>
    <xf numFmtId="49" fontId="7" fillId="0" borderId="12" xfId="1" applyNumberFormat="1" applyFont="1" applyFill="1" applyBorder="1" applyAlignment="1">
      <alignment horizontal="left" vertical="center" wrapText="1"/>
    </xf>
    <xf numFmtId="0" fontId="7" fillId="6" borderId="40" xfId="1" applyFont="1" applyFill="1" applyBorder="1" applyAlignment="1">
      <alignment horizontal="left" vertical="center"/>
    </xf>
    <xf numFmtId="0" fontId="7" fillId="0" borderId="6" xfId="1" applyFont="1" applyFill="1" applyBorder="1" applyAlignment="1">
      <alignment horizontal="left" vertical="center" wrapText="1"/>
    </xf>
    <xf numFmtId="0" fontId="7" fillId="0" borderId="2" xfId="1"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xf>
    <xf numFmtId="2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4" fillId="0" borderId="1" xfId="0" applyFont="1" applyFill="1" applyBorder="1" applyAlignment="1">
      <alignment horizontal="center" vertical="center" wrapText="1"/>
    </xf>
    <xf numFmtId="0" fontId="20" fillId="0" borderId="1" xfId="7" applyFont="1" applyBorder="1" applyAlignment="1">
      <alignment horizontal="center" vertical="center"/>
    </xf>
    <xf numFmtId="0" fontId="12" fillId="0" borderId="7" xfId="1" applyFont="1" applyFill="1" applyBorder="1" applyAlignment="1">
      <alignment horizontal="left" vertical="center" wrapText="1"/>
    </xf>
    <xf numFmtId="0" fontId="7" fillId="0" borderId="2" xfId="1" applyFont="1" applyFill="1" applyBorder="1" applyAlignment="1">
      <alignment vertical="center"/>
    </xf>
    <xf numFmtId="1" fontId="7" fillId="0" borderId="57" xfId="1" applyNumberFormat="1" applyFont="1" applyFill="1" applyBorder="1" applyAlignment="1">
      <alignment horizontal="center" vertical="center" wrapText="1"/>
    </xf>
    <xf numFmtId="0" fontId="7" fillId="0" borderId="3" xfId="1" applyFont="1" applyFill="1" applyBorder="1" applyAlignment="1">
      <alignment vertical="center" wrapText="1"/>
    </xf>
    <xf numFmtId="0" fontId="31" fillId="2" borderId="2" xfId="0" applyFont="1" applyFill="1" applyBorder="1" applyAlignment="1">
      <alignment vertical="center" wrapText="1"/>
    </xf>
    <xf numFmtId="0" fontId="7" fillId="0" borderId="5" xfId="1" applyFont="1" applyFill="1" applyBorder="1" applyAlignment="1">
      <alignment vertical="center"/>
    </xf>
    <xf numFmtId="0" fontId="31" fillId="2" borderId="7" xfId="0" applyFont="1" applyFill="1" applyBorder="1" applyAlignment="1">
      <alignment vertical="center" wrapText="1"/>
    </xf>
    <xf numFmtId="0" fontId="31" fillId="2" borderId="5" xfId="0" applyFont="1" applyFill="1" applyBorder="1" applyAlignment="1">
      <alignment vertical="center" wrapText="1"/>
    </xf>
    <xf numFmtId="0" fontId="3" fillId="6" borderId="24" xfId="1" applyFont="1" applyFill="1" applyBorder="1" applyAlignment="1">
      <alignment vertical="center" wrapText="1"/>
    </xf>
    <xf numFmtId="0" fontId="12" fillId="12" borderId="5" xfId="1" applyNumberFormat="1" applyFont="1" applyFill="1" applyBorder="1" applyAlignment="1">
      <alignment vertical="center" wrapText="1"/>
    </xf>
    <xf numFmtId="0" fontId="7" fillId="0" borderId="2" xfId="1" applyNumberFormat="1" applyFont="1" applyFill="1" applyBorder="1" applyAlignment="1">
      <alignment horizontal="center" vertical="center" wrapText="1"/>
    </xf>
    <xf numFmtId="0" fontId="12" fillId="12" borderId="2" xfId="1" applyFont="1" applyFill="1" applyBorder="1" applyAlignment="1">
      <alignment vertical="center"/>
    </xf>
    <xf numFmtId="0" fontId="12" fillId="12" borderId="2" xfId="1" applyNumberFormat="1" applyFont="1" applyFill="1" applyBorder="1" applyAlignment="1">
      <alignment horizontal="left" vertical="center"/>
    </xf>
    <xf numFmtId="0" fontId="7" fillId="6" borderId="2" xfId="1" applyNumberFormat="1" applyFont="1" applyFill="1" applyBorder="1" applyAlignment="1" applyProtection="1">
      <alignment horizontal="left" vertical="center" wrapText="1"/>
    </xf>
    <xf numFmtId="0" fontId="7" fillId="6" borderId="58" xfId="1" applyNumberFormat="1" applyFont="1" applyFill="1" applyBorder="1" applyAlignment="1">
      <alignment horizontal="left" vertical="center"/>
    </xf>
    <xf numFmtId="0" fontId="12" fillId="4" borderId="3" xfId="0" applyFont="1" applyFill="1" applyBorder="1" applyAlignment="1">
      <alignment horizontal="left"/>
    </xf>
    <xf numFmtId="0" fontId="12" fillId="11" borderId="0" xfId="0" applyFont="1" applyFill="1" applyBorder="1" applyAlignment="1">
      <alignment horizontal="left"/>
    </xf>
    <xf numFmtId="0" fontId="12" fillId="12" borderId="34" xfId="0" applyFont="1" applyFill="1" applyBorder="1" applyAlignment="1">
      <alignment horizontal="left"/>
    </xf>
    <xf numFmtId="0" fontId="10" fillId="17" borderId="26" xfId="7" applyFont="1" applyFill="1" applyBorder="1" applyAlignment="1">
      <alignment vertical="center" wrapText="1"/>
    </xf>
    <xf numFmtId="0" fontId="20" fillId="0" borderId="2" xfId="7" applyFont="1" applyFill="1" applyBorder="1" applyAlignment="1">
      <alignment wrapText="1"/>
    </xf>
    <xf numFmtId="0" fontId="20" fillId="0" borderId="2" xfId="7" applyFont="1" applyFill="1" applyBorder="1" applyAlignment="1">
      <alignment vertical="center" wrapText="1"/>
    </xf>
    <xf numFmtId="0" fontId="2" fillId="0" borderId="0" xfId="0" applyFont="1" applyBorder="1" applyAlignment="1">
      <alignment vertical="center" wrapText="1"/>
    </xf>
    <xf numFmtId="0" fontId="20" fillId="19" borderId="2" xfId="7" applyFont="1" applyFill="1" applyBorder="1" applyAlignment="1">
      <alignment vertical="center"/>
    </xf>
    <xf numFmtId="0" fontId="20" fillId="2" borderId="2" xfId="7" applyFont="1" applyFill="1" applyBorder="1" applyAlignment="1">
      <alignment vertical="center"/>
    </xf>
    <xf numFmtId="0" fontId="2" fillId="18" borderId="2" xfId="0" applyFont="1" applyFill="1" applyBorder="1" applyAlignment="1">
      <alignment vertical="center" wrapText="1"/>
    </xf>
    <xf numFmtId="0" fontId="20" fillId="0" borderId="2" xfId="7" applyFont="1" applyBorder="1" applyAlignment="1"/>
    <xf numFmtId="0" fontId="20" fillId="0" borderId="0" xfId="7" applyFont="1" applyAlignment="1"/>
    <xf numFmtId="0" fontId="20" fillId="0" borderId="0" xfId="7" applyFont="1" applyFill="1" applyBorder="1" applyAlignment="1">
      <alignment vertical="center"/>
    </xf>
    <xf numFmtId="0" fontId="3" fillId="0" borderId="4" xfId="0" applyFont="1" applyFill="1" applyBorder="1" applyAlignment="1">
      <alignment vertical="top" wrapText="1"/>
    </xf>
    <xf numFmtId="0" fontId="3" fillId="0" borderId="2" xfId="0" applyFont="1" applyFill="1" applyBorder="1" applyAlignment="1">
      <alignment horizontal="center" vertical="center"/>
    </xf>
    <xf numFmtId="0" fontId="3" fillId="0" borderId="1" xfId="0" applyFont="1" applyFill="1" applyBorder="1" applyAlignment="1">
      <alignment vertical="top" wrapText="1"/>
    </xf>
    <xf numFmtId="0" fontId="5" fillId="0" borderId="2" xfId="1" applyFont="1" applyFill="1" applyBorder="1" applyAlignment="1">
      <alignment vertical="center" wrapText="1"/>
    </xf>
    <xf numFmtId="0" fontId="6" fillId="6" borderId="39" xfId="0" applyNumberFormat="1" applyFont="1" applyFill="1" applyBorder="1" applyAlignment="1">
      <alignment horizontal="left" vertical="center" wrapText="1"/>
    </xf>
    <xf numFmtId="0" fontId="6" fillId="0" borderId="10" xfId="0" applyNumberFormat="1" applyFont="1" applyFill="1" applyBorder="1" applyAlignment="1">
      <alignment vertical="top" wrapText="1"/>
    </xf>
    <xf numFmtId="0" fontId="6" fillId="6" borderId="39" xfId="0" applyNumberFormat="1" applyFont="1" applyFill="1" applyBorder="1" applyAlignment="1">
      <alignment horizontal="left" wrapText="1"/>
    </xf>
    <xf numFmtId="0" fontId="6" fillId="6" borderId="2" xfId="0" applyNumberFormat="1" applyFont="1" applyFill="1" applyBorder="1" applyAlignment="1">
      <alignment horizontal="left" vertical="center" wrapText="1"/>
    </xf>
    <xf numFmtId="0" fontId="3" fillId="0" borderId="2" xfId="0" applyFont="1" applyBorder="1" applyAlignment="1"/>
    <xf numFmtId="0" fontId="12" fillId="12" borderId="2" xfId="1" applyFont="1" applyFill="1" applyBorder="1" applyAlignment="1">
      <alignment vertical="center" wrapText="1"/>
    </xf>
    <xf numFmtId="0" fontId="12" fillId="12" borderId="2" xfId="1" applyFont="1" applyFill="1" applyBorder="1" applyAlignment="1">
      <alignment horizontal="left" vertical="center" wrapText="1"/>
    </xf>
    <xf numFmtId="0" fontId="3" fillId="0" borderId="2" xfId="0" applyFont="1" applyBorder="1" applyAlignment="1">
      <alignment horizontal="center"/>
    </xf>
    <xf numFmtId="0" fontId="0" fillId="0" borderId="2" xfId="0" applyBorder="1" applyAlignment="1">
      <alignment vertical="center" wrapText="1"/>
    </xf>
    <xf numFmtId="0" fontId="5" fillId="0" borderId="5" xfId="0" applyFont="1" applyFill="1" applyBorder="1" applyAlignment="1">
      <alignment horizontal="center"/>
    </xf>
    <xf numFmtId="0" fontId="12" fillId="12" borderId="2" xfId="0" applyFont="1" applyFill="1" applyBorder="1" applyAlignment="1">
      <alignment vertical="top" wrapText="1"/>
    </xf>
    <xf numFmtId="0" fontId="0" fillId="0" borderId="21"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7" fillId="0" borderId="2" xfId="1" applyNumberFormat="1" applyFont="1" applyFill="1" applyBorder="1" applyAlignment="1">
      <alignment horizontal="left" vertical="center" wrapText="1"/>
    </xf>
    <xf numFmtId="0" fontId="7" fillId="0" borderId="7" xfId="1" applyNumberFormat="1" applyFont="1" applyFill="1" applyBorder="1" applyAlignment="1" applyProtection="1">
      <alignment horizontal="left" vertical="center" wrapText="1"/>
    </xf>
    <xf numFmtId="0" fontId="7" fillId="0" borderId="7" xfId="1" applyFont="1" applyFill="1" applyBorder="1" applyAlignment="1">
      <alignment horizontal="left" vertical="center" wrapText="1"/>
    </xf>
    <xf numFmtId="0" fontId="2" fillId="4" borderId="2" xfId="0" applyFont="1" applyFill="1" applyBorder="1" applyAlignment="1">
      <alignment horizontal="left" vertical="center" wrapText="1"/>
    </xf>
    <xf numFmtId="0" fontId="31" fillId="4" borderId="6" xfId="0" applyFont="1" applyFill="1" applyBorder="1" applyAlignment="1">
      <alignment vertical="center" wrapText="1"/>
    </xf>
    <xf numFmtId="0" fontId="12" fillId="11" borderId="1" xfId="1" applyNumberFormat="1" applyFont="1" applyFill="1" applyBorder="1" applyAlignment="1">
      <alignment horizontal="left" vertical="center"/>
    </xf>
    <xf numFmtId="0" fontId="12" fillId="12" borderId="22" xfId="1" applyNumberFormat="1" applyFont="1" applyFill="1" applyBorder="1" applyAlignment="1">
      <alignment vertical="center" wrapText="1"/>
    </xf>
    <xf numFmtId="0" fontId="12" fillId="12" borderId="21" xfId="1" applyFont="1" applyFill="1" applyBorder="1" applyAlignment="1">
      <alignment horizontal="left" vertical="center" wrapText="1"/>
    </xf>
    <xf numFmtId="0" fontId="12" fillId="12" borderId="8" xfId="1" applyFont="1" applyFill="1" applyBorder="1" applyAlignment="1">
      <alignment horizontal="left" vertical="center" wrapText="1"/>
    </xf>
    <xf numFmtId="0" fontId="7" fillId="0" borderId="2" xfId="0" applyFont="1" applyBorder="1" applyAlignment="1">
      <alignment horizontal="left"/>
    </xf>
    <xf numFmtId="0" fontId="18" fillId="6" borderId="2" xfId="0" applyNumberFormat="1" applyFont="1" applyFill="1" applyBorder="1" applyAlignment="1" applyProtection="1">
      <alignment horizontal="left" vertical="center" wrapText="1"/>
    </xf>
    <xf numFmtId="0" fontId="70" fillId="6" borderId="2" xfId="0" applyFont="1" applyFill="1" applyBorder="1" applyAlignment="1">
      <alignment vertical="center" wrapText="1"/>
    </xf>
    <xf numFmtId="0" fontId="7" fillId="6" borderId="20" xfId="1" applyFont="1" applyFill="1" applyBorder="1" applyAlignment="1">
      <alignment horizontal="left" vertical="center"/>
    </xf>
    <xf numFmtId="0" fontId="29" fillId="0"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0" fontId="82" fillId="5" borderId="2" xfId="0" applyFont="1" applyFill="1" applyBorder="1" applyAlignment="1">
      <alignment vertical="center" wrapText="1"/>
    </xf>
    <xf numFmtId="0" fontId="5" fillId="0" borderId="2" xfId="1" applyFont="1" applyFill="1" applyBorder="1" applyAlignment="1">
      <alignment wrapText="1"/>
    </xf>
    <xf numFmtId="0" fontId="29" fillId="5" borderId="2" xfId="0" applyFont="1" applyFill="1" applyBorder="1" applyAlignment="1">
      <alignment horizontal="left" vertical="center" wrapText="1"/>
    </xf>
    <xf numFmtId="0" fontId="5" fillId="0" borderId="1" xfId="0" applyFont="1" applyFill="1" applyBorder="1" applyAlignment="1"/>
    <xf numFmtId="0" fontId="7" fillId="6" borderId="1" xfId="0" applyFont="1" applyFill="1" applyBorder="1" applyAlignment="1">
      <alignment horizontal="left" vertical="center" wrapText="1"/>
    </xf>
    <xf numFmtId="0" fontId="7" fillId="6" borderId="5" xfId="0" applyFont="1" applyFill="1" applyBorder="1" applyAlignment="1">
      <alignment horizontal="left" vertical="center"/>
    </xf>
    <xf numFmtId="0" fontId="12" fillId="11" borderId="2" xfId="1" applyNumberFormat="1" applyFont="1" applyFill="1" applyBorder="1" applyAlignment="1">
      <alignment horizontal="left" vertical="center" wrapText="1"/>
    </xf>
    <xf numFmtId="0" fontId="12" fillId="11" borderId="3" xfId="0" applyFont="1" applyFill="1" applyBorder="1" applyAlignment="1">
      <alignment horizontal="left" wrapText="1"/>
    </xf>
    <xf numFmtId="0" fontId="7" fillId="6" borderId="2" xfId="0" applyFont="1" applyFill="1" applyBorder="1" applyAlignment="1">
      <alignment horizontal="left" vertical="center" wrapText="1"/>
    </xf>
    <xf numFmtId="0" fontId="7" fillId="6" borderId="5" xfId="0" applyFont="1" applyFill="1" applyBorder="1" applyAlignment="1">
      <alignment horizontal="left" vertical="center" wrapText="1"/>
    </xf>
    <xf numFmtId="0" fontId="12" fillId="12" borderId="5" xfId="0" applyFont="1" applyFill="1" applyBorder="1" applyAlignment="1">
      <alignment horizontal="left" vertical="center"/>
    </xf>
    <xf numFmtId="0" fontId="12" fillId="20" borderId="34" xfId="0" applyFont="1" applyFill="1" applyBorder="1" applyAlignment="1">
      <alignment horizontal="center"/>
    </xf>
    <xf numFmtId="0" fontId="7" fillId="0" borderId="1" xfId="0" applyFont="1" applyFill="1" applyBorder="1" applyAlignment="1">
      <alignment vertical="center" wrapText="1"/>
    </xf>
    <xf numFmtId="0" fontId="7" fillId="21" borderId="5" xfId="1" applyFont="1" applyFill="1" applyBorder="1" applyAlignment="1">
      <alignment horizontal="left" vertical="center"/>
    </xf>
    <xf numFmtId="0" fontId="7" fillId="21" borderId="6" xfId="1" applyFont="1" applyFill="1" applyBorder="1" applyAlignment="1">
      <alignment horizontal="left" vertical="center"/>
    </xf>
    <xf numFmtId="1" fontId="7" fillId="15" borderId="2" xfId="1" applyNumberFormat="1" applyFont="1" applyFill="1" applyBorder="1" applyAlignment="1">
      <alignment horizontal="center" vertical="center" wrapText="1"/>
    </xf>
    <xf numFmtId="0" fontId="7" fillId="15" borderId="2" xfId="1" applyFont="1" applyFill="1" applyBorder="1" applyAlignment="1">
      <alignment horizontal="left" vertical="center" wrapText="1"/>
    </xf>
    <xf numFmtId="0" fontId="7" fillId="15" borderId="2" xfId="1" applyFont="1" applyFill="1" applyBorder="1" applyAlignment="1">
      <alignment vertical="center" wrapText="1"/>
    </xf>
    <xf numFmtId="49" fontId="7" fillId="15" borderId="2" xfId="1" applyNumberFormat="1" applyFont="1" applyFill="1" applyBorder="1" applyAlignment="1">
      <alignment horizontal="left" vertical="center" wrapText="1"/>
    </xf>
    <xf numFmtId="0" fontId="7" fillId="6" borderId="2" xfId="0" applyFont="1" applyFill="1" applyBorder="1" applyAlignment="1">
      <alignment vertical="center" wrapText="1"/>
    </xf>
    <xf numFmtId="0" fontId="12" fillId="11" borderId="2" xfId="0" applyFont="1" applyFill="1" applyBorder="1" applyAlignment="1">
      <alignment horizontal="left"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49" fontId="5" fillId="0" borderId="1" xfId="0" applyNumberFormat="1" applyFont="1" applyFill="1" applyBorder="1" applyAlignment="1">
      <alignment wrapText="1"/>
    </xf>
    <xf numFmtId="0" fontId="12" fillId="12" borderId="2" xfId="1" applyNumberFormat="1" applyFont="1" applyFill="1" applyBorder="1" applyAlignment="1" applyProtection="1">
      <alignment horizontal="left" vertical="center"/>
    </xf>
    <xf numFmtId="0" fontId="7" fillId="0" borderId="2" xfId="1" applyNumberFormat="1" applyFont="1" applyFill="1" applyBorder="1" applyAlignment="1" applyProtection="1">
      <alignment horizontal="left" vertical="center" wrapText="1"/>
    </xf>
    <xf numFmtId="0" fontId="7" fillId="0" borderId="5" xfId="0" applyNumberFormat="1" applyFont="1" applyFill="1" applyBorder="1" applyAlignment="1" applyProtection="1">
      <alignment vertical="center" wrapText="1"/>
    </xf>
    <xf numFmtId="0" fontId="5" fillId="0" borderId="5" xfId="0" applyFont="1" applyFill="1" applyBorder="1" applyAlignment="1">
      <alignment wrapText="1"/>
    </xf>
    <xf numFmtId="0" fontId="3" fillId="6" borderId="0" xfId="0" applyFont="1" applyFill="1" applyBorder="1" applyAlignment="1">
      <alignment horizontal="center" vertical="center"/>
    </xf>
    <xf numFmtId="0" fontId="3" fillId="6" borderId="0" xfId="0" applyFont="1" applyFill="1" applyBorder="1" applyAlignment="1">
      <alignment vertical="center" wrapText="1"/>
    </xf>
    <xf numFmtId="0" fontId="82" fillId="6" borderId="0" xfId="0" applyFont="1" applyFill="1" applyBorder="1" applyAlignment="1">
      <alignment vertical="center"/>
    </xf>
    <xf numFmtId="0" fontId="65" fillId="6" borderId="0" xfId="0" applyFont="1" applyFill="1" applyBorder="1" applyAlignment="1">
      <alignment vertical="center"/>
    </xf>
    <xf numFmtId="0" fontId="12" fillId="11" borderId="3" xfId="0" applyFont="1" applyFill="1" applyBorder="1" applyAlignment="1">
      <alignment horizontal="left" vertical="top"/>
    </xf>
    <xf numFmtId="0" fontId="12" fillId="11" borderId="3" xfId="0" applyFont="1" applyFill="1" applyBorder="1" applyAlignment="1">
      <alignment horizontal="left" vertical="top" wrapText="1"/>
    </xf>
    <xf numFmtId="0" fontId="12" fillId="11" borderId="34" xfId="0" applyFont="1" applyFill="1" applyBorder="1" applyAlignment="1">
      <alignment horizontal="left" vertical="top" wrapText="1"/>
    </xf>
    <xf numFmtId="0" fontId="3" fillId="6" borderId="6" xfId="0" applyFont="1" applyFill="1" applyBorder="1" applyAlignment="1">
      <alignment vertical="center" wrapText="1"/>
    </xf>
    <xf numFmtId="0" fontId="7" fillId="0" borderId="59" xfId="1" applyFont="1" applyBorder="1" applyAlignment="1">
      <alignment vertical="center" wrapText="1"/>
    </xf>
    <xf numFmtId="49" fontId="7" fillId="0" borderId="25" xfId="1" applyNumberFormat="1" applyFont="1" applyFill="1" applyBorder="1" applyAlignment="1">
      <alignment horizontal="left" vertical="center" wrapText="1"/>
    </xf>
    <xf numFmtId="0" fontId="12" fillId="4" borderId="4" xfId="0" applyFont="1" applyFill="1" applyBorder="1" applyAlignment="1">
      <alignment horizontal="left" vertical="top"/>
    </xf>
    <xf numFmtId="0" fontId="12" fillId="4" borderId="4" xfId="0" applyFont="1" applyFill="1" applyBorder="1" applyAlignment="1">
      <alignment horizontal="left" vertical="top" wrapText="1"/>
    </xf>
    <xf numFmtId="0" fontId="12" fillId="11" borderId="1" xfId="0" applyFont="1" applyFill="1" applyBorder="1" applyAlignment="1">
      <alignment horizontal="left" vertical="center" wrapText="1"/>
    </xf>
    <xf numFmtId="0" fontId="3" fillId="6" borderId="6" xfId="0" applyFont="1" applyFill="1" applyBorder="1" applyAlignment="1">
      <alignment horizontal="center" vertical="center"/>
    </xf>
    <xf numFmtId="0" fontId="82" fillId="6" borderId="6" xfId="0" applyFont="1" applyFill="1" applyBorder="1" applyAlignment="1">
      <alignment vertical="center"/>
    </xf>
    <xf numFmtId="0" fontId="3" fillId="6" borderId="6" xfId="0" applyFont="1" applyFill="1" applyBorder="1" applyAlignment="1">
      <alignment vertical="center"/>
    </xf>
    <xf numFmtId="0" fontId="65" fillId="6" borderId="7" xfId="0" applyFont="1" applyFill="1" applyBorder="1" applyAlignment="1">
      <alignment vertical="center"/>
    </xf>
    <xf numFmtId="0" fontId="3" fillId="6" borderId="24" xfId="0" applyFont="1" applyFill="1" applyBorder="1" applyAlignment="1">
      <alignment vertical="center" wrapText="1"/>
    </xf>
    <xf numFmtId="0" fontId="12" fillId="0" borderId="2" xfId="0" applyFont="1" applyFill="1" applyBorder="1" applyAlignment="1">
      <alignment vertical="top" wrapText="1"/>
    </xf>
    <xf numFmtId="0" fontId="12" fillId="0" borderId="2" xfId="0" applyFont="1" applyFill="1" applyBorder="1" applyAlignment="1">
      <alignment horizontal="left" vertical="top" wrapText="1"/>
    </xf>
    <xf numFmtId="0" fontId="12" fillId="12" borderId="2" xfId="0" applyFont="1" applyFill="1" applyBorder="1" applyAlignment="1">
      <alignment horizontal="left" vertical="top" wrapText="1"/>
    </xf>
    <xf numFmtId="0" fontId="12" fillId="20" borderId="2" xfId="0" applyFont="1" applyFill="1" applyBorder="1" applyAlignment="1">
      <alignment vertical="top" wrapText="1"/>
    </xf>
    <xf numFmtId="0" fontId="12" fillId="20" borderId="2" xfId="0" applyFont="1" applyFill="1" applyBorder="1" applyAlignment="1">
      <alignment horizontal="center" vertical="top" wrapText="1"/>
    </xf>
    <xf numFmtId="0" fontId="12" fillId="4" borderId="2" xfId="0" applyFont="1" applyFill="1" applyBorder="1" applyAlignment="1">
      <alignment horizontal="left" vertical="top"/>
    </xf>
    <xf numFmtId="0" fontId="12" fillId="4" borderId="2" xfId="0" applyFont="1" applyFill="1" applyBorder="1" applyAlignment="1">
      <alignment horizontal="left" vertical="top" wrapText="1"/>
    </xf>
    <xf numFmtId="1" fontId="7" fillId="0" borderId="4" xfId="0" applyNumberFormat="1" applyFont="1" applyFill="1" applyBorder="1" applyAlignment="1">
      <alignment horizontal="center" vertical="center" wrapText="1"/>
    </xf>
    <xf numFmtId="0" fontId="7" fillId="0" borderId="4" xfId="0" applyFont="1" applyBorder="1" applyAlignment="1">
      <alignment vertical="center"/>
    </xf>
    <xf numFmtId="0" fontId="7" fillId="6" borderId="4" xfId="0" applyFont="1" applyFill="1" applyBorder="1" applyAlignment="1">
      <alignment horizontal="left" vertical="center"/>
    </xf>
    <xf numFmtId="49" fontId="7" fillId="0" borderId="22" xfId="0" applyNumberFormat="1" applyFont="1" applyBorder="1" applyAlignment="1">
      <alignment horizontal="left" vertical="center"/>
    </xf>
    <xf numFmtId="1" fontId="7" fillId="0" borderId="2" xfId="0" applyNumberFormat="1" applyFont="1" applyFill="1" applyBorder="1" applyAlignment="1">
      <alignment horizontal="center" vertical="center" wrapText="1"/>
    </xf>
    <xf numFmtId="0" fontId="7" fillId="0" borderId="2" xfId="0" applyFont="1" applyBorder="1" applyAlignment="1">
      <alignment vertical="center"/>
    </xf>
    <xf numFmtId="0" fontId="7" fillId="6" borderId="2" xfId="0" applyFont="1" applyFill="1" applyBorder="1" applyAlignment="1">
      <alignment horizontal="left" vertical="center"/>
    </xf>
    <xf numFmtId="49" fontId="7" fillId="0" borderId="5" xfId="0" applyNumberFormat="1" applyFont="1" applyBorder="1" applyAlignment="1">
      <alignment horizontal="left" vertical="center"/>
    </xf>
    <xf numFmtId="0" fontId="4" fillId="4" borderId="0" xfId="0" applyFont="1" applyFill="1" applyAlignment="1">
      <alignment horizontal="left"/>
    </xf>
    <xf numFmtId="0" fontId="4" fillId="4" borderId="0" xfId="0" applyFont="1" applyFill="1" applyAlignment="1"/>
    <xf numFmtId="0" fontId="4" fillId="4" borderId="0" xfId="0" applyNumberFormat="1" applyFont="1" applyFill="1" applyAlignment="1"/>
    <xf numFmtId="0" fontId="3" fillId="0" borderId="2" xfId="0" applyFont="1" applyFill="1" applyBorder="1" applyAlignment="1">
      <alignment horizontal="center" vertical="center" wrapText="1"/>
    </xf>
    <xf numFmtId="0" fontId="17" fillId="9" borderId="6" xfId="1" applyFont="1" applyFill="1" applyBorder="1" applyAlignment="1">
      <alignment horizontal="left" vertical="center" wrapText="1"/>
    </xf>
    <xf numFmtId="0" fontId="17" fillId="9" borderId="7" xfId="1" applyFont="1" applyFill="1" applyBorder="1" applyAlignment="1">
      <alignment horizontal="left" vertical="center" wrapText="1"/>
    </xf>
    <xf numFmtId="0" fontId="17" fillId="9" borderId="5" xfId="1" applyFont="1" applyFill="1" applyBorder="1" applyAlignment="1">
      <alignment horizontal="left" vertical="center" wrapText="1"/>
    </xf>
    <xf numFmtId="21" fontId="84" fillId="0" borderId="24" xfId="0" applyNumberFormat="1" applyFont="1" applyBorder="1" applyAlignment="1">
      <alignment horizontal="center" vertical="center" wrapText="1"/>
    </xf>
    <xf numFmtId="0" fontId="3" fillId="0" borderId="2" xfId="0" applyFont="1" applyFill="1" applyBorder="1" applyAlignment="1">
      <alignment vertical="center"/>
    </xf>
    <xf numFmtId="21" fontId="3" fillId="0" borderId="1" xfId="0" applyNumberFormat="1" applyFont="1" applyFill="1" applyBorder="1" applyAlignment="1">
      <alignment horizontal="center" vertical="center" wrapText="1"/>
    </xf>
    <xf numFmtId="0" fontId="12" fillId="13" borderId="7" xfId="1" applyFont="1" applyFill="1" applyBorder="1" applyAlignment="1">
      <alignment horizontal="center" vertical="center"/>
    </xf>
    <xf numFmtId="0" fontId="4" fillId="13" borderId="2" xfId="0" applyNumberFormat="1" applyFont="1" applyFill="1" applyBorder="1" applyAlignment="1"/>
    <xf numFmtId="0" fontId="4" fillId="13" borderId="3" xfId="0" applyNumberFormat="1" applyFont="1" applyFill="1" applyBorder="1" applyAlignment="1"/>
    <xf numFmtId="0" fontId="4" fillId="13" borderId="2" xfId="1" applyNumberFormat="1" applyFont="1" applyFill="1" applyBorder="1" applyAlignment="1"/>
    <xf numFmtId="0" fontId="7" fillId="0" borderId="6" xfId="1" applyFont="1" applyFill="1" applyBorder="1" applyAlignment="1">
      <alignment horizontal="left" vertical="center"/>
    </xf>
    <xf numFmtId="0" fontId="12" fillId="4" borderId="2" xfId="0" applyFont="1" applyFill="1" applyBorder="1" applyAlignment="1">
      <alignment horizontal="left"/>
    </xf>
    <xf numFmtId="0" fontId="12" fillId="11" borderId="20" xfId="0" applyFont="1" applyFill="1" applyBorder="1" applyAlignment="1">
      <alignment horizontal="left" vertical="center"/>
    </xf>
    <xf numFmtId="0" fontId="3" fillId="6" borderId="2" xfId="0" applyFont="1" applyFill="1" applyBorder="1" applyAlignment="1">
      <alignment horizontal="center" vertical="center" wrapText="1"/>
    </xf>
    <xf numFmtId="0" fontId="5" fillId="0" borderId="0" xfId="0" applyFont="1" applyFill="1" applyBorder="1" applyAlignment="1"/>
    <xf numFmtId="0" fontId="7" fillId="0" borderId="24" xfId="0" applyFont="1" applyFill="1" applyBorder="1" applyAlignment="1">
      <alignment vertical="center" wrapText="1"/>
    </xf>
    <xf numFmtId="1" fontId="7" fillId="0" borderId="59" xfId="1" applyNumberFormat="1" applyFont="1" applyBorder="1" applyAlignment="1">
      <alignment horizontal="center" vertical="center" wrapText="1"/>
    </xf>
    <xf numFmtId="0" fontId="7" fillId="6" borderId="25" xfId="1" applyNumberFormat="1" applyFont="1" applyFill="1" applyBorder="1" applyAlignment="1">
      <alignment horizontal="left" vertical="center"/>
    </xf>
    <xf numFmtId="0" fontId="12" fillId="11" borderId="2" xfId="0" applyFont="1" applyFill="1" applyBorder="1" applyAlignment="1">
      <alignment horizontal="left" vertical="top"/>
    </xf>
    <xf numFmtId="0" fontId="12" fillId="11" borderId="2" xfId="0" applyFont="1" applyFill="1" applyBorder="1" applyAlignment="1">
      <alignment horizontal="left" vertical="top" wrapText="1"/>
    </xf>
    <xf numFmtId="0" fontId="3" fillId="6" borderId="0" xfId="0" applyFont="1" applyFill="1" applyBorder="1" applyAlignment="1">
      <alignment vertical="center"/>
    </xf>
    <xf numFmtId="0" fontId="33" fillId="10" borderId="21" xfId="1" applyFont="1" applyFill="1" applyBorder="1" applyAlignment="1">
      <alignment horizontal="left" vertical="center" wrapText="1"/>
    </xf>
    <xf numFmtId="0" fontId="33" fillId="10" borderId="8" xfId="1" applyFont="1" applyFill="1" applyBorder="1" applyAlignment="1">
      <alignment horizontal="left" vertical="center" wrapText="1"/>
    </xf>
    <xf numFmtId="0" fontId="33" fillId="9" borderId="5" xfId="1" applyFont="1" applyFill="1" applyBorder="1" applyAlignment="1">
      <alignment horizontal="left" vertical="center" wrapText="1"/>
    </xf>
    <xf numFmtId="0" fontId="51" fillId="20" borderId="2" xfId="0" applyFont="1" applyFill="1" applyBorder="1" applyAlignment="1">
      <alignment horizontal="center"/>
    </xf>
    <xf numFmtId="0" fontId="32" fillId="20" borderId="2" xfId="0" applyNumberFormat="1" applyFont="1" applyFill="1" applyBorder="1" applyAlignment="1" applyProtection="1">
      <alignment horizontal="center" vertical="center"/>
    </xf>
    <xf numFmtId="0" fontId="32" fillId="20" borderId="2" xfId="0" applyFont="1" applyFill="1" applyBorder="1" applyAlignment="1">
      <alignment horizontal="center" vertical="center"/>
    </xf>
    <xf numFmtId="0" fontId="51" fillId="20" borderId="7" xfId="0" applyNumberFormat="1" applyFont="1" applyFill="1" applyBorder="1" applyAlignment="1">
      <alignment horizontal="center"/>
    </xf>
    <xf numFmtId="0" fontId="33" fillId="10" borderId="24" xfId="1" applyFont="1" applyFill="1" applyBorder="1" applyAlignment="1">
      <alignment horizontal="left" vertical="center" wrapText="1"/>
    </xf>
    <xf numFmtId="0" fontId="33" fillId="10" borderId="23" xfId="1" applyFont="1" applyFill="1" applyBorder="1" applyAlignment="1">
      <alignment horizontal="left" vertical="center" wrapText="1"/>
    </xf>
    <xf numFmtId="0" fontId="0" fillId="0" borderId="0" xfId="0" applyBorder="1"/>
    <xf numFmtId="0" fontId="51" fillId="11" borderId="2" xfId="0" applyNumberFormat="1" applyFont="1" applyFill="1" applyBorder="1" applyAlignment="1">
      <alignment horizontal="left"/>
    </xf>
    <xf numFmtId="0" fontId="51" fillId="11" borderId="2" xfId="0" applyFont="1" applyFill="1" applyBorder="1" applyAlignment="1"/>
    <xf numFmtId="0" fontId="32" fillId="11" borderId="2" xfId="0" applyNumberFormat="1" applyFont="1" applyFill="1" applyBorder="1" applyAlignment="1" applyProtection="1">
      <alignment horizontal="left" vertical="center"/>
    </xf>
    <xf numFmtId="0" fontId="32" fillId="11" borderId="2" xfId="0" applyFont="1" applyFill="1" applyBorder="1" applyAlignment="1">
      <alignment horizontal="left" vertical="center"/>
    </xf>
    <xf numFmtId="0" fontId="51" fillId="11" borderId="2" xfId="0" applyNumberFormat="1" applyFont="1" applyFill="1" applyBorder="1" applyAlignment="1"/>
    <xf numFmtId="0" fontId="6" fillId="6" borderId="2" xfId="0" applyNumberFormat="1" applyFont="1" applyFill="1" applyBorder="1" applyAlignment="1">
      <alignment horizontal="left"/>
    </xf>
    <xf numFmtId="0" fontId="18" fillId="6" borderId="2" xfId="0" applyNumberFormat="1" applyFont="1" applyFill="1" applyBorder="1" applyAlignment="1" applyProtection="1">
      <alignment horizontal="left" vertical="center"/>
    </xf>
    <xf numFmtId="0" fontId="6" fillId="6" borderId="2" xfId="0" applyNumberFormat="1" applyFont="1" applyFill="1" applyBorder="1" applyAlignment="1"/>
    <xf numFmtId="0" fontId="51" fillId="12" borderId="2" xfId="0" applyNumberFormat="1" applyFont="1" applyFill="1" applyBorder="1" applyAlignment="1"/>
    <xf numFmtId="0" fontId="51" fillId="12" borderId="2" xfId="0" applyFont="1" applyFill="1" applyBorder="1" applyAlignment="1"/>
    <xf numFmtId="0" fontId="32" fillId="12" borderId="2" xfId="0" applyNumberFormat="1" applyFont="1" applyFill="1" applyBorder="1" applyAlignment="1" applyProtection="1">
      <alignment horizontal="left" vertical="center"/>
    </xf>
    <xf numFmtId="0" fontId="32" fillId="12" borderId="2" xfId="0" applyFont="1" applyFill="1" applyBorder="1" applyAlignment="1">
      <alignment horizontal="left" vertical="center"/>
    </xf>
    <xf numFmtId="0" fontId="51" fillId="20" borderId="2" xfId="0" applyNumberFormat="1" applyFont="1" applyFill="1" applyBorder="1" applyAlignment="1"/>
    <xf numFmtId="0" fontId="51" fillId="20" borderId="2" xfId="0" applyNumberFormat="1" applyFont="1" applyFill="1" applyBorder="1" applyAlignment="1">
      <alignment horizontal="center"/>
    </xf>
    <xf numFmtId="0" fontId="12" fillId="12" borderId="2" xfId="0" applyFont="1" applyFill="1" applyBorder="1" applyAlignment="1">
      <alignment vertical="top"/>
    </xf>
    <xf numFmtId="0" fontId="29" fillId="0" borderId="2" xfId="0" applyFont="1" applyFill="1" applyBorder="1" applyAlignment="1">
      <alignment horizontal="center" vertical="center" wrapText="1"/>
    </xf>
    <xf numFmtId="9" fontId="3" fillId="0" borderId="5" xfId="0" applyNumberFormat="1" applyFont="1" applyFill="1" applyBorder="1" applyAlignment="1">
      <alignment horizontal="center" vertical="center" wrapText="1"/>
    </xf>
    <xf numFmtId="0" fontId="20" fillId="0" borderId="7" xfId="7" applyFont="1" applyBorder="1"/>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xf>
    <xf numFmtId="9"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7" fillId="6" borderId="2" xfId="1" quotePrefix="1" applyFont="1" applyFill="1" applyBorder="1" applyAlignment="1">
      <alignment horizontal="left" vertical="center" wrapText="1"/>
    </xf>
    <xf numFmtId="0" fontId="3" fillId="0" borderId="2" xfId="0" applyFont="1" applyFill="1" applyBorder="1" applyAlignment="1">
      <alignment vertical="center" wrapText="1"/>
    </xf>
    <xf numFmtId="0" fontId="7" fillId="6" borderId="2" xfId="1" applyFont="1" applyFill="1" applyBorder="1" applyAlignment="1">
      <alignment horizontal="left" vertical="top"/>
    </xf>
    <xf numFmtId="0" fontId="31" fillId="0" borderId="4" xfId="0" applyFont="1" applyFill="1" applyBorder="1" applyAlignment="1">
      <alignment vertical="center" wrapText="1"/>
    </xf>
    <xf numFmtId="0" fontId="51" fillId="20" borderId="5" xfId="0" applyNumberFormat="1" applyFont="1" applyFill="1" applyBorder="1" applyAlignment="1">
      <alignment wrapText="1"/>
    </xf>
    <xf numFmtId="0" fontId="51" fillId="20" borderId="7" xfId="0" applyNumberFormat="1" applyFont="1" applyFill="1" applyBorder="1" applyAlignment="1">
      <alignment horizontal="center" wrapText="1"/>
    </xf>
    <xf numFmtId="0" fontId="4" fillId="4" borderId="3" xfId="0" applyNumberFormat="1" applyFont="1" applyFill="1" applyBorder="1" applyAlignment="1">
      <alignment horizontal="left" wrapText="1"/>
    </xf>
    <xf numFmtId="0" fontId="4" fillId="4" borderId="1" xfId="0" applyFont="1" applyFill="1" applyBorder="1" applyAlignment="1">
      <alignment vertical="top" wrapText="1"/>
    </xf>
    <xf numFmtId="0" fontId="31" fillId="0" borderId="4" xfId="0" applyFont="1" applyBorder="1" applyAlignment="1">
      <alignment vertical="center" wrapText="1"/>
    </xf>
    <xf numFmtId="0" fontId="4" fillId="11" borderId="2" xfId="0" applyNumberFormat="1" applyFont="1" applyFill="1" applyBorder="1" applyAlignment="1">
      <alignment horizontal="left" wrapText="1"/>
    </xf>
    <xf numFmtId="0" fontId="4" fillId="11" borderId="2" xfId="0" applyFont="1" applyFill="1" applyBorder="1" applyAlignment="1">
      <alignment vertical="top" wrapText="1"/>
    </xf>
    <xf numFmtId="0" fontId="4" fillId="11" borderId="2" xfId="0" applyFont="1" applyFill="1" applyBorder="1" applyAlignment="1">
      <alignment horizontal="left"/>
    </xf>
    <xf numFmtId="0" fontId="4" fillId="11" borderId="2" xfId="0" applyFont="1" applyFill="1" applyBorder="1" applyAlignment="1"/>
    <xf numFmtId="0" fontId="4" fillId="11" borderId="2" xfId="0" applyNumberFormat="1" applyFont="1" applyFill="1" applyBorder="1" applyAlignment="1"/>
    <xf numFmtId="1" fontId="7" fillId="0" borderId="22" xfId="0" applyNumberFormat="1" applyFont="1" applyFill="1" applyBorder="1" applyAlignment="1">
      <alignment horizontal="center" vertical="center" wrapText="1"/>
    </xf>
    <xf numFmtId="0" fontId="31" fillId="0" borderId="5" xfId="0" applyFont="1" applyFill="1" applyBorder="1" applyAlignment="1">
      <alignment vertical="center" wrapText="1"/>
    </xf>
    <xf numFmtId="0" fontId="7" fillId="0" borderId="21" xfId="0" applyFont="1" applyBorder="1" applyAlignment="1">
      <alignment vertical="center"/>
    </xf>
    <xf numFmtId="0" fontId="7" fillId="6" borderId="21" xfId="0" applyFont="1" applyFill="1" applyBorder="1" applyAlignment="1">
      <alignment horizontal="left" vertical="center"/>
    </xf>
    <xf numFmtId="49" fontId="7" fillId="0" borderId="21" xfId="0" applyNumberFormat="1" applyFont="1" applyBorder="1" applyAlignment="1">
      <alignment horizontal="left" vertical="center"/>
    </xf>
    <xf numFmtId="0" fontId="31" fillId="0" borderId="22" xfId="0" applyFont="1" applyFill="1" applyBorder="1" applyAlignment="1">
      <alignment vertical="center" wrapText="1"/>
    </xf>
    <xf numFmtId="0" fontId="7" fillId="0" borderId="2" xfId="0" applyFont="1" applyBorder="1" applyAlignment="1">
      <alignment vertical="center" wrapText="1"/>
    </xf>
    <xf numFmtId="0" fontId="0" fillId="5" borderId="2" xfId="0" applyFont="1" applyFill="1" applyBorder="1" applyAlignment="1">
      <alignment vertical="center" wrapText="1"/>
    </xf>
    <xf numFmtId="0" fontId="29" fillId="0" borderId="2" xfId="0" applyFont="1" applyFill="1" applyBorder="1" applyAlignment="1">
      <alignment horizontal="center" vertical="center"/>
    </xf>
    <xf numFmtId="0" fontId="29" fillId="0" borderId="2" xfId="0" applyFont="1" applyFill="1" applyBorder="1" applyAlignment="1">
      <alignment horizontal="center" vertical="center" wrapText="1"/>
    </xf>
    <xf numFmtId="21" fontId="3" fillId="0" borderId="2"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21" fontId="3" fillId="0" borderId="1" xfId="0" applyNumberFormat="1" applyFont="1" applyFill="1" applyBorder="1" applyAlignment="1">
      <alignment horizontal="center" vertical="center" wrapText="1"/>
    </xf>
    <xf numFmtId="21" fontId="3" fillId="0" borderId="3" xfId="0" applyNumberFormat="1" applyFont="1" applyFill="1" applyBorder="1" applyAlignment="1">
      <alignment horizontal="center" vertical="center" wrapText="1"/>
    </xf>
    <xf numFmtId="21" fontId="3" fillId="0" borderId="4" xfId="0" applyNumberFormat="1" applyFont="1" applyFill="1" applyBorder="1" applyAlignment="1">
      <alignment horizontal="center" vertical="center" wrapText="1"/>
    </xf>
    <xf numFmtId="0" fontId="3" fillId="0" borderId="2" xfId="0" applyFont="1" applyFill="1" applyBorder="1" applyAlignment="1">
      <alignment vertical="center" wrapText="1"/>
    </xf>
    <xf numFmtId="21" fontId="85" fillId="0" borderId="3" xfId="0" applyNumberFormat="1" applyFont="1" applyBorder="1" applyAlignment="1">
      <alignment horizontal="center" vertical="center" wrapText="1"/>
    </xf>
    <xf numFmtId="0" fontId="20" fillId="0" borderId="3" xfId="7" applyFont="1" applyBorder="1" applyAlignment="1">
      <alignment horizontal="center" vertical="center"/>
    </xf>
    <xf numFmtId="0" fontId="86" fillId="6" borderId="2" xfId="1" applyNumberFormat="1" applyFont="1" applyFill="1" applyBorder="1" applyAlignment="1" applyProtection="1">
      <alignment horizontal="left" vertical="center"/>
    </xf>
    <xf numFmtId="0" fontId="3" fillId="0" borderId="1"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21" fontId="3" fillId="0" borderId="2"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9" fontId="3" fillId="0" borderId="4" xfId="0" applyNumberFormat="1" applyFont="1" applyFill="1" applyBorder="1" applyAlignment="1">
      <alignment horizontal="center" vertical="center" wrapText="1"/>
    </xf>
    <xf numFmtId="21" fontId="3" fillId="0" borderId="1" xfId="0" applyNumberFormat="1" applyFont="1" applyFill="1" applyBorder="1" applyAlignment="1">
      <alignment horizontal="center" vertical="center" wrapText="1"/>
    </xf>
    <xf numFmtId="21" fontId="3"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0" fontId="29" fillId="0" borderId="2"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21" fontId="3" fillId="0" borderId="2" xfId="0" applyNumberFormat="1" applyFont="1" applyFill="1" applyBorder="1" applyAlignment="1">
      <alignment horizontal="center" vertical="center" wrapText="1"/>
    </xf>
    <xf numFmtId="0" fontId="20" fillId="0" borderId="1" xfId="7" applyFont="1" applyBorder="1" applyAlignment="1">
      <alignment horizontal="center"/>
    </xf>
    <xf numFmtId="16" fontId="20" fillId="0" borderId="1" xfId="7" applyNumberFormat="1" applyFont="1" applyBorder="1"/>
    <xf numFmtId="0" fontId="4" fillId="12" borderId="5" xfId="1" applyFont="1" applyFill="1" applyBorder="1" applyAlignment="1">
      <alignment horizontal="left" vertical="center"/>
    </xf>
    <xf numFmtId="1" fontId="51" fillId="12" borderId="5" xfId="1" applyNumberFormat="1" applyFont="1" applyFill="1" applyBorder="1" applyAlignment="1">
      <alignment horizontal="left" vertical="center" wrapText="1"/>
    </xf>
    <xf numFmtId="0" fontId="3" fillId="0" borderId="1" xfId="0" applyFont="1" applyFill="1" applyBorder="1" applyAlignment="1">
      <alignment vertical="center" wrapText="1"/>
    </xf>
    <xf numFmtId="0" fontId="5" fillId="0" borderId="2" xfId="0" applyFont="1" applyFill="1" applyBorder="1" applyAlignment="1">
      <alignment vertical="top" wrapText="1"/>
    </xf>
    <xf numFmtId="0" fontId="7" fillId="6" borderId="2" xfId="0" applyFont="1" applyFill="1" applyBorder="1" applyAlignment="1">
      <alignment vertical="top" wrapText="1"/>
    </xf>
    <xf numFmtId="21" fontId="85" fillId="0" borderId="0" xfId="0" applyNumberFormat="1" applyFont="1" applyAlignment="1">
      <alignment horizontal="center" vertical="center" wrapText="1"/>
    </xf>
    <xf numFmtId="21" fontId="85" fillId="0" borderId="2" xfId="0" applyNumberFormat="1" applyFont="1" applyBorder="1" applyAlignment="1">
      <alignment horizontal="center" vertical="center" wrapText="1"/>
    </xf>
    <xf numFmtId="0" fontId="29" fillId="0" borderId="2" xfId="0" applyFont="1" applyFill="1" applyBorder="1" applyAlignment="1">
      <alignment horizontal="center" vertical="center"/>
    </xf>
    <xf numFmtId="9" fontId="3" fillId="0" borderId="2" xfId="0" applyNumberFormat="1" applyFont="1" applyFill="1" applyBorder="1" applyAlignment="1">
      <alignment horizontal="center" vertical="center" wrapText="1"/>
    </xf>
    <xf numFmtId="0" fontId="20" fillId="0" borderId="0" xfId="7" quotePrefix="1" applyFont="1"/>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0" fontId="3" fillId="0" borderId="2" xfId="0" applyFont="1" applyFill="1" applyBorder="1" applyAlignment="1">
      <alignment vertical="center" wrapText="1"/>
    </xf>
    <xf numFmtId="21" fontId="3" fillId="0" borderId="2" xfId="0" applyNumberFormat="1" applyFont="1" applyFill="1" applyBorder="1" applyAlignment="1">
      <alignment horizontal="center" vertical="center" wrapText="1"/>
    </xf>
    <xf numFmtId="0" fontId="87" fillId="8" borderId="6" xfId="1" applyFont="1" applyFill="1" applyBorder="1" applyAlignment="1">
      <alignment horizontal="left" vertical="center"/>
    </xf>
    <xf numFmtId="0" fontId="88" fillId="5" borderId="2" xfId="0" applyFont="1" applyFill="1" applyBorder="1" applyAlignment="1">
      <alignment vertical="center" wrapText="1"/>
    </xf>
    <xf numFmtId="0" fontId="88" fillId="2" borderId="2" xfId="0" applyFont="1" applyFill="1" applyBorder="1" applyAlignment="1">
      <alignment horizontal="left" vertical="center" wrapText="1"/>
    </xf>
    <xf numFmtId="0" fontId="20" fillId="23" borderId="0" xfId="7" applyFont="1" applyFill="1" applyAlignment="1"/>
    <xf numFmtId="0" fontId="89" fillId="0" borderId="2" xfId="0" applyFont="1" applyFill="1" applyBorder="1" applyAlignment="1">
      <alignment horizontal="center" vertical="center"/>
    </xf>
    <xf numFmtId="0" fontId="89" fillId="0" borderId="2" xfId="0" applyFont="1" applyFill="1" applyBorder="1" applyAlignment="1">
      <alignment horizontal="center" vertical="center" wrapText="1"/>
    </xf>
    <xf numFmtId="0" fontId="88" fillId="0" borderId="2" xfId="0" applyFont="1" applyFill="1" applyBorder="1" applyAlignment="1">
      <alignment horizontal="center" vertical="center" wrapText="1"/>
    </xf>
    <xf numFmtId="0" fontId="20" fillId="19" borderId="2" xfId="7" applyFont="1" applyFill="1" applyBorder="1" applyAlignment="1">
      <alignment vertical="center" wrapText="1"/>
    </xf>
    <xf numFmtId="0" fontId="29" fillId="0" borderId="2" xfId="0"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44" fontId="3" fillId="0" borderId="4" xfId="12" applyFont="1" applyFill="1" applyBorder="1" applyAlignment="1">
      <alignment horizontal="center" vertical="center" wrapText="1"/>
    </xf>
    <xf numFmtId="44" fontId="3" fillId="0" borderId="4" xfId="12" applyFont="1" applyFill="1" applyBorder="1" applyAlignment="1">
      <alignment horizontal="left" vertical="center" wrapText="1"/>
    </xf>
    <xf numFmtId="44" fontId="3" fillId="0" borderId="2" xfId="12" applyFont="1" applyFill="1" applyBorder="1" applyAlignment="1">
      <alignment vertical="top" wrapText="1"/>
    </xf>
    <xf numFmtId="44" fontId="3" fillId="0" borderId="2" xfId="12" applyFont="1" applyFill="1" applyBorder="1" applyAlignment="1">
      <alignment horizontal="center" vertical="center" wrapText="1"/>
    </xf>
    <xf numFmtId="44" fontId="20" fillId="0" borderId="2" xfId="12" applyFont="1" applyBorder="1" applyAlignment="1">
      <alignment horizontal="center"/>
    </xf>
    <xf numFmtId="44" fontId="20" fillId="0" borderId="2" xfId="12" applyFont="1" applyBorder="1"/>
    <xf numFmtId="44" fontId="20" fillId="0" borderId="0" xfId="12" applyFont="1"/>
    <xf numFmtId="44" fontId="3" fillId="0" borderId="2" xfId="12" applyFont="1" applyFill="1" applyBorder="1" applyAlignment="1">
      <alignment vertical="center" wrapText="1"/>
    </xf>
    <xf numFmtId="0" fontId="5" fillId="0" borderId="1"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29" fillId="0" borderId="1" xfId="0" applyFont="1" applyFill="1" applyBorder="1" applyAlignment="1">
      <alignment horizontal="center" vertical="center" wrapText="1"/>
    </xf>
    <xf numFmtId="0" fontId="29" fillId="0" borderId="3"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0" borderId="1" xfId="0" applyFont="1" applyFill="1" applyBorder="1" applyAlignment="1">
      <alignment horizontal="center" vertical="center"/>
    </xf>
    <xf numFmtId="0" fontId="29" fillId="0" borderId="3" xfId="0" applyFont="1" applyFill="1" applyBorder="1" applyAlignment="1">
      <alignment horizontal="center" vertical="center"/>
    </xf>
    <xf numFmtId="0" fontId="29" fillId="0" borderId="4" xfId="0" applyFont="1" applyFill="1" applyBorder="1" applyAlignment="1">
      <alignment horizontal="center" vertical="center"/>
    </xf>
    <xf numFmtId="0" fontId="29" fillId="0" borderId="1" xfId="0" applyFont="1" applyFill="1" applyBorder="1" applyAlignment="1">
      <alignment vertical="center" wrapText="1"/>
    </xf>
    <xf numFmtId="0" fontId="29" fillId="0" borderId="3" xfId="0" applyFont="1" applyFill="1" applyBorder="1" applyAlignment="1">
      <alignment vertical="center" wrapText="1"/>
    </xf>
    <xf numFmtId="0" fontId="29" fillId="0" borderId="4" xfId="0" applyFont="1" applyFill="1" applyBorder="1" applyAlignment="1">
      <alignment vertical="center" wrapText="1"/>
    </xf>
    <xf numFmtId="0" fontId="29" fillId="0" borderId="2" xfId="0" applyFont="1" applyFill="1" applyBorder="1" applyAlignment="1">
      <alignment horizontal="center" vertical="center" wrapText="1"/>
    </xf>
    <xf numFmtId="0" fontId="29" fillId="0" borderId="1"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0" fillId="0" borderId="1" xfId="7" applyFont="1" applyFill="1" applyBorder="1" applyAlignment="1">
      <alignment horizontal="left" vertical="center" wrapText="1"/>
    </xf>
    <xf numFmtId="0" fontId="20" fillId="0" borderId="4" xfId="7"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1" fillId="2" borderId="29"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27" xfId="0" applyFont="1" applyFill="1" applyBorder="1" applyAlignment="1">
      <alignment horizontal="center" vertical="center" wrapText="1"/>
    </xf>
    <xf numFmtId="0" fontId="10" fillId="16" borderId="25" xfId="7" applyFont="1" applyFill="1" applyBorder="1" applyAlignment="1">
      <alignment horizontal="left"/>
    </xf>
    <xf numFmtId="0" fontId="10" fillId="16" borderId="24" xfId="7" applyFont="1" applyFill="1" applyBorder="1" applyAlignment="1">
      <alignment horizontal="left"/>
    </xf>
    <xf numFmtId="0" fontId="10" fillId="16" borderId="23" xfId="7" applyFont="1" applyFill="1" applyBorder="1" applyAlignment="1">
      <alignment horizontal="left"/>
    </xf>
    <xf numFmtId="9" fontId="3" fillId="0" borderId="1" xfId="0" applyNumberFormat="1"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21" fontId="3" fillId="0" borderId="1" xfId="0" applyNumberFormat="1" applyFont="1" applyFill="1" applyBorder="1" applyAlignment="1">
      <alignment horizontal="center" vertical="center" wrapText="1"/>
    </xf>
    <xf numFmtId="21" fontId="3" fillId="0" borderId="4" xfId="0" applyNumberFormat="1" applyFont="1" applyFill="1" applyBorder="1" applyAlignment="1">
      <alignment horizontal="center" vertical="center" wrapText="1"/>
    </xf>
    <xf numFmtId="21" fontId="3"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3" xfId="0" applyFont="1" applyFill="1" applyBorder="1" applyAlignment="1">
      <alignment vertical="center" wrapText="1"/>
    </xf>
    <xf numFmtId="0" fontId="3" fillId="0" borderId="2" xfId="0" applyFont="1" applyFill="1" applyBorder="1" applyAlignment="1">
      <alignment vertical="center" wrapText="1"/>
    </xf>
    <xf numFmtId="21" fontId="3" fillId="0" borderId="1" xfId="0" quotePrefix="1" applyNumberFormat="1" applyFont="1" applyFill="1" applyBorder="1" applyAlignment="1">
      <alignment horizontal="center" vertical="center" wrapText="1"/>
    </xf>
    <xf numFmtId="21" fontId="3" fillId="0" borderId="2"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21" fontId="84" fillId="0" borderId="2" xfId="0" applyNumberFormat="1" applyFont="1" applyBorder="1" applyAlignment="1">
      <alignment horizontal="center" vertical="center" wrapText="1"/>
    </xf>
    <xf numFmtId="0" fontId="20" fillId="0" borderId="3" xfId="7" applyFont="1" applyFill="1" applyBorder="1" applyAlignment="1">
      <alignment horizontal="left" vertical="center" wrapText="1"/>
    </xf>
    <xf numFmtId="0" fontId="10" fillId="16" borderId="20" xfId="7" applyFont="1" applyFill="1" applyBorder="1" applyAlignment="1">
      <alignment horizontal="left"/>
    </xf>
    <xf numFmtId="0" fontId="10" fillId="16" borderId="0" xfId="7" applyFont="1" applyFill="1" applyBorder="1" applyAlignment="1">
      <alignment horizontal="left"/>
    </xf>
    <xf numFmtId="0" fontId="10" fillId="16" borderId="19" xfId="7" applyFont="1" applyFill="1" applyBorder="1" applyAlignment="1">
      <alignment horizontal="left"/>
    </xf>
    <xf numFmtId="0" fontId="3" fillId="0" borderId="4" xfId="0" applyFont="1" applyFill="1" applyBorder="1" applyAlignment="1">
      <alignment vertical="center" wrapText="1"/>
    </xf>
    <xf numFmtId="0" fontId="3" fillId="0" borderId="2"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4" xfId="0" applyFont="1" applyFill="1" applyBorder="1" applyAlignment="1">
      <alignment horizontal="left" vertical="top" wrapText="1"/>
    </xf>
    <xf numFmtId="0" fontId="20" fillId="19" borderId="1" xfId="7" applyFont="1" applyFill="1" applyBorder="1" applyAlignment="1">
      <alignment horizontal="center" vertical="center" wrapText="1"/>
    </xf>
    <xf numFmtId="0" fontId="20" fillId="19" borderId="3" xfId="7" applyFont="1" applyFill="1" applyBorder="1" applyAlignment="1">
      <alignment horizontal="center" vertical="center" wrapText="1"/>
    </xf>
    <xf numFmtId="0" fontId="20" fillId="19" borderId="4" xfId="7" applyFont="1" applyFill="1" applyBorder="1" applyAlignment="1">
      <alignment horizontal="center" vertical="center" wrapText="1"/>
    </xf>
    <xf numFmtId="0" fontId="17" fillId="9" borderId="6" xfId="1" applyFont="1" applyFill="1" applyBorder="1" applyAlignment="1">
      <alignment horizontal="left" vertical="center" wrapText="1"/>
    </xf>
    <xf numFmtId="0" fontId="17" fillId="9" borderId="7" xfId="1" applyFont="1" applyFill="1" applyBorder="1" applyAlignment="1">
      <alignment horizontal="left" vertical="center" wrapText="1"/>
    </xf>
    <xf numFmtId="0" fontId="17" fillId="10" borderId="6" xfId="1" applyFont="1" applyFill="1" applyBorder="1" applyAlignment="1">
      <alignment horizontal="left" vertical="center" wrapText="1"/>
    </xf>
    <xf numFmtId="0" fontId="17" fillId="10" borderId="7" xfId="1" applyFont="1" applyFill="1" applyBorder="1" applyAlignment="1">
      <alignment horizontal="left" vertical="center" wrapText="1"/>
    </xf>
    <xf numFmtId="0" fontId="17" fillId="14" borderId="6" xfId="1" applyFont="1" applyFill="1" applyBorder="1" applyAlignment="1">
      <alignment horizontal="left" vertical="center" wrapText="1"/>
    </xf>
    <xf numFmtId="0" fontId="17" fillId="14" borderId="7" xfId="1" applyFont="1" applyFill="1" applyBorder="1" applyAlignment="1">
      <alignment horizontal="left" vertical="center" wrapText="1"/>
    </xf>
    <xf numFmtId="0" fontId="17" fillId="9" borderId="5" xfId="1" applyFont="1" applyFill="1" applyBorder="1" applyAlignment="1">
      <alignment horizontal="left" vertical="center" wrapText="1"/>
    </xf>
    <xf numFmtId="0" fontId="32" fillId="0" borderId="6" xfId="1" applyFont="1" applyFill="1" applyBorder="1" applyAlignment="1">
      <alignment horizontal="left" vertical="center" wrapText="1"/>
    </xf>
    <xf numFmtId="0" fontId="32" fillId="0" borderId="7" xfId="1" applyFont="1" applyFill="1" applyBorder="1" applyAlignment="1">
      <alignment horizontal="left" vertical="center" wrapText="1"/>
    </xf>
    <xf numFmtId="0" fontId="17" fillId="10" borderId="2" xfId="1" applyFont="1" applyFill="1" applyBorder="1" applyAlignment="1">
      <alignment horizontal="left" vertical="center" wrapText="1"/>
    </xf>
    <xf numFmtId="0" fontId="17" fillId="9" borderId="2" xfId="1" applyFont="1" applyFill="1" applyBorder="1" applyAlignment="1">
      <alignment horizontal="left" vertical="center" wrapText="1"/>
    </xf>
    <xf numFmtId="0" fontId="12" fillId="0" borderId="2" xfId="1" applyFont="1" applyFill="1" applyBorder="1" applyAlignment="1">
      <alignment horizontal="left" vertical="center" wrapText="1"/>
    </xf>
    <xf numFmtId="0" fontId="16" fillId="8" borderId="6" xfId="1" applyFont="1" applyFill="1" applyBorder="1" applyAlignment="1">
      <alignment horizontal="left" vertical="center"/>
    </xf>
    <xf numFmtId="0" fontId="12" fillId="0" borderId="6" xfId="1" applyFont="1" applyFill="1" applyBorder="1" applyAlignment="1">
      <alignment horizontal="left" vertical="center" wrapText="1"/>
    </xf>
    <xf numFmtId="0" fontId="12" fillId="0" borderId="7" xfId="1" applyFont="1" applyFill="1" applyBorder="1" applyAlignment="1">
      <alignment horizontal="left" vertical="center" wrapText="1"/>
    </xf>
    <xf numFmtId="0" fontId="88" fillId="0" borderId="2" xfId="0" applyFont="1" applyFill="1" applyBorder="1" applyAlignment="1">
      <alignment horizontal="center" vertical="top"/>
    </xf>
    <xf numFmtId="0" fontId="88" fillId="4" borderId="2" xfId="0" applyFont="1" applyFill="1" applyBorder="1" applyAlignment="1">
      <alignment vertical="center" wrapText="1"/>
    </xf>
    <xf numFmtId="0" fontId="86" fillId="6" borderId="21" xfId="1" applyNumberFormat="1" applyFont="1" applyFill="1" applyBorder="1" applyAlignment="1" applyProtection="1">
      <alignment horizontal="left" vertical="center" wrapText="1"/>
    </xf>
    <xf numFmtId="0" fontId="3" fillId="18" borderId="2" xfId="0" applyFont="1" applyFill="1" applyBorder="1" applyAlignment="1">
      <alignment vertical="top" wrapText="1"/>
    </xf>
    <xf numFmtId="0" fontId="20" fillId="0" borderId="0" xfId="7" applyFont="1" applyAlignment="1">
      <alignment vertical="center"/>
    </xf>
  </cellXfs>
  <cellStyles count="13">
    <cellStyle name="Currency" xfId="12" builtinId="4"/>
    <cellStyle name="Excel Built-in Normal" xfId="8"/>
    <cellStyle name="Excel Built-in Normal 1" xfId="9"/>
    <cellStyle name="Hyperlink" xfId="11" builtinId="8"/>
    <cellStyle name="Normal" xfId="0" builtinId="0"/>
    <cellStyle name="Normal 2" xfId="1"/>
    <cellStyle name="Normal 2 2" xfId="2"/>
    <cellStyle name="Normal 2 2 2" xfId="3"/>
    <cellStyle name="Normal 2 3" xfId="4"/>
    <cellStyle name="Normal 3" xfId="5"/>
    <cellStyle name="Normal 3 2" xfId="6"/>
    <cellStyle name="Normal 4" xfId="10"/>
    <cellStyle name="Normal 5" xfId="7"/>
  </cellStyles>
  <dxfs count="148">
    <dxf>
      <font>
        <b/>
        <i val="0"/>
      </font>
      <fill>
        <patternFill>
          <bgColor theme="3" tint="0.59996337778862885"/>
        </patternFill>
      </fill>
    </dxf>
    <dxf>
      <font>
        <b/>
        <i val="0"/>
      </font>
      <fill>
        <patternFill>
          <bgColor theme="3" tint="0.59996337778862885"/>
        </patternFill>
      </fill>
    </dxf>
    <dxf>
      <font>
        <sz val="11"/>
        <color theme="8" tint="-0.24994659260841701"/>
      </font>
    </dxf>
    <dxf>
      <font>
        <color rgb="FF7030A0"/>
      </font>
    </dxf>
    <dxf>
      <font>
        <color rgb="FFC00000"/>
      </font>
    </dxf>
    <dxf>
      <font>
        <color rgb="FF00B050"/>
      </font>
    </dxf>
    <dxf>
      <font>
        <color rgb="FF0000FF"/>
      </font>
    </dxf>
    <dxf>
      <font>
        <b/>
        <i val="0"/>
      </font>
      <fill>
        <patternFill>
          <bgColor theme="3" tint="0.59996337778862885"/>
        </patternFill>
      </fill>
    </dxf>
    <dxf>
      <font>
        <b/>
        <i val="0"/>
      </font>
      <fill>
        <patternFill>
          <bgColor theme="3" tint="0.59996337778862885"/>
        </patternFill>
      </fill>
    </dxf>
    <dxf>
      <font>
        <b/>
        <i val="0"/>
      </font>
      <fill>
        <patternFill>
          <bgColor theme="3" tint="0.59996337778862885"/>
        </patternFill>
      </fill>
    </dxf>
    <dxf>
      <font>
        <b/>
        <i val="0"/>
      </font>
      <fill>
        <patternFill>
          <bgColor theme="3" tint="0.59996337778862885"/>
        </patternFill>
      </fill>
    </dxf>
    <dxf>
      <font>
        <b/>
        <i val="0"/>
      </font>
      <fill>
        <patternFill>
          <bgColor theme="3" tint="0.59996337778862885"/>
        </patternFill>
      </fill>
    </dxf>
    <dxf>
      <font>
        <b/>
        <i val="0"/>
      </font>
      <fill>
        <patternFill>
          <bgColor theme="3" tint="0.59996337778862885"/>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theme="3" tint="0.59996337778862885"/>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
      <font>
        <b/>
        <i val="0"/>
      </font>
      <fill>
        <patternFill>
          <bgColor rgb="FFFFFF00"/>
        </patternFill>
      </fill>
    </dxf>
    <dxf>
      <font>
        <b/>
        <i val="0"/>
      </font>
      <fill>
        <patternFill>
          <bgColor rgb="FFFF0000"/>
        </patternFill>
      </fill>
    </dxf>
    <dxf>
      <font>
        <b/>
        <i val="0"/>
      </font>
      <fill>
        <patternFill>
          <bgColor theme="7" tint="0.59996337778862885"/>
        </patternFill>
      </fill>
    </dxf>
    <dxf>
      <font>
        <b/>
        <i val="0"/>
      </font>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Overall!$B$84</c:f>
              <c:strCache>
                <c:ptCount val="1"/>
                <c:pt idx="0">
                  <c:v>total % design</c:v>
                </c:pt>
              </c:strCache>
            </c:strRef>
          </c:tx>
          <c:marker>
            <c:symbol val="none"/>
          </c:marker>
          <c:dLbls>
            <c:dLbl>
              <c:idx val="11"/>
              <c:layout>
                <c:manualLayout>
                  <c:x val="6.4787819889860227E-3"/>
                  <c:y val="-1.7973643026038099E-17"/>
                </c:manualLayout>
              </c:layout>
              <c:showLegendKey val="0"/>
              <c:showVal val="1"/>
              <c:showCatName val="0"/>
              <c:showSerName val="0"/>
              <c:showPercent val="0"/>
              <c:showBubbleSize val="0"/>
              <c:extLst>
                <c:ext xmlns:c15="http://schemas.microsoft.com/office/drawing/2012/chart" uri="{CE6537A1-D6FC-4f65-9D91-7224C49458BB}">
                  <c15:layout/>
                </c:ext>
              </c:extLst>
            </c:dLbl>
            <c:dLbl>
              <c:idx val="42"/>
              <c:layout>
                <c:manualLayout>
                  <c:x val="-2.222222222222223E-2"/>
                  <c:y val="1.176470224959016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a:lstStyle/>
              <a:p>
                <a:pPr>
                  <a:defRPr lang="vi-VN"/>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Overall!$C$83:$AZ$83</c:f>
              <c:strCache>
                <c:ptCount val="14"/>
                <c:pt idx="0">
                  <c:v>6/26/2015</c:v>
                </c:pt>
                <c:pt idx="1">
                  <c:v>6/29/2015</c:v>
                </c:pt>
                <c:pt idx="2">
                  <c:v>6/30/2015</c:v>
                </c:pt>
                <c:pt idx="3">
                  <c:v>7/6/2015</c:v>
                </c:pt>
                <c:pt idx="4">
                  <c:v>7/8/2015</c:v>
                </c:pt>
                <c:pt idx="5">
                  <c:v>7/9/2015</c:v>
                </c:pt>
                <c:pt idx="6">
                  <c:v>7/10/2015</c:v>
                </c:pt>
                <c:pt idx="7">
                  <c:v>7/14/2015</c:v>
                </c:pt>
                <c:pt idx="8">
                  <c:v>7/15/2015</c:v>
                </c:pt>
                <c:pt idx="9">
                  <c:v>7/16/2015</c:v>
                </c:pt>
                <c:pt idx="10">
                  <c:v>7/17/2015</c:v>
                </c:pt>
                <c:pt idx="11">
                  <c:v>7/20/2015</c:v>
                </c:pt>
                <c:pt idx="12">
                  <c:v>7/21/2015</c:v>
                </c:pt>
                <c:pt idx="13">
                  <c:v>7/22/2015</c:v>
                </c:pt>
              </c:strCache>
            </c:strRef>
          </c:cat>
          <c:val>
            <c:numRef>
              <c:f>Overall!$C$84:$AZ$84</c:f>
              <c:numCache>
                <c:formatCode>0%</c:formatCode>
                <c:ptCount val="44"/>
                <c:pt idx="0">
                  <c:v>0.1</c:v>
                </c:pt>
                <c:pt idx="1">
                  <c:v>0.15</c:v>
                </c:pt>
                <c:pt idx="2">
                  <c:v>0.2</c:v>
                </c:pt>
                <c:pt idx="3">
                  <c:v>0.2</c:v>
                </c:pt>
                <c:pt idx="4">
                  <c:v>0.28999999999999998</c:v>
                </c:pt>
                <c:pt idx="5">
                  <c:v>0.37</c:v>
                </c:pt>
                <c:pt idx="6">
                  <c:v>0.43</c:v>
                </c:pt>
                <c:pt idx="7">
                  <c:v>0.78</c:v>
                </c:pt>
                <c:pt idx="8">
                  <c:v>0.85</c:v>
                </c:pt>
                <c:pt idx="9">
                  <c:v>0.88</c:v>
                </c:pt>
                <c:pt idx="10">
                  <c:v>0.89</c:v>
                </c:pt>
                <c:pt idx="11">
                  <c:v>0.89</c:v>
                </c:pt>
                <c:pt idx="12">
                  <c:v>0.89</c:v>
                </c:pt>
                <c:pt idx="13">
                  <c:v>0.89</c:v>
                </c:pt>
              </c:numCache>
            </c:numRef>
          </c:val>
          <c:smooth val="0"/>
        </c:ser>
        <c:ser>
          <c:idx val="1"/>
          <c:order val="1"/>
          <c:tx>
            <c:strRef>
              <c:f>Overall!$B$85</c:f>
              <c:strCache>
                <c:ptCount val="1"/>
                <c:pt idx="0">
                  <c:v>total % implement</c:v>
                </c:pt>
              </c:strCache>
            </c:strRef>
          </c:tx>
          <c:marker>
            <c:symbol val="none"/>
          </c:marker>
          <c:dLbls>
            <c:dLbl>
              <c:idx val="11"/>
              <c:layout>
                <c:manualLayout>
                  <c:x val="5.1829235631260856E-3"/>
                  <c:y val="-1.9607837082650275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42"/>
              <c:layout>
                <c:manualLayout>
                  <c:x val="-9.5239345081864785E-3"/>
                  <c:y val="1.1764702249590168E-2"/>
                </c:manualLayout>
              </c:layout>
              <c:showLegendKey val="0"/>
              <c:showVal val="1"/>
              <c:showCatName val="0"/>
              <c:showSerName val="0"/>
              <c:showPercent val="0"/>
              <c:showBubbleSize val="0"/>
              <c:extLst>
                <c:ext xmlns:c15="http://schemas.microsoft.com/office/drawing/2012/chart" uri="{CE6537A1-D6FC-4f65-9D91-7224C49458BB}"/>
              </c:extLst>
            </c:dLbl>
            <c:dLbl>
              <c:idx val="43"/>
              <c:layout>
                <c:manualLayout>
                  <c:x val="4.7619047619047623E-3"/>
                  <c:y val="3.5294106748770496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a:lstStyle/>
              <a:p>
                <a:pPr>
                  <a:defRPr lang="vi-VN"/>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Overall!$C$83:$AZ$83</c:f>
              <c:strCache>
                <c:ptCount val="14"/>
                <c:pt idx="0">
                  <c:v>6/26/2015</c:v>
                </c:pt>
                <c:pt idx="1">
                  <c:v>6/29/2015</c:v>
                </c:pt>
                <c:pt idx="2">
                  <c:v>6/30/2015</c:v>
                </c:pt>
                <c:pt idx="3">
                  <c:v>7/6/2015</c:v>
                </c:pt>
                <c:pt idx="4">
                  <c:v>7/8/2015</c:v>
                </c:pt>
                <c:pt idx="5">
                  <c:v>7/9/2015</c:v>
                </c:pt>
                <c:pt idx="6">
                  <c:v>7/10/2015</c:v>
                </c:pt>
                <c:pt idx="7">
                  <c:v>7/14/2015</c:v>
                </c:pt>
                <c:pt idx="8">
                  <c:v>7/15/2015</c:v>
                </c:pt>
                <c:pt idx="9">
                  <c:v>7/16/2015</c:v>
                </c:pt>
                <c:pt idx="10">
                  <c:v>7/17/2015</c:v>
                </c:pt>
                <c:pt idx="11">
                  <c:v>7/20/2015</c:v>
                </c:pt>
                <c:pt idx="12">
                  <c:v>7/21/2015</c:v>
                </c:pt>
                <c:pt idx="13">
                  <c:v>7/22/2015</c:v>
                </c:pt>
              </c:strCache>
            </c:strRef>
          </c:cat>
          <c:val>
            <c:numRef>
              <c:f>Overall!$C$85:$AZ$85</c:f>
              <c:numCache>
                <c:formatCode>0%</c:formatCode>
                <c:ptCount val="44"/>
                <c:pt idx="0">
                  <c:v>0</c:v>
                </c:pt>
                <c:pt idx="1">
                  <c:v>0</c:v>
                </c:pt>
                <c:pt idx="2">
                  <c:v>0</c:v>
                </c:pt>
                <c:pt idx="3">
                  <c:v>0.04</c:v>
                </c:pt>
                <c:pt idx="4">
                  <c:v>0.1</c:v>
                </c:pt>
                <c:pt idx="5">
                  <c:v>0.12</c:v>
                </c:pt>
                <c:pt idx="6">
                  <c:v>0.12</c:v>
                </c:pt>
                <c:pt idx="7">
                  <c:v>0.12</c:v>
                </c:pt>
                <c:pt idx="8">
                  <c:v>0.08</c:v>
                </c:pt>
                <c:pt idx="9">
                  <c:v>0.1</c:v>
                </c:pt>
                <c:pt idx="10">
                  <c:v>0.14000000000000001</c:v>
                </c:pt>
                <c:pt idx="11">
                  <c:v>0.17</c:v>
                </c:pt>
                <c:pt idx="12">
                  <c:v>0.26</c:v>
                </c:pt>
                <c:pt idx="13">
                  <c:v>0.76</c:v>
                </c:pt>
              </c:numCache>
            </c:numRef>
          </c:val>
          <c:smooth val="0"/>
        </c:ser>
        <c:dLbls>
          <c:showLegendKey val="0"/>
          <c:showVal val="0"/>
          <c:showCatName val="0"/>
          <c:showSerName val="0"/>
          <c:showPercent val="0"/>
          <c:showBubbleSize val="0"/>
        </c:dLbls>
        <c:marker val="1"/>
        <c:smooth val="0"/>
        <c:axId val="89201280"/>
        <c:axId val="89219456"/>
      </c:lineChart>
      <c:catAx>
        <c:axId val="89201280"/>
        <c:scaling>
          <c:orientation val="minMax"/>
        </c:scaling>
        <c:delete val="0"/>
        <c:axPos val="b"/>
        <c:numFmt formatCode="General" sourceLinked="1"/>
        <c:majorTickMark val="out"/>
        <c:minorTickMark val="none"/>
        <c:tickLblPos val="nextTo"/>
        <c:txPr>
          <a:bodyPr rot="-5400000" vert="horz"/>
          <a:lstStyle/>
          <a:p>
            <a:pPr>
              <a:defRPr lang="vi-VN"/>
            </a:pPr>
            <a:endParaRPr lang="en-US"/>
          </a:p>
        </c:txPr>
        <c:crossAx val="89219456"/>
        <c:crosses val="autoZero"/>
        <c:auto val="1"/>
        <c:lblAlgn val="ctr"/>
        <c:lblOffset val="100"/>
        <c:noMultiLvlLbl val="0"/>
      </c:catAx>
      <c:valAx>
        <c:axId val="89219456"/>
        <c:scaling>
          <c:orientation val="minMax"/>
        </c:scaling>
        <c:delete val="0"/>
        <c:axPos val="l"/>
        <c:majorGridlines/>
        <c:numFmt formatCode="0%" sourceLinked="1"/>
        <c:majorTickMark val="out"/>
        <c:minorTickMark val="none"/>
        <c:tickLblPos val="nextTo"/>
        <c:txPr>
          <a:bodyPr/>
          <a:lstStyle/>
          <a:p>
            <a:pPr>
              <a:defRPr lang="vi-VN"/>
            </a:pPr>
            <a:endParaRPr lang="en-US"/>
          </a:p>
        </c:txPr>
        <c:crossAx val="89201280"/>
        <c:crosses val="autoZero"/>
        <c:crossBetween val="between"/>
      </c:valAx>
    </c:plotArea>
    <c:legend>
      <c:legendPos val="r"/>
      <c:layout/>
      <c:overlay val="0"/>
      <c:txPr>
        <a:bodyPr/>
        <a:lstStyle/>
        <a:p>
          <a:pPr>
            <a:defRPr lang="vi-VN"/>
          </a:pPr>
          <a:endParaRPr lang="en-US"/>
        </a:p>
      </c:txPr>
    </c:legend>
    <c:plotVisOnly val="1"/>
    <c:dispBlanksAs val="span"/>
    <c:showDLblsOverMax val="0"/>
  </c:chart>
  <c:printSettings>
    <c:headerFooter/>
    <c:pageMargins b="0.75000000000000577" l="0.70000000000000062" r="0.70000000000000062" t="0.75000000000000577"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28574</xdr:colOff>
      <xdr:row>86</xdr:row>
      <xdr:rowOff>152399</xdr:rowOff>
    </xdr:from>
    <xdr:to>
      <xdr:col>14</xdr:col>
      <xdr:colOff>304799</xdr:colOff>
      <xdr:row>106</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printerSettings" Target="../printerSettings/printerSettings15.bin"/><Relationship Id="rId7" Type="http://schemas.openxmlformats.org/officeDocument/2006/relationships/printerSettings" Target="../printerSettings/printerSettings19.bin"/><Relationship Id="rId12" Type="http://schemas.openxmlformats.org/officeDocument/2006/relationships/printerSettings" Target="../printerSettings/printerSettings24.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11" Type="http://schemas.openxmlformats.org/officeDocument/2006/relationships/printerSettings" Target="../printerSettings/printerSettings23.bin"/><Relationship Id="rId5" Type="http://schemas.openxmlformats.org/officeDocument/2006/relationships/printerSettings" Target="../printerSettings/printerSettings17.bin"/><Relationship Id="rId10" Type="http://schemas.openxmlformats.org/officeDocument/2006/relationships/printerSettings" Target="../printerSettings/printerSettings22.bin"/><Relationship Id="rId4" Type="http://schemas.openxmlformats.org/officeDocument/2006/relationships/printerSettings" Target="../printerSettings/printerSettings16.bin"/><Relationship Id="rId9" Type="http://schemas.openxmlformats.org/officeDocument/2006/relationships/printerSettings" Target="../printerSettings/printerSettings2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2.bin"/><Relationship Id="rId13" Type="http://schemas.openxmlformats.org/officeDocument/2006/relationships/printerSettings" Target="../printerSettings/printerSettings37.bin"/><Relationship Id="rId3" Type="http://schemas.openxmlformats.org/officeDocument/2006/relationships/printerSettings" Target="../printerSettings/printerSettings27.bin"/><Relationship Id="rId7" Type="http://schemas.openxmlformats.org/officeDocument/2006/relationships/printerSettings" Target="../printerSettings/printerSettings31.bin"/><Relationship Id="rId12" Type="http://schemas.openxmlformats.org/officeDocument/2006/relationships/printerSettings" Target="../printerSettings/printerSettings36.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11" Type="http://schemas.openxmlformats.org/officeDocument/2006/relationships/printerSettings" Target="../printerSettings/printerSettings35.bin"/><Relationship Id="rId5" Type="http://schemas.openxmlformats.org/officeDocument/2006/relationships/printerSettings" Target="../printerSettings/printerSettings29.bin"/><Relationship Id="rId10" Type="http://schemas.openxmlformats.org/officeDocument/2006/relationships/printerSettings" Target="../printerSettings/printerSettings34.bin"/><Relationship Id="rId4" Type="http://schemas.openxmlformats.org/officeDocument/2006/relationships/printerSettings" Target="../printerSettings/printerSettings28.bin"/><Relationship Id="rId9" Type="http://schemas.openxmlformats.org/officeDocument/2006/relationships/printerSettings" Target="../printerSettings/printerSettings3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5.bin"/><Relationship Id="rId13" Type="http://schemas.openxmlformats.org/officeDocument/2006/relationships/printerSettings" Target="../printerSettings/printerSettings50.bin"/><Relationship Id="rId3" Type="http://schemas.openxmlformats.org/officeDocument/2006/relationships/printerSettings" Target="../printerSettings/printerSettings40.bin"/><Relationship Id="rId7" Type="http://schemas.openxmlformats.org/officeDocument/2006/relationships/printerSettings" Target="../printerSettings/printerSettings44.bin"/><Relationship Id="rId12" Type="http://schemas.openxmlformats.org/officeDocument/2006/relationships/printerSettings" Target="../printerSettings/printerSettings49.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11" Type="http://schemas.openxmlformats.org/officeDocument/2006/relationships/printerSettings" Target="../printerSettings/printerSettings48.bin"/><Relationship Id="rId5" Type="http://schemas.openxmlformats.org/officeDocument/2006/relationships/printerSettings" Target="../printerSettings/printerSettings42.bin"/><Relationship Id="rId10" Type="http://schemas.openxmlformats.org/officeDocument/2006/relationships/printerSettings" Target="../printerSettings/printerSettings47.bin"/><Relationship Id="rId4" Type="http://schemas.openxmlformats.org/officeDocument/2006/relationships/printerSettings" Target="../printerSettings/printerSettings41.bin"/><Relationship Id="rId9" Type="http://schemas.openxmlformats.org/officeDocument/2006/relationships/printerSettings" Target="../printerSettings/printerSettings46.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8.bin"/><Relationship Id="rId13" Type="http://schemas.openxmlformats.org/officeDocument/2006/relationships/printerSettings" Target="../printerSettings/printerSettings63.bin"/><Relationship Id="rId3" Type="http://schemas.openxmlformats.org/officeDocument/2006/relationships/printerSettings" Target="../printerSettings/printerSettings53.bin"/><Relationship Id="rId7" Type="http://schemas.openxmlformats.org/officeDocument/2006/relationships/printerSettings" Target="../printerSettings/printerSettings57.bin"/><Relationship Id="rId12" Type="http://schemas.openxmlformats.org/officeDocument/2006/relationships/printerSettings" Target="../printerSettings/printerSettings62.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11" Type="http://schemas.openxmlformats.org/officeDocument/2006/relationships/printerSettings" Target="../printerSettings/printerSettings61.bin"/><Relationship Id="rId5" Type="http://schemas.openxmlformats.org/officeDocument/2006/relationships/printerSettings" Target="../printerSettings/printerSettings55.bin"/><Relationship Id="rId10" Type="http://schemas.openxmlformats.org/officeDocument/2006/relationships/printerSettings" Target="../printerSettings/printerSettings60.bin"/><Relationship Id="rId4" Type="http://schemas.openxmlformats.org/officeDocument/2006/relationships/printerSettings" Target="../printerSettings/printerSettings54.bin"/><Relationship Id="rId9" Type="http://schemas.openxmlformats.org/officeDocument/2006/relationships/printerSettings" Target="../printerSettings/printerSettings59.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71.bin"/><Relationship Id="rId3" Type="http://schemas.openxmlformats.org/officeDocument/2006/relationships/printerSettings" Target="../printerSettings/printerSettings66.bin"/><Relationship Id="rId7" Type="http://schemas.openxmlformats.org/officeDocument/2006/relationships/printerSettings" Target="../printerSettings/printerSettings70.bin"/><Relationship Id="rId12" Type="http://schemas.openxmlformats.org/officeDocument/2006/relationships/printerSettings" Target="../printerSettings/printerSettings75.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6" Type="http://schemas.openxmlformats.org/officeDocument/2006/relationships/printerSettings" Target="../printerSettings/printerSettings69.bin"/><Relationship Id="rId11" Type="http://schemas.openxmlformats.org/officeDocument/2006/relationships/printerSettings" Target="../printerSettings/printerSettings74.bin"/><Relationship Id="rId5" Type="http://schemas.openxmlformats.org/officeDocument/2006/relationships/printerSettings" Target="../printerSettings/printerSettings68.bin"/><Relationship Id="rId10" Type="http://schemas.openxmlformats.org/officeDocument/2006/relationships/printerSettings" Target="../printerSettings/printerSettings73.bin"/><Relationship Id="rId4" Type="http://schemas.openxmlformats.org/officeDocument/2006/relationships/printerSettings" Target="../printerSettings/printerSettings67.bin"/><Relationship Id="rId9" Type="http://schemas.openxmlformats.org/officeDocument/2006/relationships/printerSettings" Target="../printerSettings/printerSettings7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83.bin"/><Relationship Id="rId3" Type="http://schemas.openxmlformats.org/officeDocument/2006/relationships/printerSettings" Target="../printerSettings/printerSettings78.bin"/><Relationship Id="rId7" Type="http://schemas.openxmlformats.org/officeDocument/2006/relationships/printerSettings" Target="../printerSettings/printerSettings82.bin"/><Relationship Id="rId12" Type="http://schemas.openxmlformats.org/officeDocument/2006/relationships/printerSettings" Target="../printerSettings/printerSettings87.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6" Type="http://schemas.openxmlformats.org/officeDocument/2006/relationships/printerSettings" Target="../printerSettings/printerSettings81.bin"/><Relationship Id="rId11" Type="http://schemas.openxmlformats.org/officeDocument/2006/relationships/printerSettings" Target="../printerSettings/printerSettings86.bin"/><Relationship Id="rId5" Type="http://schemas.openxmlformats.org/officeDocument/2006/relationships/printerSettings" Target="../printerSettings/printerSettings80.bin"/><Relationship Id="rId10" Type="http://schemas.openxmlformats.org/officeDocument/2006/relationships/printerSettings" Target="../printerSettings/printerSettings85.bin"/><Relationship Id="rId4" Type="http://schemas.openxmlformats.org/officeDocument/2006/relationships/printerSettings" Target="../printerSettings/printerSettings79.bin"/><Relationship Id="rId9" Type="http://schemas.openxmlformats.org/officeDocument/2006/relationships/printerSettings" Target="../printerSettings/printerSettings8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5:AZ86"/>
  <sheetViews>
    <sheetView topLeftCell="A88" workbookViewId="0">
      <selection activeCell="M7" sqref="M7:M8"/>
    </sheetView>
  </sheetViews>
  <sheetFormatPr defaultColWidth="9" defaultRowHeight="12.75" x14ac:dyDescent="0.2"/>
  <cols>
    <col min="1" max="1" width="9" style="107"/>
    <col min="2" max="2" width="47.42578125" style="107" customWidth="1"/>
    <col min="3" max="3" width="13.5703125" style="107" bestFit="1" customWidth="1"/>
    <col min="4" max="4" width="17.85546875" style="107" bestFit="1" customWidth="1"/>
    <col min="5" max="5" width="17" style="107" bestFit="1" customWidth="1"/>
    <col min="6" max="6" width="11.7109375" style="107" hidden="1" customWidth="1"/>
    <col min="7" max="7" width="11.5703125" style="107" hidden="1" customWidth="1"/>
    <col min="8" max="8" width="12.28515625" style="107" hidden="1" customWidth="1"/>
    <col min="9" max="10" width="11.42578125" style="107" hidden="1" customWidth="1"/>
    <col min="11" max="11" width="10.7109375" style="107" hidden="1" customWidth="1"/>
    <col min="12" max="12" width="25" style="149" bestFit="1" customWidth="1"/>
    <col min="13" max="13" width="10.85546875" style="107" customWidth="1"/>
    <col min="14" max="14" width="11.140625" style="107" customWidth="1"/>
    <col min="15" max="16384" width="9" style="107"/>
  </cols>
  <sheetData>
    <row r="5" spans="1:15" ht="13.15" x14ac:dyDescent="0.25">
      <c r="B5" s="106" t="s">
        <v>41</v>
      </c>
    </row>
    <row r="7" spans="1:15" x14ac:dyDescent="0.2">
      <c r="A7" s="98" t="s">
        <v>0</v>
      </c>
      <c r="B7" s="98" t="s">
        <v>65</v>
      </c>
      <c r="C7" s="98" t="s">
        <v>14</v>
      </c>
      <c r="D7" s="98" t="s">
        <v>9</v>
      </c>
      <c r="E7" s="98" t="s">
        <v>11</v>
      </c>
      <c r="F7" s="107" t="s">
        <v>61</v>
      </c>
      <c r="G7" s="107" t="s">
        <v>62</v>
      </c>
      <c r="I7" s="99">
        <f>COUNTIF(F8:F78,"e")</f>
        <v>12</v>
      </c>
      <c r="J7" s="99">
        <f>SUM(G8:G78)</f>
        <v>239</v>
      </c>
      <c r="K7" s="100"/>
      <c r="L7" s="98" t="s">
        <v>7</v>
      </c>
      <c r="M7" s="143"/>
      <c r="N7" s="99"/>
      <c r="O7" s="108"/>
    </row>
    <row r="8" spans="1:15" ht="26.45" x14ac:dyDescent="0.25">
      <c r="A8" s="113">
        <v>1</v>
      </c>
      <c r="B8" s="105" t="s">
        <v>81</v>
      </c>
      <c r="C8" s="102">
        <v>26</v>
      </c>
      <c r="D8" s="116">
        <f>(COUNTIF(CellComm!H$3:H$28,"Completed") + COUNTIF(CellComm!H$3:H$28,"Not Start ABT Yet"))/Overall!$C8</f>
        <v>1</v>
      </c>
      <c r="E8" s="116">
        <f>(COUNTIF(CellComm!I$3:I$28,"Completed") + COUNTIF(CellComm!I$3:I$28,"Not Start ABT Yet"))/Overall!$C8</f>
        <v>1</v>
      </c>
      <c r="F8" s="107" t="s">
        <v>58</v>
      </c>
      <c r="G8" s="107">
        <v>2</v>
      </c>
      <c r="I8" s="99">
        <f>COUNTIF(F9:F79,"m")</f>
        <v>34</v>
      </c>
      <c r="J8" s="99">
        <f>C79-J7</f>
        <v>1034</v>
      </c>
      <c r="K8" s="107">
        <f>J8*0.8</f>
        <v>827.2</v>
      </c>
      <c r="L8" s="102"/>
      <c r="M8" s="144"/>
    </row>
    <row r="9" spans="1:15" ht="13.15" x14ac:dyDescent="0.25">
      <c r="A9" s="113">
        <v>2</v>
      </c>
      <c r="B9" s="105" t="s">
        <v>82</v>
      </c>
      <c r="C9" s="102">
        <v>11</v>
      </c>
      <c r="D9" s="116">
        <f>(COUNTIF(CellComm!$H29:$H39,"Completed") + COUNTIF(CellComm!$H29:$H39,"Not Start ABT Yet"))/Overall!$C9</f>
        <v>1</v>
      </c>
      <c r="E9" s="116">
        <f>(COUNTIF(CellComm!I$29:I$39,"Completed") + COUNTIF(CellComm!I$29:I$39,"Not Start ABT Yet"))/Overall!$C9</f>
        <v>1</v>
      </c>
      <c r="F9" s="107" t="s">
        <v>58</v>
      </c>
      <c r="G9" s="107">
        <v>4</v>
      </c>
      <c r="I9" s="99">
        <f>COUNTIF(F10:F80,"d")</f>
        <v>24</v>
      </c>
      <c r="J9" s="108"/>
      <c r="L9" s="102"/>
    </row>
    <row r="10" spans="1:15" ht="13.15" x14ac:dyDescent="0.25">
      <c r="A10" s="113">
        <v>3</v>
      </c>
      <c r="B10" s="105" t="s">
        <v>83</v>
      </c>
      <c r="C10" s="102">
        <v>10</v>
      </c>
      <c r="D10" s="116">
        <f>(COUNTIF(CellComm!$H40:$H49,"Completed") + COUNTIF(CellComm!$H40:$H49,"Not Start ABT Yet"))/Overall!$C10</f>
        <v>1</v>
      </c>
      <c r="E10" s="116">
        <f>(COUNTIF(CellComm!I$40:I$49,"Completed") + COUNTIF(CellComm!I$40:I$49,"Not Start ABT Yet"))/Overall!$C10</f>
        <v>1</v>
      </c>
      <c r="F10" s="107" t="s">
        <v>59</v>
      </c>
      <c r="G10" s="107">
        <v>1</v>
      </c>
      <c r="L10" s="102"/>
    </row>
    <row r="11" spans="1:15" ht="13.15" x14ac:dyDescent="0.25">
      <c r="A11" s="113">
        <v>4</v>
      </c>
      <c r="B11" s="105" t="s">
        <v>84</v>
      </c>
      <c r="C11" s="102">
        <v>17</v>
      </c>
      <c r="D11" s="116">
        <f>(COUNTIF(CellComm!$H50:$H66,"Completed") + COUNTIF(CellComm!$H50:$H66,"Not Start ABT Yet"))/Overall!$C11</f>
        <v>1</v>
      </c>
      <c r="E11" s="116">
        <f>(COUNTIF(CellComm!I$50:I$66,"Completed") + COUNTIF(CellComm!I$50:I$66,"Not Start ABT Yet"))/Overall!$C11</f>
        <v>1</v>
      </c>
      <c r="F11" s="107" t="s">
        <v>58</v>
      </c>
      <c r="G11" s="107">
        <v>2</v>
      </c>
      <c r="L11" s="102"/>
    </row>
    <row r="12" spans="1:15" ht="13.15" x14ac:dyDescent="0.25">
      <c r="A12" s="113">
        <v>5</v>
      </c>
      <c r="B12" s="105" t="s">
        <v>85</v>
      </c>
      <c r="C12" s="102">
        <v>20</v>
      </c>
      <c r="D12" s="116">
        <f>(COUNTIF(CellComm!$H67:$H86,"Completed") + COUNTIF(CellComm!$H67:$H86,"Not Start ABT Yet"))/Overall!$C12</f>
        <v>1</v>
      </c>
      <c r="E12" s="116">
        <f>(COUNTIF(CellComm!I$67:I$86,"Completed") + COUNTIF(CellComm!I$67:I$86,"Not Start ABT Yet"))/Overall!$C12</f>
        <v>1</v>
      </c>
      <c r="F12" s="107" t="s">
        <v>60</v>
      </c>
      <c r="G12" s="107">
        <v>6</v>
      </c>
      <c r="L12" s="102"/>
    </row>
    <row r="13" spans="1:15" ht="13.15" x14ac:dyDescent="0.25">
      <c r="A13" s="113">
        <v>6</v>
      </c>
      <c r="B13" s="105" t="s">
        <v>86</v>
      </c>
      <c r="C13" s="102">
        <v>24</v>
      </c>
      <c r="D13" s="116">
        <f>(COUNTIF(CellComm!$H87:$H110,"Completed") + COUNTIF(CellComm!$H87:$H110,"Not Start ABT Yet"))/Overall!$C13</f>
        <v>1</v>
      </c>
      <c r="E13" s="116">
        <f>(COUNTIF(CellComm!I$87:I$110,"Completed") + COUNTIF(CellComm!I$87:I$110,"Not Start ABT Yet"))/Overall!$C13</f>
        <v>0.625</v>
      </c>
      <c r="F13" s="107" t="s">
        <v>58</v>
      </c>
      <c r="G13" s="107">
        <v>3</v>
      </c>
      <c r="L13" s="102"/>
    </row>
    <row r="14" spans="1:15" ht="13.15" x14ac:dyDescent="0.25">
      <c r="A14" s="113">
        <v>7</v>
      </c>
      <c r="B14" s="105" t="s">
        <v>87</v>
      </c>
      <c r="C14" s="102">
        <v>5</v>
      </c>
      <c r="D14" s="116">
        <f>(COUNTIF(CellComm!$H111:$H115,"Completed") + COUNTIF(CellComm!$H111:$H115,"Not Start ABT Yet"))/Overall!$C14</f>
        <v>1</v>
      </c>
      <c r="E14" s="116">
        <f>(COUNTIF(CellComm!I$111:I$115,"Completed") + COUNTIF(CellComm!I$111:I$115,"Not Start ABT Yet"))/Overall!$C14</f>
        <v>1</v>
      </c>
      <c r="F14" s="107" t="s">
        <v>59</v>
      </c>
      <c r="G14" s="107">
        <v>1</v>
      </c>
      <c r="L14" s="102"/>
    </row>
    <row r="15" spans="1:15" ht="13.15" x14ac:dyDescent="0.25">
      <c r="A15" s="113">
        <v>8</v>
      </c>
      <c r="B15" s="105" t="s">
        <v>88</v>
      </c>
      <c r="C15" s="102">
        <v>4</v>
      </c>
      <c r="D15" s="116">
        <f>(COUNTIF(CellComm!$H116:$H119,"Completed") + COUNTIF(CellComm!$H116:$H119,"Not Start ABT Yet"))/Overall!$C15</f>
        <v>1</v>
      </c>
      <c r="E15" s="116">
        <f>(COUNTIF(CellComm!I$116:I$119,"Completed") + COUNTIF(CellComm!I$116:I$119,"Not Start ABT Yet"))/Overall!$C15</f>
        <v>1</v>
      </c>
      <c r="F15" s="107" t="s">
        <v>58</v>
      </c>
      <c r="G15" s="107">
        <v>2</v>
      </c>
      <c r="L15" s="102"/>
    </row>
    <row r="16" spans="1:15" ht="13.15" x14ac:dyDescent="0.25">
      <c r="A16" s="113">
        <v>9</v>
      </c>
      <c r="B16" s="105" t="s">
        <v>89</v>
      </c>
      <c r="C16" s="102">
        <v>19</v>
      </c>
      <c r="D16" s="116">
        <f>(COUNTIF(CellComm!$H120:$H138,"Completed") + COUNTIF(CellComm!$H120:$H138,"Not Start ABT Yet"))/Overall!$C16</f>
        <v>1</v>
      </c>
      <c r="E16" s="116">
        <f>(COUNTIF(CellComm!I$120:I$138,"Completed") + COUNTIF(CellComm!I$120:I$138,"Not Start ABT Yet"))/Overall!$C16</f>
        <v>0.68421052631578949</v>
      </c>
      <c r="F16" s="107" t="s">
        <v>58</v>
      </c>
      <c r="G16" s="107">
        <v>3</v>
      </c>
      <c r="L16" s="102"/>
    </row>
    <row r="17" spans="1:12" ht="13.15" x14ac:dyDescent="0.25">
      <c r="A17" s="113">
        <v>10</v>
      </c>
      <c r="B17" s="105" t="s">
        <v>90</v>
      </c>
      <c r="C17" s="102">
        <v>5</v>
      </c>
      <c r="D17" s="116">
        <f>(COUNTIF(CellComm!$H139:$H143,"Completed") + COUNTIF(CellComm!$H139:$H143,"Not Start ABT Yet"))/Overall!$C17</f>
        <v>1</v>
      </c>
      <c r="E17" s="116">
        <f>(COUNTIF(CellComm!I$139:I$143,"Completed") + COUNTIF(CellComm!I$139:I$143,"Not Start ABT Yet"))/Overall!$C17</f>
        <v>1</v>
      </c>
      <c r="F17" s="107" t="s">
        <v>59</v>
      </c>
      <c r="G17" s="107">
        <v>0</v>
      </c>
      <c r="L17" s="102"/>
    </row>
    <row r="18" spans="1:12" ht="13.15" x14ac:dyDescent="0.25">
      <c r="A18" s="113">
        <v>11</v>
      </c>
      <c r="B18" s="105" t="s">
        <v>91</v>
      </c>
      <c r="C18" s="102">
        <v>15</v>
      </c>
      <c r="D18" s="116">
        <f>(COUNTIF(CellComm!$H144:$H158,"Completed") + COUNTIF(CellComm!$H144:$H158,"Not Start ABT Yet"))/Overall!$C18</f>
        <v>1</v>
      </c>
      <c r="E18" s="116">
        <f>(COUNTIF(CellComm!I$144:I$158,"Completed") + COUNTIF(CellComm!I$144:I$158,"Not Start ABT Yet"))/Overall!$C18</f>
        <v>0.73333333333333328</v>
      </c>
      <c r="F18" s="107" t="s">
        <v>58</v>
      </c>
      <c r="G18" s="107">
        <v>2</v>
      </c>
      <c r="L18" s="102"/>
    </row>
    <row r="19" spans="1:12" ht="13.15" x14ac:dyDescent="0.25">
      <c r="A19" s="113">
        <v>12</v>
      </c>
      <c r="B19" s="105" t="s">
        <v>92</v>
      </c>
      <c r="C19" s="102">
        <v>8</v>
      </c>
      <c r="D19" s="116">
        <f>(COUNTIF(CellComm!$H159:$H166,"Completed") + COUNTIF(CellComm!$H159:$H166,"Not Start ABT Yet"))/Overall!$C19</f>
        <v>1</v>
      </c>
      <c r="E19" s="116">
        <f>(COUNTIF(CellComm!I$159:I$166,"Completed") + COUNTIF(CellComm!I$159:I$166,"Not Start ABT Yet"))/Overall!$C19</f>
        <v>1</v>
      </c>
      <c r="F19" s="107" t="s">
        <v>58</v>
      </c>
      <c r="G19" s="107">
        <v>3</v>
      </c>
      <c r="L19" s="102"/>
    </row>
    <row r="20" spans="1:12" ht="13.15" x14ac:dyDescent="0.25">
      <c r="A20" s="113">
        <v>13</v>
      </c>
      <c r="B20" s="105" t="s">
        <v>93</v>
      </c>
      <c r="C20" s="102">
        <v>22</v>
      </c>
      <c r="D20" s="116">
        <f>(COUNTIF(CellComm!$H167:$H188,"Completed") + COUNTIF(CellComm!$H167:$H188,"Not Start ABT Yet"))/Overall!$C20</f>
        <v>1</v>
      </c>
      <c r="E20" s="116">
        <f>(COUNTIF(CellComm!I$167:I$188,"Completed") + COUNTIF(CellComm!I$167:I$188,"Not Start ABT Yet"))/Overall!$C20</f>
        <v>1</v>
      </c>
      <c r="F20" s="107" t="s">
        <v>59</v>
      </c>
      <c r="G20" s="107">
        <v>2</v>
      </c>
      <c r="L20" s="102"/>
    </row>
    <row r="21" spans="1:12" ht="26.45" x14ac:dyDescent="0.25">
      <c r="A21" s="113">
        <v>14</v>
      </c>
      <c r="B21" s="105" t="s">
        <v>94</v>
      </c>
      <c r="C21" s="102">
        <v>6</v>
      </c>
      <c r="D21" s="116">
        <f>(COUNTIF(CellComm!$H189:$H194,"Completed") + COUNTIF(CellComm!$H189:$H194,"Not Start ABT Yet"))/Overall!$C21</f>
        <v>1</v>
      </c>
      <c r="E21" s="116">
        <f>(COUNTIF(CellComm!I$189:I$194,"Completed") + COUNTIF(CellComm!I$189:I$194,"Not Start ABT Yet"))/Overall!$C21</f>
        <v>1</v>
      </c>
      <c r="F21" s="107" t="s">
        <v>59</v>
      </c>
      <c r="G21" s="107">
        <v>2</v>
      </c>
      <c r="L21" s="102"/>
    </row>
    <row r="22" spans="1:12" ht="13.15" x14ac:dyDescent="0.25">
      <c r="A22" s="113">
        <v>15</v>
      </c>
      <c r="B22" s="105" t="s">
        <v>95</v>
      </c>
      <c r="C22" s="102">
        <v>6</v>
      </c>
      <c r="D22" s="116">
        <f>(COUNTIF(CellComm!$H195:$H200,"Completed") + COUNTIF(CellComm!$H195:$H200,"Not Start ABT Yet"))/Overall!$C22</f>
        <v>1</v>
      </c>
      <c r="E22" s="116">
        <f>(COUNTIF(CellComm!I$195:I$200,"Completed") + COUNTIF(CellComm!I$195:I$200,"Not Start ABT Yet"))/Overall!$C22</f>
        <v>1</v>
      </c>
      <c r="F22" s="107" t="s">
        <v>59</v>
      </c>
      <c r="G22" s="107">
        <v>0</v>
      </c>
      <c r="L22" s="102"/>
    </row>
    <row r="23" spans="1:12" ht="13.15" x14ac:dyDescent="0.25">
      <c r="A23" s="113">
        <v>16</v>
      </c>
      <c r="B23" s="105" t="s">
        <v>96</v>
      </c>
      <c r="C23" s="102">
        <v>4</v>
      </c>
      <c r="D23" s="116">
        <f>(COUNTIF(CellComm!$H201:$H204,"Completed") + COUNTIF(CellComm!$H201:$H204,"Not Start ABT Yet"))/Overall!$C23</f>
        <v>1</v>
      </c>
      <c r="E23" s="116">
        <f>(COUNTIF(CellComm!I$201:I$204,"Completed") + COUNTIF(CellComm!I$201:I$204,"Not Start ABT Yet"))/Overall!$C23</f>
        <v>0.75</v>
      </c>
      <c r="F23" s="107" t="s">
        <v>60</v>
      </c>
      <c r="G23" s="107">
        <v>5</v>
      </c>
      <c r="L23" s="102"/>
    </row>
    <row r="24" spans="1:12" ht="13.15" x14ac:dyDescent="0.25">
      <c r="A24" s="113">
        <v>17</v>
      </c>
      <c r="B24" s="105" t="s">
        <v>97</v>
      </c>
      <c r="C24" s="102">
        <v>18</v>
      </c>
      <c r="D24" s="116">
        <f>(COUNTIF(CellComm!$H205:$H222,"Completed") + COUNTIF(CellComm!$H205:$H222,"Not Start ABT Yet"))/Overall!$C24</f>
        <v>1</v>
      </c>
      <c r="E24" s="116">
        <f>(COUNTIF(CellComm!I$205:I$222,"Completed") + COUNTIF(CellComm!I$205:I$222,"Not Start ABT Yet"))/Overall!$C24</f>
        <v>0.83333333333333337</v>
      </c>
      <c r="F24" s="107" t="s">
        <v>60</v>
      </c>
      <c r="G24" s="107">
        <v>5</v>
      </c>
      <c r="L24" s="102"/>
    </row>
    <row r="25" spans="1:12" ht="13.15" x14ac:dyDescent="0.25">
      <c r="A25" s="113">
        <v>18</v>
      </c>
      <c r="B25" s="105" t="s">
        <v>98</v>
      </c>
      <c r="C25" s="102">
        <v>5</v>
      </c>
      <c r="D25" s="116">
        <f>(COUNTIF(CellComm!$H223:$H227,"Completed") + COUNTIF(CellComm!$H223:$H227,"Not Start ABT Yet"))/Overall!$C25</f>
        <v>1</v>
      </c>
      <c r="E25" s="116">
        <f>(COUNTIF(CellComm!I$223:I$227,"Completed") + COUNTIF(CellComm!I$223:I$227,"Not Start ABT Yet"))/Overall!$C25</f>
        <v>1</v>
      </c>
      <c r="F25" s="107" t="s">
        <v>60</v>
      </c>
      <c r="G25" s="107">
        <v>8</v>
      </c>
      <c r="L25" s="102"/>
    </row>
    <row r="26" spans="1:12" ht="13.15" x14ac:dyDescent="0.25">
      <c r="A26" s="113">
        <v>19</v>
      </c>
      <c r="B26" s="105" t="s">
        <v>99</v>
      </c>
      <c r="C26" s="102">
        <v>15</v>
      </c>
      <c r="D26" s="116">
        <f>(COUNTIF(CellComm!$H228:$H242,"Completed") + COUNTIF(CellComm!$H228:$H242,"Not Start ABT Yet"))/Overall!$C26</f>
        <v>1</v>
      </c>
      <c r="E26" s="116">
        <f>(COUNTIF(CellComm!I$228:I$242,"Completed") + COUNTIF(CellComm!I$228:I$242,"Not Start ABT Yet"))/Overall!$C26</f>
        <v>1</v>
      </c>
      <c r="F26" s="107" t="s">
        <v>58</v>
      </c>
      <c r="G26" s="107">
        <v>2</v>
      </c>
      <c r="L26" s="102"/>
    </row>
    <row r="27" spans="1:12" ht="13.15" x14ac:dyDescent="0.25">
      <c r="A27" s="113">
        <v>20</v>
      </c>
      <c r="B27" s="105" t="s">
        <v>100</v>
      </c>
      <c r="C27" s="102">
        <v>18</v>
      </c>
      <c r="D27" s="116">
        <f>(COUNTIF(CellComm!$H243:$H260,"Completed") + COUNTIF(CellComm!$H243:$H260,"Not Start ABT Yet"))/Overall!$C27</f>
        <v>1</v>
      </c>
      <c r="E27" s="116">
        <f>(COUNTIF(CellComm!I$243:I$260,"Completed") + COUNTIF(CellComm!I$243:I$260,"Not Start ABT Yet"))/Overall!$C27</f>
        <v>1</v>
      </c>
      <c r="F27" s="107" t="s">
        <v>60</v>
      </c>
      <c r="G27" s="107">
        <v>2</v>
      </c>
      <c r="L27" s="102"/>
    </row>
    <row r="28" spans="1:12" ht="13.15" x14ac:dyDescent="0.25">
      <c r="A28" s="113">
        <v>21</v>
      </c>
      <c r="B28" s="105" t="s">
        <v>101</v>
      </c>
      <c r="C28" s="102">
        <v>18</v>
      </c>
      <c r="D28" s="116">
        <f>(COUNTIF(CellComm!$H261:$H278,"Completed") + COUNTIF(CellComm!$H261:$H278,"Not Start ABT Yet"))/Overall!$C28</f>
        <v>1</v>
      </c>
      <c r="E28" s="116">
        <f>(COUNTIF(CellComm!I$261:I$278,"Completed") + COUNTIF(CellComm!I$261:I$278,"Not Start ABT Yet"))/Overall!$C28</f>
        <v>1</v>
      </c>
      <c r="F28" s="107" t="s">
        <v>59</v>
      </c>
      <c r="G28" s="107">
        <v>0</v>
      </c>
      <c r="L28" s="102"/>
    </row>
    <row r="29" spans="1:12" ht="13.15" x14ac:dyDescent="0.25">
      <c r="A29" s="113">
        <v>22</v>
      </c>
      <c r="B29" s="105" t="s">
        <v>102</v>
      </c>
      <c r="C29" s="102">
        <v>17</v>
      </c>
      <c r="D29" s="116">
        <f>(COUNTIF(CellComm!$H279:$H295,"Completed") + COUNTIF(CellComm!$H279:$H295,"Not Start ABT Yet"))/Overall!$C29</f>
        <v>1</v>
      </c>
      <c r="E29" s="116">
        <f>(COUNTIF(CellComm!I$279:I$295,"Completed") + COUNTIF(CellComm!I$279:I$295,"Not Start ABT Yet"))/Overall!$C29</f>
        <v>1</v>
      </c>
      <c r="F29" s="107" t="s">
        <v>58</v>
      </c>
      <c r="G29" s="107">
        <v>2</v>
      </c>
      <c r="L29" s="102"/>
    </row>
    <row r="30" spans="1:12" ht="13.15" x14ac:dyDescent="0.25">
      <c r="A30" s="113">
        <v>23</v>
      </c>
      <c r="B30" s="105" t="s">
        <v>103</v>
      </c>
      <c r="C30" s="102">
        <v>11</v>
      </c>
      <c r="D30" s="116">
        <f>(COUNTIF(CellComm!$H296:$H306,"Completed") + COUNTIF(CellComm!$H296:$H306,"Not Start ABT Yet"))/Overall!$C30</f>
        <v>1</v>
      </c>
      <c r="E30" s="116">
        <f>(COUNTIF(CellComm!I$296:I$306,"Completed") + COUNTIF(CellComm!I$296:I$306,"Not Start ABT Yet"))/Overall!$C30</f>
        <v>0.54545454545454541</v>
      </c>
      <c r="F30" s="107" t="s">
        <v>58</v>
      </c>
      <c r="G30" s="107">
        <v>2</v>
      </c>
      <c r="L30" s="102"/>
    </row>
    <row r="31" spans="1:12" ht="13.15" x14ac:dyDescent="0.25">
      <c r="A31" s="113">
        <v>24</v>
      </c>
      <c r="B31" s="105" t="s">
        <v>104</v>
      </c>
      <c r="C31" s="102">
        <v>22</v>
      </c>
      <c r="D31" s="116">
        <f>(COUNTIF(CellComm!$H307:$H328,"Completed") + COUNTIF(CellComm!$H307:$H328,"Not Start ABT Yet"))/Overall!$C31</f>
        <v>1</v>
      </c>
      <c r="E31" s="116">
        <f>(COUNTIF(CellComm!I$307:I$328,"Completed") + COUNTIF(CellComm!I$307:I$328,"Not Start ABT Yet"))/Overall!$C31</f>
        <v>0.68181818181818177</v>
      </c>
      <c r="F31" s="107" t="s">
        <v>58</v>
      </c>
      <c r="G31" s="107">
        <v>3</v>
      </c>
      <c r="L31" s="102"/>
    </row>
    <row r="32" spans="1:12" ht="26.45" x14ac:dyDescent="0.25">
      <c r="A32" s="113">
        <v>25</v>
      </c>
      <c r="B32" s="1013" t="s">
        <v>105</v>
      </c>
      <c r="C32" s="102">
        <v>23</v>
      </c>
      <c r="D32" s="116">
        <f>(COUNTIF(CellComm!H$329:H$351,"Completed") + COUNTIF(CellComm!H$329:H$351,"Not Start ABT Yet"))/Overall!$C32</f>
        <v>1</v>
      </c>
      <c r="E32" s="116">
        <f>(COUNTIF(CellComm!I$329:I$351,"Completed") + COUNTIF(CellComm!I$329:I$351,"Not Start ABT Yet"))/Overall!$C32</f>
        <v>0.91304347826086951</v>
      </c>
      <c r="F32" s="107" t="s">
        <v>58</v>
      </c>
      <c r="G32" s="107">
        <v>3</v>
      </c>
      <c r="L32" s="102"/>
    </row>
    <row r="33" spans="1:12" ht="26.45" x14ac:dyDescent="0.25">
      <c r="A33" s="113">
        <v>26</v>
      </c>
      <c r="B33" s="1013" t="s">
        <v>106</v>
      </c>
      <c r="C33" s="102">
        <v>20</v>
      </c>
      <c r="D33" s="116">
        <f>(COUNTIF(CellComm!H$352:H$371,"Completed") + COUNTIF(CellComm!H$352:H$371,"Not Start ABT Yet"))/Overall!$C33</f>
        <v>1</v>
      </c>
      <c r="E33" s="116">
        <f>(COUNTIF(CellComm!I$352:I$371,"Completed") + COUNTIF(CellComm!I$352:I$371,"Not Start ABT Yet"))/Overall!$C33</f>
        <v>0.9</v>
      </c>
      <c r="F33" s="107" t="s">
        <v>58</v>
      </c>
      <c r="G33" s="107">
        <v>3</v>
      </c>
      <c r="L33" s="102"/>
    </row>
    <row r="34" spans="1:12" ht="39.6" x14ac:dyDescent="0.25">
      <c r="A34" s="113">
        <v>27</v>
      </c>
      <c r="B34" s="1013" t="s">
        <v>107</v>
      </c>
      <c r="C34" s="102">
        <v>20</v>
      </c>
      <c r="D34" s="116">
        <f>(COUNTIF(CellComm!$H372:$H391,"Completed") + COUNTIF(CellComm!$H372:$H391,"Not Start ABT Yet"))/Overall!$C34</f>
        <v>1</v>
      </c>
      <c r="E34" s="116">
        <f>(COUNTIF(CellComm!I$372:I$391,"Completed") + COUNTIF(CellComm!I$372:I$391,"Not Start ABT Yet"))/Overall!$C34</f>
        <v>0.85</v>
      </c>
      <c r="F34" s="107" t="s">
        <v>60</v>
      </c>
      <c r="G34" s="107">
        <v>3</v>
      </c>
      <c r="H34" s="107" t="s">
        <v>63</v>
      </c>
      <c r="L34" s="102"/>
    </row>
    <row r="35" spans="1:12" ht="26.45" x14ac:dyDescent="0.25">
      <c r="A35" s="113">
        <v>28</v>
      </c>
      <c r="B35" s="1013" t="s">
        <v>108</v>
      </c>
      <c r="C35" s="102">
        <v>15</v>
      </c>
      <c r="D35" s="116">
        <f>(COUNTIF(CellComm!H$392:H$406,"Completed") + COUNTIF(CellComm!H$392:H$406,"Not Start ABT Yet"))/Overall!$C35</f>
        <v>1</v>
      </c>
      <c r="E35" s="116">
        <f>(COUNTIF(CellComm!I$392:I$406,"Completed") + COUNTIF(CellComm!I$392:I$406,"Not Start ABT Yet"))/Overall!$C35</f>
        <v>0.8</v>
      </c>
      <c r="F35" s="107" t="s">
        <v>60</v>
      </c>
      <c r="G35" s="107">
        <v>3</v>
      </c>
      <c r="H35" s="107" t="s">
        <v>63</v>
      </c>
      <c r="L35" s="102"/>
    </row>
    <row r="36" spans="1:12" ht="13.15" x14ac:dyDescent="0.25">
      <c r="A36" s="113">
        <v>29</v>
      </c>
      <c r="B36" s="1013" t="s">
        <v>109</v>
      </c>
      <c r="C36" s="102">
        <v>17</v>
      </c>
      <c r="D36" s="116">
        <f>(COUNTIF(CellComm!$H407:$H423,"Completed") + COUNTIF(CellComm!$H407:$H423,"Not Start ABT Yet"))/Overall!$C36</f>
        <v>1</v>
      </c>
      <c r="E36" s="116">
        <f>(COUNTIF(CellComm!I$407:I$423,"Completed") + COUNTIF(CellComm!I$407:I$423,"Not Start ABT Yet"))/Overall!$C36</f>
        <v>0.76470588235294112</v>
      </c>
      <c r="F36" s="107" t="s">
        <v>60</v>
      </c>
      <c r="G36" s="107">
        <v>6</v>
      </c>
      <c r="L36" s="102"/>
    </row>
    <row r="37" spans="1:12" ht="26.45" x14ac:dyDescent="0.25">
      <c r="A37" s="113">
        <v>30</v>
      </c>
      <c r="B37" s="1013" t="s">
        <v>110</v>
      </c>
      <c r="C37" s="102">
        <v>32</v>
      </c>
      <c r="D37" s="116">
        <f>(COUNTIF(CellComm!$H424:$H455,"Completed") + COUNTIF(CellComm!$H424:$H455,"Not Start ABT Yet"))/Overall!$C37</f>
        <v>1</v>
      </c>
      <c r="E37" s="116">
        <f>(COUNTIF(CellComm!I$424:I$455,"Completed") + COUNTIF(CellComm!I$424:I$455,"Not Start ABT Yet"))/Overall!$C37</f>
        <v>0.71875</v>
      </c>
      <c r="F37" s="107" t="s">
        <v>59</v>
      </c>
      <c r="G37" s="107">
        <v>0</v>
      </c>
      <c r="L37" s="102"/>
    </row>
    <row r="38" spans="1:12" ht="13.15" x14ac:dyDescent="0.25">
      <c r="A38" s="113">
        <v>31</v>
      </c>
      <c r="B38" s="1013" t="s">
        <v>111</v>
      </c>
      <c r="C38" s="102">
        <v>22</v>
      </c>
      <c r="D38" s="116">
        <f>(COUNTIF(CellComm!$H456:$H477,"Completed") + COUNTIF(CellComm!$H456:$H477,"Not Start ABT Yet"))/Overall!$C38</f>
        <v>1</v>
      </c>
      <c r="E38" s="116">
        <f>(COUNTIF(CellComm!I$456:I$477,"Completed") + COUNTIF(CellComm!I$456:I$477,"Not Start ABT Yet"))/Overall!$C38</f>
        <v>1</v>
      </c>
      <c r="F38" s="107" t="s">
        <v>60</v>
      </c>
      <c r="G38" s="107">
        <v>6</v>
      </c>
      <c r="L38" s="102"/>
    </row>
    <row r="39" spans="1:12" x14ac:dyDescent="0.2">
      <c r="A39" s="113">
        <v>32</v>
      </c>
      <c r="B39" s="1013" t="s">
        <v>112</v>
      </c>
      <c r="C39" s="102">
        <v>24</v>
      </c>
      <c r="D39" s="116">
        <f>(COUNTIF(CellComm!$H478:$H501,"Completed") + COUNTIF(CellComm!$H478:$H501,"Not Start ABT Yet"))/Overall!$C39</f>
        <v>1</v>
      </c>
      <c r="E39" s="116">
        <f>(COUNTIF(CellComm!I$478:I$501,"Completed") + COUNTIF(CellComm!I$478:I$501,"Not Start ABT Yet"))/Overall!$C39</f>
        <v>1</v>
      </c>
      <c r="F39" s="107" t="s">
        <v>60</v>
      </c>
      <c r="G39" s="107">
        <v>6</v>
      </c>
      <c r="L39" s="102"/>
    </row>
    <row r="40" spans="1:12" ht="26.45" x14ac:dyDescent="0.25">
      <c r="A40" s="113">
        <v>33</v>
      </c>
      <c r="B40" s="1013" t="s">
        <v>113</v>
      </c>
      <c r="C40" s="102">
        <v>23</v>
      </c>
      <c r="D40" s="116">
        <f>(COUNTIF(CellComm!H$502:H$524,"Completed") + COUNTIF(CellComm!H$502:H$524,"Not Start ABT Yet"))/Overall!$C40</f>
        <v>1</v>
      </c>
      <c r="E40" s="116">
        <f>(COUNTIF(CellComm!I$502:I$524,"Completed") + COUNTIF(CellComm!I$502:I$524,"Not Start ABT Yet"))/Overall!$C40</f>
        <v>0.78260869565217395</v>
      </c>
      <c r="F40" s="107" t="s">
        <v>59</v>
      </c>
      <c r="G40" s="107">
        <v>1</v>
      </c>
      <c r="L40" s="102"/>
    </row>
    <row r="41" spans="1:12" ht="26.45" x14ac:dyDescent="0.25">
      <c r="A41" s="113">
        <v>34</v>
      </c>
      <c r="B41" s="1013" t="s">
        <v>114</v>
      </c>
      <c r="C41" s="102">
        <v>23</v>
      </c>
      <c r="D41" s="116">
        <f>(COUNTIF(CellComm!$H525:$H547,"Completed") + COUNTIF(CellComm!$H525:$H547,"Not Start ABT Yet"))/Overall!$C41</f>
        <v>1</v>
      </c>
      <c r="E41" s="116">
        <f>(COUNTIF(CellComm!I$525:I$547,"Completed") + COUNTIF(CellComm!I$525:I$547,"Not Start ABT Yet"))/Overall!$C41</f>
        <v>0.86956521739130432</v>
      </c>
      <c r="F41" s="107" t="s">
        <v>60</v>
      </c>
      <c r="G41" s="107">
        <v>6</v>
      </c>
      <c r="L41" s="102"/>
    </row>
    <row r="42" spans="1:12" ht="26.45" x14ac:dyDescent="0.25">
      <c r="A42" s="113">
        <v>35</v>
      </c>
      <c r="B42" s="1013" t="s">
        <v>115</v>
      </c>
      <c r="C42" s="102">
        <v>21</v>
      </c>
      <c r="D42" s="116">
        <f>(COUNTIF(CellComm!H$548:H$568,"Completed") + COUNTIF(CellComm!H$548:H$568,"Not Start ABT Yet"))/Overall!$C42</f>
        <v>1</v>
      </c>
      <c r="E42" s="116">
        <f>(COUNTIF(CellComm!I$548:I$568,"Completed") + COUNTIF(CellComm!I$548:I$568,"Not Start ABT Yet"))/Overall!$C42</f>
        <v>0.8571428571428571</v>
      </c>
      <c r="F42" s="107" t="s">
        <v>58</v>
      </c>
      <c r="G42" s="107">
        <v>2</v>
      </c>
      <c r="L42" s="102"/>
    </row>
    <row r="43" spans="1:12" ht="13.15" x14ac:dyDescent="0.25">
      <c r="A43" s="113">
        <v>36</v>
      </c>
      <c r="B43" s="1013" t="s">
        <v>116</v>
      </c>
      <c r="C43" s="102">
        <v>25</v>
      </c>
      <c r="D43" s="116">
        <f>(COUNTIF(CellComm!$H569:$H593,"Completed") + COUNTIF(CellComm!$H569:$H593,"Not Start ABT Yet"))/Overall!$C43</f>
        <v>1</v>
      </c>
      <c r="E43" s="116">
        <f>(COUNTIF(CellComm!I$569:I$593,"Completed") + COUNTIF(CellComm!I$569:I$593,"Not Start ABT Yet"))/Overall!$C43</f>
        <v>1</v>
      </c>
      <c r="F43" s="107" t="s">
        <v>58</v>
      </c>
      <c r="G43" s="107">
        <v>3</v>
      </c>
      <c r="L43" s="102"/>
    </row>
    <row r="44" spans="1:12" x14ac:dyDescent="0.2">
      <c r="A44" s="113">
        <v>37</v>
      </c>
      <c r="B44" s="1013" t="s">
        <v>117</v>
      </c>
      <c r="C44" s="184">
        <v>21</v>
      </c>
      <c r="D44" s="116">
        <f>(COUNTIF(CellComm!$H594:$H614,"Completed") + COUNTIF(CellComm!$H594:$H614,"Not Start ABT Yet"))/Overall!$C44</f>
        <v>1</v>
      </c>
      <c r="E44" s="116">
        <f>(COUNTIF(CellComm!I$594:I$614,"Completed") + COUNTIF(CellComm!I$594:I$614,"Not Start ABT Yet"))/Overall!$C44</f>
        <v>1</v>
      </c>
      <c r="F44" s="185" t="s">
        <v>58</v>
      </c>
      <c r="G44" s="185">
        <v>3</v>
      </c>
      <c r="H44" s="185"/>
      <c r="I44" s="185"/>
      <c r="J44" s="185"/>
      <c r="K44" s="185"/>
      <c r="L44" s="184"/>
    </row>
    <row r="45" spans="1:12" x14ac:dyDescent="0.2">
      <c r="A45" s="113">
        <v>38</v>
      </c>
      <c r="B45" s="1013" t="s">
        <v>118</v>
      </c>
      <c r="C45" s="102">
        <v>17</v>
      </c>
      <c r="D45" s="116">
        <f>(COUNTIF(CellComm!$H615:$H629,"Completed") + COUNTIF(CellComm!$H615:$H629,"Not Start ABT Yet"))/Overall!$C45</f>
        <v>0</v>
      </c>
      <c r="E45" s="116">
        <f>(COUNTIF(CellComm!I$615:I$629,"Completed") + COUNTIF(CellComm!I$615:I$629,"Not Start ABT Yet"))/Overall!$C45</f>
        <v>0</v>
      </c>
      <c r="F45" s="107" t="s">
        <v>58</v>
      </c>
      <c r="G45" s="107">
        <v>2</v>
      </c>
      <c r="L45" s="102" t="s">
        <v>2045</v>
      </c>
    </row>
    <row r="46" spans="1:12" x14ac:dyDescent="0.2">
      <c r="A46" s="113">
        <v>39</v>
      </c>
      <c r="B46" s="1013" t="s">
        <v>119</v>
      </c>
      <c r="C46" s="102">
        <v>14</v>
      </c>
      <c r="D46" s="116">
        <f>(COUNTIF(CellComm!$H630:$H643,"Completed") + COUNTIF(CellComm!$H630:$H643,"Not Start ABT Yet"))/Overall!$C46</f>
        <v>1</v>
      </c>
      <c r="E46" s="116">
        <f>(COUNTIF(CellComm!I$630:I$643,"Completed") + COUNTIF(CellComm!I$630:I$643,"Not Start ABT Yet"))/Overall!$C46</f>
        <v>1</v>
      </c>
      <c r="F46" s="107" t="s">
        <v>60</v>
      </c>
      <c r="G46" s="107">
        <v>3</v>
      </c>
      <c r="L46" s="102"/>
    </row>
    <row r="47" spans="1:12" ht="26.45" x14ac:dyDescent="0.25">
      <c r="A47" s="113">
        <v>40</v>
      </c>
      <c r="B47" s="1013" t="s">
        <v>120</v>
      </c>
      <c r="C47" s="102">
        <v>31</v>
      </c>
      <c r="D47" s="116">
        <f>(COUNTIF(CellComm!$H644:$H674,"Completed") + COUNTIF(CellComm!$H644:$H674,"Not Start ABT Yet"))/Overall!$C47</f>
        <v>1</v>
      </c>
      <c r="E47" s="116">
        <f>(COUNTIF(CellComm!I$644:I$674,"Completed") + COUNTIF(CellComm!I$644:I$674,"Not Start ABT Yet"))/Overall!$C47</f>
        <v>0.93548387096774188</v>
      </c>
      <c r="F47" s="107" t="s">
        <v>60</v>
      </c>
      <c r="G47" s="107">
        <v>4</v>
      </c>
      <c r="L47" s="102"/>
    </row>
    <row r="48" spans="1:12" ht="26.45" x14ac:dyDescent="0.25">
      <c r="A48" s="113">
        <v>41</v>
      </c>
      <c r="B48" s="1013" t="s">
        <v>121</v>
      </c>
      <c r="C48" s="102">
        <v>21</v>
      </c>
      <c r="D48" s="116">
        <f>(COUNTIF(CellComm!$H675:$H695,"Completed") + COUNTIF(CellComm!$H675:$H695,"Not Start ABT Yet"))/Overall!$C48</f>
        <v>0.8571428571428571</v>
      </c>
      <c r="E48" s="116">
        <f>(COUNTIF(CellComm!I$675:I$695,"Completed") + COUNTIF(CellComm!I$675:I$695,"Not Start ABT Yet"))/Overall!$C48</f>
        <v>0.8571428571428571</v>
      </c>
      <c r="F48" s="107" t="s">
        <v>58</v>
      </c>
      <c r="G48" s="107">
        <v>3</v>
      </c>
      <c r="L48" s="102" t="s">
        <v>2560</v>
      </c>
    </row>
    <row r="49" spans="1:12" ht="26.45" x14ac:dyDescent="0.25">
      <c r="A49" s="113">
        <v>42</v>
      </c>
      <c r="B49" s="1013" t="s">
        <v>122</v>
      </c>
      <c r="C49" s="102">
        <v>23</v>
      </c>
      <c r="D49" s="116">
        <f>(COUNTIF(CellComm!$H696:$H718,"Completed") + COUNTIF(CellComm!$H696:$H718,"Not Start ABT Yet"))/Overall!$C49</f>
        <v>0.95652173913043481</v>
      </c>
      <c r="E49" s="116">
        <f>(COUNTIF(CellComm!I$696:I$718,"Completed") + COUNTIF(CellComm!I$696:I$718,"Not Start ABT Yet"))/Overall!$C49</f>
        <v>0.86956521739130432</v>
      </c>
      <c r="F49" s="107" t="s">
        <v>58</v>
      </c>
      <c r="G49" s="107">
        <v>1</v>
      </c>
      <c r="L49" s="102" t="s">
        <v>2560</v>
      </c>
    </row>
    <row r="50" spans="1:12" ht="25.5" x14ac:dyDescent="0.2">
      <c r="A50" s="113">
        <v>43</v>
      </c>
      <c r="B50" s="1013" t="s">
        <v>123</v>
      </c>
      <c r="C50" s="102">
        <v>20</v>
      </c>
      <c r="D50" s="116">
        <f>(COUNTIF(CellComm!$H719:$H741,"Completed") + COUNTIF(CellComm!$H719:$H741,"Not Start ABT Yet"))/Overall!$C50</f>
        <v>0</v>
      </c>
      <c r="E50" s="116">
        <f>(COUNTIF(CellComm!I$719:I$741,"Completed") + COUNTIF(CellComm!I$719:I$741,"Not Start ABT Yet"))/Overall!$C50</f>
        <v>0</v>
      </c>
      <c r="F50" s="107" t="s">
        <v>58</v>
      </c>
      <c r="G50" s="107">
        <v>4</v>
      </c>
      <c r="L50" s="102" t="s">
        <v>2560</v>
      </c>
    </row>
    <row r="51" spans="1:12" ht="25.5" x14ac:dyDescent="0.2">
      <c r="A51" s="113">
        <v>44</v>
      </c>
      <c r="B51" s="1013" t="s">
        <v>124</v>
      </c>
      <c r="C51" s="102">
        <v>22</v>
      </c>
      <c r="D51" s="116">
        <f>(COUNTIF(CellComm!$H742:$H769,"Completed") + COUNTIF(CellComm!$H742:$H769,"Not Start ABT Yet"))/Overall!$C51</f>
        <v>0</v>
      </c>
      <c r="E51" s="116">
        <f>(COUNTIF(CellComm!I$742:I$769,"Completed") + COUNTIF(CellComm!I$742:I$769,"Not Start ABT Yet"))/Overall!$C51</f>
        <v>0</v>
      </c>
      <c r="F51" s="107" t="s">
        <v>60</v>
      </c>
      <c r="G51" s="107">
        <v>7</v>
      </c>
      <c r="L51" s="102" t="s">
        <v>2560</v>
      </c>
    </row>
    <row r="52" spans="1:12" ht="26.45" x14ac:dyDescent="0.25">
      <c r="A52" s="113">
        <v>45</v>
      </c>
      <c r="B52" s="1013" t="s">
        <v>125</v>
      </c>
      <c r="C52" s="102">
        <v>12</v>
      </c>
      <c r="D52" s="116">
        <f>(COUNTIF(CellComm!$H760:$H781,"Completed") + COUNTIF(CellComm!$H760:$H781,"Not Start ABT Yet"))/Overall!$C52</f>
        <v>1</v>
      </c>
      <c r="E52" s="116">
        <f>(COUNTIF(CellComm!I$760:I$781,"Completed") + COUNTIF(CellComm!I$760:I$781,"Not Start ABT Yet"))/Overall!$C52</f>
        <v>0.66666666666666663</v>
      </c>
      <c r="F52" s="107" t="s">
        <v>58</v>
      </c>
      <c r="G52" s="107">
        <v>5</v>
      </c>
      <c r="L52" s="102"/>
    </row>
    <row r="53" spans="1:12" ht="26.45" x14ac:dyDescent="0.25">
      <c r="A53" s="113">
        <v>46</v>
      </c>
      <c r="B53" s="1013" t="s">
        <v>126</v>
      </c>
      <c r="C53" s="102">
        <v>21</v>
      </c>
      <c r="D53" s="116">
        <f>(COUNTIF(CellComm!$H782:$H797,"Completed") + COUNTIF(CellComm!$H782:$H797,"Not Start ABT Yet"))/Overall!$C53</f>
        <v>0</v>
      </c>
      <c r="E53" s="116">
        <f>(COUNTIF(CellComm!I$782:I$797,"Completed") + COUNTIF(CellComm!I$782:I$797,"Not Start ABT Yet"))/Overall!$C53</f>
        <v>0</v>
      </c>
      <c r="F53" s="107" t="s">
        <v>58</v>
      </c>
      <c r="G53" s="107">
        <v>3</v>
      </c>
      <c r="L53" s="102" t="s">
        <v>2234</v>
      </c>
    </row>
    <row r="54" spans="1:12" ht="26.45" x14ac:dyDescent="0.25">
      <c r="A54" s="113">
        <v>47</v>
      </c>
      <c r="B54" s="1013" t="s">
        <v>127</v>
      </c>
      <c r="C54" s="102">
        <v>18</v>
      </c>
      <c r="D54" s="116">
        <f>(COUNTIF(CellComm!H$798:H$815,"Completed") + COUNTIF(CellComm!H$798:H$815,"Not Start ABT Yet"))/Overall!$C54</f>
        <v>1</v>
      </c>
      <c r="E54" s="116">
        <f>(COUNTIF(CellComm!I$798:I$815,"Completed") + COUNTIF(CellComm!I$798:I$815,"Not Start ABT Yet"))/Overall!$C54</f>
        <v>0.66666666666666663</v>
      </c>
      <c r="F54" s="107" t="s">
        <v>58</v>
      </c>
      <c r="G54" s="107">
        <v>2</v>
      </c>
      <c r="L54" s="102"/>
    </row>
    <row r="55" spans="1:12" ht="13.15" x14ac:dyDescent="0.25">
      <c r="A55" s="113">
        <v>48</v>
      </c>
      <c r="B55" s="1013" t="s">
        <v>128</v>
      </c>
      <c r="C55" s="102">
        <v>11</v>
      </c>
      <c r="D55" s="116">
        <f>(COUNTIF(CellComm!H$816:H$826,"Completed") + COUNTIF(CellComm!H$816:H$826,"Not Start ABT Yet"))/Overall!$C55</f>
        <v>1</v>
      </c>
      <c r="E55" s="116">
        <f>(COUNTIF(CellComm!I$816:I$826,"Completed") + COUNTIF(CellComm!I$816:I$826,"Not Start ABT Yet"))/Overall!$C55</f>
        <v>0.81818181818181823</v>
      </c>
      <c r="F55" s="107" t="s">
        <v>60</v>
      </c>
      <c r="G55" s="107">
        <v>6</v>
      </c>
      <c r="L55" s="102"/>
    </row>
    <row r="56" spans="1:12" ht="13.15" x14ac:dyDescent="0.25">
      <c r="A56" s="113">
        <v>49</v>
      </c>
      <c r="B56" s="1013" t="s">
        <v>129</v>
      </c>
      <c r="C56" s="102">
        <v>16</v>
      </c>
      <c r="D56" s="116">
        <f>(COUNTIF(CellComm!H$827:H$842,"Completed") + COUNTIF(CellComm!H$827:H$842,"Not Start ABT Yet"))/Overall!$C56</f>
        <v>1</v>
      </c>
      <c r="E56" s="116">
        <f>(COUNTIF(CellComm!I$827:I$842,"Completed") + COUNTIF(CellComm!I$827:I$842,"Not Start ABT Yet"))/Overall!$C56</f>
        <v>0.6875</v>
      </c>
      <c r="F56" s="107" t="s">
        <v>60</v>
      </c>
      <c r="G56" s="107">
        <v>6</v>
      </c>
      <c r="L56" s="102"/>
    </row>
    <row r="57" spans="1:12" ht="26.45" x14ac:dyDescent="0.25">
      <c r="A57" s="113">
        <v>50</v>
      </c>
      <c r="B57" s="1013" t="s">
        <v>130</v>
      </c>
      <c r="C57" s="102">
        <v>26</v>
      </c>
      <c r="D57" s="116">
        <f>(COUNTIF(CellComm!H$843:H$868,"Completed") + COUNTIF(CellComm!H$843:H$868,"Not Start ABT Yet"))/Overall!$C57</f>
        <v>1</v>
      </c>
      <c r="E57" s="116">
        <f>(COUNTIF(CellComm!I$843:I$868,"Completed") + COUNTIF(CellComm!I$843:I$868,"Not Start ABT Yet"))/Overall!$C57</f>
        <v>0.69230769230769229</v>
      </c>
      <c r="F57" s="107" t="s">
        <v>60</v>
      </c>
      <c r="G57" s="107">
        <v>8</v>
      </c>
      <c r="L57" s="102"/>
    </row>
    <row r="58" spans="1:12" ht="13.15" x14ac:dyDescent="0.25">
      <c r="A58" s="113">
        <v>51</v>
      </c>
      <c r="B58" s="1013" t="s">
        <v>131</v>
      </c>
      <c r="C58" s="102">
        <v>16</v>
      </c>
      <c r="D58" s="116">
        <f>(COUNTIF(CellComm!H$869:H$884,"Completed") + COUNTIF(CellComm!H$869:H$884,"Not Start ABT Yet"))/Overall!$C58</f>
        <v>1</v>
      </c>
      <c r="E58" s="116">
        <f>(COUNTIF(CellComm!I$869:I$884,"Completed") + COUNTIF(CellComm!I$869:I$884,"Not Start ABT Yet"))/Overall!$C58</f>
        <v>0.625</v>
      </c>
      <c r="F58" s="107" t="s">
        <v>60</v>
      </c>
      <c r="G58" s="107">
        <v>3</v>
      </c>
      <c r="L58" s="102"/>
    </row>
    <row r="59" spans="1:12" ht="26.45" x14ac:dyDescent="0.25">
      <c r="A59" s="113">
        <v>52</v>
      </c>
      <c r="B59" s="1013" t="s">
        <v>132</v>
      </c>
      <c r="C59" s="102">
        <v>12</v>
      </c>
      <c r="D59" s="116">
        <f>(COUNTIF(CellComm!$H885:$H896,"Completed") + COUNTIF(CellComm!$H885:$H896,"Not Start ABT Yet"))/Overall!$C59</f>
        <v>1</v>
      </c>
      <c r="E59" s="116">
        <f>(COUNTIF(CellComm!I$816:I$826,"Completed") + COUNTIF(CellComm!I$816:I$826,"Not Start ABT Yet"))/Overall!$C59</f>
        <v>0.75</v>
      </c>
      <c r="F59" s="107" t="s">
        <v>59</v>
      </c>
      <c r="G59" s="107">
        <v>1</v>
      </c>
      <c r="L59" s="102"/>
    </row>
    <row r="60" spans="1:12" ht="26.45" x14ac:dyDescent="0.25">
      <c r="A60" s="113">
        <v>53</v>
      </c>
      <c r="B60" s="1013" t="s">
        <v>133</v>
      </c>
      <c r="C60" s="102">
        <v>9</v>
      </c>
      <c r="D60" s="116">
        <f>(COUNTIF(CellComm!$H897:$H905,"Completed") + COUNTIF(CellComm!$H897:$H905,"Not Start ABT Yet"))/Overall!$C60</f>
        <v>0.33333333333333331</v>
      </c>
      <c r="E60" s="116">
        <f>(COUNTIF(CellComm!I$816:I$826,"Completed") + COUNTIF(CellComm!I$816:I$826,"Not Start ABT Yet"))/Overall!$C60</f>
        <v>1</v>
      </c>
      <c r="F60" s="107" t="s">
        <v>59</v>
      </c>
      <c r="G60" s="107">
        <v>1</v>
      </c>
      <c r="L60" s="102" t="s">
        <v>2399</v>
      </c>
    </row>
    <row r="61" spans="1:12" ht="13.15" x14ac:dyDescent="0.25">
      <c r="A61" s="113">
        <v>54</v>
      </c>
      <c r="B61" s="1013" t="s">
        <v>134</v>
      </c>
      <c r="C61" s="102">
        <v>17</v>
      </c>
      <c r="D61" s="116">
        <f>(COUNTIF(CellComm!$H906:$H922,"Completed") + COUNTIF(CellComm!$H906:$H922,"Not Start ABT Yet"))/Overall!$C61</f>
        <v>1</v>
      </c>
      <c r="E61" s="116">
        <f>(COUNTIF(CellComm!I$906:I$922,"Completed") + COUNTIF(CellComm!I$906:I$922,"Not Start ABT Yet"))/Overall!$C61</f>
        <v>1</v>
      </c>
      <c r="F61" s="107" t="s">
        <v>60</v>
      </c>
      <c r="G61" s="107">
        <v>7</v>
      </c>
      <c r="L61" s="102"/>
    </row>
    <row r="62" spans="1:12" ht="26.45" x14ac:dyDescent="0.25">
      <c r="A62" s="113">
        <v>55</v>
      </c>
      <c r="B62" s="1013" t="s">
        <v>135</v>
      </c>
      <c r="C62" s="102">
        <v>21</v>
      </c>
      <c r="D62" s="116">
        <f>(COUNTIF(CellComm!$H923:$H943,"Completed") + COUNTIF(CellComm!$H923:$H943,"Not Start ABT Yet"))/Overall!$C62</f>
        <v>1</v>
      </c>
      <c r="E62" s="116">
        <f>(COUNTIF(CellComm!I$243:I$260,"Completed") + COUNTIF(CellComm!I$243:I$260,"Not Start ABT Yet"))/Overall!$C62</f>
        <v>0.8571428571428571</v>
      </c>
      <c r="F62" s="107" t="s">
        <v>58</v>
      </c>
      <c r="G62" s="107">
        <v>3</v>
      </c>
      <c r="L62" s="102"/>
    </row>
    <row r="63" spans="1:12" ht="26.45" x14ac:dyDescent="0.25">
      <c r="A63" s="113">
        <v>56</v>
      </c>
      <c r="B63" s="1013" t="s">
        <v>136</v>
      </c>
      <c r="C63" s="102">
        <v>19</v>
      </c>
      <c r="D63" s="116">
        <f>(COUNTIF(CellComm!H$944:H$962,"Completed") + COUNTIF(CellComm!H$944:H$962,"Not Start ABT Yet"))/Overall!$C63</f>
        <v>1</v>
      </c>
      <c r="E63" s="116">
        <f>(COUNTIF(CellComm!I$944:I$962,"Completed") + COUNTIF(CellComm!I$944:I$962,"Not Start ABT Yet"))/Overall!$C63</f>
        <v>1</v>
      </c>
      <c r="F63" s="107" t="s">
        <v>60</v>
      </c>
      <c r="G63" s="107">
        <v>3</v>
      </c>
      <c r="L63" s="102"/>
    </row>
    <row r="64" spans="1:12" ht="26.45" x14ac:dyDescent="0.25">
      <c r="A64" s="113">
        <v>57</v>
      </c>
      <c r="B64" s="1013" t="s">
        <v>137</v>
      </c>
      <c r="C64" s="102">
        <v>23</v>
      </c>
      <c r="D64" s="116">
        <f>(COUNTIF(CellComm!H$963:H$985,"Completed") + COUNTIF(CellComm!H$963:H$985,"Not Start ABT Yet"))/Overall!$C64</f>
        <v>1</v>
      </c>
      <c r="E64" s="116">
        <f>(COUNTIF(CellComm!I$963:I$985,"Completed") + COUNTIF(CellComm!I$963:I$985,"Not Start ABT Yet"))/Overall!$C64</f>
        <v>1</v>
      </c>
      <c r="F64" s="107" t="s">
        <v>59</v>
      </c>
      <c r="G64" s="107">
        <v>0</v>
      </c>
      <c r="L64" s="102"/>
    </row>
    <row r="65" spans="1:12" ht="13.15" x14ac:dyDescent="0.25">
      <c r="A65" s="113">
        <v>58</v>
      </c>
      <c r="B65" s="1013" t="s">
        <v>138</v>
      </c>
      <c r="C65" s="102">
        <v>22</v>
      </c>
      <c r="D65" s="116">
        <f>(COUNTIF(CellComm!H$986:H$1007,"Completed") + COUNTIF(CellComm!H$986:H$1007,"Not Start ABT Yet"))/Overall!$C65</f>
        <v>1</v>
      </c>
      <c r="E65" s="116">
        <f>(COUNTIF(CellComm!I$986:I$1007,"Completed") + COUNTIF(CellComm!I$986:I$1007,"Not Start ABT Yet"))/Overall!$C65</f>
        <v>0.63636363636363635</v>
      </c>
      <c r="F65" s="107" t="s">
        <v>60</v>
      </c>
      <c r="G65" s="107">
        <v>3</v>
      </c>
      <c r="L65" s="102"/>
    </row>
    <row r="66" spans="1:12" s="165" customFormat="1" ht="13.15" x14ac:dyDescent="0.25">
      <c r="A66" s="115">
        <v>59</v>
      </c>
      <c r="B66" s="1013" t="s">
        <v>139</v>
      </c>
      <c r="C66" s="164">
        <v>24</v>
      </c>
      <c r="D66" s="116">
        <f>(COUNTIF(CellComm!H$1008:H$1031,"Completed") + COUNTIF(CellComm!H$1008:H$1031,"Not Start ABT Yet"))/Overall!$C66</f>
        <v>1</v>
      </c>
      <c r="E66" s="116">
        <f>(COUNTIF(CellComm!I$1008:I$1031,"Completed") + COUNTIF(CellComm!I$1008:I$1031,"Not Start ABT Yet"))/Overall!$C66</f>
        <v>0.66666666666666663</v>
      </c>
      <c r="F66" s="165" t="s">
        <v>60</v>
      </c>
      <c r="G66" s="165">
        <v>2</v>
      </c>
      <c r="L66" s="164"/>
    </row>
    <row r="67" spans="1:12" ht="13.15" x14ac:dyDescent="0.25">
      <c r="A67" s="113">
        <v>60</v>
      </c>
      <c r="B67" s="1013" t="s">
        <v>140</v>
      </c>
      <c r="C67" s="102">
        <v>14</v>
      </c>
      <c r="D67" s="116">
        <f>(COUNTIF(CellComm!H$1032:H$1045,"Completed") + COUNTIF(CellComm!H$1032:H$1045,"Not Start ABT Yet"))/Overall!$C67</f>
        <v>1</v>
      </c>
      <c r="E67" s="116">
        <f>(COUNTIF(CellComm!I$1032:I$1045,"Completed") + COUNTIF(CellComm!I$1032:I$1045,"Not Start ABT Yet"))/Overall!$C67</f>
        <v>0.6428571428571429</v>
      </c>
      <c r="F67" s="107" t="s">
        <v>58</v>
      </c>
      <c r="G67" s="107">
        <v>6</v>
      </c>
      <c r="L67" s="102"/>
    </row>
    <row r="68" spans="1:12" ht="13.15" x14ac:dyDescent="0.25">
      <c r="A68" s="113">
        <v>61</v>
      </c>
      <c r="B68" s="1013" t="s">
        <v>141</v>
      </c>
      <c r="C68" s="102">
        <v>38</v>
      </c>
      <c r="D68" s="116">
        <f>(COUNTIF(CellComm!$H1046:$H1083,"Completed") + COUNTIF(CellComm!$H1046:$H1083,"Not Start ABT Yet"))/Overall!$C68</f>
        <v>1</v>
      </c>
      <c r="E68" s="116">
        <f>(COUNTIF(CellComm!I$1046:I$1083,"Completed") + COUNTIF(CellComm!I$1046:I$1083,"Not Start ABT Yet"))/Overall!$C68</f>
        <v>0.76315789473684215</v>
      </c>
      <c r="F68" s="107" t="s">
        <v>58</v>
      </c>
      <c r="G68" s="107">
        <v>5</v>
      </c>
      <c r="L68" s="102"/>
    </row>
    <row r="69" spans="1:12" ht="13.15" x14ac:dyDescent="0.25">
      <c r="A69" s="113">
        <v>62</v>
      </c>
      <c r="B69" s="1013" t="s">
        <v>142</v>
      </c>
      <c r="C69" s="102">
        <v>30</v>
      </c>
      <c r="D69" s="116">
        <f>(COUNTIF(CellComm!$H1084:$H1113,"Completed") + COUNTIF(CellComm!$H1084:$H1113,"Not Start ABT Yet"))/Overall!$C69</f>
        <v>1</v>
      </c>
      <c r="E69" s="116">
        <f>(COUNTIF(CellComm!I$1084:I$1113,"Completed") + COUNTIF(CellComm!I$1084:I$1113,"Not Start ABT Yet"))/Overall!$C69</f>
        <v>0.76666666666666672</v>
      </c>
      <c r="F69" s="107" t="s">
        <v>58</v>
      </c>
      <c r="G69" s="107">
        <v>3</v>
      </c>
      <c r="L69" s="102"/>
    </row>
    <row r="70" spans="1:12" s="165" customFormat="1" ht="26.45" x14ac:dyDescent="0.25">
      <c r="A70" s="115">
        <v>63</v>
      </c>
      <c r="B70" s="1013" t="s">
        <v>143</v>
      </c>
      <c r="C70" s="164">
        <v>22</v>
      </c>
      <c r="D70" s="116">
        <f>(COUNTIF(CellComm!H$1114:H$1135,"Completed") + COUNTIF(CellComm!H$1114:H$1135,"Not Start ABT Yet"))/Overall!$C70</f>
        <v>1</v>
      </c>
      <c r="E70" s="116">
        <f>(COUNTIF(CellComm!I$1114:I$1135,"Completed") + COUNTIF(CellComm!I$1114:I$1135,"Not Start ABT Yet"))/Overall!$C70</f>
        <v>0.86363636363636365</v>
      </c>
      <c r="F70" s="165" t="s">
        <v>60</v>
      </c>
      <c r="G70" s="165">
        <v>4</v>
      </c>
      <c r="L70" s="164"/>
    </row>
    <row r="71" spans="1:12" ht="26.45" x14ac:dyDescent="0.25">
      <c r="A71" s="113">
        <v>64</v>
      </c>
      <c r="B71" s="1013" t="s">
        <v>144</v>
      </c>
      <c r="C71" s="102">
        <v>32</v>
      </c>
      <c r="D71" s="116">
        <f>(COUNTIF(CellComm!H$1136:H$1167,"Completed") + COUNTIF(CellComm!H$1136:H$1167,"Not Start ABT Yet"))/Overall!$C71</f>
        <v>1</v>
      </c>
      <c r="E71" s="116">
        <f>(COUNTIF(CellComm!I$1136:I$1167,"Completed") + COUNTIF(CellComm!I$1136:I$1167,"Not Start ABT Yet"))/Overall!$C71</f>
        <v>0.71875</v>
      </c>
      <c r="F71" s="107" t="s">
        <v>58</v>
      </c>
      <c r="G71" s="107">
        <v>3</v>
      </c>
      <c r="L71" s="102"/>
    </row>
    <row r="72" spans="1:12" ht="13.15" x14ac:dyDescent="0.25">
      <c r="A72" s="113">
        <v>65</v>
      </c>
      <c r="B72" s="1013" t="s">
        <v>145</v>
      </c>
      <c r="C72" s="102">
        <v>15</v>
      </c>
      <c r="D72" s="116">
        <f>(COUNTIF(CellComm!H$1168:H$1182,"Completed") + COUNTIF(CellComm!H$1168:H$1182,"Not Start ABT Yet"))/Overall!$C72</f>
        <v>1</v>
      </c>
      <c r="E72" s="116">
        <f>(COUNTIF(CellComm!I$1168:I$1182,"Completed") + COUNTIF(CellComm!I$1168:I$1182,"Not Start ABT Yet"))/Overall!$C72</f>
        <v>0.8</v>
      </c>
      <c r="F72" s="107" t="s">
        <v>60</v>
      </c>
      <c r="G72" s="107">
        <v>10</v>
      </c>
      <c r="L72" s="102"/>
    </row>
    <row r="73" spans="1:12" ht="13.15" x14ac:dyDescent="0.25">
      <c r="A73" s="113">
        <v>66</v>
      </c>
      <c r="B73" s="1013" t="s">
        <v>146</v>
      </c>
      <c r="C73" s="102">
        <v>15</v>
      </c>
      <c r="D73" s="116">
        <f>(COUNTIF(CellComm!H$1183:H$1197,"Completed") + COUNTIF(CellComm!H$1183:H$1197,"Not Start ABT Yet"))/Overall!$C73</f>
        <v>1</v>
      </c>
      <c r="E73" s="116">
        <f>(COUNTIF(CellComm!I$1183:I$1197,"Completed") + COUNTIF(CellComm!I$1183:I$1197,"Not Start ABT Yet"))/Overall!$C73</f>
        <v>0.8666666666666667</v>
      </c>
      <c r="F73" s="107" t="s">
        <v>58</v>
      </c>
      <c r="G73" s="107">
        <v>4</v>
      </c>
      <c r="L73" s="102"/>
    </row>
    <row r="74" spans="1:12" ht="13.15" x14ac:dyDescent="0.25">
      <c r="A74" s="113">
        <v>67</v>
      </c>
      <c r="B74" s="1013" t="s">
        <v>147</v>
      </c>
      <c r="C74" s="102">
        <v>16</v>
      </c>
      <c r="D74" s="116">
        <f>(COUNTIF(CellComm!H$1198:H$1213,"Completed") + COUNTIF(CellComm!H$1198:H$1213,"Not Start ABT Yet"))/Overall!$C74</f>
        <v>1</v>
      </c>
      <c r="E74" s="116">
        <f>(COUNTIF(CellComm!I$1198:I$1213,"Completed") + COUNTIF(CellComm!I$1198:I$1213,"Not Start ABT Yet"))/Overall!$C74</f>
        <v>0.75</v>
      </c>
      <c r="F74" s="107" t="s">
        <v>58</v>
      </c>
      <c r="G74" s="107">
        <v>4</v>
      </c>
      <c r="L74" s="102"/>
    </row>
    <row r="75" spans="1:12" ht="13.15" x14ac:dyDescent="0.25">
      <c r="A75" s="113">
        <v>68</v>
      </c>
      <c r="B75" s="1013" t="s">
        <v>148</v>
      </c>
      <c r="C75" s="102">
        <v>4</v>
      </c>
      <c r="D75" s="116">
        <f>(COUNTIF(CellComm!H$1214:H$1217,"Completed") + COUNTIF(CellComm!H$1214:H$1217,"Not Start ABT Yet"))/Overall!$C75</f>
        <v>1</v>
      </c>
      <c r="E75" s="116">
        <f>(COUNTIF(CellComm!I$1214:I$1217,"Completed") + COUNTIF(CellComm!I$1214:I$1217,"Not Start ABT Yet"))/Overall!$C75</f>
        <v>1</v>
      </c>
      <c r="F75" s="107" t="s">
        <v>58</v>
      </c>
      <c r="G75" s="107">
        <v>4</v>
      </c>
      <c r="L75" s="102"/>
    </row>
    <row r="76" spans="1:12" ht="13.15" x14ac:dyDescent="0.25">
      <c r="A76" s="113">
        <v>69</v>
      </c>
      <c r="B76" s="105" t="s">
        <v>149</v>
      </c>
      <c r="C76" s="102">
        <v>23</v>
      </c>
      <c r="D76" s="116">
        <f>(COUNTIF(CellComm!$H1218:$H1240,"Completed") + COUNTIF(CellComm!$H1218:$H1240,"Not Start ABT Yet"))/Overall!$C76</f>
        <v>0.39130434782608697</v>
      </c>
      <c r="E76" s="116">
        <f>(COUNTIF(CellComm!I$1218:I$1240,"Completed") + COUNTIF(CellComm!I$1218:I$1240,"Not Start ABT Yet"))/Overall!$C76</f>
        <v>0.82608695652173914</v>
      </c>
      <c r="F76" s="107" t="s">
        <v>58</v>
      </c>
      <c r="G76" s="107">
        <v>4</v>
      </c>
      <c r="L76" s="102" t="s">
        <v>2816</v>
      </c>
    </row>
    <row r="77" spans="1:12" ht="26.45" x14ac:dyDescent="0.25">
      <c r="A77" s="113">
        <v>70</v>
      </c>
      <c r="B77" s="105" t="s">
        <v>152</v>
      </c>
      <c r="C77" s="102">
        <v>18</v>
      </c>
      <c r="D77" s="116">
        <f>(COUNTIF(CellComm!H$1241:H$1261,"Completed") + COUNTIF(CellComm!H$1241:H$1261,"Not Start ABT Yet"))/Overall!$C77</f>
        <v>0</v>
      </c>
      <c r="E77" s="116">
        <f>(COUNTIF(CellComm!I$1241:I$1261,"Completed") + COUNTIF(CellComm!I$1241:I$1261,"Not Start ABT Yet"))/Overall!$C77</f>
        <v>0</v>
      </c>
      <c r="F77" s="107" t="s">
        <v>58</v>
      </c>
      <c r="G77" s="107">
        <v>4</v>
      </c>
      <c r="L77" s="102" t="s">
        <v>2816</v>
      </c>
    </row>
    <row r="78" spans="1:12" ht="13.15" x14ac:dyDescent="0.25">
      <c r="A78" s="113">
        <v>71</v>
      </c>
      <c r="B78" s="105" t="s">
        <v>151</v>
      </c>
      <c r="C78" s="102">
        <v>19</v>
      </c>
      <c r="D78" s="116">
        <f>(COUNTIF(CellComm!H$1262:H$1283,"Completed") + COUNTIF(CellComm!H$1262:H$1283,"Not Start ABT Yet"))/Overall!$C78</f>
        <v>0</v>
      </c>
      <c r="E78" s="116">
        <f>(COUNTIF(CellComm!I$1262:I$1283,"Completed") + COUNTIF(CellComm!I$1262:I$1283,"Not Start ABT Yet"))/Overall!$C78</f>
        <v>0</v>
      </c>
      <c r="F78" s="107" t="s">
        <v>58</v>
      </c>
      <c r="G78" s="107">
        <v>4</v>
      </c>
      <c r="L78" s="102" t="s">
        <v>2754</v>
      </c>
    </row>
    <row r="79" spans="1:12" ht="13.15" x14ac:dyDescent="0.25">
      <c r="B79" s="117" t="s">
        <v>10</v>
      </c>
      <c r="C79" s="117">
        <f xml:space="preserve"> SUM(C8:C78)</f>
        <v>1273</v>
      </c>
      <c r="D79" s="118">
        <f>(COUNTIF(CellComm!H$3:H$6365,"Completed")+COUNTIF(CellComm!H$3:H$6365,"Not Start ABT Yet"))/Overall!$C79</f>
        <v>0.88923802042419486</v>
      </c>
      <c r="E79" s="118">
        <f>(COUNTIF(CellComm!I$3:I$6365,"Completed")+COUNTIF(CellComm!I$3:I$6365,"Not Start ABT Yet"))/Overall!$C79</f>
        <v>0.76355066771406133</v>
      </c>
    </row>
    <row r="80" spans="1:12" ht="13.15" x14ac:dyDescent="0.25">
      <c r="L80" s="149">
        <f>COUNTIF(L8:L78,"*block*")</f>
        <v>0</v>
      </c>
    </row>
    <row r="81" spans="2:52" ht="13.15" x14ac:dyDescent="0.25">
      <c r="B81" s="106" t="s">
        <v>42</v>
      </c>
    </row>
    <row r="83" spans="2:52" ht="13.15" x14ac:dyDescent="0.25">
      <c r="B83" s="98"/>
      <c r="C83" s="104" t="s">
        <v>763</v>
      </c>
      <c r="D83" s="104" t="s">
        <v>947</v>
      </c>
      <c r="E83" s="104" t="s">
        <v>1097</v>
      </c>
      <c r="F83" s="104"/>
      <c r="G83" s="104"/>
      <c r="H83" s="104"/>
      <c r="I83" s="104"/>
      <c r="J83" s="104"/>
      <c r="K83" s="104"/>
      <c r="L83" s="104" t="s">
        <v>1115</v>
      </c>
      <c r="M83" s="104" t="s">
        <v>1263</v>
      </c>
      <c r="N83" s="104" t="s">
        <v>1483</v>
      </c>
      <c r="O83" s="104" t="s">
        <v>1729</v>
      </c>
      <c r="P83" s="104" t="s">
        <v>2514</v>
      </c>
      <c r="Q83" s="104" t="s">
        <v>2817</v>
      </c>
      <c r="R83" s="104" t="s">
        <v>3036</v>
      </c>
      <c r="S83" s="104" t="s">
        <v>3066</v>
      </c>
      <c r="T83" s="104" t="s">
        <v>3115</v>
      </c>
      <c r="U83" s="104" t="s">
        <v>3129</v>
      </c>
      <c r="V83" s="104" t="s">
        <v>3148</v>
      </c>
      <c r="W83" s="104"/>
      <c r="X83" s="104"/>
      <c r="Y83" s="104"/>
      <c r="Z83" s="104"/>
      <c r="AA83" s="104"/>
      <c r="AB83" s="186"/>
      <c r="AC83" s="186"/>
      <c r="AD83" s="186"/>
      <c r="AE83" s="186"/>
      <c r="AF83" s="186"/>
      <c r="AG83" s="186"/>
      <c r="AH83" s="186"/>
      <c r="AI83" s="186"/>
      <c r="AJ83" s="186"/>
      <c r="AK83" s="186"/>
      <c r="AL83" s="186"/>
      <c r="AM83" s="186"/>
      <c r="AN83" s="186"/>
      <c r="AO83" s="186"/>
      <c r="AP83" s="186"/>
      <c r="AQ83" s="186"/>
      <c r="AR83" s="186"/>
      <c r="AS83" s="186"/>
      <c r="AT83" s="186"/>
      <c r="AU83" s="186"/>
      <c r="AV83" s="186"/>
      <c r="AW83" s="186"/>
      <c r="AX83" s="186"/>
      <c r="AY83" s="186"/>
      <c r="AZ83" s="186"/>
    </row>
    <row r="84" spans="2:52" x14ac:dyDescent="0.2">
      <c r="B84" s="105" t="s">
        <v>12</v>
      </c>
      <c r="C84" s="103">
        <v>0.1</v>
      </c>
      <c r="D84" s="103">
        <v>0.15</v>
      </c>
      <c r="E84" s="103">
        <v>0.2</v>
      </c>
      <c r="F84" s="103"/>
      <c r="G84" s="103"/>
      <c r="H84" s="103"/>
      <c r="I84" s="103"/>
      <c r="J84" s="103"/>
      <c r="K84" s="103"/>
      <c r="L84" s="103">
        <v>0.2</v>
      </c>
      <c r="M84" s="103">
        <v>0.28999999999999998</v>
      </c>
      <c r="N84" s="103">
        <v>0.37</v>
      </c>
      <c r="O84" s="103">
        <v>0.43</v>
      </c>
      <c r="P84" s="103">
        <v>0.78</v>
      </c>
      <c r="Q84" s="103">
        <v>0.85</v>
      </c>
      <c r="R84" s="103">
        <v>0.88</v>
      </c>
      <c r="S84" s="103">
        <v>0.89</v>
      </c>
      <c r="T84" s="103">
        <v>0.89</v>
      </c>
      <c r="U84" s="103">
        <v>0.89</v>
      </c>
      <c r="V84" s="103">
        <v>0.89</v>
      </c>
      <c r="W84" s="118"/>
      <c r="X84" s="118"/>
      <c r="Y84" s="118"/>
      <c r="Z84" s="118"/>
      <c r="AA84" s="118"/>
      <c r="AB84" s="204"/>
      <c r="AC84" s="204"/>
      <c r="AD84" s="204"/>
      <c r="AE84" s="204"/>
      <c r="AF84" s="204"/>
      <c r="AG84" s="204"/>
      <c r="AH84" s="204"/>
      <c r="AI84" s="204"/>
      <c r="AJ84" s="204"/>
      <c r="AK84" s="204"/>
      <c r="AL84" s="204"/>
      <c r="AM84" s="204"/>
      <c r="AN84" s="204"/>
      <c r="AO84" s="204"/>
      <c r="AP84" s="204"/>
      <c r="AQ84" s="204"/>
      <c r="AR84" s="204"/>
      <c r="AS84" s="204"/>
      <c r="AT84" s="204"/>
      <c r="AU84" s="204"/>
      <c r="AV84" s="204"/>
      <c r="AW84" s="204"/>
      <c r="AX84" s="204"/>
      <c r="AY84" s="204"/>
      <c r="AZ84" s="204"/>
    </row>
    <row r="85" spans="2:52" ht="13.15" x14ac:dyDescent="0.25">
      <c r="B85" s="105" t="s">
        <v>13</v>
      </c>
      <c r="C85" s="103">
        <v>0</v>
      </c>
      <c r="D85" s="103">
        <v>0</v>
      </c>
      <c r="E85" s="103">
        <v>0</v>
      </c>
      <c r="F85" s="103"/>
      <c r="G85" s="103"/>
      <c r="H85" s="103"/>
      <c r="I85" s="103"/>
      <c r="J85" s="103"/>
      <c r="K85" s="103"/>
      <c r="L85" s="103">
        <v>0.04</v>
      </c>
      <c r="M85" s="103">
        <v>0.1</v>
      </c>
      <c r="N85" s="103">
        <v>0.12</v>
      </c>
      <c r="O85" s="103">
        <v>0.12</v>
      </c>
      <c r="P85" s="103">
        <v>0.12</v>
      </c>
      <c r="Q85" s="103">
        <v>0.08</v>
      </c>
      <c r="R85" s="103">
        <v>0.1</v>
      </c>
      <c r="S85" s="103">
        <v>0.14000000000000001</v>
      </c>
      <c r="T85" s="103">
        <v>0.17</v>
      </c>
      <c r="U85" s="103">
        <v>0.26</v>
      </c>
      <c r="V85" s="103">
        <v>0.76</v>
      </c>
      <c r="W85" s="103"/>
      <c r="X85" s="103"/>
      <c r="Y85" s="103"/>
      <c r="Z85" s="103"/>
      <c r="AA85" s="10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row>
    <row r="86" spans="2:52" ht="14.45" x14ac:dyDescent="0.3">
      <c r="AE86" s="189"/>
    </row>
  </sheetData>
  <customSheetViews>
    <customSheetView guid="{DC743DA8-DAC6-4739-A6B6-EDA37BAAB3F1}" hiddenColumns="1">
      <selection activeCell="B28" sqref="B28"/>
      <pageMargins left="0.7" right="0.7" top="0.75" bottom="0.75" header="0.3" footer="0.3"/>
      <pageSetup orientation="portrait" horizontalDpi="300" verticalDpi="300" r:id="rId1"/>
    </customSheetView>
    <customSheetView guid="{3F2F1FCB-95D8-4632-BBFC-CFE119720A02}" hiddenColumns="1" topLeftCell="A28">
      <selection activeCell="D38" sqref="D38"/>
      <pageMargins left="0.7" right="0.7" top="0.75" bottom="0.75" header="0.3" footer="0.3"/>
      <pageSetup orientation="portrait" horizontalDpi="300" verticalDpi="300" r:id="rId2"/>
    </customSheetView>
    <customSheetView guid="{0745DA5C-B560-4449-A893-2239F0208EBF}" hiddenColumns="1" topLeftCell="A37">
      <selection activeCell="L45" sqref="L45"/>
      <pageMargins left="0.7" right="0.7" top="0.75" bottom="0.75" header="0.3" footer="0.3"/>
      <pageSetup orientation="portrait" horizontalDpi="300" verticalDpi="300" r:id="rId3"/>
    </customSheetView>
    <customSheetView guid="{48E1EF6C-B606-4098-8D2D-F91692028761}" hiddenColumns="1" topLeftCell="A5">
      <selection activeCell="D30" sqref="D30"/>
      <pageMargins left="0.7" right="0.7" top="0.75" bottom="0.75" header="0.3" footer="0.3"/>
      <pageSetup orientation="portrait" horizontalDpi="300" verticalDpi="300" r:id="rId4"/>
    </customSheetView>
    <customSheetView guid="{FEBD3B9A-4AC5-4A48-B150-870D8997FDFE}" hiddenColumns="1">
      <selection activeCell="E14" sqref="E14"/>
      <pageMargins left="0.7" right="0.7" top="0.75" bottom="0.75" header="0.3" footer="0.3"/>
      <pageSetup orientation="portrait" horizontalDpi="300" verticalDpi="300" r:id="rId5"/>
    </customSheetView>
    <customSheetView guid="{19CB1750-B517-4DDA-A90C-037362C7528D}" hiddenColumns="1" topLeftCell="A5">
      <selection activeCell="D30" sqref="D30"/>
      <pageMargins left="0.7" right="0.7" top="0.75" bottom="0.75" header="0.3" footer="0.3"/>
      <pageSetup orientation="portrait" horizontalDpi="300" verticalDpi="300" r:id="rId6"/>
    </customSheetView>
    <customSheetView guid="{3D6A5A63-BB04-485B-95CC-E0479C70FEFC}" hiddenColumns="1" topLeftCell="A28">
      <selection activeCell="B34" sqref="B34"/>
      <pageMargins left="0.7" right="0.7" top="0.75" bottom="0.75" header="0.3" footer="0.3"/>
      <pageSetup orientation="portrait" horizontalDpi="300" verticalDpi="300" r:id="rId7"/>
    </customSheetView>
    <customSheetView guid="{84C89096-CAB0-409B-BBD4-D756D527659C}" hiddenColumns="1" topLeftCell="A13">
      <selection activeCell="E40" sqref="E40"/>
      <pageMargins left="0.7" right="0.7" top="0.75" bottom="0.75" header="0.3" footer="0.3"/>
      <pageSetup orientation="portrait" horizontalDpi="300" verticalDpi="300" r:id="rId8"/>
    </customSheetView>
    <customSheetView guid="{EA541165-243F-42C9-857A-944F00D31B91}" hiddenColumns="1" topLeftCell="A43">
      <selection activeCell="B57" sqref="B57"/>
      <pageMargins left="0.7" right="0.7" top="0.75" bottom="0.75" header="0.3" footer="0.3"/>
      <pageSetup orientation="portrait" horizontalDpi="300" verticalDpi="300" r:id="rId9"/>
    </customSheetView>
    <customSheetView guid="{BE0EC564-C3A4-4B91-A900-CF3A348FAE37}" hiddenColumns="1" topLeftCell="A63">
      <selection activeCell="L79" sqref="B7:L79"/>
      <pageMargins left="0.7" right="0.7" top="0.75" bottom="0.75" header="0.3" footer="0.3"/>
      <pageSetup orientation="portrait" horizontalDpi="300" verticalDpi="300" r:id="rId10"/>
    </customSheetView>
    <customSheetView guid="{348CDEE7-67F8-4209-B7BE-E336C8AF6465}" hiddenColumns="1" topLeftCell="A71">
      <selection activeCell="C38" sqref="C38:E38"/>
      <pageMargins left="0.7" right="0.7" top="0.75" bottom="0.75" header="0.3" footer="0.3"/>
      <pageSetup orientation="portrait" horizontalDpi="300" verticalDpi="300" r:id="rId11"/>
    </customSheetView>
  </customSheetViews>
  <pageMargins left="0.7" right="0.7" top="0.75" bottom="0.75" header="0.3" footer="0.3"/>
  <pageSetup orientation="portrait" horizontalDpi="300" verticalDpi="300"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83"/>
  <sheetViews>
    <sheetView topLeftCell="A535" zoomScale="70" zoomScaleNormal="70" workbookViewId="0">
      <selection activeCell="B525" sqref="B525:B547"/>
    </sheetView>
  </sheetViews>
  <sheetFormatPr defaultRowHeight="15" x14ac:dyDescent="0.25"/>
  <cols>
    <col min="1" max="1" width="4.7109375" customWidth="1"/>
    <col min="2" max="2" width="22.140625" customWidth="1"/>
    <col min="3" max="3" width="12.5703125" customWidth="1"/>
    <col min="4" max="4" width="29.140625" customWidth="1"/>
    <col min="5" max="5" width="25.140625" customWidth="1"/>
    <col min="6" max="6" width="24.140625" customWidth="1"/>
    <col min="7" max="7" width="29.140625" customWidth="1"/>
    <col min="8" max="8" width="20" style="872" customWidth="1"/>
    <col min="9" max="9" width="20.5703125" style="1217" customWidth="1"/>
    <col min="10" max="10" width="28.5703125" customWidth="1"/>
    <col min="11" max="11" width="14.42578125" customWidth="1"/>
  </cols>
  <sheetData>
    <row r="2" spans="1:11" ht="14.45" x14ac:dyDescent="0.3">
      <c r="A2" s="109" t="s">
        <v>0</v>
      </c>
      <c r="B2" s="109" t="s">
        <v>1</v>
      </c>
      <c r="C2" s="109" t="s">
        <v>2</v>
      </c>
      <c r="D2" s="109" t="s">
        <v>3</v>
      </c>
      <c r="E2" s="110" t="s">
        <v>4</v>
      </c>
      <c r="F2" s="109" t="s">
        <v>5</v>
      </c>
      <c r="G2" s="109" t="s">
        <v>6</v>
      </c>
      <c r="H2" s="109" t="s">
        <v>9</v>
      </c>
      <c r="I2" s="109" t="s">
        <v>8</v>
      </c>
      <c r="J2" s="109" t="s">
        <v>7</v>
      </c>
      <c r="K2" s="1" t="s">
        <v>49</v>
      </c>
    </row>
    <row r="3" spans="1:11" ht="127.5" x14ac:dyDescent="0.25">
      <c r="A3" s="1448">
        <v>1</v>
      </c>
      <c r="B3" s="1445" t="s">
        <v>81</v>
      </c>
      <c r="C3" s="1448" t="s">
        <v>177</v>
      </c>
      <c r="D3" s="111" t="s">
        <v>153</v>
      </c>
      <c r="E3" s="112"/>
      <c r="F3" s="101"/>
      <c r="G3" s="101"/>
      <c r="H3" s="863" t="s">
        <v>177</v>
      </c>
      <c r="I3" s="1166" t="s">
        <v>177</v>
      </c>
      <c r="J3" s="222" t="s">
        <v>2822</v>
      </c>
      <c r="K3" s="1442" t="s">
        <v>46</v>
      </c>
    </row>
    <row r="4" spans="1:11" ht="165.75" x14ac:dyDescent="0.25">
      <c r="A4" s="1449"/>
      <c r="B4" s="1446"/>
      <c r="C4" s="1449"/>
      <c r="D4" s="111" t="s">
        <v>227</v>
      </c>
      <c r="E4" s="111" t="s">
        <v>164</v>
      </c>
      <c r="F4" s="101" t="s">
        <v>178</v>
      </c>
      <c r="G4" s="112" t="s">
        <v>176</v>
      </c>
      <c r="H4" s="863" t="s">
        <v>177</v>
      </c>
      <c r="I4" s="1353" t="s">
        <v>177</v>
      </c>
      <c r="J4" s="114"/>
      <c r="K4" s="1443"/>
    </row>
    <row r="5" spans="1:11" ht="191.25" x14ac:dyDescent="0.25">
      <c r="A5" s="1449"/>
      <c r="B5" s="1446"/>
      <c r="C5" s="1449"/>
      <c r="D5" s="111" t="s">
        <v>228</v>
      </c>
      <c r="E5" s="112" t="s">
        <v>184</v>
      </c>
      <c r="F5" s="101" t="s">
        <v>218</v>
      </c>
      <c r="G5" s="112" t="s">
        <v>276</v>
      </c>
      <c r="H5" s="863" t="s">
        <v>177</v>
      </c>
      <c r="I5" s="1166" t="s">
        <v>1100</v>
      </c>
      <c r="J5" s="114"/>
      <c r="K5" s="1443"/>
    </row>
    <row r="6" spans="1:11" ht="191.25" x14ac:dyDescent="0.25">
      <c r="A6" s="1449"/>
      <c r="B6" s="1446"/>
      <c r="C6" s="1449"/>
      <c r="D6" s="111" t="s">
        <v>230</v>
      </c>
      <c r="E6" s="112" t="s">
        <v>853</v>
      </c>
      <c r="F6" s="114" t="s">
        <v>226</v>
      </c>
      <c r="G6" s="112" t="s">
        <v>2624</v>
      </c>
      <c r="H6" s="863" t="s">
        <v>177</v>
      </c>
      <c r="I6" s="1166" t="s">
        <v>1100</v>
      </c>
      <c r="J6" s="114"/>
      <c r="K6" s="1443"/>
    </row>
    <row r="7" spans="1:11" ht="114.75" x14ac:dyDescent="0.25">
      <c r="A7" s="1449"/>
      <c r="B7" s="1446"/>
      <c r="C7" s="1449"/>
      <c r="D7" s="111" t="s">
        <v>2820</v>
      </c>
      <c r="E7" s="112" t="s">
        <v>853</v>
      </c>
      <c r="F7" s="114" t="s">
        <v>275</v>
      </c>
      <c r="G7" s="112" t="s">
        <v>2624</v>
      </c>
      <c r="H7" s="863" t="s">
        <v>177</v>
      </c>
      <c r="I7" s="1166" t="s">
        <v>1100</v>
      </c>
      <c r="J7" s="114"/>
      <c r="K7" s="1443"/>
    </row>
    <row r="8" spans="1:11" ht="102" x14ac:dyDescent="0.25">
      <c r="A8" s="1449"/>
      <c r="B8" s="1446"/>
      <c r="C8" s="1449"/>
      <c r="D8" s="111" t="s">
        <v>2819</v>
      </c>
      <c r="E8" s="112" t="s">
        <v>277</v>
      </c>
      <c r="F8" s="101" t="s">
        <v>343</v>
      </c>
      <c r="G8" s="112" t="s">
        <v>3139</v>
      </c>
      <c r="H8" s="863" t="s">
        <v>177</v>
      </c>
      <c r="I8" s="1166" t="s">
        <v>1100</v>
      </c>
      <c r="J8" s="114"/>
      <c r="K8" s="1443"/>
    </row>
    <row r="9" spans="1:11" ht="102" x14ac:dyDescent="0.25">
      <c r="A9" s="1449"/>
      <c r="B9" s="1446"/>
      <c r="C9" s="1449"/>
      <c r="D9" s="111" t="s">
        <v>2821</v>
      </c>
      <c r="E9" s="112" t="s">
        <v>277</v>
      </c>
      <c r="F9" s="101" t="s">
        <v>375</v>
      </c>
      <c r="G9" s="270" t="s">
        <v>3139</v>
      </c>
      <c r="H9" s="863" t="s">
        <v>177</v>
      </c>
      <c r="I9" s="1166" t="s">
        <v>1100</v>
      </c>
      <c r="J9" s="114"/>
      <c r="K9" s="1443"/>
    </row>
    <row r="10" spans="1:11" ht="153" x14ac:dyDescent="0.25">
      <c r="A10" s="1449"/>
      <c r="B10" s="1446"/>
      <c r="C10" s="1449"/>
      <c r="D10" s="111" t="s">
        <v>233</v>
      </c>
      <c r="E10" s="112" t="s">
        <v>853</v>
      </c>
      <c r="F10" s="101" t="s">
        <v>377</v>
      </c>
      <c r="G10" s="112" t="s">
        <v>2624</v>
      </c>
      <c r="H10" s="863" t="s">
        <v>177</v>
      </c>
      <c r="I10" s="1166" t="s">
        <v>1100</v>
      </c>
      <c r="J10" s="114"/>
      <c r="K10" s="1443"/>
    </row>
    <row r="11" spans="1:11" ht="153" x14ac:dyDescent="0.25">
      <c r="A11" s="1449"/>
      <c r="B11" s="1446"/>
      <c r="C11" s="1449"/>
      <c r="D11" s="111" t="s">
        <v>234</v>
      </c>
      <c r="E11" s="159" t="s">
        <v>853</v>
      </c>
      <c r="F11" s="101" t="s">
        <v>383</v>
      </c>
      <c r="G11" s="270" t="s">
        <v>2624</v>
      </c>
      <c r="H11" s="863" t="s">
        <v>177</v>
      </c>
      <c r="I11" s="1166" t="s">
        <v>1100</v>
      </c>
      <c r="J11" s="114"/>
      <c r="K11" s="1443"/>
    </row>
    <row r="12" spans="1:11" ht="153" x14ac:dyDescent="0.25">
      <c r="A12" s="1449"/>
      <c r="B12" s="1446"/>
      <c r="C12" s="1449"/>
      <c r="D12" s="111" t="s">
        <v>235</v>
      </c>
      <c r="E12" s="112" t="s">
        <v>853</v>
      </c>
      <c r="F12" s="277" t="s">
        <v>388</v>
      </c>
      <c r="G12" s="112" t="s">
        <v>2624</v>
      </c>
      <c r="H12" s="863" t="s">
        <v>177</v>
      </c>
      <c r="I12" s="1166" t="s">
        <v>1100</v>
      </c>
      <c r="J12" s="114"/>
      <c r="K12" s="1443"/>
    </row>
    <row r="13" spans="1:11" ht="318.75" x14ac:dyDescent="0.25">
      <c r="A13" s="1449"/>
      <c r="B13" s="1446"/>
      <c r="C13" s="1449"/>
      <c r="D13" s="111" t="s">
        <v>236</v>
      </c>
      <c r="E13" s="112" t="s">
        <v>853</v>
      </c>
      <c r="F13" s="270" t="s">
        <v>388</v>
      </c>
      <c r="G13" s="112" t="s">
        <v>2624</v>
      </c>
      <c r="H13" s="863" t="s">
        <v>177</v>
      </c>
      <c r="I13" s="1166" t="s">
        <v>1100</v>
      </c>
      <c r="J13" s="114"/>
      <c r="K13" s="1443"/>
    </row>
    <row r="14" spans="1:11" ht="114.75" x14ac:dyDescent="0.25">
      <c r="A14" s="1449"/>
      <c r="B14" s="1446"/>
      <c r="C14" s="1449"/>
      <c r="D14" s="112" t="s">
        <v>237</v>
      </c>
      <c r="E14" s="112" t="s">
        <v>455</v>
      </c>
      <c r="F14" s="101" t="s">
        <v>460</v>
      </c>
      <c r="G14" s="270" t="s">
        <v>2625</v>
      </c>
      <c r="H14" s="863" t="s">
        <v>177</v>
      </c>
      <c r="I14" s="1166" t="s">
        <v>1100</v>
      </c>
      <c r="J14" s="114"/>
      <c r="K14" s="1443"/>
    </row>
    <row r="15" spans="1:11" ht="408" x14ac:dyDescent="0.25">
      <c r="A15" s="1449"/>
      <c r="B15" s="1446"/>
      <c r="C15" s="1449"/>
      <c r="D15" s="251" t="s">
        <v>238</v>
      </c>
      <c r="E15" s="251" t="s">
        <v>461</v>
      </c>
      <c r="F15" s="313" t="s">
        <v>510</v>
      </c>
      <c r="G15" s="1426" t="s">
        <v>3132</v>
      </c>
      <c r="H15" s="863" t="s">
        <v>177</v>
      </c>
      <c r="I15" s="1166" t="s">
        <v>177</v>
      </c>
      <c r="J15" s="114"/>
      <c r="K15" s="1443"/>
    </row>
    <row r="16" spans="1:11" ht="127.5" x14ac:dyDescent="0.25">
      <c r="A16" s="1449"/>
      <c r="B16" s="1446"/>
      <c r="C16" s="1449"/>
      <c r="D16" s="112" t="s">
        <v>239</v>
      </c>
      <c r="E16" s="112" t="s">
        <v>455</v>
      </c>
      <c r="F16" s="101" t="s">
        <v>511</v>
      </c>
      <c r="G16" s="270" t="s">
        <v>2625</v>
      </c>
      <c r="H16" s="863" t="s">
        <v>177</v>
      </c>
      <c r="I16" s="1166" t="s">
        <v>1100</v>
      </c>
      <c r="J16" s="114"/>
      <c r="K16" s="1443"/>
    </row>
    <row r="17" spans="1:11" ht="409.5" x14ac:dyDescent="0.25">
      <c r="A17" s="1449"/>
      <c r="B17" s="1446"/>
      <c r="C17" s="1449"/>
      <c r="D17" s="251" t="s">
        <v>240</v>
      </c>
      <c r="E17" s="251" t="s">
        <v>461</v>
      </c>
      <c r="F17" s="349" t="s">
        <v>516</v>
      </c>
      <c r="G17" s="313" t="s">
        <v>3132</v>
      </c>
      <c r="H17" s="863" t="s">
        <v>177</v>
      </c>
      <c r="I17" s="1166" t="s">
        <v>177</v>
      </c>
      <c r="J17" s="114"/>
      <c r="K17" s="1443"/>
    </row>
    <row r="18" spans="1:11" ht="165.75" x14ac:dyDescent="0.25">
      <c r="A18" s="1449"/>
      <c r="B18" s="1446"/>
      <c r="C18" s="1449"/>
      <c r="D18" s="251" t="s">
        <v>241</v>
      </c>
      <c r="E18" s="251" t="s">
        <v>461</v>
      </c>
      <c r="F18" s="313" t="s">
        <v>517</v>
      </c>
      <c r="G18" s="313" t="s">
        <v>3132</v>
      </c>
      <c r="H18" s="863" t="s">
        <v>177</v>
      </c>
      <c r="I18" s="1166" t="s">
        <v>177</v>
      </c>
      <c r="J18" s="114"/>
      <c r="K18" s="1443"/>
    </row>
    <row r="19" spans="1:11" ht="127.5" x14ac:dyDescent="0.25">
      <c r="A19" s="1449"/>
      <c r="B19" s="1446"/>
      <c r="C19" s="1449"/>
      <c r="D19" s="112" t="s">
        <v>242</v>
      </c>
      <c r="E19" s="112" t="s">
        <v>277</v>
      </c>
      <c r="F19" s="101" t="s">
        <v>533</v>
      </c>
      <c r="G19" s="270" t="s">
        <v>3139</v>
      </c>
      <c r="H19" s="863" t="s">
        <v>177</v>
      </c>
      <c r="I19" s="1166" t="s">
        <v>1100</v>
      </c>
      <c r="J19" s="114"/>
      <c r="K19" s="1443"/>
    </row>
    <row r="20" spans="1:11" ht="229.5" x14ac:dyDescent="0.25">
      <c r="A20" s="1449"/>
      <c r="B20" s="1446"/>
      <c r="C20" s="1449"/>
      <c r="D20" s="112" t="s">
        <v>243</v>
      </c>
      <c r="E20" s="112" t="s">
        <v>277</v>
      </c>
      <c r="F20" s="101" t="s">
        <v>554</v>
      </c>
      <c r="G20" s="270" t="s">
        <v>3139</v>
      </c>
      <c r="H20" s="863" t="s">
        <v>177</v>
      </c>
      <c r="I20" s="1166" t="s">
        <v>1100</v>
      </c>
      <c r="J20" s="114"/>
      <c r="K20" s="1443"/>
    </row>
    <row r="21" spans="1:11" ht="127.5" x14ac:dyDescent="0.25">
      <c r="A21" s="1449"/>
      <c r="B21" s="1446"/>
      <c r="C21" s="1449"/>
      <c r="D21" s="112" t="s">
        <v>244</v>
      </c>
      <c r="E21" s="112" t="s">
        <v>519</v>
      </c>
      <c r="F21" s="272" t="s">
        <v>555</v>
      </c>
      <c r="G21" s="101" t="s">
        <v>2626</v>
      </c>
      <c r="H21" s="863" t="s">
        <v>177</v>
      </c>
      <c r="I21" s="1166" t="s">
        <v>1100</v>
      </c>
      <c r="J21" s="114"/>
      <c r="K21" s="1443"/>
    </row>
    <row r="22" spans="1:11" ht="114.75" x14ac:dyDescent="0.25">
      <c r="A22" s="1449"/>
      <c r="B22" s="1446"/>
      <c r="C22" s="1449"/>
      <c r="D22" s="251" t="s">
        <v>245</v>
      </c>
      <c r="E22" s="251" t="s">
        <v>461</v>
      </c>
      <c r="F22" s="313" t="s">
        <v>518</v>
      </c>
      <c r="G22" s="313" t="s">
        <v>3132</v>
      </c>
      <c r="H22" s="863" t="s">
        <v>177</v>
      </c>
      <c r="I22" s="1166" t="s">
        <v>177</v>
      </c>
      <c r="J22" s="114"/>
      <c r="K22" s="1443"/>
    </row>
    <row r="23" spans="1:11" ht="127.5" x14ac:dyDescent="0.25">
      <c r="A23" s="1449"/>
      <c r="B23" s="1446"/>
      <c r="C23" s="1449"/>
      <c r="D23" s="112" t="s">
        <v>246</v>
      </c>
      <c r="E23" s="270" t="s">
        <v>396</v>
      </c>
      <c r="F23" s="270" t="s">
        <v>408</v>
      </c>
      <c r="G23" s="270" t="s">
        <v>407</v>
      </c>
      <c r="H23" s="863" t="s">
        <v>177</v>
      </c>
      <c r="I23" s="1166" t="s">
        <v>1100</v>
      </c>
      <c r="J23" s="114" t="s">
        <v>2822</v>
      </c>
      <c r="K23" s="1443"/>
    </row>
    <row r="24" spans="1:11" ht="178.5" x14ac:dyDescent="0.25">
      <c r="A24" s="1449"/>
      <c r="B24" s="1446"/>
      <c r="C24" s="1449"/>
      <c r="D24" s="112" t="s">
        <v>247</v>
      </c>
      <c r="E24" s="270" t="s">
        <v>425</v>
      </c>
      <c r="F24" s="270" t="s">
        <v>437</v>
      </c>
      <c r="G24" s="270" t="s">
        <v>438</v>
      </c>
      <c r="H24" s="863" t="s">
        <v>177</v>
      </c>
      <c r="I24" s="1166" t="s">
        <v>1100</v>
      </c>
      <c r="J24" s="114"/>
      <c r="K24" s="1443"/>
    </row>
    <row r="25" spans="1:11" ht="114.75" x14ac:dyDescent="0.25">
      <c r="A25" s="1449"/>
      <c r="B25" s="1446"/>
      <c r="C25" s="1449"/>
      <c r="D25" s="112" t="s">
        <v>248</v>
      </c>
      <c r="E25" s="112" t="s">
        <v>439</v>
      </c>
      <c r="F25" s="270" t="s">
        <v>447</v>
      </c>
      <c r="G25" s="270" t="s">
        <v>448</v>
      </c>
      <c r="H25" s="863" t="s">
        <v>177</v>
      </c>
      <c r="I25" s="1166" t="s">
        <v>1100</v>
      </c>
      <c r="J25" s="114"/>
      <c r="K25" s="1443"/>
    </row>
    <row r="26" spans="1:11" ht="114.75" x14ac:dyDescent="0.25">
      <c r="A26" s="1449"/>
      <c r="B26" s="1446"/>
      <c r="C26" s="1449"/>
      <c r="D26" s="112" t="s">
        <v>249</v>
      </c>
      <c r="E26" s="112" t="s">
        <v>561</v>
      </c>
      <c r="F26" s="101" t="s">
        <v>563</v>
      </c>
      <c r="G26" s="1081" t="s">
        <v>564</v>
      </c>
      <c r="H26" s="863" t="s">
        <v>177</v>
      </c>
      <c r="I26" s="1166" t="s">
        <v>1100</v>
      </c>
      <c r="J26" s="114"/>
      <c r="K26" s="1443"/>
    </row>
    <row r="27" spans="1:11" ht="178.5" x14ac:dyDescent="0.25">
      <c r="A27" s="1449"/>
      <c r="B27" s="1446"/>
      <c r="C27" s="1449"/>
      <c r="D27" s="251" t="s">
        <v>250</v>
      </c>
      <c r="E27" s="251" t="s">
        <v>461</v>
      </c>
      <c r="F27" s="313" t="s">
        <v>565</v>
      </c>
      <c r="G27" s="313" t="s">
        <v>3132</v>
      </c>
      <c r="H27" s="863" t="s">
        <v>177</v>
      </c>
      <c r="I27" s="1166" t="s">
        <v>177</v>
      </c>
      <c r="J27" s="114"/>
      <c r="K27" s="1443"/>
    </row>
    <row r="28" spans="1:11" ht="102" x14ac:dyDescent="0.25">
      <c r="A28" s="1449"/>
      <c r="B28" s="1446"/>
      <c r="C28" s="1449"/>
      <c r="D28" s="112" t="s">
        <v>251</v>
      </c>
      <c r="E28" s="270" t="s">
        <v>396</v>
      </c>
      <c r="F28" s="270" t="s">
        <v>558</v>
      </c>
      <c r="G28" s="270" t="s">
        <v>407</v>
      </c>
      <c r="H28" s="863" t="s">
        <v>177</v>
      </c>
      <c r="I28" s="1166" t="s">
        <v>1100</v>
      </c>
      <c r="J28" s="114"/>
      <c r="K28" s="1443"/>
    </row>
    <row r="29" spans="1:11" ht="127.5" x14ac:dyDescent="0.25">
      <c r="A29" s="1448">
        <v>2</v>
      </c>
      <c r="B29" s="1445" t="s">
        <v>82</v>
      </c>
      <c r="C29" s="1448" t="s">
        <v>177</v>
      </c>
      <c r="D29" s="112" t="s">
        <v>154</v>
      </c>
      <c r="E29" s="112"/>
      <c r="F29" s="2"/>
      <c r="G29" s="2"/>
      <c r="H29" s="863" t="s">
        <v>177</v>
      </c>
      <c r="I29" s="1166" t="s">
        <v>1100</v>
      </c>
      <c r="J29" s="222"/>
      <c r="K29" s="1442" t="s">
        <v>66</v>
      </c>
    </row>
    <row r="30" spans="1:11" ht="127.5" x14ac:dyDescent="0.25">
      <c r="A30" s="1449"/>
      <c r="B30" s="1446"/>
      <c r="C30" s="1449"/>
      <c r="D30" s="112" t="s">
        <v>155</v>
      </c>
      <c r="E30" s="111" t="s">
        <v>164</v>
      </c>
      <c r="F30" s="101" t="s">
        <v>178</v>
      </c>
      <c r="G30" s="101" t="s">
        <v>179</v>
      </c>
      <c r="H30" s="863" t="s">
        <v>177</v>
      </c>
      <c r="I30" s="1353" t="s">
        <v>177</v>
      </c>
      <c r="J30" s="222"/>
      <c r="K30" s="1443"/>
    </row>
    <row r="31" spans="1:11" ht="89.25" x14ac:dyDescent="0.25">
      <c r="A31" s="1449"/>
      <c r="B31" s="1446"/>
      <c r="C31" s="1449"/>
      <c r="D31" s="112" t="s">
        <v>156</v>
      </c>
      <c r="E31" s="112"/>
      <c r="F31" s="114"/>
      <c r="G31" s="112"/>
      <c r="H31" s="863" t="s">
        <v>1100</v>
      </c>
      <c r="I31" s="1166" t="s">
        <v>1100</v>
      </c>
      <c r="J31" s="114"/>
      <c r="K31" s="1443"/>
    </row>
    <row r="32" spans="1:11" ht="76.5" x14ac:dyDescent="0.25">
      <c r="A32" s="1449"/>
      <c r="B32" s="1446"/>
      <c r="C32" s="1449"/>
      <c r="D32" s="112" t="s">
        <v>157</v>
      </c>
      <c r="E32" s="228" t="s">
        <v>170</v>
      </c>
      <c r="F32" s="114" t="s">
        <v>180</v>
      </c>
      <c r="G32" s="101" t="s">
        <v>181</v>
      </c>
      <c r="H32" s="863" t="s">
        <v>177</v>
      </c>
      <c r="I32" s="1166" t="s">
        <v>1100</v>
      </c>
      <c r="J32" s="222"/>
      <c r="K32" s="1443"/>
    </row>
    <row r="33" spans="1:11" ht="76.5" x14ac:dyDescent="0.25">
      <c r="A33" s="1449"/>
      <c r="B33" s="1446"/>
      <c r="C33" s="1449"/>
      <c r="D33" s="112" t="s">
        <v>158</v>
      </c>
      <c r="E33" s="112" t="s">
        <v>182</v>
      </c>
      <c r="F33" s="114" t="s">
        <v>356</v>
      </c>
      <c r="G33" s="112" t="s">
        <v>349</v>
      </c>
      <c r="H33" s="863" t="s">
        <v>177</v>
      </c>
      <c r="I33" s="1166" t="s">
        <v>1100</v>
      </c>
      <c r="J33" s="222"/>
      <c r="K33" s="1443"/>
    </row>
    <row r="34" spans="1:11" ht="191.25" x14ac:dyDescent="0.25">
      <c r="A34" s="1449"/>
      <c r="B34" s="1446"/>
      <c r="C34" s="1449"/>
      <c r="D34" s="251" t="s">
        <v>159</v>
      </c>
      <c r="E34" s="251" t="s">
        <v>195</v>
      </c>
      <c r="F34" s="252" t="s">
        <v>201</v>
      </c>
      <c r="G34" s="251" t="s">
        <v>199</v>
      </c>
      <c r="H34" s="863" t="s">
        <v>177</v>
      </c>
      <c r="I34" s="1166" t="s">
        <v>177</v>
      </c>
      <c r="J34" s="222"/>
      <c r="K34" s="1443"/>
    </row>
    <row r="35" spans="1:11" ht="102" x14ac:dyDescent="0.25">
      <c r="A35" s="1449"/>
      <c r="B35" s="1446"/>
      <c r="C35" s="1449"/>
      <c r="D35" s="251" t="s">
        <v>160</v>
      </c>
      <c r="E35" s="251" t="s">
        <v>195</v>
      </c>
      <c r="F35" s="252" t="s">
        <v>205</v>
      </c>
      <c r="G35" s="251" t="s">
        <v>199</v>
      </c>
      <c r="H35" s="863" t="s">
        <v>177</v>
      </c>
      <c r="I35" s="1166" t="s">
        <v>177</v>
      </c>
      <c r="J35" s="222"/>
      <c r="K35" s="1443"/>
    </row>
    <row r="36" spans="1:11" ht="63.75" x14ac:dyDescent="0.25">
      <c r="A36" s="1449"/>
      <c r="B36" s="1446"/>
      <c r="C36" s="1449"/>
      <c r="D36" s="112" t="s">
        <v>161</v>
      </c>
      <c r="E36" s="228" t="s">
        <v>206</v>
      </c>
      <c r="F36" s="114" t="s">
        <v>211</v>
      </c>
      <c r="G36" s="101" t="s">
        <v>212</v>
      </c>
      <c r="H36" s="863" t="s">
        <v>177</v>
      </c>
      <c r="I36" s="1166" t="s">
        <v>1100</v>
      </c>
      <c r="J36" s="114"/>
      <c r="K36" s="1443"/>
    </row>
    <row r="37" spans="1:11" ht="89.25" x14ac:dyDescent="0.25">
      <c r="A37" s="1449"/>
      <c r="B37" s="1446"/>
      <c r="C37" s="1449"/>
      <c r="D37" s="251" t="s">
        <v>162</v>
      </c>
      <c r="E37" s="251" t="s">
        <v>195</v>
      </c>
      <c r="F37" s="252" t="s">
        <v>219</v>
      </c>
      <c r="G37" s="251" t="s">
        <v>199</v>
      </c>
      <c r="H37" s="863" t="s">
        <v>177</v>
      </c>
      <c r="I37" s="1166" t="s">
        <v>177</v>
      </c>
      <c r="J37" s="114"/>
      <c r="K37" s="1443"/>
    </row>
    <row r="38" spans="1:11" ht="89.25" x14ac:dyDescent="0.25">
      <c r="A38" s="1449"/>
      <c r="B38" s="1446"/>
      <c r="C38" s="1449"/>
      <c r="D38" s="251" t="s">
        <v>163</v>
      </c>
      <c r="E38" s="251" t="s">
        <v>195</v>
      </c>
      <c r="F38" s="252" t="s">
        <v>219</v>
      </c>
      <c r="G38" s="251" t="s">
        <v>199</v>
      </c>
      <c r="H38" s="863" t="s">
        <v>177</v>
      </c>
      <c r="I38" s="1166" t="s">
        <v>177</v>
      </c>
      <c r="J38" s="114"/>
      <c r="K38" s="1443"/>
    </row>
    <row r="39" spans="1:11" ht="76.5" x14ac:dyDescent="0.25">
      <c r="A39" s="1449"/>
      <c r="B39" s="1446"/>
      <c r="C39" s="1449"/>
      <c r="D39" s="112" t="s">
        <v>169</v>
      </c>
      <c r="E39" s="111" t="s">
        <v>164</v>
      </c>
      <c r="F39" s="101" t="s">
        <v>225</v>
      </c>
      <c r="G39" s="101" t="s">
        <v>179</v>
      </c>
      <c r="H39" s="863" t="s">
        <v>177</v>
      </c>
      <c r="I39" s="1166" t="s">
        <v>177</v>
      </c>
      <c r="J39" s="222"/>
      <c r="K39" s="1443"/>
    </row>
    <row r="40" spans="1:11" ht="114.75" x14ac:dyDescent="0.25">
      <c r="A40" s="1448">
        <v>3</v>
      </c>
      <c r="B40" s="1445" t="s">
        <v>83</v>
      </c>
      <c r="C40" s="1448"/>
      <c r="D40" s="112" t="s">
        <v>1102</v>
      </c>
      <c r="E40" s="112"/>
      <c r="F40" s="112"/>
      <c r="G40" s="112"/>
      <c r="H40" s="880" t="s">
        <v>1100</v>
      </c>
      <c r="I40" s="1165" t="s">
        <v>1100</v>
      </c>
      <c r="J40" s="222" t="s">
        <v>2822</v>
      </c>
      <c r="K40" s="1442" t="s">
        <v>46</v>
      </c>
    </row>
    <row r="41" spans="1:11" ht="395.25" x14ac:dyDescent="0.25">
      <c r="A41" s="1449"/>
      <c r="B41" s="1446"/>
      <c r="C41" s="1449"/>
      <c r="D41" s="112" t="s">
        <v>1103</v>
      </c>
      <c r="E41" s="112"/>
      <c r="F41" s="112"/>
      <c r="G41" s="112"/>
      <c r="H41" s="880" t="s">
        <v>1100</v>
      </c>
      <c r="I41" s="1165" t="s">
        <v>1100</v>
      </c>
      <c r="J41" s="222"/>
      <c r="K41" s="1443"/>
    </row>
    <row r="42" spans="1:11" ht="127.5" x14ac:dyDescent="0.25">
      <c r="A42" s="1449"/>
      <c r="B42" s="1446"/>
      <c r="C42" s="1449"/>
      <c r="D42" s="112" t="s">
        <v>1104</v>
      </c>
      <c r="E42" s="112"/>
      <c r="F42" s="112"/>
      <c r="G42" s="112"/>
      <c r="H42" s="863" t="s">
        <v>1100</v>
      </c>
      <c r="I42" s="1165" t="s">
        <v>1100</v>
      </c>
      <c r="J42" s="114"/>
      <c r="K42" s="1443"/>
    </row>
    <row r="43" spans="1:11" ht="89.25" x14ac:dyDescent="0.25">
      <c r="A43" s="1449"/>
      <c r="B43" s="1446"/>
      <c r="C43" s="1449"/>
      <c r="D43" s="112" t="s">
        <v>1105</v>
      </c>
      <c r="E43" s="112"/>
      <c r="F43" s="112"/>
      <c r="G43" s="112"/>
      <c r="H43" s="880" t="s">
        <v>1100</v>
      </c>
      <c r="I43" s="1165" t="s">
        <v>1100</v>
      </c>
      <c r="J43" s="114"/>
      <c r="K43" s="1443"/>
    </row>
    <row r="44" spans="1:11" ht="127.5" x14ac:dyDescent="0.25">
      <c r="A44" s="1449"/>
      <c r="B44" s="1446"/>
      <c r="C44" s="1449"/>
      <c r="D44" s="112" t="s">
        <v>1106</v>
      </c>
      <c r="E44" s="112"/>
      <c r="F44" s="112"/>
      <c r="G44" s="112"/>
      <c r="H44" s="880" t="s">
        <v>1100</v>
      </c>
      <c r="I44" s="1165" t="s">
        <v>1100</v>
      </c>
      <c r="J44" s="222"/>
      <c r="K44" s="1443"/>
    </row>
    <row r="45" spans="1:11" ht="102" x14ac:dyDescent="0.25">
      <c r="A45" s="1449"/>
      <c r="B45" s="1446"/>
      <c r="C45" s="1449"/>
      <c r="D45" s="112" t="s">
        <v>1107</v>
      </c>
      <c r="E45" s="112"/>
      <c r="F45" s="112"/>
      <c r="G45" s="112"/>
      <c r="H45" s="880" t="s">
        <v>1100</v>
      </c>
      <c r="I45" s="1165" t="s">
        <v>1100</v>
      </c>
      <c r="J45" s="222"/>
      <c r="K45" s="1443"/>
    </row>
    <row r="46" spans="1:11" ht="89.25" x14ac:dyDescent="0.25">
      <c r="A46" s="1450"/>
      <c r="B46" s="1446"/>
      <c r="C46" s="1449"/>
      <c r="D46" s="251" t="s">
        <v>1108</v>
      </c>
      <c r="E46" s="251" t="s">
        <v>1156</v>
      </c>
      <c r="F46" s="251" t="s">
        <v>1167</v>
      </c>
      <c r="G46" s="251" t="s">
        <v>1176</v>
      </c>
      <c r="H46" s="880" t="s">
        <v>177</v>
      </c>
      <c r="I46" s="1352" t="s">
        <v>177</v>
      </c>
      <c r="J46" s="114"/>
      <c r="K46" s="1444"/>
    </row>
    <row r="47" spans="1:11" ht="89.25" x14ac:dyDescent="0.25">
      <c r="A47" s="865"/>
      <c r="B47" s="1446"/>
      <c r="C47" s="1449"/>
      <c r="D47" s="251" t="s">
        <v>1109</v>
      </c>
      <c r="E47" s="251" t="s">
        <v>1156</v>
      </c>
      <c r="F47" s="251" t="s">
        <v>1167</v>
      </c>
      <c r="G47" s="251" t="s">
        <v>1176</v>
      </c>
      <c r="H47" s="880" t="s">
        <v>177</v>
      </c>
      <c r="I47" s="1352" t="s">
        <v>177</v>
      </c>
      <c r="J47" s="114"/>
      <c r="K47" s="866"/>
    </row>
    <row r="48" spans="1:11" ht="114.75" x14ac:dyDescent="0.25">
      <c r="A48" s="865"/>
      <c r="B48" s="1446"/>
      <c r="C48" s="1449"/>
      <c r="D48" s="251" t="s">
        <v>1110</v>
      </c>
      <c r="E48" s="251" t="s">
        <v>1156</v>
      </c>
      <c r="F48" s="251" t="s">
        <v>1167</v>
      </c>
      <c r="G48" s="251" t="s">
        <v>1176</v>
      </c>
      <c r="H48" s="880" t="s">
        <v>177</v>
      </c>
      <c r="I48" s="1352" t="s">
        <v>177</v>
      </c>
      <c r="J48" s="114"/>
      <c r="K48" s="866"/>
    </row>
    <row r="49" spans="1:11" ht="76.5" x14ac:dyDescent="0.25">
      <c r="A49" s="865"/>
      <c r="B49" s="1447"/>
      <c r="C49" s="1450"/>
      <c r="D49" s="112" t="s">
        <v>1111</v>
      </c>
      <c r="E49" s="112"/>
      <c r="F49" s="112"/>
      <c r="G49" s="112"/>
      <c r="H49" s="112" t="s">
        <v>1100</v>
      </c>
      <c r="I49" s="1165" t="s">
        <v>1100</v>
      </c>
      <c r="J49" s="114"/>
      <c r="K49" s="866"/>
    </row>
    <row r="50" spans="1:11" ht="102" x14ac:dyDescent="0.25">
      <c r="A50" s="1448">
        <v>4</v>
      </c>
      <c r="B50" s="1445" t="s">
        <v>84</v>
      </c>
      <c r="C50" s="1448"/>
      <c r="D50" s="112" t="s">
        <v>696</v>
      </c>
      <c r="E50" s="111"/>
      <c r="F50" s="101"/>
      <c r="G50" s="112"/>
      <c r="H50" s="863" t="s">
        <v>177</v>
      </c>
      <c r="I50" s="1166" t="s">
        <v>177</v>
      </c>
      <c r="J50" s="222" t="s">
        <v>2822</v>
      </c>
      <c r="K50" s="1442" t="s">
        <v>46</v>
      </c>
    </row>
    <row r="51" spans="1:11" ht="140.25" x14ac:dyDescent="0.25">
      <c r="A51" s="1449"/>
      <c r="B51" s="1446"/>
      <c r="C51" s="1449"/>
      <c r="D51" s="112" t="s">
        <v>697</v>
      </c>
      <c r="E51" s="111" t="s">
        <v>164</v>
      </c>
      <c r="F51" s="101" t="s">
        <v>178</v>
      </c>
      <c r="G51" s="112" t="s">
        <v>176</v>
      </c>
      <c r="H51" s="863" t="s">
        <v>177</v>
      </c>
      <c r="I51" s="1353" t="s">
        <v>177</v>
      </c>
      <c r="J51" s="222"/>
      <c r="K51" s="1443"/>
    </row>
    <row r="52" spans="1:11" ht="255" x14ac:dyDescent="0.25">
      <c r="A52" s="1449"/>
      <c r="B52" s="1446"/>
      <c r="C52" s="1449"/>
      <c r="D52" s="112" t="s">
        <v>698</v>
      </c>
      <c r="E52" s="112" t="s">
        <v>184</v>
      </c>
      <c r="F52" s="101" t="s">
        <v>825</v>
      </c>
      <c r="G52" s="112" t="s">
        <v>276</v>
      </c>
      <c r="H52" s="863" t="s">
        <v>177</v>
      </c>
      <c r="I52" s="1166" t="s">
        <v>1100</v>
      </c>
      <c r="J52" s="114"/>
      <c r="K52" s="1443"/>
    </row>
    <row r="53" spans="1:11" ht="140.25" x14ac:dyDescent="0.25">
      <c r="A53" s="1449"/>
      <c r="B53" s="1446"/>
      <c r="C53" s="1449"/>
      <c r="D53" s="112" t="s">
        <v>699</v>
      </c>
      <c r="E53" s="112"/>
      <c r="F53" s="114"/>
      <c r="G53" s="112"/>
      <c r="H53" s="863" t="s">
        <v>1100</v>
      </c>
      <c r="I53" s="1166" t="s">
        <v>1100</v>
      </c>
      <c r="J53" s="114"/>
      <c r="K53" s="1443"/>
    </row>
    <row r="54" spans="1:11" ht="114.75" x14ac:dyDescent="0.25">
      <c r="A54" s="1449"/>
      <c r="B54" s="1446"/>
      <c r="C54" s="1449"/>
      <c r="D54" s="112" t="s">
        <v>700</v>
      </c>
      <c r="E54" s="112" t="s">
        <v>184</v>
      </c>
      <c r="F54" s="101" t="s">
        <v>742</v>
      </c>
      <c r="G54" s="112" t="s">
        <v>276</v>
      </c>
      <c r="H54" s="863" t="s">
        <v>177</v>
      </c>
      <c r="I54" s="1166" t="s">
        <v>1100</v>
      </c>
      <c r="J54" s="114"/>
      <c r="K54" s="1443"/>
    </row>
    <row r="55" spans="1:11" ht="165.75" x14ac:dyDescent="0.25">
      <c r="A55" s="1449"/>
      <c r="B55" s="1446"/>
      <c r="C55" s="1449"/>
      <c r="D55" s="112" t="s">
        <v>701</v>
      </c>
      <c r="E55" s="112" t="s">
        <v>184</v>
      </c>
      <c r="F55" s="101" t="s">
        <v>742</v>
      </c>
      <c r="G55" s="112" t="s">
        <v>276</v>
      </c>
      <c r="H55" s="863" t="s">
        <v>177</v>
      </c>
      <c r="I55" s="1166" t="s">
        <v>1100</v>
      </c>
      <c r="J55" s="114"/>
      <c r="K55" s="1443"/>
    </row>
    <row r="56" spans="1:11" ht="255" x14ac:dyDescent="0.25">
      <c r="A56" s="1449"/>
      <c r="B56" s="1446"/>
      <c r="C56" s="1449"/>
      <c r="D56" s="112" t="s">
        <v>702</v>
      </c>
      <c r="E56" s="112" t="s">
        <v>751</v>
      </c>
      <c r="F56" s="101" t="s">
        <v>756</v>
      </c>
      <c r="G56" s="112" t="s">
        <v>3141</v>
      </c>
      <c r="H56" s="863" t="s">
        <v>177</v>
      </c>
      <c r="I56" s="1166" t="s">
        <v>1100</v>
      </c>
      <c r="J56" s="114"/>
      <c r="K56" s="1443"/>
    </row>
    <row r="57" spans="1:11" ht="408" x14ac:dyDescent="0.25">
      <c r="A57" s="1449"/>
      <c r="B57" s="1446"/>
      <c r="C57" s="1449"/>
      <c r="D57" s="112" t="s">
        <v>703</v>
      </c>
      <c r="E57" s="112" t="s">
        <v>672</v>
      </c>
      <c r="F57" s="101" t="s">
        <v>673</v>
      </c>
      <c r="G57" s="112" t="s">
        <v>3140</v>
      </c>
      <c r="H57" s="863" t="s">
        <v>177</v>
      </c>
      <c r="I57" s="1379" t="s">
        <v>177</v>
      </c>
      <c r="J57" s="114"/>
      <c r="K57" s="1443"/>
    </row>
    <row r="58" spans="1:11" ht="153" x14ac:dyDescent="0.25">
      <c r="A58" s="1449"/>
      <c r="B58" s="1446"/>
      <c r="C58" s="1449"/>
      <c r="D58" s="112" t="s">
        <v>704</v>
      </c>
      <c r="E58" s="112" t="s">
        <v>672</v>
      </c>
      <c r="F58" s="101" t="s">
        <v>759</v>
      </c>
      <c r="G58" s="112" t="s">
        <v>3140</v>
      </c>
      <c r="H58" s="863" t="s">
        <v>177</v>
      </c>
      <c r="I58" s="1379" t="s">
        <v>177</v>
      </c>
      <c r="J58" s="114"/>
      <c r="K58" s="1443"/>
    </row>
    <row r="59" spans="1:11" ht="127.5" x14ac:dyDescent="0.25">
      <c r="A59" s="1449"/>
      <c r="B59" s="1446"/>
      <c r="C59" s="1449"/>
      <c r="D59" s="112" t="s">
        <v>705</v>
      </c>
      <c r="E59" s="112" t="s">
        <v>764</v>
      </c>
      <c r="F59" s="112" t="s">
        <v>460</v>
      </c>
      <c r="G59" s="112" t="s">
        <v>773</v>
      </c>
      <c r="H59" s="863" t="s">
        <v>177</v>
      </c>
      <c r="I59" s="1166" t="s">
        <v>1100</v>
      </c>
      <c r="J59" s="114"/>
      <c r="K59" s="1443"/>
    </row>
    <row r="60" spans="1:11" ht="114.75" x14ac:dyDescent="0.25">
      <c r="A60" s="1449"/>
      <c r="B60" s="1446"/>
      <c r="C60" s="1449"/>
      <c r="D60" s="112" t="s">
        <v>706</v>
      </c>
      <c r="E60" s="112" t="s">
        <v>751</v>
      </c>
      <c r="F60" s="101" t="s">
        <v>756</v>
      </c>
      <c r="G60" s="112" t="s">
        <v>757</v>
      </c>
      <c r="H60" s="863" t="s">
        <v>177</v>
      </c>
      <c r="I60" s="1166" t="s">
        <v>1100</v>
      </c>
      <c r="J60" s="114"/>
      <c r="K60" s="1443"/>
    </row>
    <row r="61" spans="1:11" ht="153" x14ac:dyDescent="0.25">
      <c r="A61" s="1449"/>
      <c r="B61" s="1446"/>
      <c r="C61" s="1449"/>
      <c r="D61" s="112" t="s">
        <v>707</v>
      </c>
      <c r="E61" s="112" t="s">
        <v>751</v>
      </c>
      <c r="F61" s="101" t="s">
        <v>777</v>
      </c>
      <c r="G61" s="112" t="s">
        <v>757</v>
      </c>
      <c r="H61" s="863" t="s">
        <v>177</v>
      </c>
      <c r="I61" s="1166" t="s">
        <v>1100</v>
      </c>
      <c r="J61" s="114"/>
      <c r="K61" s="1443"/>
    </row>
    <row r="62" spans="1:11" ht="165.75" x14ac:dyDescent="0.25">
      <c r="A62" s="1449"/>
      <c r="B62" s="1446"/>
      <c r="C62" s="1449"/>
      <c r="D62" s="112" t="s">
        <v>708</v>
      </c>
      <c r="E62" s="112" t="s">
        <v>751</v>
      </c>
      <c r="F62" s="101" t="s">
        <v>783</v>
      </c>
      <c r="G62" s="112" t="s">
        <v>757</v>
      </c>
      <c r="H62" s="863" t="s">
        <v>177</v>
      </c>
      <c r="I62" s="1166" t="s">
        <v>1100</v>
      </c>
      <c r="J62" s="114"/>
      <c r="K62" s="1443"/>
    </row>
    <row r="63" spans="1:11" ht="242.25" x14ac:dyDescent="0.25">
      <c r="A63" s="1449"/>
      <c r="B63" s="1446"/>
      <c r="C63" s="1449"/>
      <c r="D63" s="1008" t="s">
        <v>709</v>
      </c>
      <c r="E63" s="1008" t="s">
        <v>784</v>
      </c>
      <c r="F63" s="1131" t="s">
        <v>792</v>
      </c>
      <c r="G63" s="1008" t="s">
        <v>3138</v>
      </c>
      <c r="H63" s="863" t="s">
        <v>177</v>
      </c>
      <c r="I63" s="1166" t="s">
        <v>177</v>
      </c>
      <c r="J63" s="114"/>
      <c r="K63" s="1443"/>
    </row>
    <row r="64" spans="1:11" ht="242.25" x14ac:dyDescent="0.25">
      <c r="A64" s="1449"/>
      <c r="B64" s="1446"/>
      <c r="C64" s="1449"/>
      <c r="D64" s="1008" t="s">
        <v>710</v>
      </c>
      <c r="E64" s="1008" t="s">
        <v>784</v>
      </c>
      <c r="F64" s="1131" t="s">
        <v>792</v>
      </c>
      <c r="G64" s="1008" t="s">
        <v>3138</v>
      </c>
      <c r="H64" s="863" t="s">
        <v>177</v>
      </c>
      <c r="I64" s="1166" t="s">
        <v>177</v>
      </c>
      <c r="J64" s="114"/>
      <c r="K64" s="1443"/>
    </row>
    <row r="65" spans="1:11" ht="127.5" x14ac:dyDescent="0.25">
      <c r="A65" s="1449"/>
      <c r="B65" s="1446"/>
      <c r="C65" s="1449"/>
      <c r="D65" s="112" t="s">
        <v>711</v>
      </c>
      <c r="E65" s="112" t="s">
        <v>184</v>
      </c>
      <c r="F65" s="101" t="s">
        <v>796</v>
      </c>
      <c r="G65" s="112" t="s">
        <v>276</v>
      </c>
      <c r="H65" s="863" t="s">
        <v>177</v>
      </c>
      <c r="I65" s="1166" t="s">
        <v>1100</v>
      </c>
      <c r="J65" s="114"/>
      <c r="K65" s="1443"/>
    </row>
    <row r="66" spans="1:11" ht="127.5" x14ac:dyDescent="0.25">
      <c r="A66" s="1449"/>
      <c r="B66" s="1447"/>
      <c r="C66" s="1449"/>
      <c r="D66" s="112" t="s">
        <v>712</v>
      </c>
      <c r="E66" s="112" t="s">
        <v>287</v>
      </c>
      <c r="F66" s="114" t="s">
        <v>454</v>
      </c>
      <c r="G66" s="112" t="s">
        <v>367</v>
      </c>
      <c r="H66" s="863" t="s">
        <v>177</v>
      </c>
      <c r="I66" s="1353" t="s">
        <v>177</v>
      </c>
      <c r="J66" s="114"/>
      <c r="K66" s="1443"/>
    </row>
    <row r="67" spans="1:11" ht="114.75" x14ac:dyDescent="0.25">
      <c r="A67" s="1448">
        <v>5</v>
      </c>
      <c r="B67" s="1445" t="s">
        <v>85</v>
      </c>
      <c r="C67" s="1448"/>
      <c r="D67" s="112" t="s">
        <v>253</v>
      </c>
      <c r="E67" s="112"/>
      <c r="F67" s="114"/>
      <c r="G67" s="112"/>
      <c r="H67" s="863" t="s">
        <v>177</v>
      </c>
      <c r="I67" s="1166" t="s">
        <v>1100</v>
      </c>
      <c r="J67" s="222" t="s">
        <v>2822</v>
      </c>
      <c r="K67" s="1442" t="s">
        <v>67</v>
      </c>
    </row>
    <row r="68" spans="1:11" ht="102" x14ac:dyDescent="0.25">
      <c r="A68" s="1449"/>
      <c r="B68" s="1446"/>
      <c r="C68" s="1449"/>
      <c r="D68" s="112" t="s">
        <v>254</v>
      </c>
      <c r="E68" s="111" t="s">
        <v>1513</v>
      </c>
      <c r="F68" s="101" t="s">
        <v>345</v>
      </c>
      <c r="G68" s="112" t="s">
        <v>2157</v>
      </c>
      <c r="H68" s="863" t="s">
        <v>177</v>
      </c>
      <c r="I68" s="1419" t="s">
        <v>1100</v>
      </c>
      <c r="J68" s="222"/>
      <c r="K68" s="1443"/>
    </row>
    <row r="69" spans="1:11" ht="102" x14ac:dyDescent="0.25">
      <c r="A69" s="1449"/>
      <c r="B69" s="1446"/>
      <c r="C69" s="1449"/>
      <c r="D69" s="112" t="s">
        <v>255</v>
      </c>
      <c r="E69" s="112" t="s">
        <v>353</v>
      </c>
      <c r="F69" s="101" t="s">
        <v>372</v>
      </c>
      <c r="G69" s="112" t="s">
        <v>1534</v>
      </c>
      <c r="H69" s="863" t="s">
        <v>177</v>
      </c>
      <c r="I69" s="1419" t="s">
        <v>1100</v>
      </c>
      <c r="J69" s="114"/>
      <c r="K69" s="1443"/>
    </row>
    <row r="70" spans="1:11" ht="89.25" x14ac:dyDescent="0.25">
      <c r="A70" s="1449"/>
      <c r="B70" s="1446"/>
      <c r="C70" s="1449"/>
      <c r="D70" s="112" t="s">
        <v>256</v>
      </c>
      <c r="E70" s="112" t="s">
        <v>353</v>
      </c>
      <c r="F70" s="101" t="s">
        <v>374</v>
      </c>
      <c r="G70" s="112" t="s">
        <v>1534</v>
      </c>
      <c r="H70" s="863" t="s">
        <v>177</v>
      </c>
      <c r="I70" s="1419" t="s">
        <v>1100</v>
      </c>
      <c r="J70" s="114"/>
      <c r="K70" s="1443"/>
    </row>
    <row r="71" spans="1:11" ht="165.75" x14ac:dyDescent="0.25">
      <c r="A71" s="1449"/>
      <c r="B71" s="1446"/>
      <c r="C71" s="1449"/>
      <c r="D71" s="252" t="s">
        <v>257</v>
      </c>
      <c r="E71" s="252" t="s">
        <v>502</v>
      </c>
      <c r="F71" s="252" t="s">
        <v>595</v>
      </c>
      <c r="G71" s="252" t="s">
        <v>3134</v>
      </c>
      <c r="H71" s="863" t="s">
        <v>177</v>
      </c>
      <c r="I71" s="1419" t="s">
        <v>1100</v>
      </c>
      <c r="J71" s="222"/>
      <c r="K71" s="1443"/>
    </row>
    <row r="72" spans="1:11" ht="102" x14ac:dyDescent="0.25">
      <c r="A72" s="1449"/>
      <c r="B72" s="1446"/>
      <c r="C72" s="1449"/>
      <c r="D72" s="114" t="s">
        <v>258</v>
      </c>
      <c r="E72" s="112" t="s">
        <v>396</v>
      </c>
      <c r="F72" s="112" t="s">
        <v>408</v>
      </c>
      <c r="G72" s="112" t="s">
        <v>407</v>
      </c>
      <c r="H72" s="863" t="s">
        <v>177</v>
      </c>
      <c r="I72" s="1419" t="s">
        <v>1100</v>
      </c>
      <c r="J72" s="222"/>
      <c r="K72" s="1443"/>
    </row>
    <row r="73" spans="1:11" ht="127.5" x14ac:dyDescent="0.25">
      <c r="A73" s="1449"/>
      <c r="B73" s="1446"/>
      <c r="C73" s="1449"/>
      <c r="D73" s="114" t="s">
        <v>259</v>
      </c>
      <c r="E73" s="114" t="s">
        <v>414</v>
      </c>
      <c r="F73" s="112" t="s">
        <v>423</v>
      </c>
      <c r="G73" s="112" t="s">
        <v>424</v>
      </c>
      <c r="H73" s="146" t="s">
        <v>177</v>
      </c>
      <c r="I73" s="1419" t="s">
        <v>1100</v>
      </c>
      <c r="J73" s="222"/>
      <c r="K73" s="1443"/>
    </row>
    <row r="74" spans="1:11" ht="140.25" x14ac:dyDescent="0.25">
      <c r="A74" s="1449"/>
      <c r="B74" s="1446"/>
      <c r="C74" s="1449"/>
      <c r="D74" s="112" t="s">
        <v>260</v>
      </c>
      <c r="E74" s="112" t="s">
        <v>425</v>
      </c>
      <c r="F74" s="112" t="s">
        <v>437</v>
      </c>
      <c r="G74" s="112" t="s">
        <v>438</v>
      </c>
      <c r="H74" s="146" t="s">
        <v>177</v>
      </c>
      <c r="I74" s="1419" t="s">
        <v>1100</v>
      </c>
      <c r="J74" s="114"/>
      <c r="K74" s="1443"/>
    </row>
    <row r="75" spans="1:11" ht="76.5" x14ac:dyDescent="0.25">
      <c r="A75" s="1449"/>
      <c r="B75" s="1446"/>
      <c r="C75" s="1449"/>
      <c r="D75" s="112" t="s">
        <v>261</v>
      </c>
      <c r="E75" s="112" t="s">
        <v>439</v>
      </c>
      <c r="F75" s="112" t="s">
        <v>447</v>
      </c>
      <c r="G75" s="112" t="s">
        <v>448</v>
      </c>
      <c r="H75" s="146" t="s">
        <v>177</v>
      </c>
      <c r="I75" s="1419" t="s">
        <v>1100</v>
      </c>
      <c r="J75" s="114"/>
      <c r="K75" s="1443"/>
    </row>
    <row r="76" spans="1:11" ht="114.75" x14ac:dyDescent="0.25">
      <c r="A76" s="1449"/>
      <c r="B76" s="1446"/>
      <c r="C76" s="1449"/>
      <c r="D76" s="251" t="s">
        <v>262</v>
      </c>
      <c r="E76" s="252" t="s">
        <v>502</v>
      </c>
      <c r="F76" s="252" t="s">
        <v>596</v>
      </c>
      <c r="G76" s="252" t="s">
        <v>3134</v>
      </c>
      <c r="H76" s="863" t="s">
        <v>177</v>
      </c>
      <c r="I76" s="1379" t="s">
        <v>177</v>
      </c>
      <c r="J76" s="114"/>
      <c r="K76" s="1443"/>
    </row>
    <row r="77" spans="1:11" ht="114.75" x14ac:dyDescent="0.25">
      <c r="A77" s="1449"/>
      <c r="B77" s="1446"/>
      <c r="C77" s="1449"/>
      <c r="D77" s="112" t="s">
        <v>263</v>
      </c>
      <c r="E77" s="112" t="s">
        <v>164</v>
      </c>
      <c r="F77" s="114" t="s">
        <v>408</v>
      </c>
      <c r="G77" s="112" t="s">
        <v>179</v>
      </c>
      <c r="H77" s="863" t="s">
        <v>177</v>
      </c>
      <c r="I77" s="1353" t="s">
        <v>177</v>
      </c>
      <c r="J77" s="222"/>
      <c r="K77" s="1443"/>
    </row>
    <row r="78" spans="1:11" ht="76.5" x14ac:dyDescent="0.25">
      <c r="A78" s="1449"/>
      <c r="B78" s="1446"/>
      <c r="C78" s="1449"/>
      <c r="D78" s="112" t="s">
        <v>264</v>
      </c>
      <c r="E78" s="112" t="s">
        <v>184</v>
      </c>
      <c r="F78" s="114" t="s">
        <v>450</v>
      </c>
      <c r="G78" s="112" t="s">
        <v>276</v>
      </c>
      <c r="H78" s="863" t="s">
        <v>177</v>
      </c>
      <c r="I78" s="1419" t="s">
        <v>1100</v>
      </c>
      <c r="J78" s="114"/>
      <c r="K78" s="1443"/>
    </row>
    <row r="79" spans="1:11" ht="127.5" x14ac:dyDescent="0.25">
      <c r="A79" s="1449"/>
      <c r="B79" s="1446"/>
      <c r="C79" s="1449"/>
      <c r="D79" s="112" t="s">
        <v>265</v>
      </c>
      <c r="E79" s="112" t="s">
        <v>853</v>
      </c>
      <c r="F79" s="114" t="s">
        <v>451</v>
      </c>
      <c r="G79" s="112" t="s">
        <v>2624</v>
      </c>
      <c r="H79" s="863" t="s">
        <v>177</v>
      </c>
      <c r="I79" s="1419" t="s">
        <v>1100</v>
      </c>
      <c r="J79" s="222"/>
      <c r="K79" s="1443"/>
    </row>
    <row r="80" spans="1:11" ht="89.25" x14ac:dyDescent="0.25">
      <c r="A80" s="1449"/>
      <c r="B80" s="1446"/>
      <c r="C80" s="1449"/>
      <c r="D80" s="251" t="s">
        <v>266</v>
      </c>
      <c r="E80" s="252" t="s">
        <v>502</v>
      </c>
      <c r="F80" s="252" t="s">
        <v>597</v>
      </c>
      <c r="G80" s="252" t="s">
        <v>3134</v>
      </c>
      <c r="H80" s="863" t="s">
        <v>177</v>
      </c>
      <c r="I80" s="1419" t="s">
        <v>1100</v>
      </c>
      <c r="J80" s="114"/>
      <c r="K80" s="1443"/>
    </row>
    <row r="81" spans="1:11" ht="102" x14ac:dyDescent="0.25">
      <c r="A81" s="1449"/>
      <c r="B81" s="1446"/>
      <c r="C81" s="1450"/>
      <c r="D81" s="251" t="s">
        <v>267</v>
      </c>
      <c r="E81" s="252" t="s">
        <v>502</v>
      </c>
      <c r="F81" s="252" t="s">
        <v>598</v>
      </c>
      <c r="G81" s="252" t="s">
        <v>3134</v>
      </c>
      <c r="H81" s="863" t="s">
        <v>177</v>
      </c>
      <c r="I81" s="1379" t="s">
        <v>177</v>
      </c>
      <c r="J81" s="114"/>
      <c r="K81" s="1443"/>
    </row>
    <row r="82" spans="1:11" ht="102" x14ac:dyDescent="0.25">
      <c r="A82" s="1449"/>
      <c r="B82" s="1446"/>
      <c r="C82" s="1448"/>
      <c r="D82" s="251" t="s">
        <v>268</v>
      </c>
      <c r="E82" s="252" t="s">
        <v>502</v>
      </c>
      <c r="F82" s="252" t="s">
        <v>599</v>
      </c>
      <c r="G82" s="252" t="s">
        <v>3134</v>
      </c>
      <c r="H82" s="863" t="s">
        <v>177</v>
      </c>
      <c r="I82" s="1379" t="s">
        <v>177</v>
      </c>
      <c r="J82" s="222"/>
      <c r="K82" s="1443"/>
    </row>
    <row r="83" spans="1:11" ht="89.25" x14ac:dyDescent="0.25">
      <c r="A83" s="1449"/>
      <c r="B83" s="1446"/>
      <c r="C83" s="1449"/>
      <c r="D83" s="112" t="s">
        <v>269</v>
      </c>
      <c r="E83" s="111" t="s">
        <v>1513</v>
      </c>
      <c r="F83" s="101" t="s">
        <v>452</v>
      </c>
      <c r="G83" s="112" t="s">
        <v>2157</v>
      </c>
      <c r="H83" s="863" t="s">
        <v>177</v>
      </c>
      <c r="I83" s="1419" t="s">
        <v>1100</v>
      </c>
      <c r="J83" s="222"/>
      <c r="K83" s="1443"/>
    </row>
    <row r="84" spans="1:11" ht="102" x14ac:dyDescent="0.25">
      <c r="A84" s="1449"/>
      <c r="B84" s="1446"/>
      <c r="C84" s="1449"/>
      <c r="D84" s="251" t="s">
        <v>270</v>
      </c>
      <c r="E84" s="252" t="s">
        <v>502</v>
      </c>
      <c r="F84" s="252" t="s">
        <v>596</v>
      </c>
      <c r="G84" s="252" t="s">
        <v>3134</v>
      </c>
      <c r="H84" s="863" t="s">
        <v>177</v>
      </c>
      <c r="I84" s="1419" t="s">
        <v>1100</v>
      </c>
      <c r="J84" s="114"/>
      <c r="K84" s="1443"/>
    </row>
    <row r="85" spans="1:11" ht="153" x14ac:dyDescent="0.25">
      <c r="A85" s="1449"/>
      <c r="B85" s="1446"/>
      <c r="C85" s="1449"/>
      <c r="D85" s="112" t="s">
        <v>271</v>
      </c>
      <c r="E85" s="111" t="s">
        <v>1513</v>
      </c>
      <c r="F85" s="101" t="s">
        <v>453</v>
      </c>
      <c r="G85" s="112" t="s">
        <v>2157</v>
      </c>
      <c r="H85" s="863" t="s">
        <v>177</v>
      </c>
      <c r="I85" s="1419" t="s">
        <v>1100</v>
      </c>
      <c r="J85" s="222"/>
      <c r="K85" s="1443"/>
    </row>
    <row r="86" spans="1:11" ht="76.5" x14ac:dyDescent="0.25">
      <c r="A86" s="1449"/>
      <c r="B86" s="1446"/>
      <c r="C86" s="1449"/>
      <c r="D86" s="112" t="s">
        <v>272</v>
      </c>
      <c r="E86" s="112" t="s">
        <v>287</v>
      </c>
      <c r="F86" s="114" t="s">
        <v>454</v>
      </c>
      <c r="G86" s="112" t="s">
        <v>367</v>
      </c>
      <c r="H86" s="863" t="s">
        <v>177</v>
      </c>
      <c r="I86" s="1353" t="s">
        <v>177</v>
      </c>
      <c r="J86" s="222"/>
      <c r="K86" s="1443"/>
    </row>
    <row r="87" spans="1:11" ht="191.25" x14ac:dyDescent="0.25">
      <c r="A87" s="1448">
        <v>6</v>
      </c>
      <c r="B87" s="1445" t="s">
        <v>86</v>
      </c>
      <c r="C87" s="1448"/>
      <c r="D87" s="112" t="s">
        <v>604</v>
      </c>
      <c r="E87" s="222"/>
      <c r="F87" s="114"/>
      <c r="G87" s="112"/>
      <c r="H87" s="863" t="s">
        <v>177</v>
      </c>
      <c r="I87" s="1419" t="s">
        <v>1100</v>
      </c>
      <c r="J87" s="222" t="s">
        <v>2822</v>
      </c>
      <c r="K87" s="1443" t="s">
        <v>67</v>
      </c>
    </row>
    <row r="88" spans="1:11" ht="102" x14ac:dyDescent="0.25">
      <c r="A88" s="1449"/>
      <c r="B88" s="1446"/>
      <c r="C88" s="1449"/>
      <c r="D88" s="112" t="s">
        <v>605</v>
      </c>
      <c r="E88" s="111" t="s">
        <v>1513</v>
      </c>
      <c r="F88" s="101" t="s">
        <v>345</v>
      </c>
      <c r="G88" s="112" t="s">
        <v>2157</v>
      </c>
      <c r="H88" s="863" t="s">
        <v>177</v>
      </c>
      <c r="I88" s="1419" t="s">
        <v>1100</v>
      </c>
      <c r="J88" s="222"/>
      <c r="K88" s="1443"/>
    </row>
    <row r="89" spans="1:11" ht="102" x14ac:dyDescent="0.25">
      <c r="A89" s="1449"/>
      <c r="B89" s="1446"/>
      <c r="C89" s="1449"/>
      <c r="D89" s="112" t="s">
        <v>255</v>
      </c>
      <c r="E89" s="112" t="s">
        <v>353</v>
      </c>
      <c r="F89" s="101" t="s">
        <v>372</v>
      </c>
      <c r="G89" s="112" t="s">
        <v>1534</v>
      </c>
      <c r="H89" s="863" t="s">
        <v>177</v>
      </c>
      <c r="I89" s="1419" t="s">
        <v>1100</v>
      </c>
      <c r="J89" s="114"/>
      <c r="K89" s="1443"/>
    </row>
    <row r="90" spans="1:11" ht="89.25" x14ac:dyDescent="0.25">
      <c r="A90" s="1449"/>
      <c r="B90" s="1446"/>
      <c r="C90" s="1449"/>
      <c r="D90" s="112" t="s">
        <v>606</v>
      </c>
      <c r="E90" s="112" t="s">
        <v>353</v>
      </c>
      <c r="F90" s="101" t="s">
        <v>627</v>
      </c>
      <c r="G90" s="112" t="s">
        <v>1534</v>
      </c>
      <c r="H90" s="863" t="s">
        <v>177</v>
      </c>
      <c r="I90" s="1419" t="s">
        <v>1100</v>
      </c>
      <c r="J90" s="114"/>
      <c r="K90" s="1443"/>
    </row>
    <row r="91" spans="1:11" ht="216.75" x14ac:dyDescent="0.25">
      <c r="A91" s="1449"/>
      <c r="B91" s="1446"/>
      <c r="C91" s="1449"/>
      <c r="D91" s="112" t="s">
        <v>607</v>
      </c>
      <c r="E91" s="111" t="s">
        <v>1513</v>
      </c>
      <c r="F91" s="101" t="s">
        <v>452</v>
      </c>
      <c r="G91" s="112" t="s">
        <v>2157</v>
      </c>
      <c r="H91" s="863" t="s">
        <v>177</v>
      </c>
      <c r="I91" s="1419" t="s">
        <v>1100</v>
      </c>
      <c r="J91" s="222"/>
      <c r="K91" s="1443"/>
    </row>
    <row r="92" spans="1:11" ht="89.25" x14ac:dyDescent="0.25">
      <c r="A92" s="1449"/>
      <c r="B92" s="1446"/>
      <c r="C92" s="1449"/>
      <c r="D92" s="112" t="s">
        <v>608</v>
      </c>
      <c r="E92" s="111" t="s">
        <v>1513</v>
      </c>
      <c r="F92" s="101" t="s">
        <v>452</v>
      </c>
      <c r="G92" s="112" t="s">
        <v>2157</v>
      </c>
      <c r="H92" s="863" t="s">
        <v>177</v>
      </c>
      <c r="I92" s="1419" t="s">
        <v>1100</v>
      </c>
      <c r="J92" s="222"/>
      <c r="K92" s="1443"/>
    </row>
    <row r="93" spans="1:11" ht="102" x14ac:dyDescent="0.25">
      <c r="A93" s="1449"/>
      <c r="B93" s="1446"/>
      <c r="C93" s="1449"/>
      <c r="D93" s="112" t="s">
        <v>609</v>
      </c>
      <c r="E93" s="112" t="s">
        <v>1055</v>
      </c>
      <c r="F93" s="101" t="s">
        <v>1060</v>
      </c>
      <c r="G93" s="112" t="s">
        <v>1061</v>
      </c>
      <c r="H93" s="863" t="s">
        <v>177</v>
      </c>
      <c r="I93" s="1419" t="s">
        <v>1100</v>
      </c>
      <c r="J93" s="222"/>
      <c r="K93" s="1443"/>
    </row>
    <row r="94" spans="1:11" ht="89.25" x14ac:dyDescent="0.25">
      <c r="A94" s="1449"/>
      <c r="B94" s="1446"/>
      <c r="C94" s="1449"/>
      <c r="D94" s="251" t="s">
        <v>610</v>
      </c>
      <c r="E94" s="251" t="s">
        <v>713</v>
      </c>
      <c r="F94" s="251" t="s">
        <v>746</v>
      </c>
      <c r="G94" s="251" t="s">
        <v>745</v>
      </c>
      <c r="H94" s="863" t="s">
        <v>177</v>
      </c>
      <c r="I94" s="1166"/>
      <c r="J94" s="222"/>
      <c r="K94" s="1443"/>
    </row>
    <row r="95" spans="1:11" ht="191.25" x14ac:dyDescent="0.25">
      <c r="A95" s="1449"/>
      <c r="B95" s="1446"/>
      <c r="C95" s="1449"/>
      <c r="D95" s="251" t="s">
        <v>611</v>
      </c>
      <c r="E95" s="251" t="s">
        <v>713</v>
      </c>
      <c r="F95" s="251" t="s">
        <v>746</v>
      </c>
      <c r="G95" s="251" t="s">
        <v>745</v>
      </c>
      <c r="H95" s="863" t="s">
        <v>177</v>
      </c>
      <c r="I95" s="1419"/>
      <c r="J95" s="222"/>
      <c r="K95" s="1443"/>
    </row>
    <row r="96" spans="1:11" ht="216.75" x14ac:dyDescent="0.25">
      <c r="A96" s="1449"/>
      <c r="B96" s="1446"/>
      <c r="C96" s="1449"/>
      <c r="D96" s="251" t="s">
        <v>612</v>
      </c>
      <c r="E96" s="251" t="s">
        <v>713</v>
      </c>
      <c r="F96" s="251" t="s">
        <v>746</v>
      </c>
      <c r="G96" s="251" t="s">
        <v>745</v>
      </c>
      <c r="H96" s="863" t="s">
        <v>177</v>
      </c>
      <c r="I96" s="1419"/>
      <c r="J96" s="222"/>
      <c r="K96" s="1443"/>
    </row>
    <row r="97" spans="1:11" ht="114.75" x14ac:dyDescent="0.25">
      <c r="A97" s="1449"/>
      <c r="B97" s="1446"/>
      <c r="C97" s="1449"/>
      <c r="D97" s="112" t="s">
        <v>613</v>
      </c>
      <c r="E97" s="112" t="s">
        <v>396</v>
      </c>
      <c r="F97" s="112" t="s">
        <v>408</v>
      </c>
      <c r="G97" s="112" t="s">
        <v>407</v>
      </c>
      <c r="H97" s="863" t="s">
        <v>177</v>
      </c>
      <c r="I97" s="1419" t="s">
        <v>1100</v>
      </c>
      <c r="J97" s="222"/>
      <c r="K97" s="1443"/>
    </row>
    <row r="98" spans="1:11" ht="127.5" x14ac:dyDescent="0.25">
      <c r="A98" s="1449"/>
      <c r="B98" s="1446"/>
      <c r="C98" s="1449"/>
      <c r="D98" s="112" t="s">
        <v>614</v>
      </c>
      <c r="E98" s="114" t="s">
        <v>414</v>
      </c>
      <c r="F98" s="112" t="s">
        <v>423</v>
      </c>
      <c r="G98" s="112" t="s">
        <v>424</v>
      </c>
      <c r="H98" s="146" t="s">
        <v>177</v>
      </c>
      <c r="I98" s="1419" t="s">
        <v>1100</v>
      </c>
      <c r="J98" s="222"/>
      <c r="K98" s="1443"/>
    </row>
    <row r="99" spans="1:11" ht="140.25" x14ac:dyDescent="0.25">
      <c r="A99" s="1449"/>
      <c r="B99" s="1446"/>
      <c r="C99" s="1449"/>
      <c r="D99" s="112" t="s">
        <v>615</v>
      </c>
      <c r="E99" s="112" t="s">
        <v>425</v>
      </c>
      <c r="F99" s="112" t="s">
        <v>437</v>
      </c>
      <c r="G99" s="112" t="s">
        <v>438</v>
      </c>
      <c r="H99" s="146" t="s">
        <v>177</v>
      </c>
      <c r="I99" s="1419" t="s">
        <v>1100</v>
      </c>
      <c r="J99" s="222"/>
      <c r="K99" s="1443"/>
    </row>
    <row r="100" spans="1:11" ht="76.5" x14ac:dyDescent="0.25">
      <c r="A100" s="1449"/>
      <c r="B100" s="1446"/>
      <c r="C100" s="1449"/>
      <c r="D100" s="112" t="s">
        <v>616</v>
      </c>
      <c r="E100" s="112" t="s">
        <v>439</v>
      </c>
      <c r="F100" s="112" t="s">
        <v>447</v>
      </c>
      <c r="G100" s="112" t="s">
        <v>448</v>
      </c>
      <c r="H100" s="146" t="s">
        <v>177</v>
      </c>
      <c r="I100" s="1419" t="s">
        <v>1100</v>
      </c>
      <c r="J100" s="222"/>
      <c r="K100" s="1443"/>
    </row>
    <row r="101" spans="1:11" ht="165.75" x14ac:dyDescent="0.25">
      <c r="A101" s="1449"/>
      <c r="B101" s="1446"/>
      <c r="C101" s="1449"/>
      <c r="D101" s="251" t="s">
        <v>617</v>
      </c>
      <c r="E101" s="251" t="s">
        <v>713</v>
      </c>
      <c r="F101" s="251" t="s">
        <v>748</v>
      </c>
      <c r="G101" s="251" t="s">
        <v>745</v>
      </c>
      <c r="H101" s="863" t="s">
        <v>177</v>
      </c>
      <c r="I101" s="1166"/>
      <c r="J101" s="222"/>
      <c r="K101" s="1443"/>
    </row>
    <row r="102" spans="1:11" ht="114.75" x14ac:dyDescent="0.25">
      <c r="A102" s="1449"/>
      <c r="B102" s="1446"/>
      <c r="C102" s="1449"/>
      <c r="D102" s="112" t="s">
        <v>618</v>
      </c>
      <c r="E102" s="112" t="s">
        <v>164</v>
      </c>
      <c r="F102" s="114" t="s">
        <v>408</v>
      </c>
      <c r="G102" s="112" t="s">
        <v>179</v>
      </c>
      <c r="H102" s="863" t="s">
        <v>177</v>
      </c>
      <c r="I102" s="1353" t="s">
        <v>177</v>
      </c>
      <c r="J102" s="222"/>
      <c r="K102" s="1443"/>
    </row>
    <row r="103" spans="1:11" ht="140.25" x14ac:dyDescent="0.25">
      <c r="A103" s="1449"/>
      <c r="B103" s="1446"/>
      <c r="C103" s="1449"/>
      <c r="D103" s="112" t="s">
        <v>619</v>
      </c>
      <c r="E103" s="112" t="s">
        <v>665</v>
      </c>
      <c r="F103" s="114" t="s">
        <v>671</v>
      </c>
      <c r="G103" s="112" t="s">
        <v>749</v>
      </c>
      <c r="H103" s="863" t="s">
        <v>177</v>
      </c>
      <c r="I103" s="1166" t="s">
        <v>1100</v>
      </c>
      <c r="J103" s="222"/>
      <c r="K103" s="1443"/>
    </row>
    <row r="104" spans="1:11" ht="242.25" x14ac:dyDescent="0.25">
      <c r="A104" s="1449"/>
      <c r="B104" s="1446"/>
      <c r="C104" s="1449"/>
      <c r="D104" s="112" t="s">
        <v>620</v>
      </c>
      <c r="E104" s="112" t="s">
        <v>672</v>
      </c>
      <c r="F104" s="112" t="s">
        <v>681</v>
      </c>
      <c r="G104" s="112" t="s">
        <v>750</v>
      </c>
      <c r="H104" s="863" t="s">
        <v>177</v>
      </c>
      <c r="I104" s="1379" t="s">
        <v>177</v>
      </c>
      <c r="J104" s="222"/>
      <c r="K104" s="1443"/>
    </row>
    <row r="105" spans="1:11" ht="127.5" x14ac:dyDescent="0.25">
      <c r="A105" s="1449"/>
      <c r="B105" s="1446"/>
      <c r="C105" s="1449"/>
      <c r="D105" s="251" t="s">
        <v>621</v>
      </c>
      <c r="E105" s="251" t="s">
        <v>713</v>
      </c>
      <c r="F105" s="251" t="s">
        <v>747</v>
      </c>
      <c r="G105" s="251" t="s">
        <v>745</v>
      </c>
      <c r="H105" s="863" t="s">
        <v>177</v>
      </c>
      <c r="I105" s="1166"/>
      <c r="J105" s="222"/>
      <c r="K105" s="1443"/>
    </row>
    <row r="106" spans="1:11" ht="191.25" x14ac:dyDescent="0.25">
      <c r="A106" s="1449"/>
      <c r="B106" s="1446"/>
      <c r="C106" s="1449"/>
      <c r="D106" s="251" t="s">
        <v>622</v>
      </c>
      <c r="E106" s="251" t="s">
        <v>713</v>
      </c>
      <c r="F106" s="251" t="s">
        <v>747</v>
      </c>
      <c r="G106" s="251" t="s">
        <v>745</v>
      </c>
      <c r="H106" s="863" t="s">
        <v>177</v>
      </c>
      <c r="I106" s="1166"/>
      <c r="J106" s="222"/>
      <c r="K106" s="1443"/>
    </row>
    <row r="107" spans="1:11" ht="165.75" x14ac:dyDescent="0.25">
      <c r="A107" s="1449"/>
      <c r="B107" s="1446"/>
      <c r="C107" s="1449"/>
      <c r="D107" s="251" t="s">
        <v>623</v>
      </c>
      <c r="E107" s="251" t="s">
        <v>713</v>
      </c>
      <c r="F107" s="251" t="s">
        <v>747</v>
      </c>
      <c r="G107" s="251" t="s">
        <v>745</v>
      </c>
      <c r="H107" s="863" t="s">
        <v>177</v>
      </c>
      <c r="I107" s="1166"/>
      <c r="J107" s="222"/>
      <c r="K107" s="1443"/>
    </row>
    <row r="108" spans="1:11" ht="102" x14ac:dyDescent="0.25">
      <c r="A108" s="1449"/>
      <c r="B108" s="1446"/>
      <c r="C108" s="1449"/>
      <c r="D108" s="251" t="s">
        <v>624</v>
      </c>
      <c r="E108" s="251" t="s">
        <v>713</v>
      </c>
      <c r="F108" s="251" t="s">
        <v>746</v>
      </c>
      <c r="G108" s="251" t="s">
        <v>745</v>
      </c>
      <c r="H108" s="863" t="s">
        <v>177</v>
      </c>
      <c r="I108" s="1166"/>
      <c r="J108" s="222"/>
      <c r="K108" s="1443"/>
    </row>
    <row r="109" spans="1:11" ht="165.75" x14ac:dyDescent="0.25">
      <c r="A109" s="1449"/>
      <c r="B109" s="1446"/>
      <c r="C109" s="1449"/>
      <c r="D109" s="251" t="s">
        <v>625</v>
      </c>
      <c r="E109" s="251" t="s">
        <v>713</v>
      </c>
      <c r="F109" s="251" t="s">
        <v>747</v>
      </c>
      <c r="G109" s="251" t="s">
        <v>745</v>
      </c>
      <c r="H109" s="863" t="s">
        <v>177</v>
      </c>
      <c r="I109" s="1166"/>
      <c r="J109" s="222"/>
      <c r="K109" s="1443"/>
    </row>
    <row r="110" spans="1:11" ht="76.5" x14ac:dyDescent="0.25">
      <c r="A110" s="1450"/>
      <c r="B110" s="1447"/>
      <c r="C110" s="1449"/>
      <c r="D110" s="112" t="s">
        <v>626</v>
      </c>
      <c r="E110" s="112" t="s">
        <v>396</v>
      </c>
      <c r="F110" s="112" t="s">
        <v>682</v>
      </c>
      <c r="G110" s="112" t="s">
        <v>407</v>
      </c>
      <c r="H110" s="863" t="s">
        <v>177</v>
      </c>
      <c r="I110" s="1166" t="s">
        <v>1100</v>
      </c>
      <c r="J110" s="222"/>
      <c r="K110" s="1444"/>
    </row>
    <row r="111" spans="1:11" ht="127.5" x14ac:dyDescent="0.25">
      <c r="A111" s="1448">
        <v>7</v>
      </c>
      <c r="B111" s="1445" t="s">
        <v>87</v>
      </c>
      <c r="C111" s="1445" t="s">
        <v>177</v>
      </c>
      <c r="D111" s="112" t="s">
        <v>282</v>
      </c>
      <c r="E111" s="112"/>
      <c r="F111" s="114"/>
      <c r="G111" s="112"/>
      <c r="H111" s="863" t="s">
        <v>177</v>
      </c>
      <c r="I111" s="1165" t="s">
        <v>177</v>
      </c>
      <c r="J111" s="222" t="s">
        <v>2822</v>
      </c>
      <c r="K111" s="1442" t="s">
        <v>66</v>
      </c>
    </row>
    <row r="112" spans="1:11" ht="76.5" x14ac:dyDescent="0.25">
      <c r="A112" s="1449"/>
      <c r="B112" s="1446"/>
      <c r="C112" s="1446"/>
      <c r="D112" s="112" t="s">
        <v>283</v>
      </c>
      <c r="E112" s="114"/>
      <c r="F112" s="101"/>
      <c r="G112" s="684"/>
      <c r="H112" s="891" t="s">
        <v>1100</v>
      </c>
      <c r="I112" s="1166" t="s">
        <v>1100</v>
      </c>
      <c r="J112" s="222"/>
      <c r="K112" s="1443"/>
    </row>
    <row r="113" spans="1:11" ht="140.25" x14ac:dyDescent="0.25">
      <c r="A113" s="1449"/>
      <c r="B113" s="1446"/>
      <c r="C113" s="1446"/>
      <c r="D113" s="112" t="s">
        <v>284</v>
      </c>
      <c r="E113" s="1155" t="s">
        <v>287</v>
      </c>
      <c r="F113" s="928" t="s">
        <v>366</v>
      </c>
      <c r="G113" s="251" t="s">
        <v>367</v>
      </c>
      <c r="H113" s="863" t="s">
        <v>177</v>
      </c>
      <c r="I113" s="1165" t="s">
        <v>177</v>
      </c>
      <c r="J113" s="114"/>
      <c r="K113" s="1443"/>
    </row>
    <row r="114" spans="1:11" ht="178.5" x14ac:dyDescent="0.25">
      <c r="A114" s="1449"/>
      <c r="B114" s="1446"/>
      <c r="C114" s="1446"/>
      <c r="D114" s="112" t="s">
        <v>285</v>
      </c>
      <c r="E114" s="273"/>
      <c r="F114" s="280"/>
      <c r="G114" s="112"/>
      <c r="H114" s="863" t="s">
        <v>1100</v>
      </c>
      <c r="I114" s="1165" t="s">
        <v>1100</v>
      </c>
      <c r="J114" s="114"/>
      <c r="K114" s="1443"/>
    </row>
    <row r="115" spans="1:11" ht="89.25" x14ac:dyDescent="0.25">
      <c r="A115" s="1449"/>
      <c r="B115" s="1446"/>
      <c r="C115" s="1446"/>
      <c r="D115" s="112" t="s">
        <v>286</v>
      </c>
      <c r="E115" s="930" t="s">
        <v>287</v>
      </c>
      <c r="F115" s="928" t="s">
        <v>409</v>
      </c>
      <c r="G115" s="251" t="s">
        <v>367</v>
      </c>
      <c r="H115" s="863" t="s">
        <v>177</v>
      </c>
      <c r="I115" s="1165" t="s">
        <v>177</v>
      </c>
      <c r="J115" s="222"/>
      <c r="K115" s="1444"/>
    </row>
    <row r="116" spans="1:11" ht="255" x14ac:dyDescent="0.25">
      <c r="A116" s="1448">
        <v>8</v>
      </c>
      <c r="B116" s="1445" t="s">
        <v>88</v>
      </c>
      <c r="C116" s="1445" t="s">
        <v>177</v>
      </c>
      <c r="D116" s="112" t="s">
        <v>410</v>
      </c>
      <c r="E116" s="112"/>
      <c r="F116" s="114"/>
      <c r="G116" s="112"/>
      <c r="H116" s="863" t="s">
        <v>177</v>
      </c>
      <c r="I116" s="1166" t="s">
        <v>177</v>
      </c>
      <c r="J116" s="222" t="s">
        <v>2822</v>
      </c>
      <c r="K116" s="1442" t="s">
        <v>66</v>
      </c>
    </row>
    <row r="117" spans="1:11" ht="127.5" x14ac:dyDescent="0.25">
      <c r="A117" s="1449"/>
      <c r="B117" s="1446"/>
      <c r="C117" s="1446"/>
      <c r="D117" s="251" t="s">
        <v>411</v>
      </c>
      <c r="E117" s="350" t="s">
        <v>556</v>
      </c>
      <c r="F117" s="350" t="s">
        <v>506</v>
      </c>
      <c r="G117" s="251" t="s">
        <v>2158</v>
      </c>
      <c r="H117" s="863" t="s">
        <v>177</v>
      </c>
      <c r="I117" s="1166" t="s">
        <v>177</v>
      </c>
      <c r="J117" s="222"/>
      <c r="K117" s="1443"/>
    </row>
    <row r="118" spans="1:11" ht="114.75" x14ac:dyDescent="0.25">
      <c r="A118" s="1449"/>
      <c r="B118" s="1446"/>
      <c r="C118" s="1446"/>
      <c r="D118" s="251" t="s">
        <v>412</v>
      </c>
      <c r="E118" s="350" t="s">
        <v>556</v>
      </c>
      <c r="F118" s="350" t="s">
        <v>663</v>
      </c>
      <c r="G118" s="251" t="s">
        <v>2158</v>
      </c>
      <c r="H118" s="863" t="s">
        <v>177</v>
      </c>
      <c r="I118" s="1166" t="s">
        <v>177</v>
      </c>
      <c r="J118" s="114"/>
      <c r="K118" s="1443"/>
    </row>
    <row r="119" spans="1:11" ht="76.5" x14ac:dyDescent="0.25">
      <c r="A119" s="1449"/>
      <c r="B119" s="1446"/>
      <c r="C119" s="1446"/>
      <c r="D119" s="112" t="s">
        <v>413</v>
      </c>
      <c r="E119" s="112" t="s">
        <v>816</v>
      </c>
      <c r="F119" s="112" t="s">
        <v>508</v>
      </c>
      <c r="G119" s="112" t="s">
        <v>1535</v>
      </c>
      <c r="H119" s="863" t="s">
        <v>177</v>
      </c>
      <c r="I119" s="1166" t="s">
        <v>1100</v>
      </c>
      <c r="J119" s="114"/>
      <c r="K119" s="1444"/>
    </row>
    <row r="120" spans="1:11" ht="293.25" x14ac:dyDescent="0.25">
      <c r="A120" s="1448">
        <v>9</v>
      </c>
      <c r="B120" s="1445" t="s">
        <v>89</v>
      </c>
      <c r="C120" s="1448"/>
      <c r="D120" s="112" t="s">
        <v>534</v>
      </c>
      <c r="E120" s="112"/>
      <c r="F120" s="114"/>
      <c r="G120" s="112"/>
      <c r="H120" s="863" t="s">
        <v>177</v>
      </c>
      <c r="I120" s="1419" t="s">
        <v>1100</v>
      </c>
      <c r="J120" s="222" t="s">
        <v>2822</v>
      </c>
      <c r="K120" s="1442" t="s">
        <v>66</v>
      </c>
    </row>
    <row r="121" spans="1:11" ht="127.5" x14ac:dyDescent="0.25">
      <c r="A121" s="1449"/>
      <c r="B121" s="1446"/>
      <c r="C121" s="1449"/>
      <c r="D121" s="112" t="s">
        <v>411</v>
      </c>
      <c r="E121" s="391"/>
      <c r="F121" s="101"/>
      <c r="G121" s="112"/>
      <c r="H121" s="863" t="s">
        <v>1100</v>
      </c>
      <c r="I121" s="1419" t="s">
        <v>1100</v>
      </c>
      <c r="J121" s="222"/>
      <c r="K121" s="1443"/>
    </row>
    <row r="122" spans="1:11" ht="114.75" x14ac:dyDescent="0.25">
      <c r="A122" s="1449"/>
      <c r="B122" s="1446"/>
      <c r="C122" s="1449"/>
      <c r="D122" s="112" t="s">
        <v>412</v>
      </c>
      <c r="E122" s="111" t="s">
        <v>556</v>
      </c>
      <c r="F122" s="101" t="s">
        <v>506</v>
      </c>
      <c r="G122" s="112" t="s">
        <v>2158</v>
      </c>
      <c r="H122" s="863" t="s">
        <v>177</v>
      </c>
      <c r="I122" s="1353" t="s">
        <v>177</v>
      </c>
      <c r="J122" s="114"/>
      <c r="K122" s="1443"/>
    </row>
    <row r="123" spans="1:11" ht="216.75" x14ac:dyDescent="0.25">
      <c r="A123" s="1449"/>
      <c r="B123" s="1446"/>
      <c r="C123" s="1449"/>
      <c r="D123" s="112" t="s">
        <v>535</v>
      </c>
      <c r="E123" s="273"/>
      <c r="F123" s="280"/>
      <c r="G123" s="112"/>
      <c r="H123" s="863" t="s">
        <v>1100</v>
      </c>
      <c r="I123" s="1419" t="s">
        <v>1100</v>
      </c>
      <c r="J123" s="222"/>
      <c r="K123" s="1443"/>
    </row>
    <row r="124" spans="1:11" ht="165.75" x14ac:dyDescent="0.25">
      <c r="A124" s="1449"/>
      <c r="B124" s="1446"/>
      <c r="C124" s="1449"/>
      <c r="D124" s="112" t="s">
        <v>536</v>
      </c>
      <c r="E124" s="85"/>
      <c r="F124" s="678"/>
      <c r="G124" s="112"/>
      <c r="H124" s="863" t="s">
        <v>1100</v>
      </c>
      <c r="I124" s="1419" t="s">
        <v>1100</v>
      </c>
      <c r="J124" s="114"/>
      <c r="K124" s="1443"/>
    </row>
    <row r="125" spans="1:11" ht="76.5" x14ac:dyDescent="0.25">
      <c r="A125" s="1449"/>
      <c r="B125" s="1446"/>
      <c r="C125" s="1449"/>
      <c r="D125" s="251" t="s">
        <v>537</v>
      </c>
      <c r="E125" s="251" t="s">
        <v>1513</v>
      </c>
      <c r="F125" s="313" t="s">
        <v>630</v>
      </c>
      <c r="G125" s="251" t="s">
        <v>2157</v>
      </c>
      <c r="H125" s="863" t="s">
        <v>177</v>
      </c>
      <c r="I125" s="1166"/>
      <c r="J125" s="222"/>
      <c r="K125" s="1443"/>
    </row>
    <row r="126" spans="1:11" ht="76.5" x14ac:dyDescent="0.25">
      <c r="A126" s="1449"/>
      <c r="B126" s="1446"/>
      <c r="C126" s="1449"/>
      <c r="D126" s="251" t="s">
        <v>538</v>
      </c>
      <c r="E126" s="251" t="s">
        <v>1513</v>
      </c>
      <c r="F126" s="313" t="s">
        <v>630</v>
      </c>
      <c r="G126" s="251" t="s">
        <v>2157</v>
      </c>
      <c r="H126" s="863" t="s">
        <v>177</v>
      </c>
      <c r="I126" s="1166"/>
      <c r="J126" s="222"/>
      <c r="K126" s="1443"/>
    </row>
    <row r="127" spans="1:11" ht="114.75" x14ac:dyDescent="0.25">
      <c r="A127" s="1449"/>
      <c r="B127" s="1446"/>
      <c r="C127" s="1449"/>
      <c r="D127" s="112" t="s">
        <v>539</v>
      </c>
      <c r="E127" s="270" t="s">
        <v>396</v>
      </c>
      <c r="F127" s="270" t="s">
        <v>408</v>
      </c>
      <c r="G127" s="270" t="s">
        <v>407</v>
      </c>
      <c r="H127" s="869" t="s">
        <v>177</v>
      </c>
      <c r="I127" s="1419" t="s">
        <v>1100</v>
      </c>
      <c r="J127" s="222"/>
      <c r="K127" s="1443"/>
    </row>
    <row r="128" spans="1:11" ht="89.25" x14ac:dyDescent="0.25">
      <c r="A128" s="1449"/>
      <c r="B128" s="1446"/>
      <c r="C128" s="1449"/>
      <c r="D128" s="112" t="s">
        <v>540</v>
      </c>
      <c r="E128" s="270"/>
      <c r="F128" s="270"/>
      <c r="G128" s="270"/>
      <c r="H128" s="876" t="s">
        <v>1100</v>
      </c>
      <c r="I128" s="1419" t="s">
        <v>1100</v>
      </c>
      <c r="J128" s="222"/>
      <c r="K128" s="1443"/>
    </row>
    <row r="129" spans="1:11" ht="140.25" x14ac:dyDescent="0.25">
      <c r="A129" s="1449"/>
      <c r="B129" s="1446"/>
      <c r="C129" s="1449"/>
      <c r="D129" s="112" t="s">
        <v>541</v>
      </c>
      <c r="E129" s="270" t="s">
        <v>425</v>
      </c>
      <c r="F129" s="270" t="s">
        <v>437</v>
      </c>
      <c r="G129" s="270" t="s">
        <v>438</v>
      </c>
      <c r="H129" s="902" t="s">
        <v>177</v>
      </c>
      <c r="I129" s="1166" t="s">
        <v>1100</v>
      </c>
      <c r="J129" s="222"/>
      <c r="K129" s="1443"/>
    </row>
    <row r="130" spans="1:11" ht="63.75" x14ac:dyDescent="0.25">
      <c r="A130" s="1449"/>
      <c r="B130" s="1446"/>
      <c r="C130" s="1449"/>
      <c r="D130" s="112" t="s">
        <v>542</v>
      </c>
      <c r="E130" s="112" t="s">
        <v>439</v>
      </c>
      <c r="F130" s="270" t="s">
        <v>447</v>
      </c>
      <c r="G130" s="270" t="s">
        <v>448</v>
      </c>
      <c r="H130" s="902" t="s">
        <v>177</v>
      </c>
      <c r="I130" s="1166" t="s">
        <v>1100</v>
      </c>
      <c r="J130" s="222"/>
      <c r="K130" s="1443"/>
    </row>
    <row r="131" spans="1:11" ht="76.5" x14ac:dyDescent="0.25">
      <c r="A131" s="1449"/>
      <c r="B131" s="1446"/>
      <c r="C131" s="1449"/>
      <c r="D131" s="112" t="s">
        <v>543</v>
      </c>
      <c r="E131" s="271" t="s">
        <v>631</v>
      </c>
      <c r="F131" s="272" t="s">
        <v>636</v>
      </c>
      <c r="G131" s="270" t="s">
        <v>637</v>
      </c>
      <c r="H131" s="863" t="s">
        <v>177</v>
      </c>
      <c r="I131" s="1419" t="s">
        <v>1100</v>
      </c>
      <c r="J131" s="222"/>
      <c r="K131" s="1443"/>
    </row>
    <row r="132" spans="1:11" ht="102" x14ac:dyDescent="0.25">
      <c r="A132" s="1449"/>
      <c r="B132" s="1446"/>
      <c r="C132" s="1449"/>
      <c r="D132" s="251" t="s">
        <v>544</v>
      </c>
      <c r="E132" s="348" t="s">
        <v>1513</v>
      </c>
      <c r="F132" s="349" t="s">
        <v>644</v>
      </c>
      <c r="G132" s="251" t="s">
        <v>2157</v>
      </c>
      <c r="H132" s="863" t="s">
        <v>177</v>
      </c>
      <c r="I132" s="1166"/>
      <c r="J132" s="222"/>
      <c r="K132" s="1443"/>
    </row>
    <row r="133" spans="1:11" ht="89.25" x14ac:dyDescent="0.25">
      <c r="A133" s="1449"/>
      <c r="B133" s="1446"/>
      <c r="C133" s="1449"/>
      <c r="D133" s="251" t="s">
        <v>545</v>
      </c>
      <c r="E133" s="350" t="s">
        <v>1513</v>
      </c>
      <c r="F133" s="313" t="s">
        <v>645</v>
      </c>
      <c r="G133" s="251" t="s">
        <v>2157</v>
      </c>
      <c r="H133" s="863" t="s">
        <v>177</v>
      </c>
      <c r="I133" s="1166"/>
      <c r="J133" s="222"/>
      <c r="K133" s="1443"/>
    </row>
    <row r="134" spans="1:11" ht="89.25" x14ac:dyDescent="0.25">
      <c r="A134" s="1449"/>
      <c r="B134" s="1446"/>
      <c r="C134" s="1449"/>
      <c r="D134" s="112" t="s">
        <v>546</v>
      </c>
      <c r="E134" s="112"/>
      <c r="F134" s="101"/>
      <c r="G134" s="270"/>
      <c r="H134" s="863" t="s">
        <v>1100</v>
      </c>
      <c r="I134" s="1419" t="s">
        <v>1100</v>
      </c>
      <c r="J134" s="222"/>
      <c r="K134" s="1443"/>
    </row>
    <row r="135" spans="1:11" ht="127.5" x14ac:dyDescent="0.25">
      <c r="A135" s="1449"/>
      <c r="B135" s="1446"/>
      <c r="C135" s="1449"/>
      <c r="D135" s="251" t="s">
        <v>547</v>
      </c>
      <c r="E135" s="350" t="s">
        <v>1513</v>
      </c>
      <c r="F135" s="313" t="s">
        <v>646</v>
      </c>
      <c r="G135" s="251" t="s">
        <v>2157</v>
      </c>
      <c r="H135" s="863" t="s">
        <v>177</v>
      </c>
      <c r="I135" s="1166"/>
      <c r="J135" s="222"/>
      <c r="K135" s="1443"/>
    </row>
    <row r="136" spans="1:11" ht="63.75" x14ac:dyDescent="0.25">
      <c r="A136" s="1449"/>
      <c r="B136" s="1446"/>
      <c r="C136" s="1449"/>
      <c r="D136" s="112" t="s">
        <v>548</v>
      </c>
      <c r="E136" s="112"/>
      <c r="F136" s="101"/>
      <c r="G136" s="270"/>
      <c r="H136" s="863" t="s">
        <v>1100</v>
      </c>
      <c r="I136" s="1419" t="s">
        <v>1100</v>
      </c>
      <c r="J136" s="222"/>
      <c r="K136" s="1443"/>
    </row>
    <row r="137" spans="1:11" ht="242.25" x14ac:dyDescent="0.25">
      <c r="A137" s="1449"/>
      <c r="B137" s="1446"/>
      <c r="C137" s="1449"/>
      <c r="D137" s="251" t="s">
        <v>549</v>
      </c>
      <c r="E137" s="350" t="s">
        <v>1514</v>
      </c>
      <c r="F137" s="313" t="s">
        <v>658</v>
      </c>
      <c r="G137" s="251" t="s">
        <v>2159</v>
      </c>
      <c r="H137" s="863" t="s">
        <v>177</v>
      </c>
      <c r="I137" s="1166"/>
      <c r="J137" s="222"/>
      <c r="K137" s="1443"/>
    </row>
    <row r="138" spans="1:11" ht="76.5" x14ac:dyDescent="0.25">
      <c r="A138" s="1450"/>
      <c r="B138" s="1447"/>
      <c r="C138" s="1450"/>
      <c r="D138" s="112" t="s">
        <v>550</v>
      </c>
      <c r="E138" s="270" t="s">
        <v>396</v>
      </c>
      <c r="F138" s="270" t="s">
        <v>558</v>
      </c>
      <c r="G138" s="270" t="s">
        <v>407</v>
      </c>
      <c r="H138" s="863" t="s">
        <v>177</v>
      </c>
      <c r="I138" s="1419" t="s">
        <v>1100</v>
      </c>
      <c r="J138" s="222"/>
      <c r="K138" s="1444"/>
    </row>
    <row r="139" spans="1:11" ht="255" x14ac:dyDescent="0.25">
      <c r="A139" s="1448">
        <v>10</v>
      </c>
      <c r="B139" s="1454" t="s">
        <v>90</v>
      </c>
      <c r="C139" s="1458" t="s">
        <v>177</v>
      </c>
      <c r="D139" s="112" t="s">
        <v>659</v>
      </c>
      <c r="E139" s="112"/>
      <c r="F139" s="114"/>
      <c r="G139" s="112"/>
      <c r="H139" s="863" t="s">
        <v>177</v>
      </c>
      <c r="I139" s="1166" t="s">
        <v>177</v>
      </c>
      <c r="J139" s="222" t="s">
        <v>2822</v>
      </c>
      <c r="K139" s="223" t="s">
        <v>66</v>
      </c>
    </row>
    <row r="140" spans="1:11" ht="140.25" x14ac:dyDescent="0.25">
      <c r="A140" s="1449"/>
      <c r="B140" s="1454"/>
      <c r="C140" s="1458"/>
      <c r="D140" s="112" t="s">
        <v>660</v>
      </c>
      <c r="E140" s="271" t="s">
        <v>556</v>
      </c>
      <c r="F140" s="101" t="s">
        <v>506</v>
      </c>
      <c r="G140" s="112" t="s">
        <v>2158</v>
      </c>
      <c r="H140" s="863" t="s">
        <v>177</v>
      </c>
      <c r="I140" s="1353" t="s">
        <v>177</v>
      </c>
      <c r="J140" s="222"/>
      <c r="K140" s="223"/>
    </row>
    <row r="141" spans="1:11" ht="114.75" x14ac:dyDescent="0.25">
      <c r="A141" s="1449"/>
      <c r="B141" s="1454"/>
      <c r="C141" s="1458"/>
      <c r="D141" s="112" t="s">
        <v>412</v>
      </c>
      <c r="E141" s="111" t="s">
        <v>556</v>
      </c>
      <c r="F141" s="101" t="s">
        <v>506</v>
      </c>
      <c r="G141" s="112" t="s">
        <v>2158</v>
      </c>
      <c r="H141" s="863" t="s">
        <v>177</v>
      </c>
      <c r="I141" s="1353" t="s">
        <v>177</v>
      </c>
      <c r="J141" s="114"/>
      <c r="K141" s="223"/>
    </row>
    <row r="142" spans="1:11" ht="89.25" x14ac:dyDescent="0.25">
      <c r="A142" s="1449"/>
      <c r="B142" s="1454"/>
      <c r="C142" s="1458"/>
      <c r="D142" s="251" t="s">
        <v>661</v>
      </c>
      <c r="E142" s="251" t="s">
        <v>1533</v>
      </c>
      <c r="F142" s="251" t="s">
        <v>694</v>
      </c>
      <c r="G142" s="251" t="s">
        <v>2160</v>
      </c>
      <c r="H142" s="863" t="s">
        <v>177</v>
      </c>
      <c r="I142" s="1166" t="s">
        <v>177</v>
      </c>
      <c r="J142" s="114"/>
      <c r="K142" s="223"/>
    </row>
    <row r="143" spans="1:11" ht="76.5" x14ac:dyDescent="0.25">
      <c r="A143" s="1449"/>
      <c r="B143" s="1454"/>
      <c r="C143" s="1458"/>
      <c r="D143" s="251" t="s">
        <v>662</v>
      </c>
      <c r="E143" s="251" t="s">
        <v>1533</v>
      </c>
      <c r="F143" s="251" t="s">
        <v>695</v>
      </c>
      <c r="G143" s="251" t="s">
        <v>2160</v>
      </c>
      <c r="H143" s="863" t="s">
        <v>177</v>
      </c>
      <c r="I143" s="1166" t="s">
        <v>177</v>
      </c>
      <c r="J143" s="114"/>
      <c r="K143" s="223"/>
    </row>
    <row r="144" spans="1:11" ht="255" x14ac:dyDescent="0.25">
      <c r="A144" s="1448">
        <v>11</v>
      </c>
      <c r="B144" s="1445" t="s">
        <v>91</v>
      </c>
      <c r="C144" s="1448"/>
      <c r="D144" s="112" t="s">
        <v>948</v>
      </c>
      <c r="E144" s="112"/>
      <c r="F144" s="114"/>
      <c r="G144" s="112"/>
      <c r="H144" s="863" t="s">
        <v>177</v>
      </c>
      <c r="I144" s="1419" t="s">
        <v>1100</v>
      </c>
      <c r="J144" s="222" t="s">
        <v>2822</v>
      </c>
      <c r="K144" s="1442" t="s">
        <v>70</v>
      </c>
    </row>
    <row r="145" spans="1:11" ht="89.25" x14ac:dyDescent="0.25">
      <c r="A145" s="1449"/>
      <c r="B145" s="1446"/>
      <c r="C145" s="1449"/>
      <c r="D145" s="112" t="s">
        <v>949</v>
      </c>
      <c r="E145" s="111"/>
      <c r="F145" s="101"/>
      <c r="G145" s="112"/>
      <c r="H145" s="863" t="s">
        <v>1100</v>
      </c>
      <c r="I145" s="1419" t="s">
        <v>1100</v>
      </c>
      <c r="J145" s="222"/>
      <c r="K145" s="1443"/>
    </row>
    <row r="146" spans="1:11" ht="127.5" x14ac:dyDescent="0.25">
      <c r="A146" s="1449"/>
      <c r="B146" s="1446"/>
      <c r="C146" s="1449"/>
      <c r="D146" s="112" t="s">
        <v>950</v>
      </c>
      <c r="E146" s="711"/>
      <c r="F146" s="693"/>
      <c r="G146" s="112"/>
      <c r="H146" s="863" t="s">
        <v>1100</v>
      </c>
      <c r="I146" s="1419" t="s">
        <v>1100</v>
      </c>
      <c r="J146" s="114"/>
      <c r="K146" s="1443"/>
    </row>
    <row r="147" spans="1:11" ht="318.75" x14ac:dyDescent="0.25">
      <c r="A147" s="1449"/>
      <c r="B147" s="1446"/>
      <c r="C147" s="1449"/>
      <c r="D147" s="112" t="s">
        <v>951</v>
      </c>
      <c r="E147" s="682"/>
      <c r="F147" s="280"/>
      <c r="G147" s="112"/>
      <c r="H147" s="863" t="s">
        <v>1100</v>
      </c>
      <c r="I147" s="1419" t="s">
        <v>1100</v>
      </c>
      <c r="J147" s="114"/>
      <c r="K147" s="1443"/>
    </row>
    <row r="148" spans="1:11" ht="306" x14ac:dyDescent="0.25">
      <c r="A148" s="1449"/>
      <c r="B148" s="1446"/>
      <c r="C148" s="1449"/>
      <c r="D148" s="112" t="s">
        <v>952</v>
      </c>
      <c r="E148" s="682"/>
      <c r="F148" s="280"/>
      <c r="G148" s="112"/>
      <c r="H148" s="863" t="s">
        <v>1100</v>
      </c>
      <c r="I148" s="1419" t="s">
        <v>1100</v>
      </c>
      <c r="J148" s="222"/>
      <c r="K148" s="1443"/>
    </row>
    <row r="149" spans="1:11" ht="89.25" x14ac:dyDescent="0.25">
      <c r="A149" s="1449"/>
      <c r="B149" s="1446"/>
      <c r="C149" s="1449"/>
      <c r="D149" s="112" t="s">
        <v>953</v>
      </c>
      <c r="E149" s="682"/>
      <c r="F149" s="280"/>
      <c r="G149" s="112"/>
      <c r="H149" s="863" t="s">
        <v>1100</v>
      </c>
      <c r="I149" s="1419" t="s">
        <v>1100</v>
      </c>
      <c r="J149" s="222"/>
      <c r="K149" s="1443"/>
    </row>
    <row r="150" spans="1:11" ht="76.5" x14ac:dyDescent="0.25">
      <c r="A150" s="1449"/>
      <c r="B150" s="1446"/>
      <c r="C150" s="1449"/>
      <c r="D150" s="251" t="s">
        <v>954</v>
      </c>
      <c r="E150" s="251" t="s">
        <v>1513</v>
      </c>
      <c r="F150" s="313" t="s">
        <v>955</v>
      </c>
      <c r="G150" s="251" t="s">
        <v>2157</v>
      </c>
      <c r="H150" s="863" t="s">
        <v>177</v>
      </c>
      <c r="I150" s="1166"/>
      <c r="J150" s="222"/>
      <c r="K150" s="1443"/>
    </row>
    <row r="151" spans="1:11" ht="76.5" x14ac:dyDescent="0.25">
      <c r="A151" s="1449"/>
      <c r="B151" s="1446"/>
      <c r="C151" s="1449"/>
      <c r="D151" s="251" t="s">
        <v>956</v>
      </c>
      <c r="E151" s="251" t="s">
        <v>1513</v>
      </c>
      <c r="F151" s="313" t="s">
        <v>957</v>
      </c>
      <c r="G151" s="251" t="s">
        <v>2157</v>
      </c>
      <c r="H151" s="863" t="s">
        <v>177</v>
      </c>
      <c r="I151" s="1166"/>
      <c r="J151" s="222"/>
      <c r="K151" s="1443"/>
    </row>
    <row r="152" spans="1:11" ht="114.75" x14ac:dyDescent="0.25">
      <c r="A152" s="1449"/>
      <c r="B152" s="1446"/>
      <c r="C152" s="1449"/>
      <c r="D152" s="112" t="s">
        <v>958</v>
      </c>
      <c r="E152" s="112" t="s">
        <v>396</v>
      </c>
      <c r="F152" s="112" t="s">
        <v>408</v>
      </c>
      <c r="G152" s="112" t="s">
        <v>407</v>
      </c>
      <c r="H152" s="869" t="s">
        <v>177</v>
      </c>
      <c r="I152" s="1419" t="s">
        <v>1100</v>
      </c>
      <c r="J152" s="222"/>
      <c r="K152" s="1443"/>
    </row>
    <row r="153" spans="1:11" ht="76.5" x14ac:dyDescent="0.25">
      <c r="A153" s="1449"/>
      <c r="B153" s="1446"/>
      <c r="C153" s="1449"/>
      <c r="D153" s="112" t="s">
        <v>959</v>
      </c>
      <c r="E153" s="112"/>
      <c r="F153" s="270"/>
      <c r="G153" s="85"/>
      <c r="H153" s="394" t="s">
        <v>1100</v>
      </c>
      <c r="I153" s="1419" t="s">
        <v>1100</v>
      </c>
      <c r="J153" s="222"/>
      <c r="K153" s="1443"/>
    </row>
    <row r="154" spans="1:11" ht="76.5" x14ac:dyDescent="0.25">
      <c r="A154" s="1449"/>
      <c r="B154" s="1446"/>
      <c r="C154" s="1449"/>
      <c r="D154" s="112" t="s">
        <v>960</v>
      </c>
      <c r="E154" s="112"/>
      <c r="F154" s="114"/>
      <c r="G154" s="112"/>
      <c r="H154" s="863" t="s">
        <v>1100</v>
      </c>
      <c r="I154" s="1419" t="s">
        <v>1100</v>
      </c>
      <c r="J154" s="222"/>
      <c r="K154" s="1443"/>
    </row>
    <row r="155" spans="1:11" ht="102" x14ac:dyDescent="0.25">
      <c r="A155" s="1449"/>
      <c r="B155" s="1446"/>
      <c r="C155" s="1449"/>
      <c r="D155" s="112" t="s">
        <v>961</v>
      </c>
      <c r="E155" s="112" t="s">
        <v>962</v>
      </c>
      <c r="F155" s="114" t="s">
        <v>1028</v>
      </c>
      <c r="G155" s="112" t="s">
        <v>1029</v>
      </c>
      <c r="H155" s="863" t="s">
        <v>177</v>
      </c>
      <c r="I155" s="1419" t="s">
        <v>1100</v>
      </c>
      <c r="J155" s="222"/>
      <c r="K155" s="1443"/>
    </row>
    <row r="156" spans="1:11" ht="89.25" x14ac:dyDescent="0.25">
      <c r="A156" s="1449"/>
      <c r="B156" s="1446"/>
      <c r="C156" s="1449"/>
      <c r="D156" s="112" t="s">
        <v>963</v>
      </c>
      <c r="E156" s="112" t="s">
        <v>962</v>
      </c>
      <c r="F156" s="114" t="s">
        <v>1028</v>
      </c>
      <c r="G156" s="112" t="s">
        <v>1029</v>
      </c>
      <c r="H156" s="863" t="s">
        <v>177</v>
      </c>
      <c r="I156" s="1419" t="s">
        <v>1100</v>
      </c>
      <c r="J156" s="222"/>
      <c r="K156" s="1443"/>
    </row>
    <row r="157" spans="1:11" ht="89.25" x14ac:dyDescent="0.25">
      <c r="A157" s="1449"/>
      <c r="B157" s="1446"/>
      <c r="C157" s="1449"/>
      <c r="D157" s="251" t="s">
        <v>964</v>
      </c>
      <c r="E157" s="251" t="s">
        <v>1513</v>
      </c>
      <c r="F157" s="252" t="s">
        <v>1090</v>
      </c>
      <c r="G157" s="251" t="s">
        <v>2157</v>
      </c>
      <c r="H157" s="863" t="s">
        <v>177</v>
      </c>
      <c r="I157" s="1166"/>
      <c r="J157" s="222"/>
      <c r="K157" s="1443"/>
    </row>
    <row r="158" spans="1:11" ht="153" x14ac:dyDescent="0.25">
      <c r="A158" s="1450"/>
      <c r="B158" s="1447"/>
      <c r="C158" s="1450"/>
      <c r="D158" s="251" t="s">
        <v>965</v>
      </c>
      <c r="E158" s="251" t="s">
        <v>1513</v>
      </c>
      <c r="F158" s="252" t="s">
        <v>1091</v>
      </c>
      <c r="G158" s="251" t="s">
        <v>2157</v>
      </c>
      <c r="H158" s="863" t="s">
        <v>177</v>
      </c>
      <c r="I158" s="1166"/>
      <c r="J158" s="222"/>
      <c r="K158" s="1444"/>
    </row>
    <row r="159" spans="1:11" ht="216.75" x14ac:dyDescent="0.25">
      <c r="A159" s="1448">
        <v>12</v>
      </c>
      <c r="B159" s="1445" t="s">
        <v>92</v>
      </c>
      <c r="C159" s="1445" t="s">
        <v>177</v>
      </c>
      <c r="D159" s="112" t="s">
        <v>966</v>
      </c>
      <c r="E159" s="112"/>
      <c r="F159" s="114"/>
      <c r="G159" s="112"/>
      <c r="H159" s="863" t="s">
        <v>177</v>
      </c>
      <c r="I159" s="1165" t="s">
        <v>177</v>
      </c>
      <c r="J159" s="114" t="s">
        <v>2822</v>
      </c>
      <c r="K159" s="724" t="s">
        <v>70</v>
      </c>
    </row>
    <row r="160" spans="1:11" ht="63.75" x14ac:dyDescent="0.25">
      <c r="A160" s="1449"/>
      <c r="B160" s="1446"/>
      <c r="C160" s="1446"/>
      <c r="D160" s="112" t="s">
        <v>967</v>
      </c>
      <c r="E160" s="111"/>
      <c r="F160" s="101"/>
      <c r="G160" s="112"/>
      <c r="H160" s="863" t="s">
        <v>1100</v>
      </c>
      <c r="I160" s="1165" t="s">
        <v>1100</v>
      </c>
      <c r="J160" s="114"/>
      <c r="K160" s="725"/>
    </row>
    <row r="161" spans="1:11" ht="89.25" x14ac:dyDescent="0.25">
      <c r="A161" s="1449"/>
      <c r="B161" s="1446"/>
      <c r="C161" s="1446"/>
      <c r="D161" s="112" t="s">
        <v>968</v>
      </c>
      <c r="E161" s="114"/>
      <c r="F161" s="101"/>
      <c r="G161" s="684"/>
      <c r="H161" s="891" t="s">
        <v>1100</v>
      </c>
      <c r="I161" s="1165" t="s">
        <v>1100</v>
      </c>
      <c r="J161" s="114"/>
      <c r="K161" s="725"/>
    </row>
    <row r="162" spans="1:11" ht="76.5" x14ac:dyDescent="0.25">
      <c r="A162" s="1449"/>
      <c r="B162" s="1446"/>
      <c r="C162" s="1446"/>
      <c r="D162" s="112" t="s">
        <v>969</v>
      </c>
      <c r="E162" s="112"/>
      <c r="F162" s="101"/>
      <c r="G162" s="112"/>
      <c r="H162" s="863" t="s">
        <v>1100</v>
      </c>
      <c r="I162" s="1165" t="s">
        <v>1100</v>
      </c>
      <c r="J162" s="114"/>
      <c r="K162" s="725"/>
    </row>
    <row r="163" spans="1:11" ht="102" x14ac:dyDescent="0.25">
      <c r="A163" s="1449"/>
      <c r="B163" s="1446"/>
      <c r="C163" s="1446"/>
      <c r="D163" s="313" t="s">
        <v>970</v>
      </c>
      <c r="E163" s="313" t="s">
        <v>287</v>
      </c>
      <c r="F163" s="313" t="s">
        <v>1041</v>
      </c>
      <c r="G163" s="251" t="s">
        <v>367</v>
      </c>
      <c r="H163" s="863" t="s">
        <v>177</v>
      </c>
      <c r="I163" s="1165" t="s">
        <v>177</v>
      </c>
      <c r="J163" s="114"/>
      <c r="K163" s="725"/>
    </row>
    <row r="164" spans="1:11" ht="89.25" x14ac:dyDescent="0.25">
      <c r="A164" s="1449"/>
      <c r="B164" s="1446"/>
      <c r="C164" s="1446"/>
      <c r="D164" s="112" t="s">
        <v>971</v>
      </c>
      <c r="E164" s="114"/>
      <c r="F164" s="101"/>
      <c r="G164" s="684"/>
      <c r="H164" s="891" t="s">
        <v>1100</v>
      </c>
      <c r="I164" s="1165" t="s">
        <v>1100</v>
      </c>
      <c r="J164" s="114"/>
      <c r="K164" s="725"/>
    </row>
    <row r="165" spans="1:11" ht="76.5" x14ac:dyDescent="0.25">
      <c r="A165" s="1449"/>
      <c r="B165" s="1446"/>
      <c r="C165" s="1446"/>
      <c r="D165" s="112" t="s">
        <v>972</v>
      </c>
      <c r="E165" s="112"/>
      <c r="F165" s="101"/>
      <c r="G165" s="112"/>
      <c r="H165" s="863" t="s">
        <v>1100</v>
      </c>
      <c r="I165" s="1165" t="s">
        <v>1100</v>
      </c>
      <c r="J165" s="114"/>
      <c r="K165" s="725"/>
    </row>
    <row r="166" spans="1:11" ht="89.25" x14ac:dyDescent="0.25">
      <c r="A166" s="1449"/>
      <c r="B166" s="1447"/>
      <c r="C166" s="1447"/>
      <c r="D166" s="313" t="s">
        <v>973</v>
      </c>
      <c r="E166" s="313" t="s">
        <v>287</v>
      </c>
      <c r="F166" s="313" t="s">
        <v>1041</v>
      </c>
      <c r="G166" s="251" t="s">
        <v>367</v>
      </c>
      <c r="H166" s="863" t="s">
        <v>177</v>
      </c>
      <c r="I166" s="1165" t="s">
        <v>177</v>
      </c>
      <c r="J166" s="114"/>
      <c r="K166" s="725"/>
    </row>
    <row r="167" spans="1:11" ht="178.5" x14ac:dyDescent="0.25">
      <c r="A167" s="1448">
        <v>13</v>
      </c>
      <c r="B167" s="1445" t="s">
        <v>93</v>
      </c>
      <c r="C167" s="1445" t="s">
        <v>177</v>
      </c>
      <c r="D167" s="112" t="s">
        <v>1043</v>
      </c>
      <c r="E167" s="112"/>
      <c r="F167" s="114"/>
      <c r="G167" s="112"/>
      <c r="H167" s="863" t="s">
        <v>177</v>
      </c>
      <c r="I167" s="1166" t="s">
        <v>177</v>
      </c>
      <c r="J167" s="222" t="s">
        <v>2822</v>
      </c>
      <c r="K167" s="1442" t="s">
        <v>67</v>
      </c>
    </row>
    <row r="168" spans="1:11" ht="89.25" x14ac:dyDescent="0.25">
      <c r="A168" s="1449"/>
      <c r="B168" s="1446"/>
      <c r="C168" s="1446"/>
      <c r="D168" s="112" t="s">
        <v>1044</v>
      </c>
      <c r="E168" s="732" t="s">
        <v>287</v>
      </c>
      <c r="F168" s="101" t="s">
        <v>366</v>
      </c>
      <c r="G168" s="112" t="s">
        <v>367</v>
      </c>
      <c r="H168" s="863" t="s">
        <v>177</v>
      </c>
      <c r="I168" s="1353" t="s">
        <v>177</v>
      </c>
      <c r="J168" s="222"/>
      <c r="K168" s="1443"/>
    </row>
    <row r="169" spans="1:11" ht="140.25" x14ac:dyDescent="0.25">
      <c r="A169" s="1449"/>
      <c r="B169" s="1446"/>
      <c r="C169" s="1446"/>
      <c r="D169" s="112" t="s">
        <v>1045</v>
      </c>
      <c r="E169" s="812"/>
      <c r="F169" s="733"/>
      <c r="G169" s="112"/>
      <c r="H169" s="863" t="s">
        <v>1100</v>
      </c>
      <c r="I169" s="1166" t="s">
        <v>1100</v>
      </c>
      <c r="J169" s="114"/>
      <c r="K169" s="1443"/>
    </row>
    <row r="170" spans="1:11" ht="127.5" x14ac:dyDescent="0.25">
      <c r="A170" s="1449"/>
      <c r="B170" s="1446"/>
      <c r="C170" s="1446"/>
      <c r="D170" s="112" t="s">
        <v>1046</v>
      </c>
      <c r="E170" s="812" t="s">
        <v>816</v>
      </c>
      <c r="F170" s="813" t="s">
        <v>508</v>
      </c>
      <c r="G170" s="112" t="s">
        <v>1535</v>
      </c>
      <c r="H170" s="863" t="s">
        <v>177</v>
      </c>
      <c r="I170" s="1166" t="s">
        <v>1100</v>
      </c>
      <c r="J170" s="114"/>
      <c r="K170" s="1443"/>
    </row>
    <row r="171" spans="1:11" ht="229.5" x14ac:dyDescent="0.25">
      <c r="A171" s="1449"/>
      <c r="B171" s="1446"/>
      <c r="C171" s="1446"/>
      <c r="D171" s="112" t="s">
        <v>1047</v>
      </c>
      <c r="E171" s="732"/>
      <c r="F171" s="735"/>
      <c r="G171" s="112"/>
      <c r="H171" s="863" t="s">
        <v>1100</v>
      </c>
      <c r="I171" s="1166" t="s">
        <v>1100</v>
      </c>
      <c r="J171" s="222"/>
      <c r="K171" s="1443"/>
    </row>
    <row r="172" spans="1:11" ht="114.75" x14ac:dyDescent="0.25">
      <c r="A172" s="1449"/>
      <c r="B172" s="1446"/>
      <c r="C172" s="1446"/>
      <c r="D172" s="112" t="s">
        <v>1048</v>
      </c>
      <c r="E172" s="732" t="s">
        <v>1513</v>
      </c>
      <c r="F172" s="735" t="s">
        <v>630</v>
      </c>
      <c r="G172" s="112" t="s">
        <v>2157</v>
      </c>
      <c r="H172" s="863" t="s">
        <v>177</v>
      </c>
      <c r="I172" s="1166" t="s">
        <v>177</v>
      </c>
      <c r="J172" s="222"/>
      <c r="K172" s="1443"/>
    </row>
    <row r="173" spans="1:11" ht="204" x14ac:dyDescent="0.25">
      <c r="A173" s="1449"/>
      <c r="B173" s="1446"/>
      <c r="C173" s="1446"/>
      <c r="D173" s="112" t="s">
        <v>1049</v>
      </c>
      <c r="E173" s="732"/>
      <c r="F173" s="735"/>
      <c r="G173" s="112"/>
      <c r="H173" s="863" t="s">
        <v>1100</v>
      </c>
      <c r="I173" s="1166" t="s">
        <v>1100</v>
      </c>
      <c r="J173" s="222"/>
      <c r="K173" s="1443"/>
    </row>
    <row r="174" spans="1:11" ht="178.5" x14ac:dyDescent="0.25">
      <c r="A174" s="1449"/>
      <c r="B174" s="1446"/>
      <c r="C174" s="1446"/>
      <c r="D174" s="112" t="s">
        <v>1050</v>
      </c>
      <c r="E174" s="112"/>
      <c r="F174" s="101"/>
      <c r="G174" s="112"/>
      <c r="H174" s="863" t="s">
        <v>1100</v>
      </c>
      <c r="I174" s="1166" t="s">
        <v>1100</v>
      </c>
      <c r="J174" s="222"/>
      <c r="K174" s="1443"/>
    </row>
    <row r="175" spans="1:11" ht="76.5" x14ac:dyDescent="0.25">
      <c r="A175" s="1449"/>
      <c r="B175" s="1446"/>
      <c r="C175" s="1446"/>
      <c r="D175" s="112" t="s">
        <v>1051</v>
      </c>
      <c r="E175" s="732"/>
      <c r="F175" s="101"/>
      <c r="G175" s="112"/>
      <c r="H175" s="863" t="s">
        <v>1100</v>
      </c>
      <c r="I175" s="1166" t="s">
        <v>1100</v>
      </c>
      <c r="J175" s="222"/>
      <c r="K175" s="1443"/>
    </row>
    <row r="176" spans="1:11" ht="153" x14ac:dyDescent="0.25">
      <c r="A176" s="1449"/>
      <c r="B176" s="1446"/>
      <c r="C176" s="1446"/>
      <c r="D176" s="251" t="s">
        <v>1052</v>
      </c>
      <c r="E176" s="252" t="s">
        <v>1767</v>
      </c>
      <c r="F176" s="252" t="s">
        <v>1783</v>
      </c>
      <c r="G176" s="251" t="s">
        <v>2161</v>
      </c>
      <c r="H176" s="863" t="s">
        <v>177</v>
      </c>
      <c r="I176" s="1166" t="s">
        <v>177</v>
      </c>
      <c r="J176" s="222"/>
      <c r="K176" s="1443"/>
    </row>
    <row r="177" spans="1:11" ht="89.25" x14ac:dyDescent="0.25">
      <c r="A177" s="1449"/>
      <c r="B177" s="1446"/>
      <c r="C177" s="1446"/>
      <c r="D177" s="112" t="s">
        <v>1053</v>
      </c>
      <c r="E177" s="732"/>
      <c r="F177" s="735"/>
      <c r="G177" s="112"/>
      <c r="H177" s="863" t="s">
        <v>1100</v>
      </c>
      <c r="I177" s="1166" t="s">
        <v>1100</v>
      </c>
      <c r="J177" s="222"/>
      <c r="K177" s="1443"/>
    </row>
    <row r="178" spans="1:11" ht="102" x14ac:dyDescent="0.25">
      <c r="A178" s="1449"/>
      <c r="B178" s="1446"/>
      <c r="C178" s="1446"/>
      <c r="D178" s="251" t="s">
        <v>1054</v>
      </c>
      <c r="E178" s="252" t="s">
        <v>1767</v>
      </c>
      <c r="F178" s="252" t="s">
        <v>1784</v>
      </c>
      <c r="G178" s="251" t="s">
        <v>2161</v>
      </c>
      <c r="H178" s="863" t="s">
        <v>177</v>
      </c>
      <c r="I178" s="1166" t="s">
        <v>177</v>
      </c>
      <c r="J178" s="222"/>
      <c r="K178" s="1443"/>
    </row>
    <row r="179" spans="1:11" ht="102" x14ac:dyDescent="0.25">
      <c r="A179" s="1449"/>
      <c r="B179" s="1446"/>
      <c r="C179" s="1446"/>
      <c r="D179" s="112" t="s">
        <v>609</v>
      </c>
      <c r="E179" s="732" t="s">
        <v>1055</v>
      </c>
      <c r="F179" s="101" t="s">
        <v>1060</v>
      </c>
      <c r="G179" s="112" t="s">
        <v>1061</v>
      </c>
      <c r="H179" s="863" t="s">
        <v>177</v>
      </c>
      <c r="I179" s="1166" t="s">
        <v>1100</v>
      </c>
      <c r="J179" s="222"/>
      <c r="K179" s="1443"/>
    </row>
    <row r="180" spans="1:11" ht="102" x14ac:dyDescent="0.25">
      <c r="A180" s="1449"/>
      <c r="B180" s="1446"/>
      <c r="C180" s="1446"/>
      <c r="D180" s="251" t="s">
        <v>1062</v>
      </c>
      <c r="E180" s="252" t="s">
        <v>1767</v>
      </c>
      <c r="F180" s="252" t="s">
        <v>1785</v>
      </c>
      <c r="G180" s="251" t="s">
        <v>2161</v>
      </c>
      <c r="H180" s="863" t="s">
        <v>177</v>
      </c>
      <c r="I180" s="1166" t="s">
        <v>177</v>
      </c>
      <c r="J180" s="222"/>
      <c r="K180" s="1443"/>
    </row>
    <row r="181" spans="1:11" ht="114.75" x14ac:dyDescent="0.25">
      <c r="A181" s="1449"/>
      <c r="B181" s="1446"/>
      <c r="C181" s="1446"/>
      <c r="D181" s="112" t="s">
        <v>1063</v>
      </c>
      <c r="E181" s="812"/>
      <c r="F181" s="733"/>
      <c r="G181" s="112"/>
      <c r="H181" s="863" t="s">
        <v>1100</v>
      </c>
      <c r="I181" s="1166" t="s">
        <v>1100</v>
      </c>
      <c r="J181" s="222"/>
      <c r="K181" s="1443"/>
    </row>
    <row r="182" spans="1:11" ht="165.75" x14ac:dyDescent="0.25">
      <c r="A182" s="1449"/>
      <c r="B182" s="1446"/>
      <c r="C182" s="1446"/>
      <c r="D182" s="112" t="s">
        <v>1064</v>
      </c>
      <c r="E182" s="732"/>
      <c r="F182" s="735"/>
      <c r="G182" s="112"/>
      <c r="H182" s="863" t="s">
        <v>1100</v>
      </c>
      <c r="I182" s="1166" t="s">
        <v>1100</v>
      </c>
      <c r="J182" s="222"/>
      <c r="K182" s="1443"/>
    </row>
    <row r="183" spans="1:11" ht="102" x14ac:dyDescent="0.25">
      <c r="A183" s="1449"/>
      <c r="B183" s="1446"/>
      <c r="C183" s="1446"/>
      <c r="D183" s="251" t="s">
        <v>1065</v>
      </c>
      <c r="E183" s="252" t="s">
        <v>1767</v>
      </c>
      <c r="F183" s="252" t="s">
        <v>1786</v>
      </c>
      <c r="G183" s="251" t="s">
        <v>2161</v>
      </c>
      <c r="H183" s="863" t="s">
        <v>177</v>
      </c>
      <c r="I183" s="1166" t="s">
        <v>177</v>
      </c>
      <c r="J183" s="222"/>
      <c r="K183" s="1443"/>
    </row>
    <row r="184" spans="1:11" ht="114.75" x14ac:dyDescent="0.25">
      <c r="A184" s="1449"/>
      <c r="B184" s="1446"/>
      <c r="C184" s="1446"/>
      <c r="D184" s="251" t="s">
        <v>1066</v>
      </c>
      <c r="E184" s="252" t="s">
        <v>1767</v>
      </c>
      <c r="F184" s="252" t="s">
        <v>1787</v>
      </c>
      <c r="G184" s="251" t="s">
        <v>2161</v>
      </c>
      <c r="H184" s="863" t="s">
        <v>177</v>
      </c>
      <c r="I184" s="1166" t="s">
        <v>177</v>
      </c>
      <c r="J184" s="222"/>
      <c r="K184" s="1443"/>
    </row>
    <row r="185" spans="1:11" ht="114.75" x14ac:dyDescent="0.25">
      <c r="A185" s="1449"/>
      <c r="B185" s="1446"/>
      <c r="C185" s="1446"/>
      <c r="D185" s="112" t="s">
        <v>613</v>
      </c>
      <c r="E185" s="732" t="s">
        <v>396</v>
      </c>
      <c r="F185" s="732" t="s">
        <v>408</v>
      </c>
      <c r="G185" s="732" t="s">
        <v>407</v>
      </c>
      <c r="H185" s="870" t="s">
        <v>177</v>
      </c>
      <c r="I185" s="1166" t="s">
        <v>1100</v>
      </c>
      <c r="J185" s="222"/>
      <c r="K185" s="1443"/>
    </row>
    <row r="186" spans="1:11" ht="102" x14ac:dyDescent="0.25">
      <c r="A186" s="1449"/>
      <c r="B186" s="1446"/>
      <c r="C186" s="1446"/>
      <c r="D186" s="112" t="s">
        <v>1067</v>
      </c>
      <c r="E186" s="732"/>
      <c r="F186" s="114"/>
      <c r="G186" s="112"/>
      <c r="H186" s="863" t="s">
        <v>1100</v>
      </c>
      <c r="I186" s="1166" t="s">
        <v>1100</v>
      </c>
      <c r="J186" s="222"/>
      <c r="K186" s="1443"/>
    </row>
    <row r="187" spans="1:11" ht="114.75" x14ac:dyDescent="0.25">
      <c r="A187" s="1449"/>
      <c r="B187" s="1446"/>
      <c r="C187" s="1446"/>
      <c r="D187" s="251" t="s">
        <v>1068</v>
      </c>
      <c r="E187" s="252" t="s">
        <v>1767</v>
      </c>
      <c r="F187" s="252" t="s">
        <v>1789</v>
      </c>
      <c r="G187" s="251" t="s">
        <v>2161</v>
      </c>
      <c r="H187" s="998" t="s">
        <v>177</v>
      </c>
      <c r="I187" s="1166" t="s">
        <v>177</v>
      </c>
      <c r="J187" s="222"/>
      <c r="K187" s="1443"/>
    </row>
    <row r="188" spans="1:11" ht="89.25" x14ac:dyDescent="0.25">
      <c r="A188" s="1450"/>
      <c r="B188" s="1447"/>
      <c r="C188" s="1447"/>
      <c r="D188" s="112" t="s">
        <v>1069</v>
      </c>
      <c r="E188" s="732" t="s">
        <v>396</v>
      </c>
      <c r="F188" s="732" t="s">
        <v>682</v>
      </c>
      <c r="G188" s="732" t="s">
        <v>407</v>
      </c>
      <c r="H188" s="870" t="s">
        <v>177</v>
      </c>
      <c r="I188" s="1166" t="s">
        <v>1100</v>
      </c>
      <c r="J188" s="222"/>
      <c r="K188" s="1444"/>
    </row>
    <row r="189" spans="1:11" ht="267.75" x14ac:dyDescent="0.25">
      <c r="A189" s="1448">
        <v>14</v>
      </c>
      <c r="B189" s="1445" t="s">
        <v>94</v>
      </c>
      <c r="C189" s="1445"/>
      <c r="D189" s="112" t="s">
        <v>829</v>
      </c>
      <c r="E189" s="112"/>
      <c r="F189" s="114"/>
      <c r="G189" s="112"/>
      <c r="H189" s="863" t="s">
        <v>177</v>
      </c>
      <c r="I189" s="1166" t="s">
        <v>177</v>
      </c>
      <c r="J189" s="222" t="s">
        <v>2822</v>
      </c>
      <c r="K189" s="223" t="s">
        <v>66</v>
      </c>
    </row>
    <row r="190" spans="1:11" ht="89.25" x14ac:dyDescent="0.25">
      <c r="A190" s="1449"/>
      <c r="B190" s="1446"/>
      <c r="C190" s="1446"/>
      <c r="D190" s="112" t="s">
        <v>830</v>
      </c>
      <c r="E190" s="670" t="s">
        <v>556</v>
      </c>
      <c r="F190" s="678" t="s">
        <v>506</v>
      </c>
      <c r="G190" s="112" t="s">
        <v>2158</v>
      </c>
      <c r="H190" s="863" t="s">
        <v>177</v>
      </c>
      <c r="I190" s="1353" t="s">
        <v>177</v>
      </c>
      <c r="J190" s="222"/>
      <c r="K190" s="223"/>
    </row>
    <row r="191" spans="1:11" ht="267.75" x14ac:dyDescent="0.25">
      <c r="A191" s="1449"/>
      <c r="B191" s="1446"/>
      <c r="C191" s="1446"/>
      <c r="D191" s="112" t="s">
        <v>831</v>
      </c>
      <c r="E191" s="228" t="s">
        <v>816</v>
      </c>
      <c r="F191" s="280" t="s">
        <v>508</v>
      </c>
      <c r="G191" s="112" t="s">
        <v>1535</v>
      </c>
      <c r="H191" s="863" t="s">
        <v>177</v>
      </c>
      <c r="I191" s="1166" t="s">
        <v>1100</v>
      </c>
      <c r="J191" s="114"/>
      <c r="K191" s="223"/>
    </row>
    <row r="192" spans="1:11" ht="165.75" x14ac:dyDescent="0.25">
      <c r="A192" s="1449"/>
      <c r="B192" s="1446"/>
      <c r="C192" s="1446"/>
      <c r="D192" s="112" t="s">
        <v>832</v>
      </c>
      <c r="E192" s="228" t="s">
        <v>816</v>
      </c>
      <c r="F192" s="683" t="s">
        <v>846</v>
      </c>
      <c r="G192" s="112" t="s">
        <v>1535</v>
      </c>
      <c r="H192" s="863" t="s">
        <v>177</v>
      </c>
      <c r="I192" s="1166" t="s">
        <v>1100</v>
      </c>
      <c r="J192" s="114"/>
      <c r="K192" s="223"/>
    </row>
    <row r="193" spans="1:11" ht="63.75" x14ac:dyDescent="0.25">
      <c r="A193" s="1449"/>
      <c r="B193" s="1446"/>
      <c r="C193" s="1446"/>
      <c r="D193" s="251" t="s">
        <v>833</v>
      </c>
      <c r="E193" s="251" t="s">
        <v>835</v>
      </c>
      <c r="F193" s="252" t="s">
        <v>841</v>
      </c>
      <c r="G193" s="251" t="s">
        <v>2162</v>
      </c>
      <c r="H193" s="863" t="s">
        <v>177</v>
      </c>
      <c r="I193" s="1352" t="s">
        <v>177</v>
      </c>
      <c r="J193" s="222"/>
      <c r="K193" s="223"/>
    </row>
    <row r="194" spans="1:11" ht="76.5" x14ac:dyDescent="0.25">
      <c r="A194" s="1449"/>
      <c r="B194" s="1446"/>
      <c r="C194" s="1446"/>
      <c r="D194" s="251" t="s">
        <v>834</v>
      </c>
      <c r="E194" s="251" t="s">
        <v>835</v>
      </c>
      <c r="F194" s="252" t="s">
        <v>841</v>
      </c>
      <c r="G194" s="251" t="s">
        <v>2162</v>
      </c>
      <c r="H194" s="863" t="s">
        <v>177</v>
      </c>
      <c r="I194" s="1352" t="s">
        <v>177</v>
      </c>
      <c r="J194" s="222"/>
      <c r="K194" s="223"/>
    </row>
    <row r="195" spans="1:11" ht="229.5" x14ac:dyDescent="0.25">
      <c r="A195" s="1448">
        <v>15</v>
      </c>
      <c r="B195" s="1445" t="s">
        <v>95</v>
      </c>
      <c r="C195" s="1445"/>
      <c r="D195" s="112" t="s">
        <v>797</v>
      </c>
      <c r="E195" s="158"/>
      <c r="F195" s="114"/>
      <c r="G195" s="112"/>
      <c r="H195" s="863" t="s">
        <v>177</v>
      </c>
      <c r="I195" s="1419" t="s">
        <v>1100</v>
      </c>
      <c r="J195" s="222" t="s">
        <v>2822</v>
      </c>
      <c r="K195" s="1258" t="s">
        <v>46</v>
      </c>
    </row>
    <row r="196" spans="1:11" ht="140.25" x14ac:dyDescent="0.25">
      <c r="A196" s="1449"/>
      <c r="B196" s="1446"/>
      <c r="C196" s="1446"/>
      <c r="D196" s="112" t="s">
        <v>798</v>
      </c>
      <c r="E196" s="228" t="s">
        <v>557</v>
      </c>
      <c r="F196" s="280" t="s">
        <v>499</v>
      </c>
      <c r="G196" s="112" t="s">
        <v>1536</v>
      </c>
      <c r="H196" s="863" t="s">
        <v>177</v>
      </c>
      <c r="I196" s="1419" t="s">
        <v>1100</v>
      </c>
      <c r="J196" s="222"/>
      <c r="K196" s="223"/>
    </row>
    <row r="197" spans="1:11" ht="293.25" x14ac:dyDescent="0.25">
      <c r="A197" s="1449"/>
      <c r="B197" s="1446"/>
      <c r="C197" s="1446"/>
      <c r="D197" s="112" t="s">
        <v>799</v>
      </c>
      <c r="E197" s="159" t="s">
        <v>816</v>
      </c>
      <c r="F197" s="280" t="s">
        <v>508</v>
      </c>
      <c r="G197" s="112" t="s">
        <v>1535</v>
      </c>
      <c r="H197" s="863" t="s">
        <v>177</v>
      </c>
      <c r="I197" s="1419" t="s">
        <v>1100</v>
      </c>
      <c r="J197" s="114"/>
      <c r="K197" s="223"/>
    </row>
    <row r="198" spans="1:11" ht="204" x14ac:dyDescent="0.25">
      <c r="A198" s="1449"/>
      <c r="B198" s="1446"/>
      <c r="C198" s="1446"/>
      <c r="D198" s="251" t="s">
        <v>800</v>
      </c>
      <c r="E198" s="251" t="s">
        <v>814</v>
      </c>
      <c r="F198" s="251" t="s">
        <v>815</v>
      </c>
      <c r="G198" s="251" t="s">
        <v>3136</v>
      </c>
      <c r="H198" s="863" t="s">
        <v>177</v>
      </c>
      <c r="I198" s="1166" t="s">
        <v>177</v>
      </c>
      <c r="J198" s="114"/>
      <c r="K198" s="223"/>
    </row>
    <row r="199" spans="1:11" ht="178.5" x14ac:dyDescent="0.25">
      <c r="A199" s="1449"/>
      <c r="B199" s="1446"/>
      <c r="C199" s="1446"/>
      <c r="D199" s="251" t="s">
        <v>801</v>
      </c>
      <c r="E199" s="251" t="s">
        <v>814</v>
      </c>
      <c r="F199" s="251" t="s">
        <v>815</v>
      </c>
      <c r="G199" s="251" t="s">
        <v>3136</v>
      </c>
      <c r="H199" s="863" t="s">
        <v>177</v>
      </c>
      <c r="I199" s="1166" t="s">
        <v>177</v>
      </c>
      <c r="J199" s="222"/>
      <c r="K199" s="223"/>
    </row>
    <row r="200" spans="1:11" ht="140.25" x14ac:dyDescent="0.25">
      <c r="A200" s="1449"/>
      <c r="B200" s="1446"/>
      <c r="C200" s="1446"/>
      <c r="D200" s="251" t="s">
        <v>802</v>
      </c>
      <c r="E200" s="251" t="s">
        <v>814</v>
      </c>
      <c r="F200" s="251" t="s">
        <v>815</v>
      </c>
      <c r="G200" s="251" t="s">
        <v>3136</v>
      </c>
      <c r="H200" s="863" t="s">
        <v>177</v>
      </c>
      <c r="I200" s="1166" t="s">
        <v>177</v>
      </c>
      <c r="J200" s="222"/>
      <c r="K200" s="223"/>
    </row>
    <row r="201" spans="1:11" ht="280.5" x14ac:dyDescent="0.25">
      <c r="A201" s="1448">
        <v>16</v>
      </c>
      <c r="B201" s="1445" t="s">
        <v>96</v>
      </c>
      <c r="C201" s="1445"/>
      <c r="D201" s="112" t="s">
        <v>821</v>
      </c>
      <c r="E201" s="112"/>
      <c r="F201" s="114"/>
      <c r="G201" s="112"/>
      <c r="H201" s="863" t="s">
        <v>177</v>
      </c>
      <c r="I201" s="1419" t="s">
        <v>1100</v>
      </c>
      <c r="J201" s="222" t="s">
        <v>2822</v>
      </c>
      <c r="K201" s="1258" t="s">
        <v>46</v>
      </c>
    </row>
    <row r="202" spans="1:11" ht="140.25" x14ac:dyDescent="0.25">
      <c r="A202" s="1449"/>
      <c r="B202" s="1446"/>
      <c r="C202" s="1446"/>
      <c r="D202" s="112" t="s">
        <v>822</v>
      </c>
      <c r="E202" s="111" t="s">
        <v>287</v>
      </c>
      <c r="F202" s="101" t="s">
        <v>366</v>
      </c>
      <c r="G202" s="112" t="s">
        <v>826</v>
      </c>
      <c r="H202" s="863" t="s">
        <v>177</v>
      </c>
      <c r="I202" s="1353" t="s">
        <v>177</v>
      </c>
      <c r="J202" s="222"/>
      <c r="K202" s="223"/>
    </row>
    <row r="203" spans="1:11" ht="140.25" x14ac:dyDescent="0.25">
      <c r="A203" s="1449"/>
      <c r="B203" s="1446"/>
      <c r="C203" s="1446"/>
      <c r="D203" s="112" t="s">
        <v>823</v>
      </c>
      <c r="E203" s="228" t="s">
        <v>557</v>
      </c>
      <c r="F203" s="280" t="s">
        <v>499</v>
      </c>
      <c r="G203" s="112" t="s">
        <v>1536</v>
      </c>
      <c r="H203" s="863" t="s">
        <v>177</v>
      </c>
      <c r="I203" s="1419" t="s">
        <v>1100</v>
      </c>
      <c r="J203" s="114"/>
      <c r="K203" s="223"/>
    </row>
    <row r="204" spans="1:11" ht="127.5" x14ac:dyDescent="0.25">
      <c r="A204" s="1449"/>
      <c r="B204" s="1446"/>
      <c r="C204" s="1446"/>
      <c r="D204" s="251" t="s">
        <v>824</v>
      </c>
      <c r="E204" s="251" t="s">
        <v>557</v>
      </c>
      <c r="F204" s="251" t="s">
        <v>828</v>
      </c>
      <c r="G204" s="251" t="s">
        <v>1536</v>
      </c>
      <c r="H204" s="871" t="s">
        <v>177</v>
      </c>
      <c r="I204" s="1166"/>
      <c r="J204" s="114"/>
      <c r="K204" s="223"/>
    </row>
    <row r="205" spans="1:11" ht="191.25" x14ac:dyDescent="0.25">
      <c r="A205" s="1448">
        <v>17</v>
      </c>
      <c r="B205" s="1445" t="s">
        <v>97</v>
      </c>
      <c r="C205" s="1445"/>
      <c r="D205" s="114" t="s">
        <v>886</v>
      </c>
      <c r="E205" s="114"/>
      <c r="F205" s="101"/>
      <c r="G205" s="112"/>
      <c r="H205" s="863" t="s">
        <v>177</v>
      </c>
      <c r="I205" s="1419" t="s">
        <v>1100</v>
      </c>
      <c r="J205" s="222"/>
      <c r="K205" s="1258" t="s">
        <v>46</v>
      </c>
    </row>
    <row r="206" spans="1:11" ht="127.5" x14ac:dyDescent="0.25">
      <c r="A206" s="1449"/>
      <c r="B206" s="1446"/>
      <c r="C206" s="1446"/>
      <c r="D206" s="114" t="s">
        <v>887</v>
      </c>
      <c r="E206" s="114" t="s">
        <v>348</v>
      </c>
      <c r="F206" s="101" t="s">
        <v>357</v>
      </c>
      <c r="G206" s="684" t="s">
        <v>358</v>
      </c>
      <c r="H206" s="863" t="s">
        <v>177</v>
      </c>
      <c r="I206" s="1419" t="s">
        <v>1100</v>
      </c>
      <c r="J206" s="114"/>
      <c r="K206" s="223"/>
    </row>
    <row r="207" spans="1:11" ht="127.5" x14ac:dyDescent="0.25">
      <c r="A207" s="1449"/>
      <c r="B207" s="1446"/>
      <c r="C207" s="1446"/>
      <c r="D207" s="114" t="s">
        <v>888</v>
      </c>
      <c r="E207" s="1212" t="s">
        <v>287</v>
      </c>
      <c r="F207" s="101" t="s">
        <v>366</v>
      </c>
      <c r="G207" s="684" t="s">
        <v>826</v>
      </c>
      <c r="H207" s="863" t="s">
        <v>177</v>
      </c>
      <c r="I207" s="1353" t="s">
        <v>177</v>
      </c>
      <c r="J207" s="222"/>
      <c r="K207" s="223"/>
    </row>
    <row r="208" spans="1:11" ht="178.5" x14ac:dyDescent="0.25">
      <c r="A208" s="1449"/>
      <c r="B208" s="1446"/>
      <c r="C208" s="1446"/>
      <c r="D208" s="114" t="s">
        <v>889</v>
      </c>
      <c r="E208" s="696" t="s">
        <v>287</v>
      </c>
      <c r="F208" s="101" t="s">
        <v>366</v>
      </c>
      <c r="G208" s="112" t="s">
        <v>826</v>
      </c>
      <c r="H208" s="863" t="s">
        <v>177</v>
      </c>
      <c r="I208" s="1353" t="s">
        <v>177</v>
      </c>
      <c r="J208" s="222"/>
      <c r="K208" s="223"/>
    </row>
    <row r="209" spans="1:11" ht="191.25" x14ac:dyDescent="0.25">
      <c r="A209" s="1449"/>
      <c r="B209" s="1446"/>
      <c r="C209" s="1446"/>
      <c r="D209" s="114" t="s">
        <v>890</v>
      </c>
      <c r="E209" s="114" t="s">
        <v>928</v>
      </c>
      <c r="F209" s="114" t="s">
        <v>939</v>
      </c>
      <c r="G209" s="112" t="s">
        <v>938</v>
      </c>
      <c r="H209" s="863" t="s">
        <v>177</v>
      </c>
      <c r="I209" s="1419" t="s">
        <v>1100</v>
      </c>
      <c r="J209" s="222"/>
      <c r="K209" s="223"/>
    </row>
    <row r="210" spans="1:11" ht="165.75" x14ac:dyDescent="0.25">
      <c r="A210" s="1449"/>
      <c r="B210" s="1446"/>
      <c r="C210" s="1446"/>
      <c r="D210" s="114" t="s">
        <v>891</v>
      </c>
      <c r="E210" s="114" t="s">
        <v>928</v>
      </c>
      <c r="F210" s="114" t="s">
        <v>940</v>
      </c>
      <c r="G210" s="112" t="s">
        <v>938</v>
      </c>
      <c r="H210" s="863" t="s">
        <v>177</v>
      </c>
      <c r="I210" s="1419" t="s">
        <v>1100</v>
      </c>
      <c r="J210" s="222"/>
      <c r="K210" s="223"/>
    </row>
    <row r="211" spans="1:11" ht="114.75" x14ac:dyDescent="0.25">
      <c r="A211" s="1449"/>
      <c r="B211" s="1446"/>
      <c r="C211" s="1446"/>
      <c r="D211" s="114" t="s">
        <v>892</v>
      </c>
      <c r="E211" s="114" t="s">
        <v>348</v>
      </c>
      <c r="F211" s="114" t="s">
        <v>409</v>
      </c>
      <c r="G211" s="85" t="s">
        <v>358</v>
      </c>
      <c r="H211" s="863" t="s">
        <v>177</v>
      </c>
      <c r="I211" s="1419" t="s">
        <v>1100</v>
      </c>
      <c r="J211" s="222"/>
      <c r="K211" s="223"/>
    </row>
    <row r="212" spans="1:11" ht="153" x14ac:dyDescent="0.25">
      <c r="A212" s="1449"/>
      <c r="B212" s="1446"/>
      <c r="C212" s="1446"/>
      <c r="D212" s="114" t="s">
        <v>893</v>
      </c>
      <c r="E212" s="114" t="s">
        <v>941</v>
      </c>
      <c r="F212" s="114" t="s">
        <v>178</v>
      </c>
      <c r="G212" s="85" t="s">
        <v>358</v>
      </c>
      <c r="H212" s="863" t="s">
        <v>177</v>
      </c>
      <c r="I212" s="1419" t="s">
        <v>1100</v>
      </c>
      <c r="J212" s="222"/>
      <c r="K212" s="223"/>
    </row>
    <row r="213" spans="1:11" ht="178.5" x14ac:dyDescent="0.25">
      <c r="A213" s="1449"/>
      <c r="B213" s="1446"/>
      <c r="C213" s="1446"/>
      <c r="D213" s="252" t="s">
        <v>894</v>
      </c>
      <c r="E213" s="252" t="s">
        <v>2825</v>
      </c>
      <c r="F213" s="252" t="s">
        <v>1174</v>
      </c>
      <c r="G213" s="251" t="s">
        <v>2826</v>
      </c>
      <c r="H213" s="880" t="s">
        <v>177</v>
      </c>
      <c r="I213" s="1166"/>
      <c r="J213" s="222"/>
      <c r="K213" s="223"/>
    </row>
    <row r="214" spans="1:11" ht="127.5" x14ac:dyDescent="0.25">
      <c r="A214" s="1449"/>
      <c r="B214" s="1446"/>
      <c r="C214" s="1446"/>
      <c r="D214" s="114" t="s">
        <v>895</v>
      </c>
      <c r="E214" s="114"/>
      <c r="F214" s="114"/>
      <c r="G214" s="112"/>
      <c r="H214" s="880" t="s">
        <v>1100</v>
      </c>
      <c r="I214" s="1419" t="s">
        <v>1100</v>
      </c>
      <c r="J214" s="222"/>
      <c r="K214" s="223"/>
    </row>
    <row r="215" spans="1:11" ht="127.5" x14ac:dyDescent="0.25">
      <c r="A215" s="1449"/>
      <c r="B215" s="1446"/>
      <c r="C215" s="1446"/>
      <c r="D215" s="252" t="s">
        <v>896</v>
      </c>
      <c r="E215" s="252" t="s">
        <v>2824</v>
      </c>
      <c r="F215" s="252" t="s">
        <v>1175</v>
      </c>
      <c r="G215" s="252" t="s">
        <v>2826</v>
      </c>
      <c r="H215" s="880" t="s">
        <v>177</v>
      </c>
      <c r="I215" s="1166"/>
      <c r="J215" s="222"/>
      <c r="K215" s="223"/>
    </row>
    <row r="216" spans="1:11" ht="114.75" x14ac:dyDescent="0.25">
      <c r="A216" s="1449"/>
      <c r="B216" s="1446"/>
      <c r="C216" s="1446"/>
      <c r="D216" s="114" t="s">
        <v>897</v>
      </c>
      <c r="E216" s="114"/>
      <c r="F216" s="114"/>
      <c r="G216" s="112"/>
      <c r="H216" s="880" t="s">
        <v>1100</v>
      </c>
      <c r="I216" s="1419" t="s">
        <v>1100</v>
      </c>
      <c r="J216" s="222"/>
      <c r="K216" s="223"/>
    </row>
    <row r="217" spans="1:11" ht="127.5" x14ac:dyDescent="0.25">
      <c r="A217" s="1449"/>
      <c r="B217" s="1446"/>
      <c r="C217" s="1446"/>
      <c r="D217" s="114" t="s">
        <v>898</v>
      </c>
      <c r="E217" s="722"/>
      <c r="F217" s="101"/>
      <c r="G217" s="112"/>
      <c r="H217" s="880" t="s">
        <v>1100</v>
      </c>
      <c r="I217" s="1419" t="s">
        <v>1100</v>
      </c>
      <c r="J217" s="222"/>
      <c r="K217" s="223"/>
    </row>
    <row r="218" spans="1:11" ht="114.75" x14ac:dyDescent="0.25">
      <c r="A218" s="1449"/>
      <c r="B218" s="1446"/>
      <c r="C218" s="1446"/>
      <c r="D218" s="114" t="s">
        <v>899</v>
      </c>
      <c r="E218" s="696" t="s">
        <v>287</v>
      </c>
      <c r="F218" s="720" t="s">
        <v>366</v>
      </c>
      <c r="G218" s="721" t="s">
        <v>826</v>
      </c>
      <c r="H218" s="863" t="s">
        <v>177</v>
      </c>
      <c r="I218" s="1353" t="s">
        <v>177</v>
      </c>
      <c r="J218" s="222"/>
      <c r="K218" s="223"/>
    </row>
    <row r="219" spans="1:11" ht="127.5" x14ac:dyDescent="0.25">
      <c r="A219" s="1449"/>
      <c r="B219" s="1446"/>
      <c r="C219" s="1446"/>
      <c r="D219" s="114" t="s">
        <v>900</v>
      </c>
      <c r="E219" s="114" t="s">
        <v>928</v>
      </c>
      <c r="F219" s="114" t="s">
        <v>940</v>
      </c>
      <c r="G219" s="112" t="s">
        <v>938</v>
      </c>
      <c r="H219" s="863" t="s">
        <v>177</v>
      </c>
      <c r="I219" s="1419" t="s">
        <v>1100</v>
      </c>
      <c r="J219" s="222"/>
      <c r="K219" s="223"/>
    </row>
    <row r="220" spans="1:11" ht="114.75" x14ac:dyDescent="0.25">
      <c r="A220" s="1449"/>
      <c r="B220" s="1446"/>
      <c r="C220" s="1446"/>
      <c r="D220" s="114" t="s">
        <v>901</v>
      </c>
      <c r="E220" s="114" t="s">
        <v>928</v>
      </c>
      <c r="F220" s="114" t="s">
        <v>939</v>
      </c>
      <c r="G220" s="112" t="s">
        <v>938</v>
      </c>
      <c r="H220" s="863" t="s">
        <v>177</v>
      </c>
      <c r="I220" s="1419" t="s">
        <v>1100</v>
      </c>
      <c r="J220" s="222"/>
      <c r="K220" s="223"/>
    </row>
    <row r="221" spans="1:11" ht="165.75" x14ac:dyDescent="0.25">
      <c r="A221" s="1449"/>
      <c r="B221" s="1446"/>
      <c r="C221" s="1446"/>
      <c r="D221" s="252" t="s">
        <v>902</v>
      </c>
      <c r="E221" s="252" t="s">
        <v>2824</v>
      </c>
      <c r="F221" s="252" t="s">
        <v>1175</v>
      </c>
      <c r="G221" s="252" t="s">
        <v>2826</v>
      </c>
      <c r="H221" s="863" t="s">
        <v>177</v>
      </c>
      <c r="I221" s="1166"/>
      <c r="J221" s="222"/>
      <c r="K221" s="223"/>
    </row>
    <row r="222" spans="1:11" ht="127.5" x14ac:dyDescent="0.25">
      <c r="A222" s="1449"/>
      <c r="B222" s="1446"/>
      <c r="C222" s="1446"/>
      <c r="D222" s="114" t="s">
        <v>903</v>
      </c>
      <c r="E222" s="114" t="s">
        <v>941</v>
      </c>
      <c r="F222" s="114" t="s">
        <v>945</v>
      </c>
      <c r="G222" s="85" t="s">
        <v>358</v>
      </c>
      <c r="H222" s="863" t="s">
        <v>177</v>
      </c>
      <c r="I222" s="1419" t="s">
        <v>1100</v>
      </c>
      <c r="J222" s="222"/>
      <c r="K222" s="223"/>
    </row>
    <row r="223" spans="1:11" ht="51" x14ac:dyDescent="0.25">
      <c r="A223" s="1448">
        <v>18</v>
      </c>
      <c r="B223" s="1445" t="s">
        <v>98</v>
      </c>
      <c r="C223" s="1445"/>
      <c r="D223" s="114" t="s">
        <v>871</v>
      </c>
      <c r="E223" s="114"/>
      <c r="F223" s="101"/>
      <c r="G223" s="112"/>
      <c r="H223" s="863" t="s">
        <v>177</v>
      </c>
      <c r="I223" s="1419" t="s">
        <v>1100</v>
      </c>
      <c r="J223" s="222" t="s">
        <v>2822</v>
      </c>
      <c r="K223" s="223" t="s">
        <v>66</v>
      </c>
    </row>
    <row r="224" spans="1:11" ht="89.25" x14ac:dyDescent="0.25">
      <c r="A224" s="1449"/>
      <c r="B224" s="1446"/>
      <c r="C224" s="1446"/>
      <c r="D224" s="114" t="s">
        <v>872</v>
      </c>
      <c r="E224" s="111" t="s">
        <v>164</v>
      </c>
      <c r="F224" s="101" t="s">
        <v>178</v>
      </c>
      <c r="G224" s="112" t="s">
        <v>176</v>
      </c>
      <c r="H224" s="863" t="s">
        <v>177</v>
      </c>
      <c r="I224" s="1353" t="s">
        <v>177</v>
      </c>
      <c r="J224" s="114"/>
      <c r="K224" s="223"/>
    </row>
    <row r="225" spans="1:11" ht="76.5" x14ac:dyDescent="0.25">
      <c r="A225" s="1449"/>
      <c r="B225" s="1446"/>
      <c r="C225" s="1446"/>
      <c r="D225" s="114" t="s">
        <v>873</v>
      </c>
      <c r="E225" s="112" t="s">
        <v>184</v>
      </c>
      <c r="F225" s="101" t="s">
        <v>880</v>
      </c>
      <c r="G225" s="112" t="s">
        <v>276</v>
      </c>
      <c r="H225" s="863" t="s">
        <v>177</v>
      </c>
      <c r="I225" s="1419" t="s">
        <v>1100</v>
      </c>
      <c r="J225" s="222"/>
      <c r="K225" s="223"/>
    </row>
    <row r="226" spans="1:11" ht="89.25" x14ac:dyDescent="0.25">
      <c r="A226" s="1449"/>
      <c r="B226" s="1446"/>
      <c r="C226" s="1446"/>
      <c r="D226" s="114" t="s">
        <v>874</v>
      </c>
      <c r="E226" s="112" t="s">
        <v>184</v>
      </c>
      <c r="F226" s="101" t="s">
        <v>914</v>
      </c>
      <c r="G226" s="112" t="s">
        <v>276</v>
      </c>
      <c r="H226" s="863" t="s">
        <v>177</v>
      </c>
      <c r="I226" s="1419" t="s">
        <v>1100</v>
      </c>
      <c r="J226" s="222"/>
      <c r="K226" s="223"/>
    </row>
    <row r="227" spans="1:11" ht="140.25" x14ac:dyDescent="0.25">
      <c r="A227" s="1449"/>
      <c r="B227" s="1446"/>
      <c r="C227" s="1446"/>
      <c r="D227" s="114" t="s">
        <v>875</v>
      </c>
      <c r="E227" s="114" t="s">
        <v>1017</v>
      </c>
      <c r="F227" s="114" t="s">
        <v>1026</v>
      </c>
      <c r="G227" s="112" t="s">
        <v>276</v>
      </c>
      <c r="H227" s="863" t="s">
        <v>177</v>
      </c>
      <c r="I227" s="1419" t="s">
        <v>1100</v>
      </c>
      <c r="J227" s="222" t="s">
        <v>1016</v>
      </c>
      <c r="K227" s="223"/>
    </row>
    <row r="228" spans="1:11" ht="140.25" x14ac:dyDescent="0.25">
      <c r="A228" s="1448">
        <v>19</v>
      </c>
      <c r="B228" s="1451" t="s">
        <v>99</v>
      </c>
      <c r="C228" s="1445"/>
      <c r="D228" s="114" t="s">
        <v>915</v>
      </c>
      <c r="E228" s="114"/>
      <c r="F228" s="114"/>
      <c r="G228" s="112"/>
      <c r="H228" s="893" t="s">
        <v>177</v>
      </c>
      <c r="I228" s="1166" t="s">
        <v>177</v>
      </c>
      <c r="J228" s="222"/>
      <c r="K228" s="223" t="s">
        <v>66</v>
      </c>
    </row>
    <row r="229" spans="1:11" ht="127.5" x14ac:dyDescent="0.25">
      <c r="A229" s="1449"/>
      <c r="B229" s="1452"/>
      <c r="C229" s="1446"/>
      <c r="D229" s="114" t="s">
        <v>411</v>
      </c>
      <c r="E229" s="894" t="s">
        <v>556</v>
      </c>
      <c r="F229" s="903" t="s">
        <v>506</v>
      </c>
      <c r="G229" s="112" t="s">
        <v>2158</v>
      </c>
      <c r="H229" s="893" t="s">
        <v>177</v>
      </c>
      <c r="I229" s="1353" t="s">
        <v>177</v>
      </c>
      <c r="J229" s="222"/>
      <c r="K229" s="223"/>
    </row>
    <row r="230" spans="1:11" ht="114.75" x14ac:dyDescent="0.25">
      <c r="A230" s="1449"/>
      <c r="B230" s="1452"/>
      <c r="C230" s="1446"/>
      <c r="D230" s="114" t="s">
        <v>412</v>
      </c>
      <c r="E230" s="894" t="s">
        <v>556</v>
      </c>
      <c r="F230" s="903" t="s">
        <v>506</v>
      </c>
      <c r="G230" s="112" t="s">
        <v>2158</v>
      </c>
      <c r="H230" s="893" t="s">
        <v>177</v>
      </c>
      <c r="I230" s="1353" t="s">
        <v>177</v>
      </c>
      <c r="J230" s="114"/>
      <c r="K230" s="223"/>
    </row>
    <row r="231" spans="1:11" ht="306" x14ac:dyDescent="0.25">
      <c r="A231" s="1449"/>
      <c r="B231" s="1452"/>
      <c r="C231" s="1446"/>
      <c r="D231" s="114" t="s">
        <v>916</v>
      </c>
      <c r="E231" s="228" t="s">
        <v>816</v>
      </c>
      <c r="F231" s="683" t="s">
        <v>508</v>
      </c>
      <c r="G231" s="112" t="s">
        <v>1535</v>
      </c>
      <c r="H231" s="893" t="s">
        <v>177</v>
      </c>
      <c r="I231" s="1166" t="s">
        <v>1100</v>
      </c>
      <c r="J231" s="114"/>
      <c r="K231" s="223"/>
    </row>
    <row r="232" spans="1:11" ht="229.5" x14ac:dyDescent="0.25">
      <c r="A232" s="1449"/>
      <c r="B232" s="1452"/>
      <c r="C232" s="1446"/>
      <c r="D232" s="114" t="s">
        <v>917</v>
      </c>
      <c r="E232" s="251" t="s">
        <v>835</v>
      </c>
      <c r="F232" s="252" t="s">
        <v>1264</v>
      </c>
      <c r="G232" s="251" t="s">
        <v>2162</v>
      </c>
      <c r="H232" s="893" t="s">
        <v>177</v>
      </c>
      <c r="I232" s="1166" t="s">
        <v>177</v>
      </c>
      <c r="J232" s="222"/>
      <c r="K232" s="223"/>
    </row>
    <row r="233" spans="1:11" ht="165.75" x14ac:dyDescent="0.25">
      <c r="A233" s="1449"/>
      <c r="B233" s="1452"/>
      <c r="C233" s="1446"/>
      <c r="D233" s="114" t="s">
        <v>918</v>
      </c>
      <c r="E233" s="251" t="s">
        <v>835</v>
      </c>
      <c r="F233" s="252" t="s">
        <v>1265</v>
      </c>
      <c r="G233" s="251" t="s">
        <v>2162</v>
      </c>
      <c r="H233" s="893" t="s">
        <v>177</v>
      </c>
      <c r="I233" s="1166" t="s">
        <v>177</v>
      </c>
      <c r="J233" s="222"/>
      <c r="K233" s="223"/>
    </row>
    <row r="234" spans="1:11" ht="89.25" x14ac:dyDescent="0.25">
      <c r="A234" s="1449"/>
      <c r="B234" s="1452"/>
      <c r="C234" s="1446"/>
      <c r="D234" s="114" t="s">
        <v>919</v>
      </c>
      <c r="E234" s="112" t="s">
        <v>1513</v>
      </c>
      <c r="F234" s="101" t="s">
        <v>630</v>
      </c>
      <c r="G234" s="112" t="s">
        <v>2157</v>
      </c>
      <c r="H234" s="893" t="s">
        <v>177</v>
      </c>
      <c r="I234" s="1166" t="s">
        <v>1100</v>
      </c>
      <c r="J234" s="222"/>
      <c r="K234" s="223"/>
    </row>
    <row r="235" spans="1:11" ht="76.5" x14ac:dyDescent="0.25">
      <c r="A235" s="1449"/>
      <c r="B235" s="1452"/>
      <c r="C235" s="1446"/>
      <c r="D235" s="114" t="s">
        <v>920</v>
      </c>
      <c r="E235" s="112" t="s">
        <v>1513</v>
      </c>
      <c r="F235" s="101" t="s">
        <v>630</v>
      </c>
      <c r="G235" s="112" t="s">
        <v>2157</v>
      </c>
      <c r="H235" s="893" t="s">
        <v>177</v>
      </c>
      <c r="I235" s="1166" t="s">
        <v>1100</v>
      </c>
      <c r="J235" s="222"/>
      <c r="K235" s="223"/>
    </row>
    <row r="236" spans="1:11" ht="102" x14ac:dyDescent="0.25">
      <c r="A236" s="1449"/>
      <c r="B236" s="1452"/>
      <c r="C236" s="1446"/>
      <c r="D236" s="114" t="s">
        <v>921</v>
      </c>
      <c r="E236" s="894" t="s">
        <v>556</v>
      </c>
      <c r="F236" s="903" t="s">
        <v>506</v>
      </c>
      <c r="G236" s="112" t="s">
        <v>2158</v>
      </c>
      <c r="H236" s="893" t="s">
        <v>177</v>
      </c>
      <c r="I236" s="1353" t="s">
        <v>177</v>
      </c>
      <c r="J236" s="222"/>
      <c r="K236" s="223"/>
    </row>
    <row r="237" spans="1:11" ht="102" x14ac:dyDescent="0.25">
      <c r="A237" s="1449"/>
      <c r="B237" s="1452"/>
      <c r="C237" s="1446"/>
      <c r="D237" s="114" t="s">
        <v>922</v>
      </c>
      <c r="E237" s="228" t="s">
        <v>1515</v>
      </c>
      <c r="F237" s="683" t="s">
        <v>694</v>
      </c>
      <c r="G237" s="112" t="s">
        <v>2160</v>
      </c>
      <c r="H237" s="893" t="s">
        <v>177</v>
      </c>
      <c r="I237" s="1166" t="s">
        <v>1100</v>
      </c>
      <c r="J237" s="222"/>
      <c r="K237" s="223"/>
    </row>
    <row r="238" spans="1:11" ht="318.75" x14ac:dyDescent="0.25">
      <c r="A238" s="1449"/>
      <c r="B238" s="1452"/>
      <c r="C238" s="1446"/>
      <c r="D238" s="114" t="s">
        <v>923</v>
      </c>
      <c r="E238" s="228" t="s">
        <v>816</v>
      </c>
      <c r="F238" s="683" t="s">
        <v>508</v>
      </c>
      <c r="G238" s="112" t="s">
        <v>1535</v>
      </c>
      <c r="H238" s="893" t="s">
        <v>177</v>
      </c>
      <c r="I238" s="1166" t="s">
        <v>1100</v>
      </c>
      <c r="J238" s="114"/>
      <c r="K238" s="223"/>
    </row>
    <row r="239" spans="1:11" ht="204" x14ac:dyDescent="0.25">
      <c r="A239" s="1449"/>
      <c r="B239" s="1452"/>
      <c r="C239" s="1446"/>
      <c r="D239" s="114" t="s">
        <v>924</v>
      </c>
      <c r="E239" s="251" t="s">
        <v>835</v>
      </c>
      <c r="F239" s="252" t="s">
        <v>1266</v>
      </c>
      <c r="G239" s="251" t="s">
        <v>2162</v>
      </c>
      <c r="H239" s="893" t="s">
        <v>177</v>
      </c>
      <c r="I239" s="1166" t="s">
        <v>177</v>
      </c>
      <c r="J239" s="222"/>
      <c r="K239" s="223"/>
    </row>
    <row r="240" spans="1:11" ht="191.25" x14ac:dyDescent="0.25">
      <c r="A240" s="1450"/>
      <c r="B240" s="1452"/>
      <c r="C240" s="1447"/>
      <c r="D240" s="114" t="s">
        <v>925</v>
      </c>
      <c r="E240" s="251" t="s">
        <v>835</v>
      </c>
      <c r="F240" s="252" t="s">
        <v>1267</v>
      </c>
      <c r="G240" s="251" t="s">
        <v>2162</v>
      </c>
      <c r="H240" s="893" t="s">
        <v>177</v>
      </c>
      <c r="I240" s="1166" t="s">
        <v>1100</v>
      </c>
      <c r="J240" s="222"/>
      <c r="K240" s="223"/>
    </row>
    <row r="241" spans="1:11" ht="89.25" x14ac:dyDescent="0.25">
      <c r="A241" s="668"/>
      <c r="B241" s="1452"/>
      <c r="C241" s="669"/>
      <c r="D241" s="114" t="s">
        <v>926</v>
      </c>
      <c r="E241" s="112" t="s">
        <v>1513</v>
      </c>
      <c r="F241" s="101" t="s">
        <v>957</v>
      </c>
      <c r="G241" s="112" t="s">
        <v>2157</v>
      </c>
      <c r="H241" s="893" t="s">
        <v>177</v>
      </c>
      <c r="I241" s="1166" t="s">
        <v>1100</v>
      </c>
      <c r="J241" s="222"/>
      <c r="K241" s="223"/>
    </row>
    <row r="242" spans="1:11" ht="76.5" x14ac:dyDescent="0.25">
      <c r="A242" s="668"/>
      <c r="B242" s="1453"/>
      <c r="C242" s="669"/>
      <c r="D242" s="114" t="s">
        <v>927</v>
      </c>
      <c r="E242" s="112" t="s">
        <v>1513</v>
      </c>
      <c r="F242" s="101" t="s">
        <v>957</v>
      </c>
      <c r="G242" s="112" t="s">
        <v>2157</v>
      </c>
      <c r="H242" s="893" t="s">
        <v>177</v>
      </c>
      <c r="I242" s="1166" t="s">
        <v>1100</v>
      </c>
      <c r="J242" s="222"/>
      <c r="K242" s="223"/>
    </row>
    <row r="243" spans="1:11" ht="165.75" x14ac:dyDescent="0.25">
      <c r="A243" s="1448">
        <v>20</v>
      </c>
      <c r="B243" s="1445" t="s">
        <v>100</v>
      </c>
      <c r="C243" s="1445" t="s">
        <v>177</v>
      </c>
      <c r="D243" s="114" t="s">
        <v>1177</v>
      </c>
      <c r="E243" s="114"/>
      <c r="F243" s="114"/>
      <c r="G243" s="112"/>
      <c r="H243" s="880" t="s">
        <v>177</v>
      </c>
      <c r="I243" s="1166" t="s">
        <v>177</v>
      </c>
      <c r="J243" s="222" t="s">
        <v>2822</v>
      </c>
      <c r="K243" s="1378" t="s">
        <v>46</v>
      </c>
    </row>
    <row r="244" spans="1:11" ht="127.5" x14ac:dyDescent="0.25">
      <c r="A244" s="1449"/>
      <c r="B244" s="1446"/>
      <c r="C244" s="1446"/>
      <c r="D244" s="114" t="s">
        <v>1178</v>
      </c>
      <c r="E244" s="114"/>
      <c r="F244" s="114"/>
      <c r="G244" s="112"/>
      <c r="H244" s="863" t="s">
        <v>1100</v>
      </c>
      <c r="I244" s="1166" t="s">
        <v>1100</v>
      </c>
      <c r="J244" s="222"/>
      <c r="K244" s="223"/>
    </row>
    <row r="245" spans="1:11" ht="178.5" x14ac:dyDescent="0.25">
      <c r="A245" s="1449"/>
      <c r="B245" s="1446"/>
      <c r="C245" s="1446"/>
      <c r="D245" s="114" t="s">
        <v>1179</v>
      </c>
      <c r="E245" s="114"/>
      <c r="F245" s="114"/>
      <c r="G245" s="112"/>
      <c r="H245" s="863" t="s">
        <v>1100</v>
      </c>
      <c r="I245" s="1166" t="s">
        <v>1100</v>
      </c>
      <c r="J245" s="222"/>
      <c r="K245" s="223"/>
    </row>
    <row r="246" spans="1:11" ht="191.25" x14ac:dyDescent="0.25">
      <c r="A246" s="1449"/>
      <c r="B246" s="1446"/>
      <c r="C246" s="1446"/>
      <c r="D246" s="114" t="s">
        <v>1180</v>
      </c>
      <c r="E246" s="114"/>
      <c r="F246" s="101"/>
      <c r="G246" s="112"/>
      <c r="H246" s="880" t="s">
        <v>1100</v>
      </c>
      <c r="I246" s="1166" t="s">
        <v>1100</v>
      </c>
      <c r="J246" s="222"/>
      <c r="K246" s="223"/>
    </row>
    <row r="247" spans="1:11" ht="89.25" x14ac:dyDescent="0.25">
      <c r="A247" s="1449"/>
      <c r="B247" s="1446"/>
      <c r="C247" s="1446"/>
      <c r="D247" s="114" t="s">
        <v>1181</v>
      </c>
      <c r="E247" s="114"/>
      <c r="F247" s="101"/>
      <c r="G247" s="112"/>
      <c r="H247" s="880" t="s">
        <v>1100</v>
      </c>
      <c r="I247" s="1166" t="s">
        <v>1100</v>
      </c>
      <c r="J247" s="114"/>
      <c r="K247" s="223"/>
    </row>
    <row r="248" spans="1:11" ht="153" x14ac:dyDescent="0.25">
      <c r="A248" s="1449"/>
      <c r="B248" s="1446"/>
      <c r="C248" s="1446"/>
      <c r="D248" s="252" t="s">
        <v>1182</v>
      </c>
      <c r="E248" s="252" t="s">
        <v>1195</v>
      </c>
      <c r="F248" s="251" t="s">
        <v>1211</v>
      </c>
      <c r="G248" s="251" t="s">
        <v>2163</v>
      </c>
      <c r="H248" s="880" t="s">
        <v>177</v>
      </c>
      <c r="I248" s="1166" t="s">
        <v>177</v>
      </c>
      <c r="J248" s="114"/>
      <c r="K248" s="223"/>
    </row>
    <row r="249" spans="1:11" ht="76.5" x14ac:dyDescent="0.25">
      <c r="A249" s="1449"/>
      <c r="B249" s="1446"/>
      <c r="C249" s="1446"/>
      <c r="D249" s="114" t="s">
        <v>1183</v>
      </c>
      <c r="E249" s="114"/>
      <c r="F249" s="114"/>
      <c r="G249" s="112"/>
      <c r="H249" s="880" t="s">
        <v>1100</v>
      </c>
      <c r="I249" s="1166" t="s">
        <v>1100</v>
      </c>
      <c r="J249" s="222"/>
      <c r="K249" s="223"/>
    </row>
    <row r="250" spans="1:11" ht="127.5" x14ac:dyDescent="0.25">
      <c r="A250" s="1449"/>
      <c r="B250" s="1446"/>
      <c r="C250" s="1446"/>
      <c r="D250" s="114" t="s">
        <v>1184</v>
      </c>
      <c r="E250" s="114"/>
      <c r="F250" s="114"/>
      <c r="G250" s="112"/>
      <c r="H250" s="880" t="s">
        <v>1100</v>
      </c>
      <c r="I250" s="1166" t="s">
        <v>1100</v>
      </c>
      <c r="J250" s="222"/>
      <c r="K250" s="223"/>
    </row>
    <row r="251" spans="1:11" ht="127.5" x14ac:dyDescent="0.25">
      <c r="A251" s="1449"/>
      <c r="B251" s="1446"/>
      <c r="C251" s="1446"/>
      <c r="D251" s="114" t="s">
        <v>1185</v>
      </c>
      <c r="E251" s="114"/>
      <c r="F251" s="114"/>
      <c r="G251" s="112"/>
      <c r="H251" s="880" t="s">
        <v>1100</v>
      </c>
      <c r="I251" s="1166" t="s">
        <v>1100</v>
      </c>
      <c r="J251" s="222"/>
      <c r="K251" s="223"/>
    </row>
    <row r="252" spans="1:11" ht="114.75" x14ac:dyDescent="0.25">
      <c r="A252" s="1449"/>
      <c r="B252" s="1446"/>
      <c r="C252" s="1446"/>
      <c r="D252" s="252" t="s">
        <v>1186</v>
      </c>
      <c r="E252" s="252" t="s">
        <v>1195</v>
      </c>
      <c r="F252" s="251" t="s">
        <v>1212</v>
      </c>
      <c r="G252" s="251" t="s">
        <v>2163</v>
      </c>
      <c r="H252" s="880" t="s">
        <v>177</v>
      </c>
      <c r="I252" s="1166" t="s">
        <v>177</v>
      </c>
      <c r="J252" s="222"/>
      <c r="K252" s="223"/>
    </row>
    <row r="253" spans="1:11" ht="114.75" x14ac:dyDescent="0.25">
      <c r="A253" s="1449"/>
      <c r="B253" s="1446"/>
      <c r="C253" s="1446"/>
      <c r="D253" s="114" t="s">
        <v>1187</v>
      </c>
      <c r="E253" s="114"/>
      <c r="F253" s="114"/>
      <c r="G253" s="112"/>
      <c r="H253" s="880" t="s">
        <v>1100</v>
      </c>
      <c r="I253" s="1166" t="s">
        <v>1100</v>
      </c>
      <c r="J253" s="222"/>
      <c r="K253" s="223"/>
    </row>
    <row r="254" spans="1:11" ht="140.25" x14ac:dyDescent="0.25">
      <c r="A254" s="1449"/>
      <c r="B254" s="1446"/>
      <c r="C254" s="1446"/>
      <c r="D254" s="252" t="s">
        <v>1188</v>
      </c>
      <c r="E254" s="252" t="s">
        <v>1195</v>
      </c>
      <c r="F254" s="251" t="s">
        <v>1213</v>
      </c>
      <c r="G254" s="251" t="s">
        <v>2163</v>
      </c>
      <c r="H254" s="880" t="s">
        <v>177</v>
      </c>
      <c r="I254" s="1166" t="s">
        <v>177</v>
      </c>
      <c r="J254" s="222"/>
      <c r="K254" s="223"/>
    </row>
    <row r="255" spans="1:11" ht="114.75" x14ac:dyDescent="0.25">
      <c r="A255" s="1449"/>
      <c r="B255" s="1446"/>
      <c r="C255" s="1446"/>
      <c r="D255" s="252" t="s">
        <v>1189</v>
      </c>
      <c r="E255" s="252" t="s">
        <v>1195</v>
      </c>
      <c r="F255" s="251" t="s">
        <v>1213</v>
      </c>
      <c r="G255" s="251" t="s">
        <v>2163</v>
      </c>
      <c r="H255" s="880" t="s">
        <v>177</v>
      </c>
      <c r="I255" s="1166" t="s">
        <v>177</v>
      </c>
      <c r="J255" s="222"/>
      <c r="K255" s="223"/>
    </row>
    <row r="256" spans="1:11" ht="89.25" x14ac:dyDescent="0.25">
      <c r="A256" s="1449"/>
      <c r="B256" s="1446"/>
      <c r="C256" s="1446"/>
      <c r="D256" s="252" t="s">
        <v>1190</v>
      </c>
      <c r="E256" s="252" t="s">
        <v>1195</v>
      </c>
      <c r="F256" s="251" t="s">
        <v>1213</v>
      </c>
      <c r="G256" s="251" t="s">
        <v>2163</v>
      </c>
      <c r="H256" s="880" t="s">
        <v>177</v>
      </c>
      <c r="I256" s="1166" t="s">
        <v>177</v>
      </c>
      <c r="J256" s="222"/>
      <c r="K256" s="223"/>
    </row>
    <row r="257" spans="1:11" ht="127.5" x14ac:dyDescent="0.25">
      <c r="A257" s="1449"/>
      <c r="B257" s="1446"/>
      <c r="C257" s="1446"/>
      <c r="D257" s="114" t="s">
        <v>1191</v>
      </c>
      <c r="E257" s="114"/>
      <c r="F257" s="114"/>
      <c r="G257" s="112"/>
      <c r="H257" s="880" t="s">
        <v>1100</v>
      </c>
      <c r="I257" s="1166" t="s">
        <v>1100</v>
      </c>
      <c r="J257" s="222"/>
      <c r="K257" s="223"/>
    </row>
    <row r="258" spans="1:11" ht="102" x14ac:dyDescent="0.25">
      <c r="A258" s="1449"/>
      <c r="B258" s="1446"/>
      <c r="C258" s="1446"/>
      <c r="D258" s="114" t="s">
        <v>1192</v>
      </c>
      <c r="E258" s="114"/>
      <c r="F258" s="114"/>
      <c r="G258" s="112"/>
      <c r="H258" s="880" t="s">
        <v>1100</v>
      </c>
      <c r="I258" s="1166" t="s">
        <v>1100</v>
      </c>
      <c r="J258" s="222"/>
      <c r="K258" s="223"/>
    </row>
    <row r="259" spans="1:11" ht="140.25" x14ac:dyDescent="0.25">
      <c r="A259" s="1449"/>
      <c r="B259" s="1446"/>
      <c r="C259" s="1446"/>
      <c r="D259" s="252" t="s">
        <v>1193</v>
      </c>
      <c r="E259" s="252" t="s">
        <v>1195</v>
      </c>
      <c r="F259" s="251" t="s">
        <v>1214</v>
      </c>
      <c r="G259" s="251" t="s">
        <v>2163</v>
      </c>
      <c r="H259" s="880" t="s">
        <v>177</v>
      </c>
      <c r="I259" s="1166" t="s">
        <v>177</v>
      </c>
      <c r="J259" s="222"/>
      <c r="K259" s="223"/>
    </row>
    <row r="260" spans="1:11" ht="127.5" x14ac:dyDescent="0.25">
      <c r="A260" s="1449"/>
      <c r="B260" s="1446"/>
      <c r="C260" s="1446"/>
      <c r="D260" s="114" t="s">
        <v>1194</v>
      </c>
      <c r="E260" s="114"/>
      <c r="F260" s="114"/>
      <c r="G260" s="112"/>
      <c r="H260" s="880" t="s">
        <v>1100</v>
      </c>
      <c r="I260" s="1166" t="s">
        <v>1100</v>
      </c>
      <c r="J260" s="222"/>
      <c r="K260" s="223"/>
    </row>
    <row r="261" spans="1:11" ht="165.75" x14ac:dyDescent="0.25">
      <c r="A261" s="1448">
        <v>21</v>
      </c>
      <c r="B261" s="1445" t="s">
        <v>101</v>
      </c>
      <c r="C261" s="1445" t="s">
        <v>177</v>
      </c>
      <c r="D261" s="114" t="s">
        <v>1790</v>
      </c>
      <c r="E261" s="114"/>
      <c r="F261" s="114"/>
      <c r="G261" s="112"/>
      <c r="H261" s="863" t="s">
        <v>177</v>
      </c>
      <c r="I261" s="1166" t="s">
        <v>177</v>
      </c>
      <c r="J261" s="222" t="s">
        <v>2822</v>
      </c>
      <c r="K261" s="222" t="s">
        <v>67</v>
      </c>
    </row>
    <row r="262" spans="1:11" ht="114.75" x14ac:dyDescent="0.25">
      <c r="A262" s="1449"/>
      <c r="B262" s="1446"/>
      <c r="C262" s="1446"/>
      <c r="D262" s="114" t="s">
        <v>1791</v>
      </c>
      <c r="E262" s="114"/>
      <c r="F262" s="101"/>
      <c r="G262" s="112"/>
      <c r="H262" s="863" t="s">
        <v>1100</v>
      </c>
      <c r="I262" s="1166" t="s">
        <v>1100</v>
      </c>
      <c r="J262" s="222"/>
      <c r="K262" s="223"/>
    </row>
    <row r="263" spans="1:11" ht="178.5" x14ac:dyDescent="0.25">
      <c r="A263" s="1449"/>
      <c r="B263" s="1446"/>
      <c r="C263" s="1446"/>
      <c r="D263" s="114" t="s">
        <v>1792</v>
      </c>
      <c r="E263" s="114"/>
      <c r="F263" s="101"/>
      <c r="G263" s="112"/>
      <c r="H263" s="863" t="s">
        <v>1100</v>
      </c>
      <c r="I263" s="1166" t="s">
        <v>1100</v>
      </c>
      <c r="J263" s="114"/>
      <c r="K263" s="223"/>
    </row>
    <row r="264" spans="1:11" ht="178.5" x14ac:dyDescent="0.25">
      <c r="A264" s="1449"/>
      <c r="B264" s="1446"/>
      <c r="C264" s="1446"/>
      <c r="D264" s="114" t="s">
        <v>1793</v>
      </c>
      <c r="E264" s="114"/>
      <c r="F264" s="101"/>
      <c r="G264" s="112"/>
      <c r="H264" s="998" t="s">
        <v>1100</v>
      </c>
      <c r="I264" s="1166" t="s">
        <v>1100</v>
      </c>
      <c r="J264" s="114"/>
      <c r="K264" s="223"/>
    </row>
    <row r="265" spans="1:11" ht="89.25" x14ac:dyDescent="0.25">
      <c r="A265" s="1449"/>
      <c r="B265" s="1446"/>
      <c r="C265" s="1446"/>
      <c r="D265" s="114" t="s">
        <v>1794</v>
      </c>
      <c r="E265" s="114"/>
      <c r="F265" s="101"/>
      <c r="G265" s="112"/>
      <c r="H265" s="998" t="s">
        <v>1100</v>
      </c>
      <c r="I265" s="1166" t="s">
        <v>1100</v>
      </c>
      <c r="J265" s="114"/>
      <c r="K265" s="223"/>
    </row>
    <row r="266" spans="1:11" ht="165.75" x14ac:dyDescent="0.25">
      <c r="A266" s="1449"/>
      <c r="B266" s="1446"/>
      <c r="C266" s="1446"/>
      <c r="D266" s="252" t="s">
        <v>1795</v>
      </c>
      <c r="E266" s="252" t="s">
        <v>1808</v>
      </c>
      <c r="F266" s="251" t="s">
        <v>1819</v>
      </c>
      <c r="G266" s="251" t="s">
        <v>2164</v>
      </c>
      <c r="H266" s="998" t="s">
        <v>177</v>
      </c>
      <c r="I266" s="1166" t="s">
        <v>177</v>
      </c>
      <c r="J266" s="114"/>
      <c r="K266" s="223"/>
    </row>
    <row r="267" spans="1:11" ht="102" x14ac:dyDescent="0.25">
      <c r="A267" s="1449"/>
      <c r="B267" s="1446"/>
      <c r="C267" s="1446"/>
      <c r="D267" s="114" t="s">
        <v>1796</v>
      </c>
      <c r="E267" s="114"/>
      <c r="F267" s="101"/>
      <c r="G267" s="112"/>
      <c r="H267" s="998" t="s">
        <v>1100</v>
      </c>
      <c r="I267" s="1166" t="s">
        <v>1100</v>
      </c>
      <c r="J267" s="114"/>
      <c r="K267" s="223"/>
    </row>
    <row r="268" spans="1:11" ht="114.75" x14ac:dyDescent="0.25">
      <c r="A268" s="1449"/>
      <c r="B268" s="1446"/>
      <c r="C268" s="1446"/>
      <c r="D268" s="252" t="s">
        <v>1797</v>
      </c>
      <c r="E268" s="252" t="s">
        <v>1808</v>
      </c>
      <c r="F268" s="251" t="s">
        <v>1820</v>
      </c>
      <c r="G268" s="251" t="s">
        <v>2164</v>
      </c>
      <c r="H268" s="998" t="s">
        <v>177</v>
      </c>
      <c r="I268" s="1166" t="s">
        <v>177</v>
      </c>
      <c r="J268" s="114"/>
      <c r="K268" s="223"/>
    </row>
    <row r="269" spans="1:11" ht="114.75" x14ac:dyDescent="0.25">
      <c r="A269" s="1449"/>
      <c r="B269" s="1446"/>
      <c r="C269" s="1446"/>
      <c r="D269" s="114" t="s">
        <v>1798</v>
      </c>
      <c r="E269" s="114"/>
      <c r="F269" s="101"/>
      <c r="G269" s="112"/>
      <c r="H269" s="998" t="s">
        <v>1100</v>
      </c>
      <c r="I269" s="1166" t="s">
        <v>1100</v>
      </c>
      <c r="J269" s="114"/>
      <c r="K269" s="223"/>
    </row>
    <row r="270" spans="1:11" ht="114.75" x14ac:dyDescent="0.25">
      <c r="A270" s="1449"/>
      <c r="B270" s="1446"/>
      <c r="C270" s="1446"/>
      <c r="D270" s="252" t="s">
        <v>1799</v>
      </c>
      <c r="E270" s="252" t="s">
        <v>1808</v>
      </c>
      <c r="F270" s="251" t="s">
        <v>1821</v>
      </c>
      <c r="G270" s="251" t="s">
        <v>2164</v>
      </c>
      <c r="H270" s="998" t="s">
        <v>177</v>
      </c>
      <c r="I270" s="1166" t="s">
        <v>177</v>
      </c>
      <c r="J270" s="114"/>
      <c r="K270" s="223"/>
    </row>
    <row r="271" spans="1:11" ht="127.5" x14ac:dyDescent="0.25">
      <c r="A271" s="1449"/>
      <c r="B271" s="1446"/>
      <c r="C271" s="1446"/>
      <c r="D271" s="114" t="s">
        <v>1800</v>
      </c>
      <c r="E271" s="114"/>
      <c r="F271" s="101"/>
      <c r="G271" s="112"/>
      <c r="H271" s="998" t="s">
        <v>1100</v>
      </c>
      <c r="I271" s="1166" t="s">
        <v>1100</v>
      </c>
      <c r="J271" s="114"/>
      <c r="K271" s="223"/>
    </row>
    <row r="272" spans="1:11" ht="153" x14ac:dyDescent="0.25">
      <c r="A272" s="1449"/>
      <c r="B272" s="1446"/>
      <c r="C272" s="1446"/>
      <c r="D272" s="114" t="s">
        <v>1801</v>
      </c>
      <c r="E272" s="114"/>
      <c r="F272" s="101"/>
      <c r="G272" s="112"/>
      <c r="H272" s="998" t="s">
        <v>1100</v>
      </c>
      <c r="I272" s="1166" t="s">
        <v>1100</v>
      </c>
      <c r="J272" s="114"/>
      <c r="K272" s="223"/>
    </row>
    <row r="273" spans="1:11" ht="102" x14ac:dyDescent="0.25">
      <c r="A273" s="1449"/>
      <c r="B273" s="1446"/>
      <c r="C273" s="1446"/>
      <c r="D273" s="252" t="s">
        <v>1802</v>
      </c>
      <c r="E273" s="252" t="s">
        <v>1808</v>
      </c>
      <c r="F273" s="251" t="s">
        <v>1822</v>
      </c>
      <c r="G273" s="251" t="s">
        <v>2164</v>
      </c>
      <c r="H273" s="998" t="s">
        <v>177</v>
      </c>
      <c r="I273" s="1166" t="s">
        <v>177</v>
      </c>
      <c r="J273" s="114"/>
      <c r="K273" s="223"/>
    </row>
    <row r="274" spans="1:11" ht="127.5" x14ac:dyDescent="0.25">
      <c r="A274" s="1449"/>
      <c r="B274" s="1446"/>
      <c r="C274" s="1446"/>
      <c r="D274" s="252" t="s">
        <v>1803</v>
      </c>
      <c r="E274" s="252" t="s">
        <v>1808</v>
      </c>
      <c r="F274" s="251" t="s">
        <v>1823</v>
      </c>
      <c r="G274" s="251" t="s">
        <v>2164</v>
      </c>
      <c r="H274" s="998" t="s">
        <v>177</v>
      </c>
      <c r="I274" s="1166" t="s">
        <v>177</v>
      </c>
      <c r="J274" s="222"/>
      <c r="K274" s="223"/>
    </row>
    <row r="275" spans="1:11" ht="127.5" x14ac:dyDescent="0.25">
      <c r="A275" s="1449"/>
      <c r="B275" s="1446"/>
      <c r="C275" s="1446"/>
      <c r="D275" s="114" t="s">
        <v>1804</v>
      </c>
      <c r="E275" s="114"/>
      <c r="F275" s="114"/>
      <c r="G275" s="112"/>
      <c r="H275" s="998" t="s">
        <v>1100</v>
      </c>
      <c r="I275" s="1166" t="s">
        <v>1100</v>
      </c>
      <c r="J275" s="222"/>
      <c r="K275" s="223"/>
    </row>
    <row r="276" spans="1:11" ht="114.75" x14ac:dyDescent="0.25">
      <c r="A276" s="1449"/>
      <c r="B276" s="1446"/>
      <c r="C276" s="1446"/>
      <c r="D276" s="114" t="s">
        <v>1805</v>
      </c>
      <c r="E276" s="114"/>
      <c r="F276" s="114"/>
      <c r="G276" s="112"/>
      <c r="H276" s="998" t="s">
        <v>1100</v>
      </c>
      <c r="I276" s="1166" t="s">
        <v>1100</v>
      </c>
      <c r="J276" s="222"/>
      <c r="K276" s="223"/>
    </row>
    <row r="277" spans="1:11" ht="127.5" x14ac:dyDescent="0.25">
      <c r="A277" s="1449"/>
      <c r="B277" s="1446"/>
      <c r="C277" s="1446"/>
      <c r="D277" s="252" t="s">
        <v>1806</v>
      </c>
      <c r="E277" s="252" t="s">
        <v>1808</v>
      </c>
      <c r="F277" s="251" t="s">
        <v>1824</v>
      </c>
      <c r="G277" s="251" t="s">
        <v>2164</v>
      </c>
      <c r="H277" s="998" t="s">
        <v>177</v>
      </c>
      <c r="I277" s="1166" t="s">
        <v>177</v>
      </c>
      <c r="J277" s="222"/>
      <c r="K277" s="223"/>
    </row>
    <row r="278" spans="1:11" ht="102" x14ac:dyDescent="0.25">
      <c r="A278" s="1449"/>
      <c r="B278" s="1446"/>
      <c r="C278" s="1446"/>
      <c r="D278" s="114" t="s">
        <v>1807</v>
      </c>
      <c r="E278" s="114"/>
      <c r="F278" s="114"/>
      <c r="G278" s="112"/>
      <c r="H278" s="998" t="s">
        <v>1100</v>
      </c>
      <c r="I278" s="1166" t="s">
        <v>1100</v>
      </c>
      <c r="J278" s="222"/>
      <c r="K278" s="223"/>
    </row>
    <row r="279" spans="1:11" ht="140.25" x14ac:dyDescent="0.25">
      <c r="A279" s="1448">
        <v>22</v>
      </c>
      <c r="B279" s="1445" t="s">
        <v>102</v>
      </c>
      <c r="C279" s="1445" t="s">
        <v>177</v>
      </c>
      <c r="D279" s="114" t="s">
        <v>1825</v>
      </c>
      <c r="E279" s="114"/>
      <c r="F279" s="114"/>
      <c r="G279" s="112"/>
      <c r="H279" s="863" t="s">
        <v>1100</v>
      </c>
      <c r="I279" s="1166" t="s">
        <v>177</v>
      </c>
      <c r="J279" s="222" t="s">
        <v>2822</v>
      </c>
      <c r="K279" s="222" t="s">
        <v>67</v>
      </c>
    </row>
    <row r="280" spans="1:11" ht="114.75" x14ac:dyDescent="0.25">
      <c r="A280" s="1449"/>
      <c r="B280" s="1446"/>
      <c r="C280" s="1446"/>
      <c r="D280" s="114" t="s">
        <v>1826</v>
      </c>
      <c r="E280" s="114"/>
      <c r="F280" s="101"/>
      <c r="G280" s="112"/>
      <c r="H280" s="863" t="s">
        <v>1100</v>
      </c>
      <c r="I280" s="1166" t="s">
        <v>1100</v>
      </c>
      <c r="J280" s="222"/>
      <c r="K280" s="223"/>
    </row>
    <row r="281" spans="1:11" ht="216.75" x14ac:dyDescent="0.25">
      <c r="A281" s="1449"/>
      <c r="B281" s="1446"/>
      <c r="C281" s="1446"/>
      <c r="D281" s="114" t="s">
        <v>1827</v>
      </c>
      <c r="E281" s="114"/>
      <c r="F281" s="101"/>
      <c r="G281" s="112"/>
      <c r="H281" s="863" t="s">
        <v>1100</v>
      </c>
      <c r="I281" s="1166" t="s">
        <v>1100</v>
      </c>
      <c r="J281" s="114"/>
      <c r="K281" s="223"/>
    </row>
    <row r="282" spans="1:11" ht="204" x14ac:dyDescent="0.25">
      <c r="A282" s="1449"/>
      <c r="B282" s="1446"/>
      <c r="C282" s="1446"/>
      <c r="D282" s="114" t="s">
        <v>1828</v>
      </c>
      <c r="E282" s="114"/>
      <c r="F282" s="114"/>
      <c r="G282" s="112"/>
      <c r="H282" s="863" t="s">
        <v>1100</v>
      </c>
      <c r="I282" s="1166" t="s">
        <v>1100</v>
      </c>
      <c r="J282" s="114"/>
      <c r="K282" s="223"/>
    </row>
    <row r="283" spans="1:11" ht="89.25" x14ac:dyDescent="0.25">
      <c r="A283" s="1449"/>
      <c r="B283" s="1446"/>
      <c r="C283" s="1446"/>
      <c r="D283" s="114" t="s">
        <v>1829</v>
      </c>
      <c r="E283" s="114"/>
      <c r="F283" s="114"/>
      <c r="G283" s="114"/>
      <c r="H283" s="863" t="s">
        <v>1100</v>
      </c>
      <c r="I283" s="1166" t="s">
        <v>1100</v>
      </c>
      <c r="J283" s="222"/>
      <c r="K283" s="223"/>
    </row>
    <row r="284" spans="1:11" ht="165.75" x14ac:dyDescent="0.25">
      <c r="A284" s="1449"/>
      <c r="B284" s="1446"/>
      <c r="C284" s="1446"/>
      <c r="D284" s="252" t="s">
        <v>1830</v>
      </c>
      <c r="E284" s="252" t="s">
        <v>1842</v>
      </c>
      <c r="F284" s="251" t="s">
        <v>1819</v>
      </c>
      <c r="G284" s="251" t="s">
        <v>2828</v>
      </c>
      <c r="H284" s="998" t="s">
        <v>177</v>
      </c>
      <c r="I284" s="1166" t="s">
        <v>177</v>
      </c>
      <c r="J284" s="222"/>
      <c r="K284" s="223"/>
    </row>
    <row r="285" spans="1:11" ht="153" x14ac:dyDescent="0.25">
      <c r="A285" s="1449"/>
      <c r="B285" s="1446"/>
      <c r="C285" s="1446"/>
      <c r="D285" s="252" t="s">
        <v>1831</v>
      </c>
      <c r="E285" s="252" t="s">
        <v>1842</v>
      </c>
      <c r="F285" s="251" t="s">
        <v>1820</v>
      </c>
      <c r="G285" s="251" t="s">
        <v>2828</v>
      </c>
      <c r="H285" s="998" t="s">
        <v>177</v>
      </c>
      <c r="I285" s="1166" t="s">
        <v>177</v>
      </c>
      <c r="J285" s="222"/>
      <c r="K285" s="223"/>
    </row>
    <row r="286" spans="1:11" ht="114.75" x14ac:dyDescent="0.25">
      <c r="A286" s="1449"/>
      <c r="B286" s="1446"/>
      <c r="C286" s="1446"/>
      <c r="D286" s="114" t="s">
        <v>1832</v>
      </c>
      <c r="E286" s="114"/>
      <c r="F286" s="114"/>
      <c r="G286" s="112"/>
      <c r="H286" s="863" t="s">
        <v>1100</v>
      </c>
      <c r="I286" s="1166" t="s">
        <v>1100</v>
      </c>
      <c r="J286" s="222"/>
      <c r="K286" s="223"/>
    </row>
    <row r="287" spans="1:11" ht="114.75" x14ac:dyDescent="0.25">
      <c r="A287" s="1449"/>
      <c r="B287" s="1446"/>
      <c r="C287" s="1446"/>
      <c r="D287" s="252" t="s">
        <v>1833</v>
      </c>
      <c r="E287" s="252" t="s">
        <v>1842</v>
      </c>
      <c r="F287" s="251" t="s">
        <v>1821</v>
      </c>
      <c r="G287" s="251" t="s">
        <v>2828</v>
      </c>
      <c r="H287" s="998" t="s">
        <v>177</v>
      </c>
      <c r="I287" s="1166" t="s">
        <v>177</v>
      </c>
      <c r="J287" s="222"/>
      <c r="K287" s="223"/>
    </row>
    <row r="288" spans="1:11" ht="114.75" x14ac:dyDescent="0.25">
      <c r="A288" s="1449"/>
      <c r="B288" s="1446"/>
      <c r="C288" s="1446"/>
      <c r="D288" s="114" t="s">
        <v>1834</v>
      </c>
      <c r="E288" s="114"/>
      <c r="F288" s="114"/>
      <c r="G288" s="112"/>
      <c r="H288" s="863" t="s">
        <v>1100</v>
      </c>
      <c r="I288" s="1166" t="s">
        <v>1100</v>
      </c>
      <c r="J288" s="222"/>
      <c r="K288" s="223"/>
    </row>
    <row r="289" spans="1:11" ht="204" x14ac:dyDescent="0.25">
      <c r="A289" s="1449"/>
      <c r="B289" s="1446"/>
      <c r="C289" s="1446"/>
      <c r="D289" s="114" t="s">
        <v>1835</v>
      </c>
      <c r="E289" s="114"/>
      <c r="F289" s="114"/>
      <c r="G289" s="112"/>
      <c r="H289" s="863" t="s">
        <v>1100</v>
      </c>
      <c r="I289" s="1166" t="s">
        <v>1100</v>
      </c>
      <c r="J289" s="222"/>
      <c r="K289" s="223"/>
    </row>
    <row r="290" spans="1:11" ht="114.75" x14ac:dyDescent="0.25">
      <c r="A290" s="1449"/>
      <c r="B290" s="1446"/>
      <c r="C290" s="1446"/>
      <c r="D290" s="252" t="s">
        <v>1836</v>
      </c>
      <c r="E290" s="252" t="s">
        <v>1842</v>
      </c>
      <c r="F290" s="251" t="s">
        <v>1822</v>
      </c>
      <c r="G290" s="251" t="s">
        <v>2828</v>
      </c>
      <c r="H290" s="998" t="s">
        <v>177</v>
      </c>
      <c r="I290" s="1166" t="s">
        <v>177</v>
      </c>
      <c r="J290" s="222"/>
      <c r="K290" s="223"/>
    </row>
    <row r="291" spans="1:11" ht="153" x14ac:dyDescent="0.25">
      <c r="A291" s="1449"/>
      <c r="B291" s="1446"/>
      <c r="C291" s="1446"/>
      <c r="D291" s="252" t="s">
        <v>1837</v>
      </c>
      <c r="E291" s="252" t="s">
        <v>1842</v>
      </c>
      <c r="F291" s="251" t="s">
        <v>1823</v>
      </c>
      <c r="G291" s="251" t="s">
        <v>2828</v>
      </c>
      <c r="H291" s="998" t="s">
        <v>177</v>
      </c>
      <c r="I291" s="1166" t="s">
        <v>177</v>
      </c>
      <c r="J291" s="222"/>
      <c r="K291" s="223"/>
    </row>
    <row r="292" spans="1:11" ht="140.25" x14ac:dyDescent="0.25">
      <c r="A292" s="1449"/>
      <c r="B292" s="1446"/>
      <c r="C292" s="1446"/>
      <c r="D292" s="114" t="s">
        <v>1838</v>
      </c>
      <c r="E292" s="114"/>
      <c r="F292" s="114"/>
      <c r="G292" s="112"/>
      <c r="H292" s="863" t="s">
        <v>1100</v>
      </c>
      <c r="I292" s="1166" t="s">
        <v>1100</v>
      </c>
      <c r="J292" s="222"/>
      <c r="K292" s="223"/>
    </row>
    <row r="293" spans="1:11" ht="140.25" x14ac:dyDescent="0.25">
      <c r="A293" s="1449"/>
      <c r="B293" s="1446"/>
      <c r="C293" s="1446"/>
      <c r="D293" s="114" t="s">
        <v>1839</v>
      </c>
      <c r="E293" s="114"/>
      <c r="F293" s="114"/>
      <c r="G293" s="112"/>
      <c r="H293" s="998" t="s">
        <v>1100</v>
      </c>
      <c r="I293" s="1166" t="s">
        <v>1100</v>
      </c>
      <c r="J293" s="222"/>
      <c r="K293" s="223"/>
    </row>
    <row r="294" spans="1:11" ht="127.5" x14ac:dyDescent="0.25">
      <c r="A294" s="1449"/>
      <c r="B294" s="1446"/>
      <c r="C294" s="1446"/>
      <c r="D294" s="252" t="s">
        <v>1840</v>
      </c>
      <c r="E294" s="252" t="s">
        <v>1842</v>
      </c>
      <c r="F294" s="251" t="s">
        <v>1824</v>
      </c>
      <c r="G294" s="251" t="s">
        <v>2828</v>
      </c>
      <c r="H294" s="998" t="s">
        <v>177</v>
      </c>
      <c r="I294" s="1166" t="s">
        <v>177</v>
      </c>
      <c r="J294" s="222"/>
      <c r="K294" s="223"/>
    </row>
    <row r="295" spans="1:11" ht="102" x14ac:dyDescent="0.25">
      <c r="A295" s="1449"/>
      <c r="B295" s="1446"/>
      <c r="C295" s="1446"/>
      <c r="D295" s="114" t="s">
        <v>1841</v>
      </c>
      <c r="E295" s="114"/>
      <c r="F295" s="114"/>
      <c r="G295" s="112"/>
      <c r="H295" s="998" t="s">
        <v>1100</v>
      </c>
      <c r="I295" s="1166" t="s">
        <v>1100</v>
      </c>
      <c r="J295" s="222"/>
      <c r="K295" s="223"/>
    </row>
    <row r="296" spans="1:11" ht="114.75" x14ac:dyDescent="0.25">
      <c r="A296" s="1448">
        <v>23</v>
      </c>
      <c r="B296" s="1445" t="s">
        <v>103</v>
      </c>
      <c r="C296" s="1445"/>
      <c r="D296" s="114" t="s">
        <v>1268</v>
      </c>
      <c r="E296" s="114"/>
      <c r="F296" s="114"/>
      <c r="G296" s="112"/>
      <c r="H296" s="893" t="s">
        <v>177</v>
      </c>
      <c r="I296" s="1419" t="s">
        <v>1100</v>
      </c>
      <c r="J296" s="222" t="s">
        <v>2822</v>
      </c>
      <c r="K296" s="222" t="s">
        <v>66</v>
      </c>
    </row>
    <row r="297" spans="1:11" ht="114.75" x14ac:dyDescent="0.25">
      <c r="A297" s="1449"/>
      <c r="B297" s="1446"/>
      <c r="C297" s="1446"/>
      <c r="D297" s="114" t="s">
        <v>1102</v>
      </c>
      <c r="E297" s="111" t="s">
        <v>164</v>
      </c>
      <c r="F297" s="101" t="s">
        <v>178</v>
      </c>
      <c r="G297" s="112" t="s">
        <v>176</v>
      </c>
      <c r="H297" s="893" t="s">
        <v>177</v>
      </c>
      <c r="I297" s="1353" t="s">
        <v>177</v>
      </c>
      <c r="J297" s="222"/>
      <c r="K297" s="223"/>
    </row>
    <row r="298" spans="1:11" ht="63.75" x14ac:dyDescent="0.25">
      <c r="A298" s="1449"/>
      <c r="B298" s="1446"/>
      <c r="C298" s="1446"/>
      <c r="D298" s="114" t="s">
        <v>1269</v>
      </c>
      <c r="E298" s="112" t="s">
        <v>184</v>
      </c>
      <c r="F298" s="101" t="s">
        <v>1377</v>
      </c>
      <c r="G298" s="112" t="s">
        <v>276</v>
      </c>
      <c r="H298" s="893" t="s">
        <v>177</v>
      </c>
      <c r="I298" s="1419" t="s">
        <v>1100</v>
      </c>
      <c r="J298" s="114"/>
      <c r="K298" s="223"/>
    </row>
    <row r="299" spans="1:11" ht="127.5" x14ac:dyDescent="0.25">
      <c r="A299" s="1449"/>
      <c r="B299" s="1446"/>
      <c r="C299" s="1446"/>
      <c r="D299" s="114" t="s">
        <v>1270</v>
      </c>
      <c r="E299" s="114" t="s">
        <v>1271</v>
      </c>
      <c r="F299" s="114" t="s">
        <v>1272</v>
      </c>
      <c r="G299" s="112" t="s">
        <v>1273</v>
      </c>
      <c r="H299" s="893" t="s">
        <v>177</v>
      </c>
      <c r="I299" s="1419" t="s">
        <v>1100</v>
      </c>
      <c r="J299" s="114"/>
      <c r="K299" s="223"/>
    </row>
    <row r="300" spans="1:11" ht="204" x14ac:dyDescent="0.25">
      <c r="A300" s="1449"/>
      <c r="B300" s="1446"/>
      <c r="C300" s="1446"/>
      <c r="D300" s="252" t="s">
        <v>1274</v>
      </c>
      <c r="E300" s="252" t="s">
        <v>1275</v>
      </c>
      <c r="F300" s="252" t="s">
        <v>1276</v>
      </c>
      <c r="G300" s="252" t="s">
        <v>1277</v>
      </c>
      <c r="H300" s="893" t="s">
        <v>177</v>
      </c>
      <c r="I300" s="1166"/>
      <c r="J300" s="222"/>
      <c r="K300" s="223"/>
    </row>
    <row r="301" spans="1:11" ht="63.75" x14ac:dyDescent="0.25">
      <c r="A301" s="1449"/>
      <c r="B301" s="1446"/>
      <c r="C301" s="1446"/>
      <c r="D301" s="252" t="s">
        <v>1278</v>
      </c>
      <c r="E301" s="252" t="s">
        <v>1275</v>
      </c>
      <c r="F301" s="252" t="s">
        <v>1279</v>
      </c>
      <c r="G301" s="252" t="s">
        <v>1277</v>
      </c>
      <c r="H301" s="893" t="s">
        <v>177</v>
      </c>
      <c r="I301" s="1166"/>
      <c r="J301" s="222"/>
      <c r="K301" s="223"/>
    </row>
    <row r="302" spans="1:11" ht="127.5" x14ac:dyDescent="0.25">
      <c r="A302" s="1449"/>
      <c r="B302" s="1446"/>
      <c r="C302" s="1446"/>
      <c r="D302" s="252" t="s">
        <v>1280</v>
      </c>
      <c r="E302" s="252" t="s">
        <v>1275</v>
      </c>
      <c r="F302" s="252" t="s">
        <v>1279</v>
      </c>
      <c r="G302" s="252" t="s">
        <v>1277</v>
      </c>
      <c r="H302" s="893" t="s">
        <v>177</v>
      </c>
      <c r="I302" s="1166"/>
      <c r="J302" s="222"/>
      <c r="K302" s="223"/>
    </row>
    <row r="303" spans="1:11" ht="89.25" x14ac:dyDescent="0.25">
      <c r="A303" s="1449"/>
      <c r="B303" s="1446"/>
      <c r="C303" s="1446"/>
      <c r="D303" s="252" t="s">
        <v>1281</v>
      </c>
      <c r="E303" s="252" t="s">
        <v>1275</v>
      </c>
      <c r="F303" s="252" t="s">
        <v>1282</v>
      </c>
      <c r="G303" s="252" t="s">
        <v>1277</v>
      </c>
      <c r="H303" s="893" t="s">
        <v>177</v>
      </c>
      <c r="I303" s="1166"/>
      <c r="J303" s="222"/>
      <c r="K303" s="223"/>
    </row>
    <row r="304" spans="1:11" ht="76.5" x14ac:dyDescent="0.25">
      <c r="A304" s="1449"/>
      <c r="B304" s="1446"/>
      <c r="C304" s="1446"/>
      <c r="D304" s="114" t="s">
        <v>1283</v>
      </c>
      <c r="E304" s="114" t="s">
        <v>1271</v>
      </c>
      <c r="F304" s="114" t="s">
        <v>1284</v>
      </c>
      <c r="G304" s="112" t="s">
        <v>1273</v>
      </c>
      <c r="H304" s="893" t="s">
        <v>177</v>
      </c>
      <c r="I304" s="1419" t="s">
        <v>1100</v>
      </c>
      <c r="J304" s="222"/>
      <c r="K304" s="223"/>
    </row>
    <row r="305" spans="1:11" ht="165.75" x14ac:dyDescent="0.25">
      <c r="A305" s="1449"/>
      <c r="B305" s="1446"/>
      <c r="C305" s="1446"/>
      <c r="D305" s="252" t="s">
        <v>1285</v>
      </c>
      <c r="E305" s="252" t="s">
        <v>1275</v>
      </c>
      <c r="F305" s="252" t="s">
        <v>1286</v>
      </c>
      <c r="G305" s="252" t="s">
        <v>1277</v>
      </c>
      <c r="H305" s="893" t="s">
        <v>177</v>
      </c>
      <c r="I305" s="1166"/>
      <c r="J305" s="222"/>
      <c r="K305" s="223"/>
    </row>
    <row r="306" spans="1:11" ht="76.5" x14ac:dyDescent="0.25">
      <c r="A306" s="1449"/>
      <c r="B306" s="1446"/>
      <c r="C306" s="1446"/>
      <c r="D306" s="114" t="s">
        <v>1287</v>
      </c>
      <c r="E306" s="112" t="s">
        <v>287</v>
      </c>
      <c r="F306" s="114" t="s">
        <v>454</v>
      </c>
      <c r="G306" s="112" t="s">
        <v>367</v>
      </c>
      <c r="H306" s="893" t="s">
        <v>177</v>
      </c>
      <c r="I306" s="1353" t="s">
        <v>177</v>
      </c>
      <c r="J306" s="222"/>
      <c r="K306" s="223"/>
    </row>
    <row r="307" spans="1:11" ht="127.5" x14ac:dyDescent="0.25">
      <c r="A307" s="1448">
        <v>24</v>
      </c>
      <c r="B307" s="1445" t="s">
        <v>104</v>
      </c>
      <c r="C307" s="1445"/>
      <c r="D307" s="114" t="s">
        <v>1849</v>
      </c>
      <c r="E307" s="114"/>
      <c r="F307" s="114"/>
      <c r="G307" s="112"/>
      <c r="H307" s="863" t="s">
        <v>1100</v>
      </c>
      <c r="I307" s="1419" t="s">
        <v>1100</v>
      </c>
      <c r="J307" s="222" t="s">
        <v>2822</v>
      </c>
      <c r="K307" s="222" t="s">
        <v>67</v>
      </c>
    </row>
    <row r="308" spans="1:11" ht="102" x14ac:dyDescent="0.25">
      <c r="A308" s="1449"/>
      <c r="B308" s="1446"/>
      <c r="C308" s="1446"/>
      <c r="D308" s="114" t="s">
        <v>1850</v>
      </c>
      <c r="E308" s="114"/>
      <c r="F308" s="101"/>
      <c r="G308" s="112"/>
      <c r="H308" s="863" t="s">
        <v>1100</v>
      </c>
      <c r="I308" s="1419" t="s">
        <v>1100</v>
      </c>
      <c r="J308" s="222"/>
      <c r="K308" s="223"/>
    </row>
    <row r="309" spans="1:11" ht="165.75" x14ac:dyDescent="0.25">
      <c r="A309" s="1449"/>
      <c r="B309" s="1446"/>
      <c r="C309" s="1446"/>
      <c r="D309" s="114" t="s">
        <v>1851</v>
      </c>
      <c r="E309" s="114"/>
      <c r="F309" s="101"/>
      <c r="G309" s="112"/>
      <c r="H309" s="863" t="s">
        <v>1100</v>
      </c>
      <c r="I309" s="1419" t="s">
        <v>1100</v>
      </c>
      <c r="J309" s="114"/>
      <c r="K309" s="223"/>
    </row>
    <row r="310" spans="1:11" ht="191.25" x14ac:dyDescent="0.25">
      <c r="A310" s="1449"/>
      <c r="B310" s="1446"/>
      <c r="C310" s="1446"/>
      <c r="D310" s="114" t="s">
        <v>1852</v>
      </c>
      <c r="E310" s="114"/>
      <c r="F310" s="114"/>
      <c r="G310" s="112"/>
      <c r="H310" s="863" t="s">
        <v>1100</v>
      </c>
      <c r="I310" s="1419" t="s">
        <v>1100</v>
      </c>
      <c r="J310" s="114"/>
      <c r="K310" s="223"/>
    </row>
    <row r="311" spans="1:11" ht="165.75" x14ac:dyDescent="0.25">
      <c r="A311" s="1449"/>
      <c r="B311" s="1446"/>
      <c r="C311" s="1446"/>
      <c r="D311" s="114" t="s">
        <v>1853</v>
      </c>
      <c r="E311" s="114"/>
      <c r="F311" s="114"/>
      <c r="G311" s="114"/>
      <c r="H311" s="863" t="s">
        <v>1100</v>
      </c>
      <c r="I311" s="1419" t="s">
        <v>1100</v>
      </c>
      <c r="J311" s="222"/>
      <c r="K311" s="223"/>
    </row>
    <row r="312" spans="1:11" ht="140.25" x14ac:dyDescent="0.25">
      <c r="A312" s="1449"/>
      <c r="B312" s="1446"/>
      <c r="C312" s="1446"/>
      <c r="D312" s="114" t="s">
        <v>1854</v>
      </c>
      <c r="E312" s="114" t="s">
        <v>1533</v>
      </c>
      <c r="F312" s="114" t="s">
        <v>1872</v>
      </c>
      <c r="G312" s="112" t="s">
        <v>2165</v>
      </c>
      <c r="H312" s="863" t="s">
        <v>177</v>
      </c>
      <c r="I312" s="1419" t="s">
        <v>1100</v>
      </c>
      <c r="J312" s="222"/>
      <c r="K312" s="223"/>
    </row>
    <row r="313" spans="1:11" ht="306" x14ac:dyDescent="0.25">
      <c r="A313" s="1449"/>
      <c r="B313" s="1446"/>
      <c r="C313" s="1446"/>
      <c r="D313" s="114" t="s">
        <v>1855</v>
      </c>
      <c r="E313" s="114"/>
      <c r="F313" s="114"/>
      <c r="G313" s="112"/>
      <c r="H313" s="863" t="s">
        <v>1100</v>
      </c>
      <c r="I313" s="1419" t="s">
        <v>1100</v>
      </c>
      <c r="J313" s="222"/>
      <c r="K313" s="223"/>
    </row>
    <row r="314" spans="1:11" ht="357" x14ac:dyDescent="0.25">
      <c r="A314" s="1449"/>
      <c r="B314" s="1446"/>
      <c r="C314" s="1446"/>
      <c r="D314" s="114" t="s">
        <v>1856</v>
      </c>
      <c r="E314" s="114"/>
      <c r="F314" s="114"/>
      <c r="G314" s="112"/>
      <c r="H314" s="998" t="s">
        <v>1100</v>
      </c>
      <c r="I314" s="1419" t="s">
        <v>1100</v>
      </c>
      <c r="J314" s="222"/>
      <c r="K314" s="223"/>
    </row>
    <row r="315" spans="1:11" ht="102" x14ac:dyDescent="0.25">
      <c r="A315" s="1449"/>
      <c r="B315" s="1446"/>
      <c r="C315" s="1446"/>
      <c r="D315" s="252" t="s">
        <v>1857</v>
      </c>
      <c r="E315" s="252" t="s">
        <v>1873</v>
      </c>
      <c r="F315" s="252" t="s">
        <v>1893</v>
      </c>
      <c r="G315" s="251" t="s">
        <v>2166</v>
      </c>
      <c r="H315" s="863" t="s">
        <v>177</v>
      </c>
      <c r="I315" s="1166"/>
      <c r="J315" s="222"/>
      <c r="K315" s="223"/>
    </row>
    <row r="316" spans="1:11" ht="102" x14ac:dyDescent="0.25">
      <c r="A316" s="1449"/>
      <c r="B316" s="1446"/>
      <c r="C316" s="1446"/>
      <c r="D316" s="252" t="s">
        <v>1858</v>
      </c>
      <c r="E316" s="252" t="s">
        <v>1873</v>
      </c>
      <c r="F316" s="252" t="s">
        <v>1894</v>
      </c>
      <c r="G316" s="251" t="s">
        <v>2166</v>
      </c>
      <c r="H316" s="863" t="s">
        <v>177</v>
      </c>
      <c r="I316" s="1166"/>
      <c r="J316" s="222"/>
      <c r="K316" s="223"/>
    </row>
    <row r="317" spans="1:11" ht="102" x14ac:dyDescent="0.25">
      <c r="A317" s="1449"/>
      <c r="B317" s="1446"/>
      <c r="C317" s="1446"/>
      <c r="D317" s="252" t="s">
        <v>1859</v>
      </c>
      <c r="E317" s="252" t="s">
        <v>1873</v>
      </c>
      <c r="F317" s="252" t="s">
        <v>1895</v>
      </c>
      <c r="G317" s="251" t="s">
        <v>2166</v>
      </c>
      <c r="H317" s="863" t="s">
        <v>177</v>
      </c>
      <c r="I317" s="1166"/>
      <c r="J317" s="222"/>
      <c r="K317" s="223"/>
    </row>
    <row r="318" spans="1:11" ht="114.75" x14ac:dyDescent="0.25">
      <c r="A318" s="1449"/>
      <c r="B318" s="1446"/>
      <c r="C318" s="1446"/>
      <c r="D318" s="114" t="s">
        <v>1860</v>
      </c>
      <c r="E318" s="114"/>
      <c r="F318" s="114"/>
      <c r="G318" s="112"/>
      <c r="H318" s="863" t="s">
        <v>1100</v>
      </c>
      <c r="I318" s="1419" t="s">
        <v>1100</v>
      </c>
      <c r="J318" s="222"/>
      <c r="K318" s="223"/>
    </row>
    <row r="319" spans="1:11" ht="102" x14ac:dyDescent="0.25">
      <c r="A319" s="1449"/>
      <c r="B319" s="1446"/>
      <c r="C319" s="1446"/>
      <c r="D319" s="252" t="s">
        <v>1861</v>
      </c>
      <c r="E319" s="252" t="s">
        <v>1873</v>
      </c>
      <c r="F319" s="252" t="s">
        <v>1896</v>
      </c>
      <c r="G319" s="251" t="s">
        <v>2166</v>
      </c>
      <c r="H319" s="863" t="s">
        <v>177</v>
      </c>
      <c r="I319" s="1166"/>
      <c r="J319" s="222"/>
      <c r="K319" s="223"/>
    </row>
    <row r="320" spans="1:11" ht="127.5" x14ac:dyDescent="0.25">
      <c r="A320" s="1449"/>
      <c r="B320" s="1446"/>
      <c r="C320" s="1446"/>
      <c r="D320" s="114" t="s">
        <v>1862</v>
      </c>
      <c r="E320" s="114"/>
      <c r="F320" s="114"/>
      <c r="G320" s="112"/>
      <c r="H320" s="998" t="s">
        <v>1100</v>
      </c>
      <c r="I320" s="1419" t="s">
        <v>1100</v>
      </c>
      <c r="J320" s="222"/>
      <c r="K320" s="223"/>
    </row>
    <row r="321" spans="1:11" ht="114.75" x14ac:dyDescent="0.25">
      <c r="A321" s="1449"/>
      <c r="B321" s="1446"/>
      <c r="C321" s="1446"/>
      <c r="D321" s="252" t="s">
        <v>1863</v>
      </c>
      <c r="E321" s="252" t="s">
        <v>1873</v>
      </c>
      <c r="F321" s="252" t="s">
        <v>1897</v>
      </c>
      <c r="G321" s="251" t="s">
        <v>2166</v>
      </c>
      <c r="H321" s="998" t="s">
        <v>177</v>
      </c>
      <c r="I321" s="1166"/>
      <c r="J321" s="222"/>
      <c r="K321" s="223"/>
    </row>
    <row r="322" spans="1:11" ht="255" x14ac:dyDescent="0.25">
      <c r="A322" s="1449"/>
      <c r="B322" s="1446"/>
      <c r="C322" s="1446"/>
      <c r="D322" s="114" t="s">
        <v>1864</v>
      </c>
      <c r="E322" s="114" t="s">
        <v>672</v>
      </c>
      <c r="F322" s="114" t="s">
        <v>681</v>
      </c>
      <c r="G322" s="112" t="s">
        <v>1909</v>
      </c>
      <c r="H322" s="998" t="s">
        <v>1100</v>
      </c>
      <c r="I322" s="1379" t="s">
        <v>177</v>
      </c>
      <c r="J322" s="222"/>
      <c r="K322" s="223"/>
    </row>
    <row r="323" spans="1:11" ht="140.25" x14ac:dyDescent="0.25">
      <c r="A323" s="1449"/>
      <c r="B323" s="1446"/>
      <c r="C323" s="1446"/>
      <c r="D323" s="114" t="s">
        <v>1865</v>
      </c>
      <c r="E323" s="114"/>
      <c r="F323" s="114"/>
      <c r="G323" s="112"/>
      <c r="H323" s="998" t="s">
        <v>1100</v>
      </c>
      <c r="I323" s="1419" t="s">
        <v>1100</v>
      </c>
      <c r="J323" s="222"/>
      <c r="K323" s="223"/>
    </row>
    <row r="324" spans="1:11" ht="127.5" x14ac:dyDescent="0.25">
      <c r="A324" s="1449"/>
      <c r="B324" s="1446"/>
      <c r="C324" s="1446"/>
      <c r="D324" s="114" t="s">
        <v>1866</v>
      </c>
      <c r="E324" s="114"/>
      <c r="F324" s="114"/>
      <c r="G324" s="112"/>
      <c r="H324" s="998" t="s">
        <v>1100</v>
      </c>
      <c r="I324" s="1419" t="s">
        <v>1100</v>
      </c>
      <c r="J324" s="222"/>
      <c r="K324" s="223"/>
    </row>
    <row r="325" spans="1:11" ht="102" x14ac:dyDescent="0.25">
      <c r="A325" s="1449"/>
      <c r="B325" s="1446"/>
      <c r="C325" s="1446"/>
      <c r="D325" s="252" t="s">
        <v>1867</v>
      </c>
      <c r="E325" s="252" t="s">
        <v>1873</v>
      </c>
      <c r="F325" s="252" t="s">
        <v>1898</v>
      </c>
      <c r="G325" s="251" t="s">
        <v>2166</v>
      </c>
      <c r="H325" s="998" t="s">
        <v>177</v>
      </c>
      <c r="I325" s="1166"/>
      <c r="J325" s="222"/>
      <c r="K325" s="223"/>
    </row>
    <row r="326" spans="1:11" ht="165.75" x14ac:dyDescent="0.25">
      <c r="A326" s="1449"/>
      <c r="B326" s="1446"/>
      <c r="C326" s="1446"/>
      <c r="D326" s="114" t="s">
        <v>1868</v>
      </c>
      <c r="E326" s="114"/>
      <c r="F326" s="114"/>
      <c r="G326" s="112"/>
      <c r="H326" s="998" t="s">
        <v>1100</v>
      </c>
      <c r="I326" s="1419" t="s">
        <v>1100</v>
      </c>
      <c r="J326" s="222"/>
      <c r="K326" s="223"/>
    </row>
    <row r="327" spans="1:11" ht="127.5" x14ac:dyDescent="0.25">
      <c r="A327" s="1449"/>
      <c r="B327" s="1446"/>
      <c r="C327" s="1446"/>
      <c r="D327" s="252" t="s">
        <v>1869</v>
      </c>
      <c r="E327" s="252" t="s">
        <v>1873</v>
      </c>
      <c r="F327" s="252" t="s">
        <v>1899</v>
      </c>
      <c r="G327" s="251" t="s">
        <v>2166</v>
      </c>
      <c r="H327" s="998" t="s">
        <v>177</v>
      </c>
      <c r="I327" s="1166"/>
      <c r="J327" s="222"/>
      <c r="K327" s="223"/>
    </row>
    <row r="328" spans="1:11" ht="102" x14ac:dyDescent="0.25">
      <c r="A328" s="1449"/>
      <c r="B328" s="1446"/>
      <c r="C328" s="1446"/>
      <c r="D328" s="114" t="s">
        <v>1870</v>
      </c>
      <c r="E328" s="114"/>
      <c r="F328" s="114"/>
      <c r="G328" s="112"/>
      <c r="H328" s="998" t="s">
        <v>1100</v>
      </c>
      <c r="I328" s="1419" t="s">
        <v>1100</v>
      </c>
      <c r="J328" s="222"/>
      <c r="K328" s="223"/>
    </row>
    <row r="329" spans="1:11" ht="229.5" x14ac:dyDescent="0.25">
      <c r="A329" s="1448">
        <v>25</v>
      </c>
      <c r="B329" s="1445" t="s">
        <v>105</v>
      </c>
      <c r="C329" s="1445"/>
      <c r="D329" s="114" t="s">
        <v>1118</v>
      </c>
      <c r="E329" s="114"/>
      <c r="F329" s="114"/>
      <c r="G329" s="112"/>
      <c r="H329" s="863" t="s">
        <v>177</v>
      </c>
      <c r="I329" s="1419" t="s">
        <v>1100</v>
      </c>
      <c r="J329" s="222"/>
      <c r="K329" s="1442" t="s">
        <v>70</v>
      </c>
    </row>
    <row r="330" spans="1:11" ht="114.75" x14ac:dyDescent="0.25">
      <c r="A330" s="1449"/>
      <c r="B330" s="1446"/>
      <c r="C330" s="1446"/>
      <c r="D330" s="114" t="s">
        <v>1119</v>
      </c>
      <c r="E330" s="101"/>
      <c r="F330" s="101"/>
      <c r="G330" s="732"/>
      <c r="H330" s="878" t="s">
        <v>1100</v>
      </c>
      <c r="I330" s="1419" t="s">
        <v>1100</v>
      </c>
      <c r="J330" s="222"/>
      <c r="K330" s="1443"/>
    </row>
    <row r="331" spans="1:11" ht="76.5" x14ac:dyDescent="0.25">
      <c r="A331" s="1449"/>
      <c r="B331" s="1446"/>
      <c r="C331" s="1446"/>
      <c r="D331" s="114" t="s">
        <v>1120</v>
      </c>
      <c r="E331" s="879"/>
      <c r="F331" s="101"/>
      <c r="G331" s="732"/>
      <c r="H331" s="878" t="s">
        <v>1100</v>
      </c>
      <c r="I331" s="1419" t="s">
        <v>1100</v>
      </c>
      <c r="J331" s="114"/>
      <c r="K331" s="1443"/>
    </row>
    <row r="332" spans="1:11" ht="76.5" x14ac:dyDescent="0.25">
      <c r="A332" s="1449"/>
      <c r="B332" s="1446"/>
      <c r="C332" s="1446"/>
      <c r="D332" s="114" t="s">
        <v>1121</v>
      </c>
      <c r="E332" s="879"/>
      <c r="F332" s="101"/>
      <c r="G332" s="732"/>
      <c r="H332" s="878" t="s">
        <v>1100</v>
      </c>
      <c r="I332" s="1419" t="s">
        <v>1100</v>
      </c>
      <c r="J332" s="114"/>
      <c r="K332" s="1443"/>
    </row>
    <row r="333" spans="1:11" ht="102" x14ac:dyDescent="0.25">
      <c r="A333" s="1449"/>
      <c r="B333" s="1446"/>
      <c r="C333" s="1446"/>
      <c r="D333" s="114" t="s">
        <v>1122</v>
      </c>
      <c r="E333" s="114"/>
      <c r="F333" s="114"/>
      <c r="G333" s="85"/>
      <c r="H333" s="878" t="s">
        <v>1100</v>
      </c>
      <c r="I333" s="1419" t="s">
        <v>1100</v>
      </c>
      <c r="J333" s="222"/>
      <c r="K333" s="1443"/>
    </row>
    <row r="334" spans="1:11" ht="127.5" x14ac:dyDescent="0.25">
      <c r="A334" s="1449"/>
      <c r="B334" s="1446"/>
      <c r="C334" s="1446"/>
      <c r="D334" s="689" t="s">
        <v>1123</v>
      </c>
      <c r="E334" s="689"/>
      <c r="F334" s="689"/>
      <c r="G334" s="690"/>
      <c r="H334" s="863" t="s">
        <v>1100</v>
      </c>
      <c r="I334" s="1419" t="s">
        <v>1100</v>
      </c>
      <c r="J334" s="222"/>
      <c r="K334" s="1443"/>
    </row>
    <row r="335" spans="1:11" ht="114.75" x14ac:dyDescent="0.25">
      <c r="A335" s="1449"/>
      <c r="B335" s="1446"/>
      <c r="C335" s="1446"/>
      <c r="D335" s="689" t="s">
        <v>1124</v>
      </c>
      <c r="E335" s="689"/>
      <c r="F335" s="689"/>
      <c r="G335" s="728"/>
      <c r="H335" s="863" t="s">
        <v>1100</v>
      </c>
      <c r="I335" s="1419" t="s">
        <v>1100</v>
      </c>
      <c r="J335" s="222"/>
      <c r="K335" s="1443"/>
    </row>
    <row r="336" spans="1:11" ht="140.25" x14ac:dyDescent="0.25">
      <c r="A336" s="1449"/>
      <c r="B336" s="1446"/>
      <c r="C336" s="1446"/>
      <c r="D336" s="689" t="s">
        <v>1087</v>
      </c>
      <c r="E336" s="689"/>
      <c r="F336" s="689"/>
      <c r="G336" s="728"/>
      <c r="H336" s="878" t="s">
        <v>1100</v>
      </c>
      <c r="I336" s="1419" t="s">
        <v>1100</v>
      </c>
      <c r="J336" s="222"/>
      <c r="K336" s="1443"/>
    </row>
    <row r="337" spans="1:11" ht="114.75" x14ac:dyDescent="0.25">
      <c r="A337" s="1449"/>
      <c r="B337" s="1446"/>
      <c r="C337" s="1446"/>
      <c r="D337" s="114" t="s">
        <v>1081</v>
      </c>
      <c r="E337" s="812"/>
      <c r="F337" s="101"/>
      <c r="G337" s="812"/>
      <c r="H337" s="878" t="s">
        <v>1100</v>
      </c>
      <c r="I337" s="1419" t="s">
        <v>1100</v>
      </c>
      <c r="J337" s="222"/>
      <c r="K337" s="1443"/>
    </row>
    <row r="338" spans="1:11" ht="89.25" x14ac:dyDescent="0.25">
      <c r="A338" s="1449"/>
      <c r="B338" s="1446"/>
      <c r="C338" s="1446"/>
      <c r="D338" s="114" t="s">
        <v>1125</v>
      </c>
      <c r="E338" s="114"/>
      <c r="F338" s="114"/>
      <c r="G338" s="112"/>
      <c r="H338" s="863" t="s">
        <v>1100</v>
      </c>
      <c r="I338" s="1419" t="s">
        <v>1100</v>
      </c>
      <c r="J338" s="222"/>
      <c r="K338" s="1443"/>
    </row>
    <row r="339" spans="1:11" ht="76.5" x14ac:dyDescent="0.25">
      <c r="A339" s="1449"/>
      <c r="B339" s="1446"/>
      <c r="C339" s="1446"/>
      <c r="D339" s="114" t="s">
        <v>1126</v>
      </c>
      <c r="E339" s="732"/>
      <c r="F339" s="732"/>
      <c r="G339" s="732"/>
      <c r="H339" s="213" t="s">
        <v>1100</v>
      </c>
      <c r="I339" s="1419" t="s">
        <v>1100</v>
      </c>
      <c r="J339" s="222"/>
      <c r="K339" s="1443"/>
    </row>
    <row r="340" spans="1:11" ht="127.5" x14ac:dyDescent="0.25">
      <c r="A340" s="1449"/>
      <c r="B340" s="1446"/>
      <c r="C340" s="1446"/>
      <c r="D340" s="114" t="s">
        <v>1127</v>
      </c>
      <c r="E340" s="732"/>
      <c r="F340" s="732"/>
      <c r="G340" s="732"/>
      <c r="H340" s="213" t="s">
        <v>1100</v>
      </c>
      <c r="I340" s="1419" t="s">
        <v>1100</v>
      </c>
      <c r="J340" s="222"/>
      <c r="K340" s="1443"/>
    </row>
    <row r="341" spans="1:11" ht="140.25" x14ac:dyDescent="0.25">
      <c r="A341" s="1449"/>
      <c r="B341" s="1446"/>
      <c r="C341" s="1446"/>
      <c r="D341" s="252" t="s">
        <v>1128</v>
      </c>
      <c r="E341" s="686" t="s">
        <v>2963</v>
      </c>
      <c r="F341" s="252" t="s">
        <v>2980</v>
      </c>
      <c r="G341" s="686" t="s">
        <v>2981</v>
      </c>
      <c r="H341" s="863" t="s">
        <v>177</v>
      </c>
      <c r="I341" s="1166"/>
      <c r="J341" s="222"/>
      <c r="K341" s="1443"/>
    </row>
    <row r="342" spans="1:11" ht="140.25" x14ac:dyDescent="0.25">
      <c r="A342" s="1449"/>
      <c r="B342" s="1446"/>
      <c r="C342" s="1446"/>
      <c r="D342" s="689" t="s">
        <v>1137</v>
      </c>
      <c r="E342" s="728"/>
      <c r="F342" s="728"/>
      <c r="G342" s="728"/>
      <c r="H342" s="1235" t="s">
        <v>1100</v>
      </c>
      <c r="I342" s="1419" t="s">
        <v>1100</v>
      </c>
      <c r="J342" s="222"/>
      <c r="K342" s="1443"/>
    </row>
    <row r="343" spans="1:11" ht="114.75" x14ac:dyDescent="0.25">
      <c r="A343" s="1449"/>
      <c r="B343" s="1446"/>
      <c r="C343" s="1446"/>
      <c r="D343" s="114" t="s">
        <v>1129</v>
      </c>
      <c r="E343" s="114"/>
      <c r="F343" s="114"/>
      <c r="G343" s="112"/>
      <c r="H343" s="878" t="s">
        <v>1100</v>
      </c>
      <c r="I343" s="1419" t="s">
        <v>1100</v>
      </c>
      <c r="J343" s="222"/>
      <c r="K343" s="1443"/>
    </row>
    <row r="344" spans="1:11" ht="165.75" x14ac:dyDescent="0.25">
      <c r="A344" s="1449"/>
      <c r="B344" s="1446"/>
      <c r="C344" s="1446"/>
      <c r="D344" s="114" t="s">
        <v>1130</v>
      </c>
      <c r="E344" s="114"/>
      <c r="F344" s="114"/>
      <c r="G344" s="112"/>
      <c r="H344" s="878" t="s">
        <v>1100</v>
      </c>
      <c r="I344" s="1419" t="s">
        <v>1100</v>
      </c>
      <c r="J344" s="222"/>
      <c r="K344" s="1443"/>
    </row>
    <row r="345" spans="1:11" ht="102" x14ac:dyDescent="0.25">
      <c r="A345" s="1449"/>
      <c r="B345" s="1446"/>
      <c r="C345" s="1446"/>
      <c r="D345" s="689" t="s">
        <v>1131</v>
      </c>
      <c r="E345" s="689"/>
      <c r="F345" s="689"/>
      <c r="G345" s="690"/>
      <c r="H345" s="1119" t="s">
        <v>1100</v>
      </c>
      <c r="I345" s="1419" t="s">
        <v>1100</v>
      </c>
      <c r="J345" s="222"/>
      <c r="K345" s="1443"/>
    </row>
    <row r="346" spans="1:11" ht="102" x14ac:dyDescent="0.25">
      <c r="A346" s="1449"/>
      <c r="B346" s="1446"/>
      <c r="C346" s="1446"/>
      <c r="D346" s="114" t="s">
        <v>1132</v>
      </c>
      <c r="E346" s="114"/>
      <c r="F346" s="114"/>
      <c r="G346" s="112"/>
      <c r="H346" s="878" t="s">
        <v>1100</v>
      </c>
      <c r="I346" s="1419" t="s">
        <v>1100</v>
      </c>
      <c r="J346" s="222"/>
      <c r="K346" s="1443"/>
    </row>
    <row r="347" spans="1:11" ht="127.5" x14ac:dyDescent="0.25">
      <c r="A347" s="1449"/>
      <c r="B347" s="1446"/>
      <c r="C347" s="1446"/>
      <c r="D347" s="689" t="s">
        <v>1133</v>
      </c>
      <c r="E347" s="689"/>
      <c r="F347" s="689"/>
      <c r="G347" s="690"/>
      <c r="H347" s="878" t="s">
        <v>1100</v>
      </c>
      <c r="I347" s="1419" t="s">
        <v>1100</v>
      </c>
      <c r="J347" s="222"/>
      <c r="K347" s="1443"/>
    </row>
    <row r="348" spans="1:11" ht="114.75" x14ac:dyDescent="0.25">
      <c r="A348" s="1449"/>
      <c r="B348" s="1446"/>
      <c r="C348" s="1446"/>
      <c r="D348" s="114" t="s">
        <v>1093</v>
      </c>
      <c r="E348" s="732"/>
      <c r="F348" s="732"/>
      <c r="G348" s="732"/>
      <c r="H348" s="1000" t="s">
        <v>1100</v>
      </c>
      <c r="I348" s="1419" t="s">
        <v>1100</v>
      </c>
      <c r="J348" s="222"/>
      <c r="K348" s="1443"/>
    </row>
    <row r="349" spans="1:11" ht="127.5" x14ac:dyDescent="0.25">
      <c r="A349" s="1449"/>
      <c r="B349" s="1446"/>
      <c r="C349" s="1446"/>
      <c r="D349" s="114" t="s">
        <v>1134</v>
      </c>
      <c r="E349" s="114"/>
      <c r="F349" s="112"/>
      <c r="G349" s="112"/>
      <c r="H349" s="146" t="s">
        <v>1100</v>
      </c>
      <c r="I349" s="1419" t="s">
        <v>1100</v>
      </c>
      <c r="J349" s="222"/>
      <c r="K349" s="1443"/>
    </row>
    <row r="350" spans="1:11" ht="127.5" x14ac:dyDescent="0.25">
      <c r="A350" s="1449"/>
      <c r="B350" s="1446"/>
      <c r="C350" s="1446"/>
      <c r="D350" s="252" t="s">
        <v>1135</v>
      </c>
      <c r="E350" s="252" t="s">
        <v>2963</v>
      </c>
      <c r="F350" s="252" t="s">
        <v>2982</v>
      </c>
      <c r="G350" s="686" t="s">
        <v>2981</v>
      </c>
      <c r="H350" s="1119" t="s">
        <v>177</v>
      </c>
      <c r="I350" s="1166"/>
      <c r="J350" s="222"/>
      <c r="K350" s="1443"/>
    </row>
    <row r="351" spans="1:11" ht="89.25" x14ac:dyDescent="0.25">
      <c r="A351" s="1449"/>
      <c r="B351" s="1446"/>
      <c r="C351" s="1446"/>
      <c r="D351" s="114" t="s">
        <v>1136</v>
      </c>
      <c r="E351" s="732"/>
      <c r="F351" s="732"/>
      <c r="G351" s="732"/>
      <c r="H351" s="1000" t="s">
        <v>1100</v>
      </c>
      <c r="I351" s="1428" t="s">
        <v>1100</v>
      </c>
      <c r="J351" s="222"/>
      <c r="K351" s="1444"/>
    </row>
    <row r="352" spans="1:11" ht="127.5" x14ac:dyDescent="0.25">
      <c r="A352" s="1448">
        <v>26</v>
      </c>
      <c r="B352" s="1445" t="s">
        <v>106</v>
      </c>
      <c r="C352" s="1445"/>
      <c r="D352" s="114" t="s">
        <v>1138</v>
      </c>
      <c r="E352" s="114"/>
      <c r="F352" s="101"/>
      <c r="G352" s="112"/>
      <c r="H352" s="870" t="s">
        <v>177</v>
      </c>
      <c r="I352" s="1428" t="s">
        <v>1100</v>
      </c>
      <c r="J352" s="222"/>
      <c r="K352" s="1442" t="s">
        <v>70</v>
      </c>
    </row>
    <row r="353" spans="1:11" ht="102" x14ac:dyDescent="0.25">
      <c r="A353" s="1449"/>
      <c r="B353" s="1446"/>
      <c r="C353" s="1446"/>
      <c r="D353" s="114" t="s">
        <v>1139</v>
      </c>
      <c r="E353" s="114"/>
      <c r="F353" s="114"/>
      <c r="G353" s="85"/>
      <c r="H353" s="890" t="s">
        <v>1100</v>
      </c>
      <c r="I353" s="1166" t="s">
        <v>177</v>
      </c>
      <c r="J353" s="222"/>
      <c r="K353" s="1443"/>
    </row>
    <row r="354" spans="1:11" ht="89.25" x14ac:dyDescent="0.25">
      <c r="A354" s="1449"/>
      <c r="B354" s="1446"/>
      <c r="C354" s="1446"/>
      <c r="D354" s="114" t="s">
        <v>1140</v>
      </c>
      <c r="E354" s="114"/>
      <c r="F354" s="101"/>
      <c r="G354" s="112"/>
      <c r="H354" s="863" t="s">
        <v>1100</v>
      </c>
      <c r="I354" s="1429" t="s">
        <v>1100</v>
      </c>
      <c r="J354" s="114"/>
      <c r="K354" s="1443"/>
    </row>
    <row r="355" spans="1:11" ht="242.25" x14ac:dyDescent="0.25">
      <c r="A355" s="1449"/>
      <c r="B355" s="1446"/>
      <c r="C355" s="1446"/>
      <c r="D355" s="114" t="s">
        <v>1141</v>
      </c>
      <c r="E355" s="114"/>
      <c r="F355" s="114"/>
      <c r="G355" s="112"/>
      <c r="H355" s="863" t="s">
        <v>1100</v>
      </c>
      <c r="I355" s="1418" t="s">
        <v>1100</v>
      </c>
      <c r="J355" s="114"/>
      <c r="K355" s="1443"/>
    </row>
    <row r="356" spans="1:11" ht="89.25" x14ac:dyDescent="0.25">
      <c r="A356" s="1449"/>
      <c r="B356" s="1446"/>
      <c r="C356" s="1446"/>
      <c r="D356" s="689" t="s">
        <v>1142</v>
      </c>
      <c r="E356" s="689"/>
      <c r="F356" s="689"/>
      <c r="G356" s="690"/>
      <c r="H356" s="1119" t="s">
        <v>1100</v>
      </c>
      <c r="I356" s="1429" t="s">
        <v>1100</v>
      </c>
      <c r="J356" s="222"/>
      <c r="K356" s="1443"/>
    </row>
    <row r="357" spans="1:11" ht="114.75" x14ac:dyDescent="0.25">
      <c r="A357" s="1449"/>
      <c r="B357" s="1446"/>
      <c r="C357" s="1446"/>
      <c r="D357" s="114" t="s">
        <v>1081</v>
      </c>
      <c r="E357" s="812"/>
      <c r="F357" s="101"/>
      <c r="G357" s="812"/>
      <c r="H357" s="878" t="s">
        <v>1100</v>
      </c>
      <c r="I357" s="1418" t="s">
        <v>1100</v>
      </c>
      <c r="J357" s="222"/>
      <c r="K357" s="1443"/>
    </row>
    <row r="358" spans="1:11" ht="76.5" x14ac:dyDescent="0.25">
      <c r="A358" s="1449"/>
      <c r="B358" s="1446"/>
      <c r="C358" s="1446"/>
      <c r="D358" s="114" t="s">
        <v>1143</v>
      </c>
      <c r="E358" s="114"/>
      <c r="F358" s="114"/>
      <c r="G358" s="112"/>
      <c r="H358" s="863" t="s">
        <v>1100</v>
      </c>
      <c r="I358" s="1429" t="s">
        <v>1100</v>
      </c>
      <c r="J358" s="222"/>
      <c r="K358" s="1443"/>
    </row>
    <row r="359" spans="1:11" ht="114.75" x14ac:dyDescent="0.25">
      <c r="A359" s="1449"/>
      <c r="B359" s="1446"/>
      <c r="C359" s="1446"/>
      <c r="D359" s="114" t="s">
        <v>1144</v>
      </c>
      <c r="E359" s="732"/>
      <c r="F359" s="732"/>
      <c r="G359" s="732"/>
      <c r="H359" s="213" t="s">
        <v>1100</v>
      </c>
      <c r="I359" s="1418" t="s">
        <v>1100</v>
      </c>
      <c r="J359" s="222"/>
      <c r="K359" s="1443"/>
    </row>
    <row r="360" spans="1:11" ht="140.25" x14ac:dyDescent="0.25">
      <c r="A360" s="1449"/>
      <c r="B360" s="1446"/>
      <c r="C360" s="1446"/>
      <c r="D360" s="689" t="s">
        <v>1145</v>
      </c>
      <c r="E360" s="728"/>
      <c r="F360" s="736"/>
      <c r="G360" s="736"/>
      <c r="H360" s="1235" t="s">
        <v>1100</v>
      </c>
      <c r="I360" s="1166" t="s">
        <v>177</v>
      </c>
      <c r="J360" s="222"/>
      <c r="K360" s="1443"/>
    </row>
    <row r="361" spans="1:11" ht="114.75" x14ac:dyDescent="0.25">
      <c r="A361" s="1449"/>
      <c r="B361" s="1446"/>
      <c r="C361" s="1446"/>
      <c r="D361" s="114" t="s">
        <v>1146</v>
      </c>
      <c r="E361" s="861"/>
      <c r="F361" s="101"/>
      <c r="G361" s="732"/>
      <c r="H361" s="878" t="s">
        <v>1100</v>
      </c>
      <c r="I361" s="1166" t="s">
        <v>177</v>
      </c>
      <c r="J361" s="222"/>
      <c r="K361" s="1443"/>
    </row>
    <row r="362" spans="1:11" ht="127.5" x14ac:dyDescent="0.25">
      <c r="A362" s="1449"/>
      <c r="B362" s="1446"/>
      <c r="C362" s="1446"/>
      <c r="D362" s="114" t="s">
        <v>1147</v>
      </c>
      <c r="E362" s="114"/>
      <c r="F362" s="114"/>
      <c r="G362" s="112"/>
      <c r="H362" s="863" t="s">
        <v>1100</v>
      </c>
      <c r="I362" s="1418" t="s">
        <v>1100</v>
      </c>
      <c r="J362" s="222"/>
      <c r="K362" s="1443"/>
    </row>
    <row r="363" spans="1:11" ht="140.25" x14ac:dyDescent="0.25">
      <c r="A363" s="1449"/>
      <c r="B363" s="1446"/>
      <c r="C363" s="1446"/>
      <c r="D363" s="252" t="s">
        <v>1148</v>
      </c>
      <c r="E363" s="686" t="s">
        <v>2988</v>
      </c>
      <c r="F363" s="252" t="s">
        <v>3004</v>
      </c>
      <c r="G363" s="686" t="s">
        <v>3005</v>
      </c>
      <c r="H363" s="878" t="s">
        <v>177</v>
      </c>
      <c r="I363" s="1166"/>
      <c r="J363" s="222"/>
      <c r="K363" s="1443"/>
    </row>
    <row r="364" spans="1:11" ht="140.25" x14ac:dyDescent="0.25">
      <c r="A364" s="1449"/>
      <c r="B364" s="1446"/>
      <c r="C364" s="1446"/>
      <c r="D364" s="689" t="s">
        <v>1149</v>
      </c>
      <c r="E364" s="690"/>
      <c r="F364" s="689"/>
      <c r="G364" s="690"/>
      <c r="H364" s="878" t="s">
        <v>1100</v>
      </c>
      <c r="I364" s="1418" t="s">
        <v>1100</v>
      </c>
      <c r="J364" s="222"/>
      <c r="K364" s="1443"/>
    </row>
    <row r="365" spans="1:11" ht="89.25" x14ac:dyDescent="0.25">
      <c r="A365" s="1449"/>
      <c r="B365" s="1446"/>
      <c r="C365" s="1446"/>
      <c r="D365" s="114" t="s">
        <v>1150</v>
      </c>
      <c r="E365" s="114"/>
      <c r="F365" s="114"/>
      <c r="G365" s="112"/>
      <c r="H365" s="863" t="s">
        <v>1100</v>
      </c>
      <c r="I365" s="1418" t="s">
        <v>1100</v>
      </c>
      <c r="J365" s="222"/>
      <c r="K365" s="1443"/>
    </row>
    <row r="366" spans="1:11" ht="89.25" x14ac:dyDescent="0.25">
      <c r="A366" s="1449"/>
      <c r="B366" s="1446"/>
      <c r="C366" s="1446"/>
      <c r="D366" s="114" t="s">
        <v>1151</v>
      </c>
      <c r="E366" s="114"/>
      <c r="F366" s="114"/>
      <c r="G366" s="112"/>
      <c r="H366" s="878" t="s">
        <v>1100</v>
      </c>
      <c r="I366" s="1418" t="s">
        <v>1100</v>
      </c>
      <c r="J366" s="222"/>
      <c r="K366" s="1443"/>
    </row>
    <row r="367" spans="1:11" ht="114.75" x14ac:dyDescent="0.25">
      <c r="A367" s="1449"/>
      <c r="B367" s="1446"/>
      <c r="C367" s="1446"/>
      <c r="D367" s="689" t="s">
        <v>1152</v>
      </c>
      <c r="E367" s="689"/>
      <c r="F367" s="689"/>
      <c r="G367" s="690"/>
      <c r="H367" s="1119" t="s">
        <v>1100</v>
      </c>
      <c r="I367" s="1418" t="s">
        <v>1100</v>
      </c>
      <c r="J367" s="222"/>
      <c r="K367" s="1443"/>
    </row>
    <row r="368" spans="1:11" ht="114.75" x14ac:dyDescent="0.25">
      <c r="A368" s="1449"/>
      <c r="B368" s="1446"/>
      <c r="C368" s="1446"/>
      <c r="D368" s="114" t="s">
        <v>1093</v>
      </c>
      <c r="E368" s="732"/>
      <c r="F368" s="732"/>
      <c r="G368" s="732"/>
      <c r="H368" s="1000" t="s">
        <v>1100</v>
      </c>
      <c r="I368" s="1166" t="s">
        <v>177</v>
      </c>
      <c r="J368" s="222"/>
      <c r="K368" s="1443"/>
    </row>
    <row r="369" spans="1:11" ht="127.5" x14ac:dyDescent="0.25">
      <c r="A369" s="1449"/>
      <c r="B369" s="1446"/>
      <c r="C369" s="1446"/>
      <c r="D369" s="114" t="s">
        <v>1153</v>
      </c>
      <c r="E369" s="114"/>
      <c r="F369" s="112"/>
      <c r="G369" s="112"/>
      <c r="H369" s="146" t="s">
        <v>1100</v>
      </c>
      <c r="I369" s="1166" t="s">
        <v>1100</v>
      </c>
      <c r="J369" s="222"/>
      <c r="K369" s="1443"/>
    </row>
    <row r="370" spans="1:11" ht="127.5" x14ac:dyDescent="0.25">
      <c r="A370" s="1449"/>
      <c r="B370" s="1446"/>
      <c r="C370" s="1446"/>
      <c r="D370" s="252" t="s">
        <v>1154</v>
      </c>
      <c r="E370" s="252" t="s">
        <v>2988</v>
      </c>
      <c r="F370" s="252" t="s">
        <v>3006</v>
      </c>
      <c r="G370" s="686" t="s">
        <v>3005</v>
      </c>
      <c r="H370" s="878" t="s">
        <v>177</v>
      </c>
      <c r="I370" s="1166"/>
      <c r="J370" s="222"/>
      <c r="K370" s="1443"/>
    </row>
    <row r="371" spans="1:11" ht="89.25" x14ac:dyDescent="0.25">
      <c r="A371" s="1450"/>
      <c r="B371" s="1447"/>
      <c r="C371" s="1447"/>
      <c r="D371" s="114" t="s">
        <v>1155</v>
      </c>
      <c r="E371" s="732"/>
      <c r="F371" s="732"/>
      <c r="G371" s="732"/>
      <c r="H371" s="1000" t="s">
        <v>1100</v>
      </c>
      <c r="I371" s="870" t="s">
        <v>177</v>
      </c>
      <c r="J371" s="222"/>
      <c r="K371" s="1444"/>
    </row>
    <row r="372" spans="1:11" ht="140.25" x14ac:dyDescent="0.25">
      <c r="A372" s="1448">
        <v>27</v>
      </c>
      <c r="B372" s="1445" t="s">
        <v>107</v>
      </c>
      <c r="C372" s="1445"/>
      <c r="D372" s="114" t="s">
        <v>1215</v>
      </c>
      <c r="E372" s="114"/>
      <c r="F372" s="114"/>
      <c r="G372" s="112"/>
      <c r="H372" s="863" t="s">
        <v>177</v>
      </c>
      <c r="I372" s="1418" t="s">
        <v>1100</v>
      </c>
      <c r="J372" s="222"/>
      <c r="K372" s="1442" t="s">
        <v>70</v>
      </c>
    </row>
    <row r="373" spans="1:11" ht="114.75" x14ac:dyDescent="0.25">
      <c r="A373" s="1449"/>
      <c r="B373" s="1446"/>
      <c r="C373" s="1446"/>
      <c r="D373" s="114" t="s">
        <v>1119</v>
      </c>
      <c r="E373" s="879"/>
      <c r="F373" s="101"/>
      <c r="G373" s="732"/>
      <c r="H373" s="890" t="s">
        <v>1100</v>
      </c>
      <c r="I373" s="1166" t="s">
        <v>177</v>
      </c>
      <c r="J373" s="222"/>
      <c r="K373" s="1443"/>
    </row>
    <row r="374" spans="1:11" ht="76.5" x14ac:dyDescent="0.25">
      <c r="A374" s="1449"/>
      <c r="B374" s="1446"/>
      <c r="C374" s="1446"/>
      <c r="D374" s="114" t="s">
        <v>1120</v>
      </c>
      <c r="E374" s="879"/>
      <c r="F374" s="101"/>
      <c r="G374" s="732"/>
      <c r="H374" s="863" t="s">
        <v>1100</v>
      </c>
      <c r="I374" s="1166" t="s">
        <v>177</v>
      </c>
      <c r="J374" s="114"/>
      <c r="K374" s="1443"/>
    </row>
    <row r="375" spans="1:11" ht="76.5" x14ac:dyDescent="0.25">
      <c r="A375" s="1449"/>
      <c r="B375" s="1446"/>
      <c r="C375" s="1446"/>
      <c r="D375" s="114" t="s">
        <v>1121</v>
      </c>
      <c r="E375" s="879"/>
      <c r="F375" s="101"/>
      <c r="G375" s="732"/>
      <c r="H375" s="890" t="s">
        <v>1100</v>
      </c>
      <c r="I375" s="1166" t="s">
        <v>177</v>
      </c>
      <c r="J375" s="114"/>
      <c r="K375" s="1443"/>
    </row>
    <row r="376" spans="1:11" ht="102" x14ac:dyDescent="0.25">
      <c r="A376" s="1449"/>
      <c r="B376" s="1446"/>
      <c r="C376" s="1446"/>
      <c r="D376" s="114" t="s">
        <v>1216</v>
      </c>
      <c r="E376" s="2"/>
      <c r="F376" s="101"/>
      <c r="G376" s="1236"/>
      <c r="H376" s="890" t="s">
        <v>1100</v>
      </c>
      <c r="I376" s="1418" t="s">
        <v>1100</v>
      </c>
      <c r="J376" s="222"/>
      <c r="K376" s="1443"/>
    </row>
    <row r="377" spans="1:11" ht="153" x14ac:dyDescent="0.25">
      <c r="A377" s="1449"/>
      <c r="B377" s="1446"/>
      <c r="C377" s="1446"/>
      <c r="D377" s="114" t="s">
        <v>1217</v>
      </c>
      <c r="E377" s="2"/>
      <c r="F377" s="101"/>
      <c r="G377" s="1236"/>
      <c r="H377" s="890" t="s">
        <v>1100</v>
      </c>
      <c r="I377" s="1418" t="s">
        <v>1100</v>
      </c>
      <c r="J377" s="222"/>
      <c r="K377" s="1443"/>
    </row>
    <row r="378" spans="1:11" ht="114.75" x14ac:dyDescent="0.25">
      <c r="A378" s="1449"/>
      <c r="B378" s="1446"/>
      <c r="C378" s="1446"/>
      <c r="D378" s="114" t="s">
        <v>1218</v>
      </c>
      <c r="E378" s="812"/>
      <c r="F378" s="101"/>
      <c r="G378" s="812"/>
      <c r="H378" s="890" t="s">
        <v>1100</v>
      </c>
      <c r="I378" s="1418" t="s">
        <v>1100</v>
      </c>
      <c r="J378" s="222"/>
      <c r="K378" s="1443"/>
    </row>
    <row r="379" spans="1:11" ht="76.5" x14ac:dyDescent="0.25">
      <c r="A379" s="1449"/>
      <c r="B379" s="1446"/>
      <c r="C379" s="1446"/>
      <c r="D379" s="114" t="s">
        <v>1219</v>
      </c>
      <c r="E379" s="812"/>
      <c r="F379" s="101"/>
      <c r="G379" s="812"/>
      <c r="H379" s="890" t="s">
        <v>1100</v>
      </c>
      <c r="I379" s="1418" t="s">
        <v>1100</v>
      </c>
      <c r="J379" s="222"/>
      <c r="K379" s="1443"/>
    </row>
    <row r="380" spans="1:11" ht="127.5" x14ac:dyDescent="0.25">
      <c r="A380" s="1449"/>
      <c r="B380" s="1446"/>
      <c r="C380" s="1446"/>
      <c r="D380" s="114" t="s">
        <v>1220</v>
      </c>
      <c r="E380" s="114"/>
      <c r="F380" s="114"/>
      <c r="G380" s="112"/>
      <c r="H380" s="863" t="s">
        <v>1100</v>
      </c>
      <c r="I380" s="1418" t="s">
        <v>1100</v>
      </c>
      <c r="J380" s="222"/>
      <c r="K380" s="1443"/>
    </row>
    <row r="381" spans="1:11" ht="140.25" x14ac:dyDescent="0.25">
      <c r="A381" s="1449"/>
      <c r="B381" s="1446"/>
      <c r="C381" s="1446"/>
      <c r="D381" s="252" t="s">
        <v>1221</v>
      </c>
      <c r="E381" s="686" t="s">
        <v>3007</v>
      </c>
      <c r="F381" s="252" t="s">
        <v>3016</v>
      </c>
      <c r="G381" s="686" t="s">
        <v>3017</v>
      </c>
      <c r="H381" s="863" t="s">
        <v>177</v>
      </c>
      <c r="I381" s="1166"/>
      <c r="J381" s="222"/>
      <c r="K381" s="1443"/>
    </row>
    <row r="382" spans="1:11" ht="153" x14ac:dyDescent="0.25">
      <c r="A382" s="1449"/>
      <c r="B382" s="1446"/>
      <c r="C382" s="1446"/>
      <c r="D382" s="114" t="s">
        <v>1222</v>
      </c>
      <c r="E382" s="1236"/>
      <c r="F382" s="1236"/>
      <c r="G382" s="1236"/>
      <c r="H382" s="1235" t="s">
        <v>1100</v>
      </c>
      <c r="I382" s="1166" t="s">
        <v>177</v>
      </c>
      <c r="J382" s="222"/>
      <c r="K382" s="1443"/>
    </row>
    <row r="383" spans="1:11" ht="114.75" x14ac:dyDescent="0.25">
      <c r="A383" s="1449"/>
      <c r="B383" s="1446"/>
      <c r="C383" s="1446"/>
      <c r="D383" s="114" t="s">
        <v>1223</v>
      </c>
      <c r="E383" s="114"/>
      <c r="F383" s="114"/>
      <c r="G383" s="112"/>
      <c r="H383" s="863" t="s">
        <v>1100</v>
      </c>
      <c r="I383" s="1418" t="s">
        <v>1100</v>
      </c>
      <c r="J383" s="222"/>
      <c r="K383" s="1443"/>
    </row>
    <row r="384" spans="1:11" ht="114.75" x14ac:dyDescent="0.25">
      <c r="A384" s="1449"/>
      <c r="B384" s="1446"/>
      <c r="C384" s="1446"/>
      <c r="D384" s="252" t="s">
        <v>1224</v>
      </c>
      <c r="E384" s="252" t="s">
        <v>3007</v>
      </c>
      <c r="F384" s="252" t="s">
        <v>3018</v>
      </c>
      <c r="G384" s="686" t="s">
        <v>3017</v>
      </c>
      <c r="H384" s="890" t="s">
        <v>177</v>
      </c>
      <c r="I384" s="1166"/>
      <c r="J384" s="222"/>
      <c r="K384" s="1443"/>
    </row>
    <row r="385" spans="1:11" ht="89.25" x14ac:dyDescent="0.25">
      <c r="A385" s="1449"/>
      <c r="B385" s="1446"/>
      <c r="C385" s="1446"/>
      <c r="D385" s="689" t="s">
        <v>1225</v>
      </c>
      <c r="E385" s="689"/>
      <c r="F385" s="689"/>
      <c r="G385" s="690"/>
      <c r="H385" s="890" t="s">
        <v>1100</v>
      </c>
      <c r="I385" s="1418" t="s">
        <v>1100</v>
      </c>
      <c r="J385" s="222"/>
      <c r="K385" s="1443"/>
    </row>
    <row r="386" spans="1:11" ht="89.25" x14ac:dyDescent="0.25">
      <c r="A386" s="1449"/>
      <c r="B386" s="1446"/>
      <c r="C386" s="1446"/>
      <c r="D386" s="114" t="s">
        <v>1226</v>
      </c>
      <c r="E386" s="114"/>
      <c r="F386" s="114"/>
      <c r="G386" s="112"/>
      <c r="H386" s="890" t="s">
        <v>1100</v>
      </c>
      <c r="I386" s="1418" t="s">
        <v>1100</v>
      </c>
      <c r="J386" s="222"/>
      <c r="K386" s="1443"/>
    </row>
    <row r="387" spans="1:11" ht="76.5" x14ac:dyDescent="0.25">
      <c r="A387" s="1449"/>
      <c r="B387" s="1446"/>
      <c r="C387" s="1446"/>
      <c r="D387" s="114" t="s">
        <v>1227</v>
      </c>
      <c r="E387" s="114"/>
      <c r="F387" s="114"/>
      <c r="G387" s="112"/>
      <c r="H387" s="890" t="s">
        <v>1100</v>
      </c>
      <c r="I387" s="1418" t="s">
        <v>1100</v>
      </c>
      <c r="J387" s="222"/>
      <c r="K387" s="1443"/>
    </row>
    <row r="388" spans="1:11" ht="114.75" x14ac:dyDescent="0.25">
      <c r="A388" s="1449"/>
      <c r="B388" s="1446"/>
      <c r="C388" s="1446"/>
      <c r="D388" s="114" t="s">
        <v>1228</v>
      </c>
      <c r="E388" s="732"/>
      <c r="F388" s="732"/>
      <c r="G388" s="732"/>
      <c r="H388" s="1000" t="s">
        <v>1100</v>
      </c>
      <c r="I388" s="1166" t="s">
        <v>177</v>
      </c>
      <c r="J388" s="222"/>
      <c r="K388" s="1443"/>
    </row>
    <row r="389" spans="1:11" ht="127.5" x14ac:dyDescent="0.25">
      <c r="A389" s="1449"/>
      <c r="B389" s="1446"/>
      <c r="C389" s="1446"/>
      <c r="D389" s="114" t="s">
        <v>1229</v>
      </c>
      <c r="E389" s="114"/>
      <c r="F389" s="112"/>
      <c r="G389" s="112"/>
      <c r="H389" s="146" t="s">
        <v>1100</v>
      </c>
      <c r="I389" s="1166" t="s">
        <v>1100</v>
      </c>
      <c r="J389" s="222"/>
      <c r="K389" s="1443"/>
    </row>
    <row r="390" spans="1:11" ht="127.5" x14ac:dyDescent="0.25">
      <c r="A390" s="1449"/>
      <c r="B390" s="1446"/>
      <c r="C390" s="1446"/>
      <c r="D390" s="252" t="s">
        <v>1154</v>
      </c>
      <c r="E390" s="252" t="s">
        <v>3007</v>
      </c>
      <c r="F390" s="252" t="s">
        <v>3019</v>
      </c>
      <c r="G390" s="686" t="s">
        <v>3017</v>
      </c>
      <c r="H390" s="1119" t="s">
        <v>177</v>
      </c>
      <c r="I390" s="1166"/>
      <c r="J390" s="222"/>
      <c r="K390" s="1443"/>
    </row>
    <row r="391" spans="1:11" ht="89.25" x14ac:dyDescent="0.25">
      <c r="A391" s="1450"/>
      <c r="B391" s="1447"/>
      <c r="C391" s="1447"/>
      <c r="D391" s="114" t="s">
        <v>1155</v>
      </c>
      <c r="E391" s="732"/>
      <c r="F391" s="732"/>
      <c r="G391" s="732"/>
      <c r="H391" s="1000" t="s">
        <v>1100</v>
      </c>
      <c r="I391" s="870" t="s">
        <v>177</v>
      </c>
      <c r="J391" s="222"/>
      <c r="K391" s="1444"/>
    </row>
    <row r="392" spans="1:11" ht="140.25" x14ac:dyDescent="0.25">
      <c r="A392" s="1448">
        <v>28</v>
      </c>
      <c r="B392" s="1445" t="s">
        <v>108</v>
      </c>
      <c r="C392" s="1445"/>
      <c r="D392" s="114" t="s">
        <v>1080</v>
      </c>
      <c r="E392" s="114"/>
      <c r="F392" s="114"/>
      <c r="G392" s="112"/>
      <c r="H392" s="863" t="s">
        <v>177</v>
      </c>
      <c r="I392" s="1165" t="s">
        <v>177</v>
      </c>
      <c r="J392" s="114"/>
      <c r="K392" s="1442" t="s">
        <v>70</v>
      </c>
    </row>
    <row r="393" spans="1:11" ht="114.75" x14ac:dyDescent="0.25">
      <c r="A393" s="1449"/>
      <c r="B393" s="1446"/>
      <c r="C393" s="1446"/>
      <c r="D393" s="114" t="s">
        <v>1081</v>
      </c>
      <c r="E393" s="812"/>
      <c r="F393" s="101"/>
      <c r="G393" s="812"/>
      <c r="H393" s="863" t="s">
        <v>1100</v>
      </c>
      <c r="I393" s="1166" t="s">
        <v>1100</v>
      </c>
      <c r="J393" s="222"/>
      <c r="K393" s="1443"/>
    </row>
    <row r="394" spans="1:11" ht="76.5" x14ac:dyDescent="0.25">
      <c r="A394" s="1449"/>
      <c r="B394" s="1446"/>
      <c r="C394" s="1446"/>
      <c r="D394" s="114" t="s">
        <v>1082</v>
      </c>
      <c r="E394" s="732"/>
      <c r="F394" s="732"/>
      <c r="G394" s="732"/>
      <c r="H394" s="213" t="s">
        <v>1100</v>
      </c>
      <c r="I394" s="1166" t="s">
        <v>1100</v>
      </c>
      <c r="J394" s="222"/>
      <c r="K394" s="1443"/>
    </row>
    <row r="395" spans="1:11" ht="114.75" x14ac:dyDescent="0.25">
      <c r="A395" s="1449"/>
      <c r="B395" s="1446"/>
      <c r="C395" s="1446"/>
      <c r="D395" s="114" t="s">
        <v>1083</v>
      </c>
      <c r="E395" s="114"/>
      <c r="F395" s="114"/>
      <c r="G395" s="114"/>
      <c r="H395" s="213" t="s">
        <v>1100</v>
      </c>
      <c r="I395" s="1166" t="s">
        <v>1100</v>
      </c>
      <c r="J395" s="222"/>
      <c r="K395" s="1443"/>
    </row>
    <row r="396" spans="1:11" ht="127.5" x14ac:dyDescent="0.25">
      <c r="A396" s="1449"/>
      <c r="B396" s="1446"/>
      <c r="C396" s="1446"/>
      <c r="D396" s="689" t="s">
        <v>1084</v>
      </c>
      <c r="E396" s="736"/>
      <c r="F396" s="736"/>
      <c r="G396" s="736"/>
      <c r="H396" s="1235" t="s">
        <v>1100</v>
      </c>
      <c r="I396" s="1166" t="s">
        <v>177</v>
      </c>
      <c r="J396" s="222"/>
      <c r="K396" s="1443"/>
    </row>
    <row r="397" spans="1:11" ht="114.75" x14ac:dyDescent="0.25">
      <c r="A397" s="1449"/>
      <c r="B397" s="1446"/>
      <c r="C397" s="1446"/>
      <c r="D397" s="114" t="s">
        <v>1085</v>
      </c>
      <c r="E397" s="861"/>
      <c r="F397" s="101"/>
      <c r="G397" s="732"/>
      <c r="H397" s="863" t="s">
        <v>1100</v>
      </c>
      <c r="I397" s="1166" t="s">
        <v>177</v>
      </c>
      <c r="J397" s="222"/>
      <c r="K397" s="1443"/>
    </row>
    <row r="398" spans="1:11" ht="114.75" x14ac:dyDescent="0.25">
      <c r="A398" s="1449"/>
      <c r="B398" s="1446"/>
      <c r="C398" s="1446"/>
      <c r="D398" s="252" t="s">
        <v>1086</v>
      </c>
      <c r="E398" s="686" t="s">
        <v>3020</v>
      </c>
      <c r="F398" s="252" t="s">
        <v>3030</v>
      </c>
      <c r="G398" s="686" t="s">
        <v>3031</v>
      </c>
      <c r="H398" s="863" t="s">
        <v>177</v>
      </c>
      <c r="I398" s="1166"/>
      <c r="J398" s="222"/>
      <c r="K398" s="1443"/>
    </row>
    <row r="399" spans="1:11" ht="140.25" x14ac:dyDescent="0.25">
      <c r="A399" s="1449"/>
      <c r="B399" s="1446"/>
      <c r="C399" s="1446"/>
      <c r="D399" s="114" t="s">
        <v>1087</v>
      </c>
      <c r="E399" s="1236"/>
      <c r="F399" s="1236"/>
      <c r="G399" s="1236"/>
      <c r="H399" s="863" t="s">
        <v>1100</v>
      </c>
      <c r="I399" s="1418" t="s">
        <v>1100</v>
      </c>
      <c r="J399" s="222"/>
      <c r="K399" s="1443"/>
    </row>
    <row r="400" spans="1:11" ht="102" x14ac:dyDescent="0.25">
      <c r="A400" s="1449"/>
      <c r="B400" s="1446"/>
      <c r="C400" s="1446"/>
      <c r="D400" s="114" t="s">
        <v>1088</v>
      </c>
      <c r="E400" s="732"/>
      <c r="F400" s="732"/>
      <c r="G400" s="732"/>
      <c r="H400" s="213" t="s">
        <v>1100</v>
      </c>
      <c r="I400" s="1418" t="s">
        <v>1100</v>
      </c>
      <c r="J400" s="222"/>
      <c r="K400" s="1443"/>
    </row>
    <row r="401" spans="1:11" ht="114.75" x14ac:dyDescent="0.25">
      <c r="A401" s="1449"/>
      <c r="B401" s="1446"/>
      <c r="C401" s="1446"/>
      <c r="D401" s="252" t="s">
        <v>1089</v>
      </c>
      <c r="E401" s="252" t="s">
        <v>3020</v>
      </c>
      <c r="F401" s="252" t="s">
        <v>3032</v>
      </c>
      <c r="G401" s="686" t="s">
        <v>3031</v>
      </c>
      <c r="H401" s="1119" t="s">
        <v>177</v>
      </c>
      <c r="I401" s="1166"/>
      <c r="J401" s="222"/>
      <c r="K401" s="1443"/>
    </row>
    <row r="402" spans="1:11" ht="76.5" x14ac:dyDescent="0.25">
      <c r="A402" s="1449"/>
      <c r="B402" s="1446"/>
      <c r="C402" s="1446"/>
      <c r="D402" s="114" t="s">
        <v>1092</v>
      </c>
      <c r="E402" s="732"/>
      <c r="F402" s="732"/>
      <c r="G402" s="732"/>
      <c r="H402" s="1235" t="s">
        <v>1100</v>
      </c>
      <c r="I402" s="1166" t="s">
        <v>177</v>
      </c>
      <c r="J402" s="222"/>
      <c r="K402" s="1443"/>
    </row>
    <row r="403" spans="1:11" ht="114.75" x14ac:dyDescent="0.25">
      <c r="A403" s="1449"/>
      <c r="B403" s="1446"/>
      <c r="C403" s="1446"/>
      <c r="D403" s="114" t="s">
        <v>1093</v>
      </c>
      <c r="E403" s="732"/>
      <c r="F403" s="732"/>
      <c r="G403" s="732"/>
      <c r="H403" s="1000" t="s">
        <v>1100</v>
      </c>
      <c r="I403" s="1166" t="s">
        <v>177</v>
      </c>
      <c r="J403" s="222"/>
      <c r="K403" s="1443"/>
    </row>
    <row r="404" spans="1:11" ht="127.5" x14ac:dyDescent="0.25">
      <c r="A404" s="1449"/>
      <c r="B404" s="1446"/>
      <c r="C404" s="1446"/>
      <c r="D404" s="114" t="s">
        <v>1094</v>
      </c>
      <c r="E404" s="732"/>
      <c r="F404" s="732"/>
      <c r="G404" s="732"/>
      <c r="H404" s="213" t="s">
        <v>1100</v>
      </c>
      <c r="I404" s="1166" t="s">
        <v>1100</v>
      </c>
      <c r="J404" s="222"/>
      <c r="K404" s="1443"/>
    </row>
    <row r="405" spans="1:11" ht="127.5" x14ac:dyDescent="0.25">
      <c r="A405" s="1449"/>
      <c r="B405" s="1446"/>
      <c r="C405" s="1446"/>
      <c r="D405" s="252" t="s">
        <v>1095</v>
      </c>
      <c r="E405" s="252" t="s">
        <v>3020</v>
      </c>
      <c r="F405" s="252" t="s">
        <v>3033</v>
      </c>
      <c r="G405" s="686" t="s">
        <v>3031</v>
      </c>
      <c r="H405" s="1119" t="s">
        <v>177</v>
      </c>
      <c r="I405" s="1166"/>
      <c r="J405" s="222"/>
      <c r="K405" s="1443"/>
    </row>
    <row r="406" spans="1:11" ht="89.25" x14ac:dyDescent="0.25">
      <c r="A406" s="1450"/>
      <c r="B406" s="1447"/>
      <c r="C406" s="1447"/>
      <c r="D406" s="114" t="s">
        <v>1096</v>
      </c>
      <c r="E406" s="732"/>
      <c r="F406" s="732"/>
      <c r="G406" s="732"/>
      <c r="H406" s="1000" t="s">
        <v>1100</v>
      </c>
      <c r="I406" s="870" t="s">
        <v>177</v>
      </c>
      <c r="J406" s="222"/>
      <c r="K406" s="1444"/>
    </row>
    <row r="407" spans="1:11" ht="165.75" x14ac:dyDescent="0.25">
      <c r="A407" s="1448">
        <v>29</v>
      </c>
      <c r="B407" s="1445" t="s">
        <v>109</v>
      </c>
      <c r="C407" s="1445"/>
      <c r="D407" s="114" t="s">
        <v>1910</v>
      </c>
      <c r="E407" s="114"/>
      <c r="F407" s="171"/>
      <c r="G407" s="112"/>
      <c r="H407" s="862" t="s">
        <v>1100</v>
      </c>
      <c r="I407" s="1418" t="s">
        <v>1100</v>
      </c>
      <c r="J407" s="222" t="s">
        <v>2822</v>
      </c>
      <c r="K407" s="223" t="s">
        <v>67</v>
      </c>
    </row>
    <row r="408" spans="1:11" ht="153" x14ac:dyDescent="0.25">
      <c r="A408" s="1449"/>
      <c r="B408" s="1446"/>
      <c r="C408" s="1446"/>
      <c r="D408" s="114" t="s">
        <v>1911</v>
      </c>
      <c r="E408" s="114"/>
      <c r="F408" s="101"/>
      <c r="G408" s="112"/>
      <c r="H408" s="863" t="s">
        <v>1100</v>
      </c>
      <c r="I408" s="1418" t="s">
        <v>1100</v>
      </c>
      <c r="J408" s="222"/>
      <c r="K408" s="223"/>
    </row>
    <row r="409" spans="1:11" ht="140.25" x14ac:dyDescent="0.25">
      <c r="A409" s="1449"/>
      <c r="B409" s="1446"/>
      <c r="C409" s="1446"/>
      <c r="D409" s="114" t="s">
        <v>1912</v>
      </c>
      <c r="E409" s="114"/>
      <c r="F409" s="172"/>
      <c r="G409" s="112"/>
      <c r="H409" s="863" t="s">
        <v>1100</v>
      </c>
      <c r="I409" s="1418" t="s">
        <v>1100</v>
      </c>
      <c r="J409" s="114"/>
      <c r="K409" s="223"/>
    </row>
    <row r="410" spans="1:11" ht="191.25" x14ac:dyDescent="0.25">
      <c r="A410" s="1449"/>
      <c r="B410" s="1446"/>
      <c r="C410" s="1446"/>
      <c r="D410" s="114" t="s">
        <v>1913</v>
      </c>
      <c r="E410" s="114"/>
      <c r="F410" s="173"/>
      <c r="G410" s="112"/>
      <c r="H410" s="863" t="s">
        <v>1100</v>
      </c>
      <c r="I410" s="1418" t="s">
        <v>1100</v>
      </c>
      <c r="J410" s="114"/>
      <c r="K410" s="223"/>
    </row>
    <row r="411" spans="1:11" ht="102" x14ac:dyDescent="0.25">
      <c r="A411" s="1449"/>
      <c r="B411" s="1446"/>
      <c r="C411" s="1446"/>
      <c r="D411" s="114" t="s">
        <v>1914</v>
      </c>
      <c r="E411" s="111" t="s">
        <v>1513</v>
      </c>
      <c r="F411" s="101" t="s">
        <v>1927</v>
      </c>
      <c r="G411" s="112" t="s">
        <v>2157</v>
      </c>
      <c r="H411" s="998" t="s">
        <v>177</v>
      </c>
      <c r="I411" s="1418" t="s">
        <v>1100</v>
      </c>
      <c r="J411" s="222"/>
      <c r="K411" s="223"/>
    </row>
    <row r="412" spans="1:11" ht="102" x14ac:dyDescent="0.25">
      <c r="A412" s="1449"/>
      <c r="B412" s="1446"/>
      <c r="C412" s="1446"/>
      <c r="D412" s="114" t="s">
        <v>1915</v>
      </c>
      <c r="E412" s="111" t="s">
        <v>1513</v>
      </c>
      <c r="F412" s="101" t="s">
        <v>345</v>
      </c>
      <c r="G412" s="112" t="s">
        <v>2157</v>
      </c>
      <c r="H412" s="998" t="s">
        <v>177</v>
      </c>
      <c r="I412" s="1418" t="s">
        <v>1100</v>
      </c>
      <c r="J412" s="222"/>
      <c r="K412" s="223"/>
    </row>
    <row r="413" spans="1:11" ht="165.75" x14ac:dyDescent="0.25">
      <c r="A413" s="1449"/>
      <c r="B413" s="1446"/>
      <c r="C413" s="1446"/>
      <c r="D413" s="112" t="s">
        <v>1916</v>
      </c>
      <c r="E413" s="111" t="s">
        <v>1533</v>
      </c>
      <c r="F413" s="101" t="s">
        <v>1872</v>
      </c>
      <c r="G413" s="112" t="s">
        <v>2165</v>
      </c>
      <c r="H413" s="998" t="s">
        <v>177</v>
      </c>
      <c r="I413" s="1418" t="s">
        <v>1100</v>
      </c>
      <c r="J413" s="222"/>
      <c r="K413" s="223"/>
    </row>
    <row r="414" spans="1:11" ht="140.25" x14ac:dyDescent="0.25">
      <c r="A414" s="1449"/>
      <c r="B414" s="1446"/>
      <c r="C414" s="1446"/>
      <c r="D414" s="114" t="s">
        <v>1917</v>
      </c>
      <c r="E414" s="111" t="s">
        <v>1533</v>
      </c>
      <c r="F414" s="101" t="s">
        <v>1872</v>
      </c>
      <c r="G414" s="112" t="s">
        <v>2165</v>
      </c>
      <c r="H414" s="998" t="s">
        <v>177</v>
      </c>
      <c r="I414" s="1418" t="s">
        <v>1100</v>
      </c>
      <c r="J414" s="114"/>
      <c r="K414" s="223"/>
    </row>
    <row r="415" spans="1:11" ht="293.25" x14ac:dyDescent="0.25">
      <c r="A415" s="1449"/>
      <c r="B415" s="1446"/>
      <c r="C415" s="1446"/>
      <c r="D415" s="114" t="s">
        <v>1918</v>
      </c>
      <c r="E415" s="114"/>
      <c r="F415" s="174"/>
      <c r="G415" s="112"/>
      <c r="H415" s="863" t="s">
        <v>1100</v>
      </c>
      <c r="I415" s="1418" t="s">
        <v>1100</v>
      </c>
      <c r="J415" s="222"/>
      <c r="K415" s="223"/>
    </row>
    <row r="416" spans="1:11" ht="204" x14ac:dyDescent="0.25">
      <c r="A416" s="1449"/>
      <c r="B416" s="1446"/>
      <c r="C416" s="1446"/>
      <c r="D416" s="251" t="s">
        <v>1919</v>
      </c>
      <c r="E416" s="251" t="s">
        <v>1928</v>
      </c>
      <c r="F416" s="251" t="s">
        <v>1938</v>
      </c>
      <c r="G416" s="251" t="s">
        <v>2167</v>
      </c>
      <c r="H416" s="863" t="s">
        <v>177</v>
      </c>
      <c r="I416" s="1166"/>
      <c r="J416" s="222"/>
      <c r="K416" s="223"/>
    </row>
    <row r="417" spans="1:11" ht="102" x14ac:dyDescent="0.25">
      <c r="A417" s="1449"/>
      <c r="B417" s="1446"/>
      <c r="C417" s="1446"/>
      <c r="D417" s="252" t="s">
        <v>1920</v>
      </c>
      <c r="E417" s="251" t="s">
        <v>1928</v>
      </c>
      <c r="F417" s="251" t="s">
        <v>1940</v>
      </c>
      <c r="G417" s="251" t="s">
        <v>2167</v>
      </c>
      <c r="H417" s="998" t="s">
        <v>177</v>
      </c>
      <c r="I417" s="1166"/>
      <c r="J417" s="114"/>
      <c r="K417" s="223"/>
    </row>
    <row r="418" spans="1:11" ht="102" x14ac:dyDescent="0.25">
      <c r="A418" s="1449"/>
      <c r="B418" s="1446"/>
      <c r="C418" s="1446"/>
      <c r="D418" s="252" t="s">
        <v>1921</v>
      </c>
      <c r="E418" s="251" t="s">
        <v>1928</v>
      </c>
      <c r="F418" s="251" t="s">
        <v>1941</v>
      </c>
      <c r="G418" s="251" t="s">
        <v>2167</v>
      </c>
      <c r="H418" s="998" t="s">
        <v>177</v>
      </c>
      <c r="I418" s="1166"/>
      <c r="J418" s="222"/>
      <c r="K418" s="223"/>
    </row>
    <row r="419" spans="1:11" ht="127.5" x14ac:dyDescent="0.25">
      <c r="A419" s="1449"/>
      <c r="B419" s="1446"/>
      <c r="C419" s="1446"/>
      <c r="D419" s="114" t="s">
        <v>1922</v>
      </c>
      <c r="E419" s="114"/>
      <c r="F419" s="196"/>
      <c r="G419" s="2"/>
      <c r="H419" s="863" t="s">
        <v>1100</v>
      </c>
      <c r="I419" s="1418" t="s">
        <v>1100</v>
      </c>
      <c r="J419" s="222"/>
      <c r="K419" s="223"/>
    </row>
    <row r="420" spans="1:11" ht="102" x14ac:dyDescent="0.25">
      <c r="A420" s="1449"/>
      <c r="B420" s="1446"/>
      <c r="C420" s="1446"/>
      <c r="D420" s="114" t="s">
        <v>1923</v>
      </c>
      <c r="E420" s="114"/>
      <c r="F420" s="196"/>
      <c r="G420" s="2"/>
      <c r="H420" s="146" t="s">
        <v>1100</v>
      </c>
      <c r="I420" s="1418" t="s">
        <v>1100</v>
      </c>
      <c r="J420" s="222"/>
      <c r="K420" s="223"/>
    </row>
    <row r="421" spans="1:11" ht="127.5" x14ac:dyDescent="0.25">
      <c r="A421" s="1449"/>
      <c r="B421" s="1446"/>
      <c r="C421" s="1446"/>
      <c r="D421" s="114" t="s">
        <v>1924</v>
      </c>
      <c r="E421" s="114"/>
      <c r="F421" s="114"/>
      <c r="G421" s="174"/>
      <c r="H421" s="863" t="s">
        <v>1100</v>
      </c>
      <c r="I421" s="1418" t="s">
        <v>1100</v>
      </c>
      <c r="J421" s="114"/>
      <c r="K421" s="223"/>
    </row>
    <row r="422" spans="1:11" ht="191.25" x14ac:dyDescent="0.25">
      <c r="A422" s="1449"/>
      <c r="B422" s="1446"/>
      <c r="C422" s="1446"/>
      <c r="D422" s="252" t="s">
        <v>1925</v>
      </c>
      <c r="E422" s="251" t="s">
        <v>1928</v>
      </c>
      <c r="F422" s="251" t="s">
        <v>1939</v>
      </c>
      <c r="G422" s="251" t="s">
        <v>2167</v>
      </c>
      <c r="H422" s="998" t="s">
        <v>177</v>
      </c>
      <c r="I422" s="1166"/>
      <c r="J422" s="222"/>
      <c r="K422" s="223"/>
    </row>
    <row r="423" spans="1:11" ht="102" x14ac:dyDescent="0.25">
      <c r="A423" s="1449"/>
      <c r="B423" s="1446"/>
      <c r="C423" s="1446"/>
      <c r="D423" s="112" t="s">
        <v>1926</v>
      </c>
      <c r="E423" s="112"/>
      <c r="F423" s="112"/>
      <c r="G423" s="112"/>
      <c r="H423" s="863" t="s">
        <v>1100</v>
      </c>
      <c r="I423" s="1418" t="s">
        <v>1100</v>
      </c>
      <c r="J423" s="222"/>
      <c r="K423" s="223"/>
    </row>
    <row r="424" spans="1:11" ht="178.5" x14ac:dyDescent="0.25">
      <c r="A424" s="1448">
        <v>30</v>
      </c>
      <c r="B424" s="1445" t="s">
        <v>110</v>
      </c>
      <c r="C424" s="1445"/>
      <c r="D424" s="114" t="s">
        <v>2173</v>
      </c>
      <c r="E424" s="114"/>
      <c r="F424" s="114"/>
      <c r="G424" s="174"/>
      <c r="H424" s="863" t="s">
        <v>177</v>
      </c>
      <c r="I424" s="1418" t="s">
        <v>1100</v>
      </c>
      <c r="J424" s="222" t="s">
        <v>2822</v>
      </c>
      <c r="K424" s="223"/>
    </row>
    <row r="425" spans="1:11" ht="114.75" x14ac:dyDescent="0.25">
      <c r="A425" s="1449"/>
      <c r="B425" s="1446"/>
      <c r="C425" s="1446"/>
      <c r="D425" s="114" t="s">
        <v>1453</v>
      </c>
      <c r="E425" s="114" t="s">
        <v>287</v>
      </c>
      <c r="F425" s="114" t="s">
        <v>2195</v>
      </c>
      <c r="G425" s="112" t="s">
        <v>367</v>
      </c>
      <c r="H425" s="1015" t="s">
        <v>177</v>
      </c>
      <c r="I425" s="1353" t="s">
        <v>177</v>
      </c>
      <c r="J425" s="222"/>
      <c r="K425" s="223"/>
    </row>
    <row r="426" spans="1:11" ht="102" x14ac:dyDescent="0.25">
      <c r="A426" s="1449"/>
      <c r="B426" s="1446"/>
      <c r="C426" s="1446"/>
      <c r="D426" s="1007" t="s">
        <v>1454</v>
      </c>
      <c r="E426" s="1007" t="s">
        <v>2196</v>
      </c>
      <c r="F426" s="1007" t="s">
        <v>2228</v>
      </c>
      <c r="G426" s="1007" t="s">
        <v>2227</v>
      </c>
      <c r="H426" s="1015" t="s">
        <v>177</v>
      </c>
      <c r="I426" s="1166"/>
      <c r="J426" s="222"/>
      <c r="K426" s="223"/>
    </row>
    <row r="427" spans="1:11" ht="89.25" x14ac:dyDescent="0.25">
      <c r="A427" s="1449"/>
      <c r="B427" s="1446"/>
      <c r="C427" s="1446"/>
      <c r="D427" s="1007" t="s">
        <v>2174</v>
      </c>
      <c r="E427" s="1007" t="s">
        <v>2196</v>
      </c>
      <c r="F427" s="1007" t="s">
        <v>2228</v>
      </c>
      <c r="G427" s="1007" t="s">
        <v>2227</v>
      </c>
      <c r="H427" s="1015" t="s">
        <v>177</v>
      </c>
      <c r="I427" s="1166"/>
      <c r="J427" s="222"/>
      <c r="K427" s="223"/>
    </row>
    <row r="428" spans="1:11" ht="102" x14ac:dyDescent="0.25">
      <c r="A428" s="1449"/>
      <c r="B428" s="1446"/>
      <c r="C428" s="1446"/>
      <c r="D428" s="1007" t="s">
        <v>1456</v>
      </c>
      <c r="E428" s="1007" t="s">
        <v>2196</v>
      </c>
      <c r="F428" s="1007" t="s">
        <v>2229</v>
      </c>
      <c r="G428" s="1007" t="s">
        <v>2227</v>
      </c>
      <c r="H428" s="1015" t="s">
        <v>177</v>
      </c>
      <c r="I428" s="1166"/>
      <c r="J428" s="222"/>
      <c r="K428" s="223"/>
    </row>
    <row r="429" spans="1:11" ht="102" x14ac:dyDescent="0.25">
      <c r="A429" s="1449"/>
      <c r="B429" s="1446"/>
      <c r="C429" s="1446"/>
      <c r="D429" s="1007" t="s">
        <v>1457</v>
      </c>
      <c r="E429" s="1007" t="s">
        <v>2196</v>
      </c>
      <c r="F429" s="1007" t="s">
        <v>2228</v>
      </c>
      <c r="G429" s="1007" t="s">
        <v>2227</v>
      </c>
      <c r="H429" s="1015" t="s">
        <v>177</v>
      </c>
      <c r="I429" s="1166"/>
      <c r="J429" s="222"/>
      <c r="K429" s="223"/>
    </row>
    <row r="430" spans="1:11" ht="76.5" x14ac:dyDescent="0.25">
      <c r="A430" s="1449"/>
      <c r="B430" s="1446"/>
      <c r="C430" s="1446"/>
      <c r="D430" s="1007" t="s">
        <v>1458</v>
      </c>
      <c r="E430" s="1007" t="s">
        <v>2196</v>
      </c>
      <c r="F430" s="1007" t="s">
        <v>2230</v>
      </c>
      <c r="G430" s="1007" t="s">
        <v>2227</v>
      </c>
      <c r="H430" s="1015" t="s">
        <v>177</v>
      </c>
      <c r="I430" s="1166"/>
      <c r="J430" s="222"/>
      <c r="K430" s="223"/>
    </row>
    <row r="431" spans="1:11" ht="89.25" x14ac:dyDescent="0.25">
      <c r="A431" s="1449"/>
      <c r="B431" s="1446"/>
      <c r="C431" s="1446"/>
      <c r="D431" s="114" t="s">
        <v>1459</v>
      </c>
      <c r="E431" s="114"/>
      <c r="F431" s="114"/>
      <c r="G431" s="174"/>
      <c r="H431" s="1015" t="s">
        <v>1100</v>
      </c>
      <c r="I431" s="1418" t="s">
        <v>1100</v>
      </c>
      <c r="J431" s="222"/>
      <c r="K431" s="223"/>
    </row>
    <row r="432" spans="1:11" ht="140.25" x14ac:dyDescent="0.25">
      <c r="A432" s="1449"/>
      <c r="B432" s="1446"/>
      <c r="C432" s="1446"/>
      <c r="D432" s="114" t="s">
        <v>1460</v>
      </c>
      <c r="E432" s="114"/>
      <c r="F432" s="114"/>
      <c r="G432" s="174"/>
      <c r="H432" s="1015" t="s">
        <v>1100</v>
      </c>
      <c r="I432" s="1418" t="s">
        <v>1100</v>
      </c>
      <c r="J432" s="222"/>
      <c r="K432" s="223"/>
    </row>
    <row r="433" spans="1:11" ht="127.5" x14ac:dyDescent="0.25">
      <c r="A433" s="1449"/>
      <c r="B433" s="1446"/>
      <c r="C433" s="1446"/>
      <c r="D433" s="114" t="s">
        <v>1461</v>
      </c>
      <c r="E433" s="114" t="s">
        <v>1533</v>
      </c>
      <c r="F433" s="114" t="s">
        <v>1872</v>
      </c>
      <c r="G433" s="112" t="s">
        <v>2165</v>
      </c>
      <c r="H433" s="1015" t="s">
        <v>177</v>
      </c>
      <c r="I433" s="1418" t="s">
        <v>1100</v>
      </c>
      <c r="J433" s="222"/>
      <c r="K433" s="223"/>
    </row>
    <row r="434" spans="1:11" ht="204" x14ac:dyDescent="0.25">
      <c r="A434" s="1449"/>
      <c r="B434" s="1446"/>
      <c r="C434" s="1446"/>
      <c r="D434" s="114" t="s">
        <v>2175</v>
      </c>
      <c r="E434" s="114"/>
      <c r="F434" s="101"/>
      <c r="G434" s="174"/>
      <c r="H434" s="1015" t="s">
        <v>1100</v>
      </c>
      <c r="I434" s="1418" t="s">
        <v>1100</v>
      </c>
      <c r="J434" s="114"/>
      <c r="K434" s="223"/>
    </row>
    <row r="435" spans="1:11" ht="89.25" x14ac:dyDescent="0.25">
      <c r="A435" s="1449"/>
      <c r="B435" s="1446"/>
      <c r="C435" s="1446"/>
      <c r="D435" s="114" t="s">
        <v>1463</v>
      </c>
      <c r="E435" s="114"/>
      <c r="F435" s="101"/>
      <c r="G435" s="174"/>
      <c r="H435" s="1015" t="s">
        <v>1100</v>
      </c>
      <c r="I435" s="1418" t="s">
        <v>1100</v>
      </c>
      <c r="J435" s="114"/>
      <c r="K435" s="223"/>
    </row>
    <row r="436" spans="1:11" ht="89.25" x14ac:dyDescent="0.25">
      <c r="A436" s="1449"/>
      <c r="B436" s="1446"/>
      <c r="C436" s="1446"/>
      <c r="D436" s="114" t="s">
        <v>1464</v>
      </c>
      <c r="E436" s="114" t="s">
        <v>1531</v>
      </c>
      <c r="F436" s="101" t="s">
        <v>345</v>
      </c>
      <c r="G436" s="112" t="s">
        <v>2157</v>
      </c>
      <c r="H436" s="1015" t="s">
        <v>177</v>
      </c>
      <c r="I436" s="1418" t="s">
        <v>1100</v>
      </c>
      <c r="J436" s="222"/>
      <c r="K436" s="223"/>
    </row>
    <row r="437" spans="1:11" ht="204" x14ac:dyDescent="0.25">
      <c r="A437" s="1449"/>
      <c r="B437" s="1446"/>
      <c r="C437" s="1446"/>
      <c r="D437" s="114" t="s">
        <v>2176</v>
      </c>
      <c r="E437" s="114"/>
      <c r="F437" s="196"/>
      <c r="G437" s="2"/>
      <c r="H437" s="1015" t="s">
        <v>1100</v>
      </c>
      <c r="I437" s="1418" t="s">
        <v>1100</v>
      </c>
      <c r="J437" s="222"/>
      <c r="K437" s="223"/>
    </row>
    <row r="438" spans="1:11" ht="191.25" x14ac:dyDescent="0.25">
      <c r="A438" s="1449"/>
      <c r="B438" s="1446"/>
      <c r="C438" s="1446"/>
      <c r="D438" s="114" t="s">
        <v>2177</v>
      </c>
      <c r="E438" s="114"/>
      <c r="F438" s="196"/>
      <c r="G438" s="174"/>
      <c r="H438" s="1015" t="s">
        <v>1100</v>
      </c>
      <c r="I438" s="1418" t="s">
        <v>1100</v>
      </c>
      <c r="J438" s="222"/>
      <c r="K438" s="223"/>
    </row>
    <row r="439" spans="1:11" ht="76.5" x14ac:dyDescent="0.25">
      <c r="A439" s="1449"/>
      <c r="B439" s="1446"/>
      <c r="C439" s="1446"/>
      <c r="D439" s="114" t="s">
        <v>2178</v>
      </c>
      <c r="E439" s="114"/>
      <c r="F439" s="196"/>
      <c r="G439" s="174"/>
      <c r="H439" s="1015" t="s">
        <v>1100</v>
      </c>
      <c r="I439" s="1418" t="s">
        <v>1100</v>
      </c>
      <c r="J439" s="222"/>
      <c r="K439" s="223"/>
    </row>
    <row r="440" spans="1:11" ht="165.75" x14ac:dyDescent="0.25">
      <c r="A440" s="1449"/>
      <c r="B440" s="1446"/>
      <c r="C440" s="1446"/>
      <c r="D440" s="114" t="s">
        <v>2179</v>
      </c>
      <c r="E440" s="114"/>
      <c r="F440" s="196"/>
      <c r="G440" s="174"/>
      <c r="H440" s="1015" t="s">
        <v>1100</v>
      </c>
      <c r="I440" s="1418" t="s">
        <v>1100</v>
      </c>
      <c r="J440" s="222"/>
      <c r="K440" s="223"/>
    </row>
    <row r="441" spans="1:11" ht="140.25" x14ac:dyDescent="0.25">
      <c r="A441" s="1449"/>
      <c r="B441" s="1446"/>
      <c r="C441" s="1446"/>
      <c r="D441" s="114" t="s">
        <v>2180</v>
      </c>
      <c r="E441" s="114"/>
      <c r="F441" s="196"/>
      <c r="G441" s="174"/>
      <c r="H441" s="1015" t="s">
        <v>1100</v>
      </c>
      <c r="I441" s="1418" t="s">
        <v>1100</v>
      </c>
      <c r="J441" s="222"/>
      <c r="K441" s="223"/>
    </row>
    <row r="442" spans="1:11" ht="102" x14ac:dyDescent="0.25">
      <c r="A442" s="1449"/>
      <c r="B442" s="1446"/>
      <c r="C442" s="1446"/>
      <c r="D442" s="114" t="s">
        <v>2181</v>
      </c>
      <c r="E442" s="114"/>
      <c r="F442" s="196"/>
      <c r="G442" s="174"/>
      <c r="H442" s="1015" t="s">
        <v>1100</v>
      </c>
      <c r="I442" s="1418" t="s">
        <v>1100</v>
      </c>
      <c r="J442" s="222"/>
      <c r="K442" s="223"/>
    </row>
    <row r="443" spans="1:11" ht="102" x14ac:dyDescent="0.25">
      <c r="A443" s="1449"/>
      <c r="B443" s="1446"/>
      <c r="C443" s="1446"/>
      <c r="D443" s="114" t="s">
        <v>2182</v>
      </c>
      <c r="E443" s="114"/>
      <c r="F443" s="196"/>
      <c r="G443" s="174"/>
      <c r="H443" s="1015" t="s">
        <v>1100</v>
      </c>
      <c r="I443" s="1418" t="s">
        <v>1100</v>
      </c>
      <c r="J443" s="222"/>
      <c r="K443" s="223"/>
    </row>
    <row r="444" spans="1:11" ht="165.75" x14ac:dyDescent="0.25">
      <c r="A444" s="1449"/>
      <c r="B444" s="1446"/>
      <c r="C444" s="1446"/>
      <c r="D444" s="1007" t="s">
        <v>2183</v>
      </c>
      <c r="E444" s="1007" t="s">
        <v>2196</v>
      </c>
      <c r="F444" s="1007" t="s">
        <v>2231</v>
      </c>
      <c r="G444" s="1007" t="s">
        <v>2227</v>
      </c>
      <c r="H444" s="1015" t="s">
        <v>177</v>
      </c>
      <c r="I444" s="1166"/>
      <c r="J444" s="222"/>
      <c r="K444" s="223"/>
    </row>
    <row r="445" spans="1:11" ht="204" x14ac:dyDescent="0.25">
      <c r="A445" s="1449"/>
      <c r="B445" s="1446"/>
      <c r="C445" s="1446"/>
      <c r="D445" s="1007" t="s">
        <v>2184</v>
      </c>
      <c r="E445" s="1007" t="s">
        <v>2196</v>
      </c>
      <c r="F445" s="1007" t="s">
        <v>2231</v>
      </c>
      <c r="G445" s="1007" t="s">
        <v>2227</v>
      </c>
      <c r="H445" s="1015" t="s">
        <v>177</v>
      </c>
      <c r="I445" s="1166"/>
      <c r="J445" s="222"/>
      <c r="K445" s="223"/>
    </row>
    <row r="446" spans="1:11" ht="229.5" x14ac:dyDescent="0.25">
      <c r="A446" s="1449"/>
      <c r="B446" s="1446"/>
      <c r="C446" s="1446"/>
      <c r="D446" s="114" t="s">
        <v>2185</v>
      </c>
      <c r="E446" s="114"/>
      <c r="F446" s="196"/>
      <c r="G446" s="174"/>
      <c r="H446" s="1015" t="s">
        <v>1100</v>
      </c>
      <c r="I446" s="1418" t="s">
        <v>1100</v>
      </c>
      <c r="J446" s="222"/>
      <c r="K446" s="223"/>
    </row>
    <row r="447" spans="1:11" ht="102" x14ac:dyDescent="0.25">
      <c r="A447" s="1449"/>
      <c r="B447" s="1446"/>
      <c r="C447" s="1446"/>
      <c r="D447" s="114" t="s">
        <v>2186</v>
      </c>
      <c r="E447" s="114"/>
      <c r="F447" s="114"/>
      <c r="G447" s="174"/>
      <c r="H447" s="1015" t="s">
        <v>1100</v>
      </c>
      <c r="I447" s="1418" t="s">
        <v>1100</v>
      </c>
      <c r="J447" s="222"/>
      <c r="K447" s="223"/>
    </row>
    <row r="448" spans="1:11" ht="89.25" x14ac:dyDescent="0.25">
      <c r="A448" s="1449"/>
      <c r="B448" s="1446"/>
      <c r="C448" s="1446"/>
      <c r="D448" s="114" t="s">
        <v>2187</v>
      </c>
      <c r="E448" s="114"/>
      <c r="F448" s="114"/>
      <c r="G448" s="174"/>
      <c r="H448" s="1015" t="s">
        <v>1100</v>
      </c>
      <c r="I448" s="1418" t="s">
        <v>1100</v>
      </c>
      <c r="J448" s="222"/>
      <c r="K448" s="223"/>
    </row>
    <row r="449" spans="1:11" ht="89.25" x14ac:dyDescent="0.25">
      <c r="A449" s="1449"/>
      <c r="B449" s="1446"/>
      <c r="C449" s="1446"/>
      <c r="D449" s="114" t="s">
        <v>2188</v>
      </c>
      <c r="E449" s="114"/>
      <c r="F449" s="114"/>
      <c r="G449" s="174"/>
      <c r="H449" s="1015" t="s">
        <v>1100</v>
      </c>
      <c r="I449" s="1418" t="s">
        <v>1100</v>
      </c>
      <c r="J449" s="222"/>
      <c r="K449" s="223"/>
    </row>
    <row r="450" spans="1:11" ht="89.25" x14ac:dyDescent="0.25">
      <c r="A450" s="1449"/>
      <c r="B450" s="1446"/>
      <c r="C450" s="1446"/>
      <c r="D450" s="114" t="s">
        <v>2189</v>
      </c>
      <c r="E450" s="114"/>
      <c r="F450" s="114"/>
      <c r="G450" s="174"/>
      <c r="H450" s="1015" t="s">
        <v>1100</v>
      </c>
      <c r="I450" s="1418" t="s">
        <v>1100</v>
      </c>
      <c r="J450" s="222"/>
      <c r="K450" s="223"/>
    </row>
    <row r="451" spans="1:11" ht="114.75" x14ac:dyDescent="0.25">
      <c r="A451" s="1449"/>
      <c r="B451" s="1446"/>
      <c r="C451" s="1446"/>
      <c r="D451" s="114" t="s">
        <v>2190</v>
      </c>
      <c r="E451" s="114"/>
      <c r="F451" s="114"/>
      <c r="G451" s="174"/>
      <c r="H451" s="1015" t="s">
        <v>1100</v>
      </c>
      <c r="I451" s="1418" t="s">
        <v>1100</v>
      </c>
      <c r="J451" s="222"/>
      <c r="K451" s="223"/>
    </row>
    <row r="452" spans="1:11" ht="165.75" x14ac:dyDescent="0.25">
      <c r="A452" s="1449"/>
      <c r="B452" s="1446"/>
      <c r="C452" s="1446"/>
      <c r="D452" s="114" t="s">
        <v>2191</v>
      </c>
      <c r="E452" s="114"/>
      <c r="F452" s="114"/>
      <c r="G452" s="174"/>
      <c r="H452" s="1015" t="s">
        <v>1100</v>
      </c>
      <c r="I452" s="1418" t="s">
        <v>1100</v>
      </c>
      <c r="J452" s="222"/>
      <c r="K452" s="223"/>
    </row>
    <row r="453" spans="1:11" ht="114.75" x14ac:dyDescent="0.25">
      <c r="A453" s="1449"/>
      <c r="B453" s="1446"/>
      <c r="C453" s="1446"/>
      <c r="D453" s="1007" t="s">
        <v>2192</v>
      </c>
      <c r="E453" s="1007" t="s">
        <v>2196</v>
      </c>
      <c r="F453" s="1007" t="s">
        <v>2232</v>
      </c>
      <c r="G453" s="1007" t="s">
        <v>2227</v>
      </c>
      <c r="H453" s="1015" t="s">
        <v>177</v>
      </c>
      <c r="I453" s="1166"/>
      <c r="J453" s="222"/>
      <c r="K453" s="223"/>
    </row>
    <row r="454" spans="1:11" ht="153" x14ac:dyDescent="0.25">
      <c r="A454" s="1449"/>
      <c r="B454" s="1446"/>
      <c r="C454" s="1446"/>
      <c r="D454" s="1007" t="s">
        <v>2193</v>
      </c>
      <c r="E454" s="1007" t="s">
        <v>2196</v>
      </c>
      <c r="F454" s="1007" t="s">
        <v>2233</v>
      </c>
      <c r="G454" s="1007" t="s">
        <v>2227</v>
      </c>
      <c r="H454" s="1015" t="s">
        <v>177</v>
      </c>
      <c r="I454" s="1166"/>
      <c r="J454" s="222"/>
      <c r="K454" s="223"/>
    </row>
    <row r="455" spans="1:11" ht="89.25" x14ac:dyDescent="0.25">
      <c r="A455" s="1450"/>
      <c r="B455" s="1447"/>
      <c r="C455" s="1447"/>
      <c r="D455" s="114" t="s">
        <v>2194</v>
      </c>
      <c r="E455" s="114"/>
      <c r="F455" s="101"/>
      <c r="G455" s="174"/>
      <c r="H455" s="1015" t="s">
        <v>1100</v>
      </c>
      <c r="I455" s="1418" t="s">
        <v>1100</v>
      </c>
      <c r="J455" s="222"/>
      <c r="K455" s="223"/>
    </row>
    <row r="456" spans="1:11" ht="114.75" x14ac:dyDescent="0.25">
      <c r="A456" s="1448">
        <v>31</v>
      </c>
      <c r="B456" s="1445" t="s">
        <v>111</v>
      </c>
      <c r="C456" s="1445" t="s">
        <v>177</v>
      </c>
      <c r="D456" s="114" t="s">
        <v>1482</v>
      </c>
      <c r="E456" s="114"/>
      <c r="F456" s="2"/>
      <c r="G456" s="174"/>
      <c r="H456" s="224" t="s">
        <v>1100</v>
      </c>
      <c r="I456" s="1429" t="s">
        <v>1100</v>
      </c>
      <c r="J456" s="222" t="s">
        <v>2822</v>
      </c>
      <c r="K456" s="223" t="s">
        <v>1262</v>
      </c>
    </row>
    <row r="457" spans="1:11" ht="114.75" x14ac:dyDescent="0.25">
      <c r="A457" s="1449"/>
      <c r="B457" s="1446"/>
      <c r="C457" s="1446"/>
      <c r="D457" s="114" t="s">
        <v>618</v>
      </c>
      <c r="E457" s="114"/>
      <c r="F457" s="101"/>
      <c r="G457" s="174"/>
      <c r="H457" s="863" t="s">
        <v>1100</v>
      </c>
      <c r="I457" s="1429" t="s">
        <v>1100</v>
      </c>
      <c r="J457" s="222"/>
      <c r="K457" s="223"/>
    </row>
    <row r="458" spans="1:11" ht="89.25" x14ac:dyDescent="0.25">
      <c r="A458" s="1449"/>
      <c r="B458" s="1446"/>
      <c r="C458" s="1446"/>
      <c r="D458" s="685" t="s">
        <v>2303</v>
      </c>
      <c r="E458" s="114"/>
      <c r="F458" s="101"/>
      <c r="G458" s="2"/>
      <c r="H458" s="863" t="s">
        <v>1100</v>
      </c>
      <c r="I458" s="1429" t="s">
        <v>1100</v>
      </c>
      <c r="J458" s="114"/>
      <c r="K458" s="223"/>
    </row>
    <row r="459" spans="1:11" ht="127.5" x14ac:dyDescent="0.25">
      <c r="A459" s="1449"/>
      <c r="B459" s="1446"/>
      <c r="C459" s="1446"/>
      <c r="D459" s="1020" t="s">
        <v>2304</v>
      </c>
      <c r="E459" s="1007" t="s">
        <v>277</v>
      </c>
      <c r="F459" s="1022" t="s">
        <v>2324</v>
      </c>
      <c r="G459" s="1021" t="s">
        <v>3139</v>
      </c>
      <c r="H459" s="1016" t="s">
        <v>177</v>
      </c>
      <c r="I459" s="1166" t="s">
        <v>177</v>
      </c>
      <c r="J459" s="114"/>
      <c r="K459" s="223"/>
    </row>
    <row r="460" spans="1:11" ht="102" x14ac:dyDescent="0.25">
      <c r="A460" s="1449"/>
      <c r="B460" s="1446"/>
      <c r="C460" s="1446"/>
      <c r="D460" s="685" t="s">
        <v>2305</v>
      </c>
      <c r="E460" s="114"/>
      <c r="F460" s="174"/>
      <c r="G460" s="2"/>
      <c r="H460" s="863" t="s">
        <v>1100</v>
      </c>
      <c r="I460" s="1418" t="s">
        <v>1100</v>
      </c>
      <c r="J460" s="222"/>
      <c r="K460" s="223"/>
    </row>
    <row r="461" spans="1:11" ht="153" x14ac:dyDescent="0.25">
      <c r="A461" s="1449"/>
      <c r="B461" s="1446"/>
      <c r="C461" s="1446"/>
      <c r="D461" s="685" t="s">
        <v>2306</v>
      </c>
      <c r="E461" s="114"/>
      <c r="F461" s="196"/>
      <c r="G461" s="2"/>
      <c r="H461" s="863" t="s">
        <v>1100</v>
      </c>
      <c r="I461" s="1418" t="s">
        <v>1100</v>
      </c>
      <c r="J461" s="222"/>
      <c r="K461" s="223"/>
    </row>
    <row r="462" spans="1:11" ht="63.75" x14ac:dyDescent="0.25">
      <c r="A462" s="1449"/>
      <c r="B462" s="1446"/>
      <c r="C462" s="1446"/>
      <c r="D462" s="685" t="s">
        <v>1537</v>
      </c>
      <c r="E462" s="114"/>
      <c r="F462" s="196"/>
      <c r="G462" s="2"/>
      <c r="H462" s="863" t="s">
        <v>1100</v>
      </c>
      <c r="I462" s="1418" t="s">
        <v>1100</v>
      </c>
      <c r="J462" s="222"/>
      <c r="K462" s="223"/>
    </row>
    <row r="463" spans="1:11" ht="216.75" x14ac:dyDescent="0.25">
      <c r="A463" s="1449"/>
      <c r="B463" s="1446"/>
      <c r="C463" s="1446"/>
      <c r="D463" s="685" t="s">
        <v>2307</v>
      </c>
      <c r="E463" s="114"/>
      <c r="F463" s="2"/>
      <c r="G463" s="174"/>
      <c r="H463" s="863" t="s">
        <v>1100</v>
      </c>
      <c r="I463" s="1418" t="s">
        <v>1100</v>
      </c>
      <c r="J463" s="222"/>
      <c r="K463" s="223"/>
    </row>
    <row r="464" spans="1:11" ht="63.75" x14ac:dyDescent="0.25">
      <c r="A464" s="1449"/>
      <c r="B464" s="1446"/>
      <c r="C464" s="1446"/>
      <c r="D464" s="685" t="s">
        <v>2308</v>
      </c>
      <c r="E464" s="114"/>
      <c r="F464" s="2"/>
      <c r="G464" s="174"/>
      <c r="H464" s="224" t="s">
        <v>1100</v>
      </c>
      <c r="I464" s="1429" t="s">
        <v>1100</v>
      </c>
      <c r="J464" s="222"/>
      <c r="K464" s="223"/>
    </row>
    <row r="465" spans="1:11" ht="255" x14ac:dyDescent="0.25">
      <c r="A465" s="1449"/>
      <c r="B465" s="1446"/>
      <c r="C465" s="1446"/>
      <c r="D465" s="1020" t="s">
        <v>2309</v>
      </c>
      <c r="E465" s="1007" t="s">
        <v>2325</v>
      </c>
      <c r="F465" s="1021" t="s">
        <v>2346</v>
      </c>
      <c r="G465" s="1009" t="s">
        <v>3130</v>
      </c>
      <c r="H465" s="863" t="s">
        <v>177</v>
      </c>
      <c r="I465" s="1166" t="s">
        <v>177</v>
      </c>
      <c r="J465" s="222"/>
      <c r="K465" s="223"/>
    </row>
    <row r="466" spans="1:11" ht="76.5" x14ac:dyDescent="0.25">
      <c r="A466" s="1449"/>
      <c r="B466" s="1446"/>
      <c r="C466" s="1446"/>
      <c r="D466" s="1020" t="s">
        <v>2310</v>
      </c>
      <c r="E466" s="1007" t="s">
        <v>2325</v>
      </c>
      <c r="F466" s="1021" t="s">
        <v>2347</v>
      </c>
      <c r="G466" s="1009" t="s">
        <v>3130</v>
      </c>
      <c r="H466" s="863" t="s">
        <v>177</v>
      </c>
      <c r="I466" s="1166" t="s">
        <v>177</v>
      </c>
      <c r="J466" s="114"/>
      <c r="K466" s="223"/>
    </row>
    <row r="467" spans="1:11" ht="102" x14ac:dyDescent="0.25">
      <c r="A467" s="1449"/>
      <c r="B467" s="1446"/>
      <c r="C467" s="1446"/>
      <c r="D467" s="1020" t="s">
        <v>2311</v>
      </c>
      <c r="E467" s="1007" t="s">
        <v>2325</v>
      </c>
      <c r="F467" s="1021" t="s">
        <v>2348</v>
      </c>
      <c r="G467" s="1009" t="s">
        <v>3130</v>
      </c>
      <c r="H467" s="863" t="s">
        <v>177</v>
      </c>
      <c r="I467" s="1166" t="s">
        <v>177</v>
      </c>
      <c r="J467" s="222"/>
      <c r="K467" s="223"/>
    </row>
    <row r="468" spans="1:11" ht="89.25" x14ac:dyDescent="0.25">
      <c r="A468" s="1449"/>
      <c r="B468" s="1446"/>
      <c r="C468" s="1446"/>
      <c r="D468" s="1020" t="s">
        <v>2312</v>
      </c>
      <c r="E468" s="1007" t="s">
        <v>2325</v>
      </c>
      <c r="F468" s="1021" t="s">
        <v>2349</v>
      </c>
      <c r="G468" s="1009" t="s">
        <v>3130</v>
      </c>
      <c r="H468" s="863" t="s">
        <v>177</v>
      </c>
      <c r="I468" s="1166" t="s">
        <v>177</v>
      </c>
      <c r="J468" s="222"/>
      <c r="K468" s="223"/>
    </row>
    <row r="469" spans="1:11" ht="114.75" x14ac:dyDescent="0.25">
      <c r="A469" s="1449"/>
      <c r="B469" s="1446"/>
      <c r="C469" s="1446"/>
      <c r="D469" s="685" t="s">
        <v>2313</v>
      </c>
      <c r="E469" s="114"/>
      <c r="F469" s="2"/>
      <c r="G469" s="174"/>
      <c r="H469" s="863" t="s">
        <v>1100</v>
      </c>
      <c r="I469" s="1429" t="s">
        <v>1100</v>
      </c>
      <c r="J469" s="222"/>
      <c r="K469" s="223"/>
    </row>
    <row r="470" spans="1:11" ht="51" x14ac:dyDescent="0.25">
      <c r="A470" s="1449"/>
      <c r="B470" s="1446"/>
      <c r="C470" s="1446"/>
      <c r="D470" s="685" t="s">
        <v>1538</v>
      </c>
      <c r="E470" s="114"/>
      <c r="F470" s="2"/>
      <c r="G470" s="174"/>
      <c r="H470" s="863" t="s">
        <v>1100</v>
      </c>
      <c r="I470" s="1429" t="s">
        <v>1100</v>
      </c>
      <c r="J470" s="222"/>
      <c r="K470" s="223"/>
    </row>
    <row r="471" spans="1:11" ht="63.75" x14ac:dyDescent="0.25">
      <c r="A471" s="1449"/>
      <c r="B471" s="1446"/>
      <c r="C471" s="1446"/>
      <c r="D471" s="685" t="s">
        <v>1539</v>
      </c>
      <c r="E471" s="114"/>
      <c r="F471" s="2"/>
      <c r="G471" s="174"/>
      <c r="H471" s="224" t="s">
        <v>1100</v>
      </c>
      <c r="I471" s="1429" t="s">
        <v>1100</v>
      </c>
      <c r="J471" s="222"/>
      <c r="K471" s="223"/>
    </row>
    <row r="472" spans="1:11" ht="114.75" x14ac:dyDescent="0.25">
      <c r="A472" s="1449"/>
      <c r="B472" s="1446"/>
      <c r="C472" s="1446"/>
      <c r="D472" s="685" t="s">
        <v>2314</v>
      </c>
      <c r="E472" s="114"/>
      <c r="F472" s="2"/>
      <c r="G472" s="174"/>
      <c r="H472" s="863" t="s">
        <v>1100</v>
      </c>
      <c r="I472" s="1429" t="s">
        <v>1100</v>
      </c>
      <c r="J472" s="222"/>
      <c r="K472" s="223"/>
    </row>
    <row r="473" spans="1:11" ht="51" x14ac:dyDescent="0.25">
      <c r="A473" s="1449"/>
      <c r="B473" s="1446"/>
      <c r="C473" s="1446"/>
      <c r="D473" s="685" t="s">
        <v>2315</v>
      </c>
      <c r="E473" s="114"/>
      <c r="F473" s="2"/>
      <c r="G473" s="174"/>
      <c r="H473" s="955" t="s">
        <v>1100</v>
      </c>
      <c r="I473" s="1429" t="s">
        <v>1100</v>
      </c>
      <c r="J473" s="222"/>
      <c r="K473" s="223"/>
    </row>
    <row r="474" spans="1:11" ht="51" x14ac:dyDescent="0.25">
      <c r="A474" s="1449"/>
      <c r="B474" s="1446"/>
      <c r="C474" s="1446"/>
      <c r="D474" s="685" t="s">
        <v>2316</v>
      </c>
      <c r="E474" s="114"/>
      <c r="F474" s="2"/>
      <c r="G474" s="174"/>
      <c r="H474" s="955" t="s">
        <v>1100</v>
      </c>
      <c r="I474" s="1429" t="s">
        <v>1100</v>
      </c>
      <c r="J474" s="222"/>
      <c r="K474" s="223"/>
    </row>
    <row r="475" spans="1:11" ht="102" x14ac:dyDescent="0.25">
      <c r="A475" s="1449"/>
      <c r="B475" s="1446"/>
      <c r="C475" s="1446"/>
      <c r="D475" s="1020" t="s">
        <v>1540</v>
      </c>
      <c r="E475" s="1007" t="s">
        <v>461</v>
      </c>
      <c r="F475" s="1021" t="s">
        <v>565</v>
      </c>
      <c r="G475" s="1009" t="s">
        <v>3132</v>
      </c>
      <c r="H475" s="955" t="s">
        <v>177</v>
      </c>
      <c r="I475" s="1418" t="s">
        <v>1100</v>
      </c>
      <c r="J475" s="222"/>
      <c r="K475" s="223"/>
    </row>
    <row r="476" spans="1:11" ht="89.25" x14ac:dyDescent="0.25">
      <c r="A476" s="1449"/>
      <c r="B476" s="1446"/>
      <c r="C476" s="1446"/>
      <c r="D476" s="685" t="s">
        <v>2317</v>
      </c>
      <c r="E476" s="114"/>
      <c r="F476" s="2"/>
      <c r="G476" s="174"/>
      <c r="H476" s="955" t="s">
        <v>1100</v>
      </c>
      <c r="I476" s="1418" t="s">
        <v>1100</v>
      </c>
      <c r="J476" s="222"/>
      <c r="K476" s="223"/>
    </row>
    <row r="477" spans="1:11" ht="76.5" x14ac:dyDescent="0.25">
      <c r="A477" s="1450"/>
      <c r="B477" s="1447"/>
      <c r="C477" s="1447"/>
      <c r="D477" s="114" t="s">
        <v>2318</v>
      </c>
      <c r="E477" s="114"/>
      <c r="F477" s="101"/>
      <c r="G477" s="174"/>
      <c r="H477" s="863" t="s">
        <v>1100</v>
      </c>
      <c r="I477" s="1418" t="s">
        <v>1100</v>
      </c>
      <c r="J477" s="222"/>
      <c r="K477" s="223"/>
    </row>
    <row r="478" spans="1:11" ht="114.75" x14ac:dyDescent="0.25">
      <c r="A478" s="1448">
        <v>32</v>
      </c>
      <c r="B478" s="1445" t="s">
        <v>112</v>
      </c>
      <c r="C478" s="1445" t="s">
        <v>177</v>
      </c>
      <c r="D478" s="114" t="s">
        <v>1541</v>
      </c>
      <c r="E478" s="114"/>
      <c r="F478" s="114"/>
      <c r="G478" s="174"/>
      <c r="H478" s="863" t="s">
        <v>1100</v>
      </c>
      <c r="I478" s="1418" t="s">
        <v>1100</v>
      </c>
      <c r="J478" s="222" t="s">
        <v>2822</v>
      </c>
      <c r="K478" s="223" t="s">
        <v>1262</v>
      </c>
    </row>
    <row r="479" spans="1:11" ht="89.25" x14ac:dyDescent="0.25">
      <c r="A479" s="1449"/>
      <c r="B479" s="1446"/>
      <c r="C479" s="1446"/>
      <c r="D479" s="114" t="s">
        <v>1542</v>
      </c>
      <c r="E479" s="114"/>
      <c r="F479" s="101"/>
      <c r="G479" s="174"/>
      <c r="H479" s="863" t="s">
        <v>1100</v>
      </c>
      <c r="I479" s="1402" t="s">
        <v>1100</v>
      </c>
      <c r="J479" s="222"/>
      <c r="K479" s="223"/>
    </row>
    <row r="480" spans="1:11" ht="51" x14ac:dyDescent="0.25">
      <c r="A480" s="1449"/>
      <c r="B480" s="1446"/>
      <c r="C480" s="1446"/>
      <c r="D480" s="114" t="s">
        <v>1543</v>
      </c>
      <c r="E480" s="114"/>
      <c r="F480" s="937"/>
      <c r="G480" s="2"/>
      <c r="H480" s="863" t="s">
        <v>1100</v>
      </c>
      <c r="I480" s="1402" t="s">
        <v>1100</v>
      </c>
      <c r="J480" s="114"/>
      <c r="K480" s="223"/>
    </row>
    <row r="481" spans="1:11" ht="76.5" x14ac:dyDescent="0.25">
      <c r="A481" s="1449"/>
      <c r="B481" s="1446"/>
      <c r="C481" s="1446"/>
      <c r="D481" s="252" t="s">
        <v>1544</v>
      </c>
      <c r="E481" s="252" t="s">
        <v>672</v>
      </c>
      <c r="F481" s="252" t="s">
        <v>2044</v>
      </c>
      <c r="G481" s="959" t="s">
        <v>3140</v>
      </c>
      <c r="H481" s="863" t="s">
        <v>177</v>
      </c>
      <c r="I481" s="1379" t="s">
        <v>177</v>
      </c>
      <c r="J481" s="114"/>
      <c r="K481" s="223"/>
    </row>
    <row r="482" spans="1:11" ht="51" x14ac:dyDescent="0.25">
      <c r="A482" s="1449"/>
      <c r="B482" s="1446"/>
      <c r="C482" s="1446"/>
      <c r="D482" s="114" t="s">
        <v>1545</v>
      </c>
      <c r="E482" s="114"/>
      <c r="F482" s="727"/>
      <c r="G482" s="727"/>
      <c r="H482" s="863" t="s">
        <v>1100</v>
      </c>
      <c r="I482" s="1166" t="s">
        <v>1100</v>
      </c>
      <c r="J482" s="222"/>
      <c r="K482" s="223"/>
    </row>
    <row r="483" spans="1:11" ht="38.25" x14ac:dyDescent="0.25">
      <c r="A483" s="1449"/>
      <c r="B483" s="1446"/>
      <c r="C483" s="1446"/>
      <c r="D483" s="114" t="s">
        <v>1546</v>
      </c>
      <c r="E483" s="114"/>
      <c r="F483" s="114"/>
      <c r="G483" s="174"/>
      <c r="H483" s="956" t="s">
        <v>1100</v>
      </c>
      <c r="I483" s="1402" t="s">
        <v>1100</v>
      </c>
      <c r="J483" s="222"/>
      <c r="K483" s="223"/>
    </row>
    <row r="484" spans="1:11" ht="51" x14ac:dyDescent="0.25">
      <c r="A484" s="1449"/>
      <c r="B484" s="1446"/>
      <c r="C484" s="1446"/>
      <c r="D484" s="114" t="s">
        <v>1547</v>
      </c>
      <c r="E484" s="114"/>
      <c r="F484" s="114"/>
      <c r="G484" s="174"/>
      <c r="H484" s="956" t="s">
        <v>1100</v>
      </c>
      <c r="I484" s="1402" t="s">
        <v>1100</v>
      </c>
      <c r="J484" s="222"/>
      <c r="K484" s="223"/>
    </row>
    <row r="485" spans="1:11" ht="127.5" x14ac:dyDescent="0.25">
      <c r="A485" s="1449"/>
      <c r="B485" s="1446"/>
      <c r="C485" s="1446"/>
      <c r="D485" s="252" t="s">
        <v>1548</v>
      </c>
      <c r="E485" s="252" t="s">
        <v>1672</v>
      </c>
      <c r="F485" s="252" t="s">
        <v>1682</v>
      </c>
      <c r="G485" s="959" t="s">
        <v>3140</v>
      </c>
      <c r="H485" s="863" t="s">
        <v>177</v>
      </c>
      <c r="I485" s="1166" t="s">
        <v>177</v>
      </c>
      <c r="J485" s="222"/>
      <c r="K485" s="223"/>
    </row>
    <row r="486" spans="1:11" ht="76.5" x14ac:dyDescent="0.25">
      <c r="A486" s="1449"/>
      <c r="B486" s="1446"/>
      <c r="C486" s="1446"/>
      <c r="D486" s="114" t="s">
        <v>1549</v>
      </c>
      <c r="E486" s="114"/>
      <c r="F486" s="114"/>
      <c r="G486" s="174"/>
      <c r="H486" s="956" t="s">
        <v>1100</v>
      </c>
      <c r="I486" s="1166" t="s">
        <v>1100</v>
      </c>
      <c r="J486" s="222"/>
      <c r="K486" s="223"/>
    </row>
    <row r="487" spans="1:11" ht="38.25" x14ac:dyDescent="0.25">
      <c r="A487" s="1449"/>
      <c r="B487" s="1446"/>
      <c r="C487" s="1446"/>
      <c r="D487" s="114" t="s">
        <v>1550</v>
      </c>
      <c r="E487" s="114"/>
      <c r="F487" s="114"/>
      <c r="G487" s="174"/>
      <c r="H487" s="956" t="s">
        <v>1100</v>
      </c>
      <c r="I487" s="1402" t="s">
        <v>1100</v>
      </c>
      <c r="J487" s="222"/>
      <c r="K487" s="223"/>
    </row>
    <row r="488" spans="1:11" ht="63.75" x14ac:dyDescent="0.25">
      <c r="A488" s="1449"/>
      <c r="B488" s="1446"/>
      <c r="C488" s="1446"/>
      <c r="D488" s="114" t="s">
        <v>1551</v>
      </c>
      <c r="E488" s="114"/>
      <c r="F488" s="114"/>
      <c r="G488" s="174"/>
      <c r="H488" s="956" t="s">
        <v>1100</v>
      </c>
      <c r="I488" s="1402" t="s">
        <v>1100</v>
      </c>
      <c r="J488" s="222"/>
      <c r="K488" s="223"/>
    </row>
    <row r="489" spans="1:11" ht="76.5" x14ac:dyDescent="0.25">
      <c r="A489" s="1449"/>
      <c r="B489" s="1446"/>
      <c r="C489" s="1446"/>
      <c r="D489" s="114" t="s">
        <v>1552</v>
      </c>
      <c r="E489" s="114"/>
      <c r="F489" s="114"/>
      <c r="G489" s="174"/>
      <c r="H489" s="956" t="s">
        <v>1100</v>
      </c>
      <c r="I489" s="1402" t="s">
        <v>1100</v>
      </c>
      <c r="J489" s="222"/>
      <c r="K489" s="223"/>
    </row>
    <row r="490" spans="1:11" ht="63.75" x14ac:dyDescent="0.25">
      <c r="A490" s="1449"/>
      <c r="B490" s="1446"/>
      <c r="C490" s="1446"/>
      <c r="D490" s="114" t="s">
        <v>1553</v>
      </c>
      <c r="E490" s="114"/>
      <c r="F490" s="114"/>
      <c r="G490" s="174"/>
      <c r="H490" s="956" t="s">
        <v>1100</v>
      </c>
      <c r="I490" s="1402" t="s">
        <v>1100</v>
      </c>
      <c r="J490" s="222"/>
      <c r="K490" s="223"/>
    </row>
    <row r="491" spans="1:11" ht="63.75" x14ac:dyDescent="0.25">
      <c r="A491" s="1449"/>
      <c r="B491" s="1446"/>
      <c r="C491" s="1446"/>
      <c r="D491" s="114" t="s">
        <v>1554</v>
      </c>
      <c r="E491" s="114"/>
      <c r="F491" s="114"/>
      <c r="G491" s="174"/>
      <c r="H491" s="956" t="s">
        <v>1100</v>
      </c>
      <c r="I491" s="1402" t="s">
        <v>1100</v>
      </c>
      <c r="J491" s="222"/>
      <c r="K491" s="223"/>
    </row>
    <row r="492" spans="1:11" ht="63.75" x14ac:dyDescent="0.25">
      <c r="A492" s="1449"/>
      <c r="B492" s="1446"/>
      <c r="C492" s="1446"/>
      <c r="D492" s="114" t="s">
        <v>1555</v>
      </c>
      <c r="E492" s="114"/>
      <c r="F492" s="114"/>
      <c r="G492" s="174"/>
      <c r="H492" s="863" t="s">
        <v>1100</v>
      </c>
      <c r="I492" s="1402" t="s">
        <v>1100</v>
      </c>
      <c r="J492" s="222"/>
      <c r="K492" s="223"/>
    </row>
    <row r="493" spans="1:11" ht="127.5" x14ac:dyDescent="0.25">
      <c r="A493" s="1449"/>
      <c r="B493" s="1446"/>
      <c r="C493" s="1446"/>
      <c r="D493" s="252" t="s">
        <v>1556</v>
      </c>
      <c r="E493" s="252" t="s">
        <v>1673</v>
      </c>
      <c r="F493" s="252" t="s">
        <v>1724</v>
      </c>
      <c r="G493" s="959" t="s">
        <v>1723</v>
      </c>
      <c r="H493" s="863" t="s">
        <v>177</v>
      </c>
      <c r="I493" s="1166" t="s">
        <v>177</v>
      </c>
      <c r="J493" s="222"/>
      <c r="K493" s="223"/>
    </row>
    <row r="494" spans="1:11" ht="76.5" x14ac:dyDescent="0.25">
      <c r="A494" s="1449"/>
      <c r="B494" s="1446"/>
      <c r="C494" s="1446"/>
      <c r="D494" s="114" t="s">
        <v>1557</v>
      </c>
      <c r="E494" s="114"/>
      <c r="F494" s="114"/>
      <c r="G494" s="174"/>
      <c r="H494" s="955" t="s">
        <v>1100</v>
      </c>
      <c r="I494" s="1166" t="s">
        <v>1100</v>
      </c>
      <c r="J494" s="222"/>
      <c r="K494" s="223"/>
    </row>
    <row r="495" spans="1:11" ht="63.75" x14ac:dyDescent="0.25">
      <c r="A495" s="1449"/>
      <c r="B495" s="1446"/>
      <c r="C495" s="1446"/>
      <c r="D495" s="114" t="s">
        <v>1558</v>
      </c>
      <c r="E495" s="114"/>
      <c r="F495" s="114"/>
      <c r="G495" s="174"/>
      <c r="H495" s="955" t="s">
        <v>1100</v>
      </c>
      <c r="I495" s="1402" t="s">
        <v>1100</v>
      </c>
      <c r="J495" s="222"/>
      <c r="K495" s="223"/>
    </row>
    <row r="496" spans="1:11" ht="102" x14ac:dyDescent="0.25">
      <c r="A496" s="1449"/>
      <c r="B496" s="1446"/>
      <c r="C496" s="1446"/>
      <c r="D496" s="114" t="s">
        <v>1559</v>
      </c>
      <c r="E496" s="114"/>
      <c r="F496" s="114"/>
      <c r="G496" s="174"/>
      <c r="H496" s="955" t="s">
        <v>1100</v>
      </c>
      <c r="I496" s="1402" t="s">
        <v>1100</v>
      </c>
      <c r="J496" s="222"/>
      <c r="K496" s="223"/>
    </row>
    <row r="497" spans="1:11" ht="38.25" x14ac:dyDescent="0.25">
      <c r="A497" s="1449"/>
      <c r="B497" s="1446"/>
      <c r="C497" s="1446"/>
      <c r="D497" s="114" t="s">
        <v>1560</v>
      </c>
      <c r="E497" s="114"/>
      <c r="F497" s="114"/>
      <c r="G497" s="174"/>
      <c r="H497" s="955" t="s">
        <v>1100</v>
      </c>
      <c r="I497" s="1402" t="s">
        <v>1100</v>
      </c>
      <c r="J497" s="222"/>
      <c r="K497" s="223"/>
    </row>
    <row r="498" spans="1:11" ht="38.25" x14ac:dyDescent="0.25">
      <c r="A498" s="1449"/>
      <c r="B498" s="1446"/>
      <c r="C498" s="1446"/>
      <c r="D498" s="114" t="s">
        <v>1561</v>
      </c>
      <c r="E498" s="114"/>
      <c r="F498" s="114"/>
      <c r="G498" s="174"/>
      <c r="H498" s="863" t="s">
        <v>1100</v>
      </c>
      <c r="I498" s="1402" t="s">
        <v>1100</v>
      </c>
      <c r="J498" s="222"/>
      <c r="K498" s="223"/>
    </row>
    <row r="499" spans="1:11" ht="102" x14ac:dyDescent="0.25">
      <c r="A499" s="1449"/>
      <c r="B499" s="1446"/>
      <c r="C499" s="1446"/>
      <c r="D499" s="114" t="s">
        <v>1562</v>
      </c>
      <c r="E499" s="114" t="s">
        <v>461</v>
      </c>
      <c r="F499" s="112" t="s">
        <v>565</v>
      </c>
      <c r="G499" s="174" t="s">
        <v>3132</v>
      </c>
      <c r="H499" s="146" t="s">
        <v>177</v>
      </c>
      <c r="I499" s="1353" t="s">
        <v>177</v>
      </c>
      <c r="J499" s="222"/>
      <c r="K499" s="223"/>
    </row>
    <row r="500" spans="1:11" ht="63.75" x14ac:dyDescent="0.25">
      <c r="A500" s="1449"/>
      <c r="B500" s="1446"/>
      <c r="C500" s="1446"/>
      <c r="D500" s="114" t="s">
        <v>1563</v>
      </c>
      <c r="E500" s="114"/>
      <c r="F500" s="114"/>
      <c r="G500" s="174"/>
      <c r="H500" s="863" t="s">
        <v>1100</v>
      </c>
      <c r="I500" s="1166" t="s">
        <v>1100</v>
      </c>
      <c r="J500" s="222"/>
      <c r="K500" s="223"/>
    </row>
    <row r="501" spans="1:11" ht="63.75" x14ac:dyDescent="0.25">
      <c r="A501" s="1449"/>
      <c r="B501" s="1446"/>
      <c r="C501" s="1446"/>
      <c r="D501" s="114" t="s">
        <v>1564</v>
      </c>
      <c r="E501" s="114"/>
      <c r="F501" s="114"/>
      <c r="G501" s="174"/>
      <c r="H501" s="863" t="s">
        <v>1100</v>
      </c>
      <c r="I501" s="1402" t="s">
        <v>1100</v>
      </c>
      <c r="J501" s="222"/>
      <c r="K501" s="223"/>
    </row>
    <row r="502" spans="1:11" ht="229.5" x14ac:dyDescent="0.25">
      <c r="A502" s="1448">
        <v>33</v>
      </c>
      <c r="B502" s="1445" t="s">
        <v>113</v>
      </c>
      <c r="C502" s="1445"/>
      <c r="D502" s="114" t="s">
        <v>1452</v>
      </c>
      <c r="E502" s="114"/>
      <c r="F502" s="114"/>
      <c r="G502" s="174"/>
      <c r="H502" s="863" t="s">
        <v>177</v>
      </c>
      <c r="I502" s="1418" t="s">
        <v>1100</v>
      </c>
      <c r="J502" s="222" t="s">
        <v>2822</v>
      </c>
      <c r="K502" s="223" t="s">
        <v>70</v>
      </c>
    </row>
    <row r="503" spans="1:11" ht="114.75" x14ac:dyDescent="0.25">
      <c r="A503" s="1449"/>
      <c r="B503" s="1446"/>
      <c r="C503" s="1446"/>
      <c r="D503" s="114" t="s">
        <v>1453</v>
      </c>
      <c r="E503" s="114"/>
      <c r="F503" s="101"/>
      <c r="G503" s="174"/>
      <c r="H503" s="863" t="s">
        <v>1100</v>
      </c>
      <c r="I503" s="1418" t="s">
        <v>1100</v>
      </c>
      <c r="J503" s="222"/>
      <c r="K503" s="223"/>
    </row>
    <row r="504" spans="1:11" ht="102" x14ac:dyDescent="0.25">
      <c r="A504" s="1449"/>
      <c r="B504" s="1446"/>
      <c r="C504" s="1446"/>
      <c r="D504" s="114" t="s">
        <v>1454</v>
      </c>
      <c r="E504" s="114"/>
      <c r="F504" s="937"/>
      <c r="G504" s="2"/>
      <c r="H504" s="863" t="s">
        <v>1100</v>
      </c>
      <c r="I504" s="1418" t="s">
        <v>1100</v>
      </c>
      <c r="J504" s="114"/>
      <c r="K504" s="223"/>
    </row>
    <row r="505" spans="1:11" ht="114.75" x14ac:dyDescent="0.25">
      <c r="A505" s="1449"/>
      <c r="B505" s="1446"/>
      <c r="C505" s="1446"/>
      <c r="D505" s="114" t="s">
        <v>1455</v>
      </c>
      <c r="E505" s="114"/>
      <c r="F505" s="937"/>
      <c r="G505" s="2"/>
      <c r="H505" s="863" t="s">
        <v>1100</v>
      </c>
      <c r="I505" s="1418" t="s">
        <v>1100</v>
      </c>
      <c r="J505" s="114"/>
      <c r="K505" s="223"/>
    </row>
    <row r="506" spans="1:11" ht="102" x14ac:dyDescent="0.25">
      <c r="A506" s="1449"/>
      <c r="B506" s="1446"/>
      <c r="C506" s="1446"/>
      <c r="D506" s="1007" t="s">
        <v>1456</v>
      </c>
      <c r="E506" s="1007" t="s">
        <v>2196</v>
      </c>
      <c r="F506" s="1007" t="s">
        <v>2229</v>
      </c>
      <c r="G506" s="1007" t="s">
        <v>2227</v>
      </c>
      <c r="H506" s="863" t="s">
        <v>177</v>
      </c>
      <c r="I506" s="1418"/>
      <c r="J506" s="222"/>
      <c r="K506" s="223"/>
    </row>
    <row r="507" spans="1:11" ht="102" x14ac:dyDescent="0.25">
      <c r="A507" s="1449"/>
      <c r="B507" s="1446"/>
      <c r="C507" s="1446"/>
      <c r="D507" s="114" t="s">
        <v>1457</v>
      </c>
      <c r="E507" s="114"/>
      <c r="F507" s="114"/>
      <c r="G507" s="174"/>
      <c r="H507" s="863" t="s">
        <v>1100</v>
      </c>
      <c r="I507" s="1418" t="s">
        <v>1100</v>
      </c>
      <c r="J507" s="222"/>
      <c r="K507" s="223"/>
    </row>
    <row r="508" spans="1:11" ht="76.5" x14ac:dyDescent="0.25">
      <c r="A508" s="1449"/>
      <c r="B508" s="1446"/>
      <c r="C508" s="1446"/>
      <c r="D508" s="1007" t="s">
        <v>1458</v>
      </c>
      <c r="E508" s="1007" t="s">
        <v>2196</v>
      </c>
      <c r="F508" s="1007" t="s">
        <v>2230</v>
      </c>
      <c r="G508" s="1007" t="s">
        <v>2227</v>
      </c>
      <c r="H508" s="1119" t="s">
        <v>177</v>
      </c>
      <c r="I508" s="1166"/>
      <c r="J508" s="222"/>
      <c r="K508" s="223"/>
    </row>
    <row r="509" spans="1:11" ht="89.25" x14ac:dyDescent="0.25">
      <c r="A509" s="1449"/>
      <c r="B509" s="1446"/>
      <c r="C509" s="1446"/>
      <c r="D509" s="114" t="s">
        <v>1459</v>
      </c>
      <c r="E509" s="114"/>
      <c r="F509" s="114"/>
      <c r="G509" s="174"/>
      <c r="H509" s="863" t="s">
        <v>1100</v>
      </c>
      <c r="I509" s="1418" t="s">
        <v>1100</v>
      </c>
      <c r="J509" s="222"/>
      <c r="K509" s="223"/>
    </row>
    <row r="510" spans="1:11" ht="140.25" x14ac:dyDescent="0.25">
      <c r="A510" s="1449"/>
      <c r="B510" s="1446"/>
      <c r="C510" s="1446"/>
      <c r="D510" s="114" t="s">
        <v>1460</v>
      </c>
      <c r="E510" s="114"/>
      <c r="F510" s="114"/>
      <c r="G510" s="174"/>
      <c r="H510" s="863" t="s">
        <v>1100</v>
      </c>
      <c r="I510" s="1418" t="s">
        <v>1100</v>
      </c>
      <c r="J510" s="222"/>
      <c r="K510" s="223"/>
    </row>
    <row r="511" spans="1:11" ht="127.5" x14ac:dyDescent="0.25">
      <c r="A511" s="1449"/>
      <c r="B511" s="1446"/>
      <c r="C511" s="1446"/>
      <c r="D511" s="114" t="s">
        <v>1461</v>
      </c>
      <c r="E511" s="114"/>
      <c r="F511" s="114"/>
      <c r="G511" s="174"/>
      <c r="H511" s="863" t="s">
        <v>1100</v>
      </c>
      <c r="I511" s="1418" t="s">
        <v>1100</v>
      </c>
      <c r="J511" s="222"/>
      <c r="K511" s="223"/>
    </row>
    <row r="512" spans="1:11" ht="191.25" x14ac:dyDescent="0.25">
      <c r="A512" s="1449"/>
      <c r="B512" s="1446"/>
      <c r="C512" s="1446"/>
      <c r="D512" s="114" t="s">
        <v>1462</v>
      </c>
      <c r="E512" s="114"/>
      <c r="F512" s="114"/>
      <c r="G512" s="174"/>
      <c r="H512" s="902" t="s">
        <v>1100</v>
      </c>
      <c r="I512" s="1418" t="s">
        <v>1100</v>
      </c>
      <c r="J512" s="222"/>
      <c r="K512" s="223"/>
    </row>
    <row r="513" spans="1:11" ht="89.25" x14ac:dyDescent="0.25">
      <c r="A513" s="1449"/>
      <c r="B513" s="1446"/>
      <c r="C513" s="1446"/>
      <c r="D513" s="114" t="s">
        <v>1463</v>
      </c>
      <c r="E513" s="114"/>
      <c r="F513" s="114"/>
      <c r="G513" s="174"/>
      <c r="H513" s="902" t="s">
        <v>1100</v>
      </c>
      <c r="I513" s="1418" t="s">
        <v>1100</v>
      </c>
      <c r="J513" s="222"/>
      <c r="K513" s="223"/>
    </row>
    <row r="514" spans="1:11" ht="89.25" x14ac:dyDescent="0.25">
      <c r="A514" s="1449"/>
      <c r="B514" s="1446"/>
      <c r="C514" s="1446"/>
      <c r="D514" s="114" t="s">
        <v>1464</v>
      </c>
      <c r="E514" s="114"/>
      <c r="F514" s="114"/>
      <c r="G514" s="114"/>
      <c r="H514" s="902" t="s">
        <v>1100</v>
      </c>
      <c r="I514" s="1418" t="s">
        <v>1100</v>
      </c>
      <c r="J514" s="222"/>
      <c r="K514" s="223"/>
    </row>
    <row r="515" spans="1:11" ht="89.25" x14ac:dyDescent="0.25">
      <c r="A515" s="1449"/>
      <c r="B515" s="1446"/>
      <c r="C515" s="1446"/>
      <c r="D515" s="114" t="s">
        <v>1465</v>
      </c>
      <c r="E515" s="111"/>
      <c r="F515" s="101"/>
      <c r="G515" s="112"/>
      <c r="H515" s="902" t="s">
        <v>1100</v>
      </c>
      <c r="I515" s="1418" t="s">
        <v>1100</v>
      </c>
      <c r="J515" s="222"/>
      <c r="K515" s="223"/>
    </row>
    <row r="516" spans="1:11" ht="89.25" x14ac:dyDescent="0.25">
      <c r="A516" s="1449"/>
      <c r="B516" s="1446"/>
      <c r="C516" s="1446"/>
      <c r="D516" s="114" t="s">
        <v>1466</v>
      </c>
      <c r="E516" s="114"/>
      <c r="F516" s="114"/>
      <c r="G516" s="114"/>
      <c r="H516" s="902" t="s">
        <v>1100</v>
      </c>
      <c r="I516" s="1418" t="s">
        <v>1100</v>
      </c>
      <c r="J516" s="222"/>
      <c r="K516" s="223"/>
    </row>
    <row r="517" spans="1:11" ht="89.25" x14ac:dyDescent="0.25">
      <c r="A517" s="1449"/>
      <c r="B517" s="1446"/>
      <c r="C517" s="1446"/>
      <c r="D517" s="114" t="s">
        <v>1467</v>
      </c>
      <c r="E517" s="114"/>
      <c r="F517" s="114"/>
      <c r="G517" s="114"/>
      <c r="H517" s="902" t="s">
        <v>1100</v>
      </c>
      <c r="I517" s="1418" t="s">
        <v>1100</v>
      </c>
      <c r="J517" s="222"/>
      <c r="K517" s="223"/>
    </row>
    <row r="518" spans="1:11" ht="204" x14ac:dyDescent="0.25">
      <c r="A518" s="1449"/>
      <c r="B518" s="1446"/>
      <c r="C518" s="1446"/>
      <c r="D518" s="1007" t="s">
        <v>1468</v>
      </c>
      <c r="E518" s="1007" t="s">
        <v>2196</v>
      </c>
      <c r="F518" s="1007" t="s">
        <v>2692</v>
      </c>
      <c r="G518" s="1007" t="s">
        <v>2227</v>
      </c>
      <c r="H518" s="1119" t="s">
        <v>177</v>
      </c>
      <c r="I518" s="1166"/>
      <c r="J518" s="222"/>
      <c r="K518" s="223"/>
    </row>
    <row r="519" spans="1:11" ht="114.75" x14ac:dyDescent="0.25">
      <c r="A519" s="1449"/>
      <c r="B519" s="1446"/>
      <c r="C519" s="1446"/>
      <c r="D519" s="114" t="s">
        <v>1469</v>
      </c>
      <c r="E519" s="114"/>
      <c r="F519" s="114"/>
      <c r="G519" s="114"/>
      <c r="H519" s="902" t="s">
        <v>1100</v>
      </c>
      <c r="I519" s="1418" t="s">
        <v>1100</v>
      </c>
      <c r="J519" s="222"/>
      <c r="K519" s="223"/>
    </row>
    <row r="520" spans="1:11" ht="102" x14ac:dyDescent="0.25">
      <c r="A520" s="1449"/>
      <c r="B520" s="1446"/>
      <c r="C520" s="1446"/>
      <c r="D520" s="1007" t="s">
        <v>1470</v>
      </c>
      <c r="E520" s="1007" t="s">
        <v>2196</v>
      </c>
      <c r="F520" s="1007" t="s">
        <v>2691</v>
      </c>
      <c r="G520" s="1007" t="s">
        <v>2227</v>
      </c>
      <c r="H520" s="1119" t="s">
        <v>177</v>
      </c>
      <c r="I520" s="1166"/>
      <c r="J520" s="222"/>
      <c r="K520" s="223"/>
    </row>
    <row r="521" spans="1:11" ht="102" x14ac:dyDescent="0.25">
      <c r="A521" s="1449"/>
      <c r="B521" s="1446"/>
      <c r="C521" s="1446"/>
      <c r="D521" s="114" t="s">
        <v>1471</v>
      </c>
      <c r="E521" s="114"/>
      <c r="F521" s="114"/>
      <c r="G521" s="114"/>
      <c r="H521" s="902" t="s">
        <v>1100</v>
      </c>
      <c r="I521" s="1418" t="s">
        <v>1100</v>
      </c>
      <c r="J521" s="222"/>
      <c r="K521" s="223"/>
    </row>
    <row r="522" spans="1:11" ht="127.5" x14ac:dyDescent="0.25">
      <c r="A522" s="1449"/>
      <c r="B522" s="1446"/>
      <c r="C522" s="1446"/>
      <c r="D522" s="114" t="s">
        <v>1472</v>
      </c>
      <c r="E522" s="114"/>
      <c r="F522" s="114"/>
      <c r="G522" s="114"/>
      <c r="H522" s="902" t="s">
        <v>1100</v>
      </c>
      <c r="I522" s="1418" t="s">
        <v>1100</v>
      </c>
      <c r="J522" s="222"/>
      <c r="K522" s="223"/>
    </row>
    <row r="523" spans="1:11" ht="153" x14ac:dyDescent="0.25">
      <c r="A523" s="1449"/>
      <c r="B523" s="1446"/>
      <c r="C523" s="1446"/>
      <c r="D523" s="1007" t="s">
        <v>2421</v>
      </c>
      <c r="E523" s="1007" t="s">
        <v>2196</v>
      </c>
      <c r="F523" s="1007" t="s">
        <v>2233</v>
      </c>
      <c r="G523" s="1007" t="s">
        <v>2227</v>
      </c>
      <c r="H523" s="1119" t="s">
        <v>177</v>
      </c>
      <c r="I523" s="1166"/>
      <c r="J523" s="222"/>
      <c r="K523" s="223"/>
    </row>
    <row r="524" spans="1:11" ht="89.25" x14ac:dyDescent="0.25">
      <c r="A524" s="1450"/>
      <c r="B524" s="1447"/>
      <c r="C524" s="1447"/>
      <c r="D524" s="114" t="s">
        <v>2422</v>
      </c>
      <c r="E524" s="114"/>
      <c r="F524" s="114"/>
      <c r="G524" s="85"/>
      <c r="H524" s="902" t="s">
        <v>1100</v>
      </c>
      <c r="I524" s="1418" t="s">
        <v>1100</v>
      </c>
      <c r="J524" s="222"/>
      <c r="K524" s="223"/>
    </row>
    <row r="525" spans="1:11" ht="140.25" x14ac:dyDescent="0.25">
      <c r="A525" s="1448">
        <v>34</v>
      </c>
      <c r="B525" s="1445" t="s">
        <v>114</v>
      </c>
      <c r="C525" s="1445"/>
      <c r="D525" s="114" t="s">
        <v>1230</v>
      </c>
      <c r="E525" s="114"/>
      <c r="F525" s="114"/>
      <c r="G525" s="174"/>
      <c r="H525" s="863" t="s">
        <v>177</v>
      </c>
      <c r="I525" s="1418" t="s">
        <v>1100</v>
      </c>
      <c r="J525" s="222"/>
      <c r="K525" s="1442" t="s">
        <v>70</v>
      </c>
    </row>
    <row r="526" spans="1:11" ht="89.25" x14ac:dyDescent="0.25">
      <c r="A526" s="1449"/>
      <c r="B526" s="1446"/>
      <c r="C526" s="1446"/>
      <c r="D526" s="114" t="s">
        <v>1231</v>
      </c>
      <c r="E526" s="114"/>
      <c r="F526" s="101"/>
      <c r="G526" s="684"/>
      <c r="H526" s="891" t="s">
        <v>1100</v>
      </c>
      <c r="I526" s="1418" t="s">
        <v>1100</v>
      </c>
      <c r="J526" s="222"/>
      <c r="K526" s="1443"/>
    </row>
    <row r="527" spans="1:11" ht="89.25" x14ac:dyDescent="0.25">
      <c r="A527" s="1449"/>
      <c r="B527" s="1446"/>
      <c r="C527" s="1446"/>
      <c r="D527" s="114" t="s">
        <v>1232</v>
      </c>
      <c r="E527" s="879"/>
      <c r="F527" s="101"/>
      <c r="G527" s="732"/>
      <c r="H527" s="890" t="s">
        <v>1100</v>
      </c>
      <c r="I527" s="1418" t="s">
        <v>1100</v>
      </c>
      <c r="J527" s="114"/>
      <c r="K527" s="1443"/>
    </row>
    <row r="528" spans="1:11" ht="127.5" x14ac:dyDescent="0.25">
      <c r="A528" s="1449"/>
      <c r="B528" s="1446"/>
      <c r="C528" s="1446"/>
      <c r="D528" s="114" t="s">
        <v>1236</v>
      </c>
      <c r="E528" s="879"/>
      <c r="F528" s="101"/>
      <c r="G528" s="732"/>
      <c r="H528" s="890" t="s">
        <v>1100</v>
      </c>
      <c r="I528" s="1418" t="s">
        <v>1100</v>
      </c>
      <c r="J528" s="114"/>
      <c r="K528" s="1443"/>
    </row>
    <row r="529" spans="1:11" ht="89.25" x14ac:dyDescent="0.25">
      <c r="A529" s="1449"/>
      <c r="B529" s="1446"/>
      <c r="C529" s="1446"/>
      <c r="D529" s="689" t="s">
        <v>1237</v>
      </c>
      <c r="E529" s="1377"/>
      <c r="F529" s="1239"/>
      <c r="G529" s="728"/>
      <c r="H529" s="902" t="s">
        <v>1100</v>
      </c>
      <c r="I529" s="1353" t="s">
        <v>177</v>
      </c>
      <c r="J529" s="222"/>
      <c r="K529" s="1443"/>
    </row>
    <row r="530" spans="1:11" ht="102" x14ac:dyDescent="0.25">
      <c r="A530" s="1449"/>
      <c r="B530" s="1446"/>
      <c r="C530" s="1446"/>
      <c r="D530" s="2" t="s">
        <v>1238</v>
      </c>
      <c r="E530" s="101"/>
      <c r="F530" s="1234"/>
      <c r="G530" s="2"/>
      <c r="H530" s="890" t="s">
        <v>1100</v>
      </c>
      <c r="I530" s="1418" t="s">
        <v>1100</v>
      </c>
      <c r="J530" s="222"/>
      <c r="K530" s="1443"/>
    </row>
    <row r="531" spans="1:11" ht="76.5" x14ac:dyDescent="0.25">
      <c r="A531" s="1449"/>
      <c r="B531" s="1446"/>
      <c r="C531" s="1446"/>
      <c r="D531" s="114" t="s">
        <v>1239</v>
      </c>
      <c r="E531" s="875"/>
      <c r="F531" s="874"/>
      <c r="G531" s="112"/>
      <c r="H531" s="890" t="s">
        <v>1100</v>
      </c>
      <c r="I531" s="1418" t="s">
        <v>1100</v>
      </c>
      <c r="J531" s="222"/>
      <c r="K531" s="1443"/>
    </row>
    <row r="532" spans="1:11" ht="114.75" x14ac:dyDescent="0.25">
      <c r="A532" s="1449"/>
      <c r="B532" s="1446"/>
      <c r="C532" s="1446"/>
      <c r="D532" s="114" t="s">
        <v>613</v>
      </c>
      <c r="E532" s="732"/>
      <c r="F532" s="732"/>
      <c r="G532" s="732"/>
      <c r="H532" s="1000" t="s">
        <v>1100</v>
      </c>
      <c r="I532" s="1418" t="s">
        <v>1100</v>
      </c>
      <c r="J532" s="222"/>
      <c r="K532" s="1443"/>
    </row>
    <row r="533" spans="1:11" ht="140.25" x14ac:dyDescent="0.25">
      <c r="A533" s="1449"/>
      <c r="B533" s="1446"/>
      <c r="C533" s="1446"/>
      <c r="D533" s="114" t="s">
        <v>1240</v>
      </c>
      <c r="E533" s="270"/>
      <c r="F533" s="270"/>
      <c r="G533" s="270"/>
      <c r="H533" s="890" t="s">
        <v>1100</v>
      </c>
      <c r="I533" s="1418" t="s">
        <v>1100</v>
      </c>
      <c r="J533" s="222"/>
      <c r="K533" s="1443"/>
    </row>
    <row r="534" spans="1:11" ht="76.5" x14ac:dyDescent="0.25">
      <c r="A534" s="1449"/>
      <c r="B534" s="1446"/>
      <c r="C534" s="1446"/>
      <c r="D534" s="114" t="s">
        <v>1241</v>
      </c>
      <c r="E534" s="112"/>
      <c r="F534" s="270"/>
      <c r="G534" s="270"/>
      <c r="H534" s="890" t="s">
        <v>1100</v>
      </c>
      <c r="I534" s="1418" t="s">
        <v>1100</v>
      </c>
      <c r="J534" s="222"/>
      <c r="K534" s="1443"/>
    </row>
    <row r="535" spans="1:11" ht="89.25" x14ac:dyDescent="0.25">
      <c r="A535" s="1449"/>
      <c r="B535" s="1446"/>
      <c r="C535" s="1446"/>
      <c r="D535" s="114" t="s">
        <v>1242</v>
      </c>
      <c r="E535" s="114"/>
      <c r="F535" s="114"/>
      <c r="G535" s="174"/>
      <c r="H535" s="863" t="s">
        <v>1100</v>
      </c>
      <c r="I535" s="1418" t="s">
        <v>1100</v>
      </c>
      <c r="J535" s="222"/>
      <c r="K535" s="1443"/>
    </row>
    <row r="536" spans="1:11" ht="114.75" x14ac:dyDescent="0.25">
      <c r="A536" s="1449"/>
      <c r="B536" s="1446"/>
      <c r="C536" s="1446"/>
      <c r="D536" s="114" t="s">
        <v>1243</v>
      </c>
      <c r="E536" s="114"/>
      <c r="F536" s="114"/>
      <c r="G536" s="85"/>
      <c r="H536" s="890" t="s">
        <v>1100</v>
      </c>
      <c r="I536" s="1418" t="s">
        <v>1100</v>
      </c>
      <c r="J536" s="114"/>
      <c r="K536" s="1443"/>
    </row>
    <row r="537" spans="1:11" ht="140.25" x14ac:dyDescent="0.25">
      <c r="A537" s="1449"/>
      <c r="B537" s="1446"/>
      <c r="C537" s="1446"/>
      <c r="D537" s="1007" t="s">
        <v>1244</v>
      </c>
      <c r="E537" s="1007" t="s">
        <v>3088</v>
      </c>
      <c r="F537" s="1007" t="s">
        <v>3109</v>
      </c>
      <c r="G537" s="1008" t="s">
        <v>3110</v>
      </c>
      <c r="H537" s="1119" t="s">
        <v>177</v>
      </c>
      <c r="I537" s="1418"/>
      <c r="J537" s="222"/>
      <c r="K537" s="1443"/>
    </row>
    <row r="538" spans="1:11" ht="89.25" x14ac:dyDescent="0.25">
      <c r="A538" s="1449"/>
      <c r="B538" s="1446"/>
      <c r="C538" s="1446"/>
      <c r="D538" s="114" t="s">
        <v>1245</v>
      </c>
      <c r="E538" s="114"/>
      <c r="F538" s="114"/>
      <c r="G538" s="174"/>
      <c r="H538" s="863" t="s">
        <v>1100</v>
      </c>
      <c r="I538" s="1418" t="s">
        <v>1100</v>
      </c>
      <c r="J538" s="222"/>
      <c r="K538" s="1443"/>
    </row>
    <row r="539" spans="1:11" ht="127.5" x14ac:dyDescent="0.25">
      <c r="A539" s="1449"/>
      <c r="B539" s="1446"/>
      <c r="C539" s="1446"/>
      <c r="D539" s="114" t="s">
        <v>1246</v>
      </c>
      <c r="E539" s="114"/>
      <c r="F539" s="114"/>
      <c r="G539" s="174"/>
      <c r="H539" s="863" t="s">
        <v>1100</v>
      </c>
      <c r="I539" s="1418" t="s">
        <v>1100</v>
      </c>
      <c r="J539" s="222"/>
      <c r="K539" s="1443"/>
    </row>
    <row r="540" spans="1:11" ht="114.75" x14ac:dyDescent="0.25">
      <c r="A540" s="1449"/>
      <c r="B540" s="1446"/>
      <c r="C540" s="1446"/>
      <c r="D540" s="1007" t="s">
        <v>1247</v>
      </c>
      <c r="E540" s="1007" t="s">
        <v>3088</v>
      </c>
      <c r="F540" s="1007" t="s">
        <v>3111</v>
      </c>
      <c r="G540" s="1008" t="s">
        <v>3110</v>
      </c>
      <c r="H540" s="1119" t="s">
        <v>177</v>
      </c>
      <c r="I540" s="1166"/>
      <c r="J540" s="222"/>
      <c r="K540" s="1443"/>
    </row>
    <row r="541" spans="1:11" ht="76.5" x14ac:dyDescent="0.25">
      <c r="A541" s="1449"/>
      <c r="B541" s="1446"/>
      <c r="C541" s="1446"/>
      <c r="D541" s="114" t="s">
        <v>1248</v>
      </c>
      <c r="E541" s="879"/>
      <c r="F541" s="101"/>
      <c r="G541" s="732"/>
      <c r="H541" s="890" t="s">
        <v>1100</v>
      </c>
      <c r="I541" s="1418" t="s">
        <v>1100</v>
      </c>
      <c r="J541" s="222"/>
      <c r="K541" s="1443"/>
    </row>
    <row r="542" spans="1:11" ht="114.75" x14ac:dyDescent="0.25">
      <c r="A542" s="1449"/>
      <c r="B542" s="1446"/>
      <c r="C542" s="1446"/>
      <c r="D542" s="689" t="s">
        <v>1249</v>
      </c>
      <c r="E542" s="690"/>
      <c r="F542" s="1239"/>
      <c r="G542" s="690"/>
      <c r="H542" s="1119" t="s">
        <v>1100</v>
      </c>
      <c r="I542" s="1418" t="s">
        <v>1100</v>
      </c>
      <c r="J542" s="222"/>
      <c r="K542" s="1443"/>
    </row>
    <row r="543" spans="1:11" ht="114.75" x14ac:dyDescent="0.25">
      <c r="A543" s="1449"/>
      <c r="B543" s="1446"/>
      <c r="C543" s="1446"/>
      <c r="D543" s="114" t="s">
        <v>1250</v>
      </c>
      <c r="E543" s="114"/>
      <c r="F543" s="114"/>
      <c r="G543" s="174"/>
      <c r="H543" s="863" t="s">
        <v>1100</v>
      </c>
      <c r="I543" s="1418" t="s">
        <v>1100</v>
      </c>
      <c r="J543" s="222"/>
      <c r="K543" s="1443"/>
    </row>
    <row r="544" spans="1:11" ht="153" x14ac:dyDescent="0.25">
      <c r="A544" s="1449"/>
      <c r="B544" s="1446"/>
      <c r="C544" s="1446"/>
      <c r="D544" s="114" t="s">
        <v>1251</v>
      </c>
      <c r="E544" s="270"/>
      <c r="F544" s="270"/>
      <c r="G544" s="270"/>
      <c r="H544" s="890" t="s">
        <v>1100</v>
      </c>
      <c r="I544" s="1418" t="s">
        <v>1100</v>
      </c>
      <c r="J544" s="222"/>
      <c r="K544" s="1443"/>
    </row>
    <row r="545" spans="1:11" ht="76.5" x14ac:dyDescent="0.25">
      <c r="A545" s="1449"/>
      <c r="B545" s="1446"/>
      <c r="C545" s="1446"/>
      <c r="D545" s="689" t="s">
        <v>1252</v>
      </c>
      <c r="E545" s="690"/>
      <c r="F545" s="1160"/>
      <c r="G545" s="1160"/>
      <c r="H545" s="890" t="s">
        <v>1100</v>
      </c>
      <c r="I545" s="1418" t="s">
        <v>1100</v>
      </c>
      <c r="J545" s="222"/>
      <c r="K545" s="1443"/>
    </row>
    <row r="546" spans="1:11" ht="89.25" x14ac:dyDescent="0.25">
      <c r="A546" s="1449"/>
      <c r="B546" s="1446"/>
      <c r="C546" s="1446"/>
      <c r="D546" s="1007" t="s">
        <v>1253</v>
      </c>
      <c r="E546" s="1007" t="s">
        <v>3088</v>
      </c>
      <c r="F546" s="1007" t="s">
        <v>3112</v>
      </c>
      <c r="G546" s="1008" t="s">
        <v>3110</v>
      </c>
      <c r="H546" s="890" t="s">
        <v>177</v>
      </c>
      <c r="I546" s="1166"/>
      <c r="J546" s="222"/>
      <c r="K546" s="1443"/>
    </row>
    <row r="547" spans="1:11" ht="89.25" x14ac:dyDescent="0.25">
      <c r="A547" s="1450"/>
      <c r="B547" s="1447"/>
      <c r="C547" s="1447"/>
      <c r="D547" s="114" t="s">
        <v>1254</v>
      </c>
      <c r="E547" s="732"/>
      <c r="F547" s="732"/>
      <c r="G547" s="732"/>
      <c r="H547" s="1000" t="s">
        <v>1100</v>
      </c>
      <c r="I547" s="1429" t="s">
        <v>1100</v>
      </c>
      <c r="J547" s="222"/>
      <c r="K547" s="1444"/>
    </row>
    <row r="548" spans="1:11" ht="153" x14ac:dyDescent="0.25">
      <c r="A548" s="1448">
        <v>35</v>
      </c>
      <c r="B548" s="1445" t="s">
        <v>115</v>
      </c>
      <c r="C548" s="1445"/>
      <c r="D548" s="114" t="s">
        <v>1255</v>
      </c>
      <c r="E548" s="114"/>
      <c r="F548" s="114"/>
      <c r="G548" s="174"/>
      <c r="H548" s="863" t="s">
        <v>177</v>
      </c>
      <c r="I548" s="1418" t="s">
        <v>1100</v>
      </c>
      <c r="J548" s="222" t="s">
        <v>2822</v>
      </c>
      <c r="K548" s="223" t="s">
        <v>70</v>
      </c>
    </row>
    <row r="549" spans="1:11" ht="89.25" x14ac:dyDescent="0.25">
      <c r="A549" s="1449"/>
      <c r="B549" s="1446"/>
      <c r="C549" s="1446"/>
      <c r="D549" s="114" t="s">
        <v>1256</v>
      </c>
      <c r="E549" s="114"/>
      <c r="F549" s="101"/>
      <c r="G549" s="684"/>
      <c r="H549" s="891" t="s">
        <v>1100</v>
      </c>
      <c r="I549" s="1418" t="s">
        <v>1100</v>
      </c>
      <c r="J549" s="222"/>
      <c r="K549" s="223"/>
    </row>
    <row r="550" spans="1:11" ht="89.25" x14ac:dyDescent="0.25">
      <c r="A550" s="1449"/>
      <c r="B550" s="1446"/>
      <c r="C550" s="1446"/>
      <c r="D550" s="114" t="s">
        <v>1232</v>
      </c>
      <c r="E550" s="879"/>
      <c r="F550" s="101"/>
      <c r="G550" s="732"/>
      <c r="H550" s="891" t="s">
        <v>1100</v>
      </c>
      <c r="I550" s="1418" t="s">
        <v>1100</v>
      </c>
      <c r="J550" s="114"/>
      <c r="K550" s="223"/>
    </row>
    <row r="551" spans="1:11" ht="127.5" x14ac:dyDescent="0.25">
      <c r="A551" s="1449"/>
      <c r="B551" s="1446"/>
      <c r="C551" s="1446"/>
      <c r="D551" s="114" t="s">
        <v>1236</v>
      </c>
      <c r="E551" s="879"/>
      <c r="F551" s="101"/>
      <c r="G551" s="732"/>
      <c r="H551" s="891" t="s">
        <v>1100</v>
      </c>
      <c r="I551" s="1418" t="s">
        <v>1100</v>
      </c>
      <c r="J551" s="114"/>
      <c r="K551" s="223"/>
    </row>
    <row r="552" spans="1:11" ht="89.25" x14ac:dyDescent="0.25">
      <c r="A552" s="1449"/>
      <c r="B552" s="1446"/>
      <c r="C552" s="1446"/>
      <c r="D552" s="114" t="s">
        <v>1237</v>
      </c>
      <c r="E552" s="879"/>
      <c r="F552" s="101"/>
      <c r="G552" s="732"/>
      <c r="H552" s="997" t="s">
        <v>1100</v>
      </c>
      <c r="I552" s="1418" t="s">
        <v>1100</v>
      </c>
      <c r="J552" s="222"/>
      <c r="K552" s="223"/>
    </row>
    <row r="553" spans="1:11" ht="114.75" x14ac:dyDescent="0.25">
      <c r="A553" s="1449"/>
      <c r="B553" s="1446"/>
      <c r="C553" s="1446"/>
      <c r="D553" s="114" t="s">
        <v>1228</v>
      </c>
      <c r="E553" s="732"/>
      <c r="F553" s="732"/>
      <c r="G553" s="732"/>
      <c r="H553" s="1000" t="s">
        <v>1100</v>
      </c>
      <c r="I553" s="1418" t="s">
        <v>1100</v>
      </c>
      <c r="J553" s="222"/>
      <c r="K553" s="223"/>
    </row>
    <row r="554" spans="1:11" ht="114.75" x14ac:dyDescent="0.25">
      <c r="A554" s="1449"/>
      <c r="B554" s="1446"/>
      <c r="C554" s="1446"/>
      <c r="D554" s="114" t="s">
        <v>1257</v>
      </c>
      <c r="E554" s="114"/>
      <c r="F554" s="112"/>
      <c r="G554" s="112"/>
      <c r="H554" s="146" t="s">
        <v>1100</v>
      </c>
      <c r="I554" s="1418" t="s">
        <v>1100</v>
      </c>
      <c r="J554" s="222"/>
      <c r="K554" s="223"/>
    </row>
    <row r="555" spans="1:11" ht="114.75" x14ac:dyDescent="0.25">
      <c r="A555" s="1449"/>
      <c r="B555" s="1446"/>
      <c r="C555" s="1446"/>
      <c r="D555" s="114" t="s">
        <v>1258</v>
      </c>
      <c r="E555" s="112"/>
      <c r="F555" s="112"/>
      <c r="G555" s="112"/>
      <c r="H555" s="146" t="s">
        <v>1100</v>
      </c>
      <c r="I555" s="1418" t="s">
        <v>1100</v>
      </c>
      <c r="J555" s="222"/>
      <c r="K555" s="223"/>
    </row>
    <row r="556" spans="1:11" ht="76.5" x14ac:dyDescent="0.25">
      <c r="A556" s="1449"/>
      <c r="B556" s="1446"/>
      <c r="C556" s="1446"/>
      <c r="D556" s="114" t="s">
        <v>1259</v>
      </c>
      <c r="E556" s="732"/>
      <c r="F556" s="732"/>
      <c r="G556" s="732"/>
      <c r="H556" s="213" t="s">
        <v>1100</v>
      </c>
      <c r="I556" s="1418" t="s">
        <v>1100</v>
      </c>
      <c r="J556" s="222"/>
      <c r="K556" s="223"/>
    </row>
    <row r="557" spans="1:11" ht="178.5" x14ac:dyDescent="0.25">
      <c r="A557" s="1449"/>
      <c r="B557" s="1446"/>
      <c r="C557" s="1446"/>
      <c r="D557" s="114" t="s">
        <v>1260</v>
      </c>
      <c r="E557" s="114"/>
      <c r="F557" s="114"/>
      <c r="G557" s="174"/>
      <c r="H557" s="891" t="s">
        <v>1100</v>
      </c>
      <c r="I557" s="1418" t="s">
        <v>1100</v>
      </c>
      <c r="J557" s="222"/>
      <c r="K557" s="223"/>
    </row>
    <row r="558" spans="1:11" ht="102" x14ac:dyDescent="0.25">
      <c r="A558" s="1449"/>
      <c r="B558" s="1446"/>
      <c r="C558" s="1446"/>
      <c r="D558" s="114" t="s">
        <v>1261</v>
      </c>
      <c r="E558" s="114"/>
      <c r="F558" s="114"/>
      <c r="G558" s="174"/>
      <c r="H558" s="891" t="s">
        <v>1100</v>
      </c>
      <c r="I558" s="1418" t="s">
        <v>1100</v>
      </c>
      <c r="J558" s="222"/>
      <c r="K558" s="223"/>
    </row>
    <row r="559" spans="1:11" ht="114.75" x14ac:dyDescent="0.25">
      <c r="A559" s="1449"/>
      <c r="B559" s="1446"/>
      <c r="C559" s="1446"/>
      <c r="D559" s="114" t="s">
        <v>1378</v>
      </c>
      <c r="E559" s="114"/>
      <c r="F559" s="114"/>
      <c r="G559" s="174"/>
      <c r="H559" s="891" t="s">
        <v>1100</v>
      </c>
      <c r="I559" s="1418" t="s">
        <v>1100</v>
      </c>
      <c r="J559" s="222"/>
      <c r="K559" s="223"/>
    </row>
    <row r="560" spans="1:11" ht="89.25" x14ac:dyDescent="0.25">
      <c r="A560" s="1449"/>
      <c r="B560" s="1446"/>
      <c r="C560" s="1446"/>
      <c r="D560" s="1007" t="s">
        <v>1379</v>
      </c>
      <c r="E560" s="1007" t="s">
        <v>3034</v>
      </c>
      <c r="F560" s="1007" t="s">
        <v>3084</v>
      </c>
      <c r="G560" s="1077" t="s">
        <v>3085</v>
      </c>
      <c r="H560" s="891" t="s">
        <v>177</v>
      </c>
      <c r="I560" s="1166"/>
      <c r="J560" s="222"/>
      <c r="K560" s="223"/>
    </row>
    <row r="561" spans="1:11" ht="127.5" x14ac:dyDescent="0.25">
      <c r="A561" s="1449"/>
      <c r="B561" s="1446"/>
      <c r="C561" s="1446"/>
      <c r="D561" s="114" t="s">
        <v>1380</v>
      </c>
      <c r="E561" s="114"/>
      <c r="F561" s="114"/>
      <c r="G561" s="174"/>
      <c r="H561" s="891" t="s">
        <v>1100</v>
      </c>
      <c r="I561" s="1418" t="s">
        <v>1100</v>
      </c>
      <c r="J561" s="222"/>
      <c r="K561" s="223"/>
    </row>
    <row r="562" spans="1:11" ht="102" x14ac:dyDescent="0.25">
      <c r="A562" s="1449"/>
      <c r="B562" s="1446"/>
      <c r="C562" s="1446"/>
      <c r="D562" s="1007" t="s">
        <v>1381</v>
      </c>
      <c r="E562" s="1007" t="s">
        <v>3034</v>
      </c>
      <c r="F562" s="1007" t="s">
        <v>3086</v>
      </c>
      <c r="G562" s="1077" t="s">
        <v>3085</v>
      </c>
      <c r="H562" s="891" t="s">
        <v>177</v>
      </c>
      <c r="I562" s="1166"/>
      <c r="J562" s="222"/>
      <c r="K562" s="223"/>
    </row>
    <row r="563" spans="1:11" ht="102" x14ac:dyDescent="0.25">
      <c r="A563" s="1449"/>
      <c r="B563" s="1446"/>
      <c r="C563" s="1446"/>
      <c r="D563" s="689" t="s">
        <v>1382</v>
      </c>
      <c r="E563" s="690"/>
      <c r="F563" s="1239"/>
      <c r="G563" s="690"/>
      <c r="H563" s="1119" t="s">
        <v>1100</v>
      </c>
      <c r="I563" s="1418" t="s">
        <v>1100</v>
      </c>
      <c r="J563" s="222"/>
      <c r="K563" s="223"/>
    </row>
    <row r="564" spans="1:11" ht="114.75" x14ac:dyDescent="0.25">
      <c r="A564" s="1449"/>
      <c r="B564" s="1446"/>
      <c r="C564" s="1446"/>
      <c r="D564" s="114" t="s">
        <v>1383</v>
      </c>
      <c r="E564" s="114"/>
      <c r="F564" s="114"/>
      <c r="G564" s="174"/>
      <c r="H564" s="863" t="s">
        <v>1100</v>
      </c>
      <c r="I564" s="1418" t="s">
        <v>1100</v>
      </c>
      <c r="J564" s="222"/>
      <c r="K564" s="223"/>
    </row>
    <row r="565" spans="1:11" ht="153" x14ac:dyDescent="0.25">
      <c r="A565" s="1449"/>
      <c r="B565" s="1446"/>
      <c r="C565" s="1446"/>
      <c r="D565" s="114" t="s">
        <v>1384</v>
      </c>
      <c r="E565" s="270"/>
      <c r="F565" s="270"/>
      <c r="G565" s="270"/>
      <c r="H565" s="902" t="s">
        <v>1100</v>
      </c>
      <c r="I565" s="1418" t="s">
        <v>1100</v>
      </c>
      <c r="J565" s="222"/>
      <c r="K565" s="223"/>
    </row>
    <row r="566" spans="1:11" ht="76.5" x14ac:dyDescent="0.25">
      <c r="A566" s="1449"/>
      <c r="B566" s="1446"/>
      <c r="C566" s="1446"/>
      <c r="D566" s="114" t="s">
        <v>1385</v>
      </c>
      <c r="E566" s="690"/>
      <c r="F566" s="1160"/>
      <c r="G566" s="1160"/>
      <c r="H566" s="902" t="s">
        <v>1100</v>
      </c>
      <c r="I566" s="1418" t="s">
        <v>1100</v>
      </c>
      <c r="J566" s="222"/>
      <c r="K566" s="223"/>
    </row>
    <row r="567" spans="1:11" ht="89.25" x14ac:dyDescent="0.25">
      <c r="A567" s="1449"/>
      <c r="B567" s="1446"/>
      <c r="C567" s="1446"/>
      <c r="D567" s="1077" t="s">
        <v>1386</v>
      </c>
      <c r="E567" s="1007" t="s">
        <v>3034</v>
      </c>
      <c r="F567" s="1007" t="s">
        <v>3087</v>
      </c>
      <c r="G567" s="1077" t="s">
        <v>3085</v>
      </c>
      <c r="H567" s="863" t="s">
        <v>1100</v>
      </c>
      <c r="I567" s="1166"/>
      <c r="J567" s="222"/>
      <c r="K567" s="223"/>
    </row>
    <row r="568" spans="1:11" ht="89.25" x14ac:dyDescent="0.25">
      <c r="A568" s="1450"/>
      <c r="B568" s="1447"/>
      <c r="C568" s="1447"/>
      <c r="D568" s="114" t="s">
        <v>1387</v>
      </c>
      <c r="E568" s="732"/>
      <c r="F568" s="732"/>
      <c r="G568" s="732"/>
      <c r="H568" s="1000" t="s">
        <v>1100</v>
      </c>
      <c r="I568" s="1429" t="s">
        <v>1100</v>
      </c>
      <c r="J568" s="222"/>
      <c r="K568" s="223"/>
    </row>
    <row r="569" spans="1:11" ht="216.75" x14ac:dyDescent="0.25">
      <c r="A569" s="1448">
        <v>36</v>
      </c>
      <c r="B569" s="1445" t="s">
        <v>116</v>
      </c>
      <c r="C569" s="1445"/>
      <c r="D569" s="114" t="s">
        <v>1942</v>
      </c>
      <c r="E569" s="114"/>
      <c r="F569" s="114"/>
      <c r="G569" s="174"/>
      <c r="H569" s="863" t="s">
        <v>177</v>
      </c>
      <c r="I569" s="1418" t="s">
        <v>1100</v>
      </c>
      <c r="J569" s="222" t="s">
        <v>2822</v>
      </c>
      <c r="K569" s="1258" t="s">
        <v>46</v>
      </c>
    </row>
    <row r="570" spans="1:11" ht="127.5" x14ac:dyDescent="0.25">
      <c r="A570" s="1449"/>
      <c r="B570" s="1446"/>
      <c r="C570" s="1446"/>
      <c r="D570" s="114" t="s">
        <v>887</v>
      </c>
      <c r="E570" s="114"/>
      <c r="F570" s="101"/>
      <c r="G570" s="174"/>
      <c r="H570" s="1006" t="s">
        <v>1100</v>
      </c>
      <c r="I570" s="1418" t="s">
        <v>1100</v>
      </c>
      <c r="J570" s="222"/>
      <c r="K570" s="223"/>
    </row>
    <row r="571" spans="1:11" ht="216.75" x14ac:dyDescent="0.25">
      <c r="A571" s="1449"/>
      <c r="B571" s="1446"/>
      <c r="C571" s="1446"/>
      <c r="D571" s="114" t="s">
        <v>1943</v>
      </c>
      <c r="E571" s="114"/>
      <c r="F571" s="172"/>
      <c r="G571" s="174"/>
      <c r="H571" s="1006" t="s">
        <v>1100</v>
      </c>
      <c r="I571" s="1418" t="s">
        <v>1100</v>
      </c>
      <c r="J571" s="114"/>
      <c r="K571" s="223"/>
    </row>
    <row r="572" spans="1:11" ht="178.5" x14ac:dyDescent="0.25">
      <c r="A572" s="1449"/>
      <c r="B572" s="1446"/>
      <c r="C572" s="1446"/>
      <c r="D572" s="114" t="s">
        <v>1944</v>
      </c>
      <c r="E572" s="114"/>
      <c r="F572" s="114"/>
      <c r="G572" s="174"/>
      <c r="H572" s="1006" t="s">
        <v>1100</v>
      </c>
      <c r="I572" s="1418" t="s">
        <v>1100</v>
      </c>
      <c r="J572" s="114"/>
      <c r="K572" s="223"/>
    </row>
    <row r="573" spans="1:11" ht="165.75" x14ac:dyDescent="0.25">
      <c r="A573" s="1449"/>
      <c r="B573" s="1446"/>
      <c r="C573" s="1446"/>
      <c r="D573" s="114" t="s">
        <v>1945</v>
      </c>
      <c r="E573" s="114"/>
      <c r="F573" s="114"/>
      <c r="G573" s="174"/>
      <c r="H573" s="1006" t="s">
        <v>1100</v>
      </c>
      <c r="I573" s="1418" t="s">
        <v>1100</v>
      </c>
      <c r="J573" s="222"/>
      <c r="K573" s="223"/>
    </row>
    <row r="574" spans="1:11" ht="178.5" x14ac:dyDescent="0.25">
      <c r="A574" s="1449"/>
      <c r="B574" s="1446"/>
      <c r="C574" s="1446"/>
      <c r="D574" s="114" t="s">
        <v>1946</v>
      </c>
      <c r="E574" s="114"/>
      <c r="F574" s="114"/>
      <c r="G574" s="174"/>
      <c r="H574" s="1006" t="s">
        <v>1100</v>
      </c>
      <c r="I574" s="1418" t="s">
        <v>1100</v>
      </c>
      <c r="J574" s="222"/>
      <c r="K574" s="223"/>
    </row>
    <row r="575" spans="1:11" ht="114.75" x14ac:dyDescent="0.25">
      <c r="A575" s="1449"/>
      <c r="B575" s="1446"/>
      <c r="C575" s="1446"/>
      <c r="D575" s="114" t="s">
        <v>1947</v>
      </c>
      <c r="E575" s="114"/>
      <c r="F575" s="114"/>
      <c r="G575" s="174"/>
      <c r="H575" s="1006" t="s">
        <v>1100</v>
      </c>
      <c r="I575" s="1418" t="s">
        <v>1100</v>
      </c>
      <c r="J575" s="222"/>
      <c r="K575" s="223"/>
    </row>
    <row r="576" spans="1:11" ht="140.25" x14ac:dyDescent="0.25">
      <c r="A576" s="1449"/>
      <c r="B576" s="1446"/>
      <c r="C576" s="1446"/>
      <c r="D576" s="114" t="s">
        <v>1948</v>
      </c>
      <c r="E576" s="114"/>
      <c r="F576" s="114"/>
      <c r="G576" s="174"/>
      <c r="H576" s="1006" t="s">
        <v>1100</v>
      </c>
      <c r="I576" s="1418" t="s">
        <v>1100</v>
      </c>
      <c r="J576" s="222"/>
      <c r="K576" s="223"/>
    </row>
    <row r="577" spans="1:11" ht="127.5" x14ac:dyDescent="0.25">
      <c r="A577" s="1449"/>
      <c r="B577" s="1446"/>
      <c r="C577" s="1446"/>
      <c r="D577" s="114" t="s">
        <v>1949</v>
      </c>
      <c r="E577" s="114"/>
      <c r="F577" s="114"/>
      <c r="G577" s="174"/>
      <c r="H577" s="1006" t="s">
        <v>1100</v>
      </c>
      <c r="I577" s="1418" t="s">
        <v>1100</v>
      </c>
      <c r="J577" s="222"/>
      <c r="K577" s="223"/>
    </row>
    <row r="578" spans="1:11" ht="140.25" x14ac:dyDescent="0.25">
      <c r="A578" s="1449"/>
      <c r="B578" s="1446"/>
      <c r="C578" s="1446"/>
      <c r="D578" s="114" t="s">
        <v>1950</v>
      </c>
      <c r="E578" s="114"/>
      <c r="F578" s="114"/>
      <c r="G578" s="174"/>
      <c r="H578" s="1006" t="s">
        <v>1100</v>
      </c>
      <c r="I578" s="1418" t="s">
        <v>1100</v>
      </c>
      <c r="J578" s="222"/>
      <c r="K578" s="223"/>
    </row>
    <row r="579" spans="1:11" ht="127.5" x14ac:dyDescent="0.25">
      <c r="A579" s="1449"/>
      <c r="B579" s="1446"/>
      <c r="C579" s="1446"/>
      <c r="D579" s="114" t="s">
        <v>1951</v>
      </c>
      <c r="E579" s="114"/>
      <c r="F579" s="114"/>
      <c r="G579" s="174"/>
      <c r="H579" s="1006" t="s">
        <v>1100</v>
      </c>
      <c r="I579" s="1418" t="s">
        <v>1100</v>
      </c>
      <c r="J579" s="222"/>
      <c r="K579" s="223"/>
    </row>
    <row r="580" spans="1:11" ht="153" x14ac:dyDescent="0.25">
      <c r="A580" s="1449"/>
      <c r="B580" s="1446"/>
      <c r="C580" s="1446"/>
      <c r="D580" s="114" t="s">
        <v>1952</v>
      </c>
      <c r="E580" s="114"/>
      <c r="F580" s="112"/>
      <c r="G580" s="174"/>
      <c r="H580" s="1006" t="s">
        <v>1100</v>
      </c>
      <c r="I580" s="1418" t="s">
        <v>1100</v>
      </c>
      <c r="J580" s="222"/>
      <c r="K580" s="223"/>
    </row>
    <row r="581" spans="1:11" ht="127.5" x14ac:dyDescent="0.25">
      <c r="A581" s="1449"/>
      <c r="B581" s="1446"/>
      <c r="C581" s="1446"/>
      <c r="D581" s="114" t="s">
        <v>1953</v>
      </c>
      <c r="E581" s="114"/>
      <c r="F581" s="112"/>
      <c r="G581" s="174"/>
      <c r="H581" s="1006" t="s">
        <v>1100</v>
      </c>
      <c r="I581" s="1418" t="s">
        <v>1100</v>
      </c>
      <c r="J581" s="222"/>
      <c r="K581" s="223"/>
    </row>
    <row r="582" spans="1:11" ht="114.75" x14ac:dyDescent="0.25">
      <c r="A582" s="1449"/>
      <c r="B582" s="1446"/>
      <c r="C582" s="1446"/>
      <c r="D582" s="114" t="s">
        <v>1954</v>
      </c>
      <c r="E582" s="114"/>
      <c r="F582" s="112"/>
      <c r="G582" s="174"/>
      <c r="H582" s="1006" t="s">
        <v>1100</v>
      </c>
      <c r="I582" s="1418" t="s">
        <v>1100</v>
      </c>
      <c r="J582" s="222"/>
      <c r="K582" s="223"/>
    </row>
    <row r="583" spans="1:11" ht="127.5" x14ac:dyDescent="0.25">
      <c r="A583" s="1449"/>
      <c r="B583" s="1446"/>
      <c r="C583" s="1446"/>
      <c r="D583" s="1007" t="s">
        <v>1955</v>
      </c>
      <c r="E583" s="1007" t="s">
        <v>2829</v>
      </c>
      <c r="F583" s="1008" t="s">
        <v>1984</v>
      </c>
      <c r="G583" s="1009" t="s">
        <v>2831</v>
      </c>
      <c r="H583" s="1006" t="s">
        <v>177</v>
      </c>
      <c r="I583" s="1166" t="s">
        <v>177</v>
      </c>
      <c r="J583" s="222"/>
      <c r="K583" s="223"/>
    </row>
    <row r="584" spans="1:11" ht="114.75" x14ac:dyDescent="0.25">
      <c r="A584" s="1449"/>
      <c r="B584" s="1446"/>
      <c r="C584" s="1446"/>
      <c r="D584" s="1007" t="s">
        <v>1956</v>
      </c>
      <c r="E584" s="1007" t="s">
        <v>2829</v>
      </c>
      <c r="F584" s="1008" t="s">
        <v>1984</v>
      </c>
      <c r="G584" s="1009" t="s">
        <v>2831</v>
      </c>
      <c r="H584" s="1006" t="s">
        <v>177</v>
      </c>
      <c r="I584" s="1166" t="s">
        <v>177</v>
      </c>
      <c r="J584" s="222"/>
      <c r="K584" s="223"/>
    </row>
    <row r="585" spans="1:11" ht="127.5" x14ac:dyDescent="0.25">
      <c r="A585" s="1449"/>
      <c r="B585" s="1446"/>
      <c r="C585" s="1446"/>
      <c r="D585" s="114" t="s">
        <v>1957</v>
      </c>
      <c r="E585" s="114"/>
      <c r="F585" s="112"/>
      <c r="G585" s="174"/>
      <c r="H585" s="1006" t="s">
        <v>1100</v>
      </c>
      <c r="I585" s="1418" t="s">
        <v>1100</v>
      </c>
      <c r="J585" s="222"/>
      <c r="K585" s="223"/>
    </row>
    <row r="586" spans="1:11" ht="127.5" x14ac:dyDescent="0.25">
      <c r="A586" s="1449"/>
      <c r="B586" s="1446"/>
      <c r="C586" s="1446"/>
      <c r="D586" s="1007" t="s">
        <v>1958</v>
      </c>
      <c r="E586" s="1007" t="s">
        <v>2829</v>
      </c>
      <c r="F586" s="1008" t="s">
        <v>1986</v>
      </c>
      <c r="G586" s="1009" t="s">
        <v>2831</v>
      </c>
      <c r="H586" s="1006" t="s">
        <v>177</v>
      </c>
      <c r="I586" s="1166" t="s">
        <v>177</v>
      </c>
      <c r="J586" s="222"/>
      <c r="K586" s="223"/>
    </row>
    <row r="587" spans="1:11" ht="114.75" x14ac:dyDescent="0.25">
      <c r="A587" s="1449"/>
      <c r="B587" s="1446"/>
      <c r="C587" s="1446"/>
      <c r="D587" s="114" t="s">
        <v>1959</v>
      </c>
      <c r="E587" s="114"/>
      <c r="F587" s="112"/>
      <c r="G587" s="174"/>
      <c r="H587" s="1006" t="s">
        <v>1100</v>
      </c>
      <c r="I587" s="1418" t="s">
        <v>1100</v>
      </c>
      <c r="J587" s="222"/>
      <c r="K587" s="223"/>
    </row>
    <row r="588" spans="1:11" ht="140.25" x14ac:dyDescent="0.25">
      <c r="A588" s="1449"/>
      <c r="B588" s="1446"/>
      <c r="C588" s="1446"/>
      <c r="D588" s="114" t="s">
        <v>1960</v>
      </c>
      <c r="E588" s="114"/>
      <c r="F588" s="112"/>
      <c r="G588" s="174"/>
      <c r="H588" s="1006" t="s">
        <v>1100</v>
      </c>
      <c r="I588" s="1418" t="s">
        <v>1100</v>
      </c>
      <c r="J588" s="222"/>
      <c r="K588" s="223"/>
    </row>
    <row r="589" spans="1:11" ht="191.25" x14ac:dyDescent="0.25">
      <c r="A589" s="1449"/>
      <c r="B589" s="1446"/>
      <c r="C589" s="1446"/>
      <c r="D589" s="114" t="s">
        <v>1961</v>
      </c>
      <c r="E589" s="114"/>
      <c r="F589" s="112"/>
      <c r="G589" s="174"/>
      <c r="H589" s="1006" t="s">
        <v>1100</v>
      </c>
      <c r="I589" s="1418" t="s">
        <v>1100</v>
      </c>
      <c r="J589" s="222"/>
      <c r="K589" s="223"/>
    </row>
    <row r="590" spans="1:11" ht="114.75" x14ac:dyDescent="0.25">
      <c r="A590" s="1449"/>
      <c r="B590" s="1446"/>
      <c r="C590" s="1446"/>
      <c r="D590" s="114" t="s">
        <v>1962</v>
      </c>
      <c r="E590" s="114"/>
      <c r="F590" s="112"/>
      <c r="G590" s="174"/>
      <c r="H590" s="1006" t="s">
        <v>1100</v>
      </c>
      <c r="I590" s="1418" t="s">
        <v>1100</v>
      </c>
      <c r="J590" s="222"/>
      <c r="K590" s="223"/>
    </row>
    <row r="591" spans="1:11" ht="127.5" x14ac:dyDescent="0.25">
      <c r="A591" s="1449"/>
      <c r="B591" s="1446"/>
      <c r="C591" s="1446"/>
      <c r="D591" s="114" t="s">
        <v>1963</v>
      </c>
      <c r="E591" s="114"/>
      <c r="F591" s="112"/>
      <c r="G591" s="174"/>
      <c r="H591" s="1006" t="s">
        <v>1100</v>
      </c>
      <c r="I591" s="1418" t="s">
        <v>1100</v>
      </c>
      <c r="J591" s="222"/>
      <c r="K591" s="223"/>
    </row>
    <row r="592" spans="1:11" ht="140.25" x14ac:dyDescent="0.25">
      <c r="A592" s="1449"/>
      <c r="B592" s="1446"/>
      <c r="C592" s="1446"/>
      <c r="D592" s="1007" t="s">
        <v>1964</v>
      </c>
      <c r="E592" s="1007" t="s">
        <v>2829</v>
      </c>
      <c r="F592" s="1008" t="s">
        <v>1986</v>
      </c>
      <c r="G592" s="1009" t="s">
        <v>2831</v>
      </c>
      <c r="H592" s="1006" t="s">
        <v>177</v>
      </c>
      <c r="I592" s="1166" t="s">
        <v>177</v>
      </c>
      <c r="J592" s="222"/>
      <c r="K592" s="223"/>
    </row>
    <row r="593" spans="1:11" ht="127.5" x14ac:dyDescent="0.25">
      <c r="A593" s="1449"/>
      <c r="B593" s="1446"/>
      <c r="C593" s="1446"/>
      <c r="D593" s="114" t="s">
        <v>1965</v>
      </c>
      <c r="E593" s="114"/>
      <c r="F593" s="112"/>
      <c r="G593" s="174"/>
      <c r="H593" s="1006" t="s">
        <v>1100</v>
      </c>
      <c r="I593" s="1418" t="s">
        <v>1100</v>
      </c>
      <c r="J593" s="222"/>
      <c r="K593" s="223"/>
    </row>
    <row r="594" spans="1:11" ht="153" x14ac:dyDescent="0.25">
      <c r="A594" s="1448">
        <v>37</v>
      </c>
      <c r="B594" s="1445" t="s">
        <v>117</v>
      </c>
      <c r="C594" s="1445"/>
      <c r="D594" s="114" t="s">
        <v>1966</v>
      </c>
      <c r="E594" s="114"/>
      <c r="F594" s="114"/>
      <c r="G594" s="174"/>
      <c r="H594" s="1006" t="s">
        <v>177</v>
      </c>
      <c r="I594" s="1418" t="s">
        <v>1100</v>
      </c>
      <c r="J594" s="114" t="s">
        <v>2832</v>
      </c>
      <c r="K594" s="1258" t="s">
        <v>46</v>
      </c>
    </row>
    <row r="595" spans="1:11" ht="127.5" x14ac:dyDescent="0.25">
      <c r="A595" s="1449"/>
      <c r="B595" s="1446"/>
      <c r="C595" s="1446"/>
      <c r="D595" s="114" t="s">
        <v>1967</v>
      </c>
      <c r="E595" s="114"/>
      <c r="F595" s="101"/>
      <c r="G595" s="174"/>
      <c r="H595" s="1006" t="s">
        <v>1100</v>
      </c>
      <c r="I595" s="1418" t="s">
        <v>1100</v>
      </c>
      <c r="J595" s="222"/>
      <c r="K595" s="223"/>
    </row>
    <row r="596" spans="1:11" ht="204" x14ac:dyDescent="0.25">
      <c r="A596" s="1449"/>
      <c r="B596" s="1446"/>
      <c r="C596" s="1446"/>
      <c r="D596" s="114" t="s">
        <v>1968</v>
      </c>
      <c r="E596" s="114"/>
      <c r="F596" s="114"/>
      <c r="G596" s="174"/>
      <c r="H596" s="1006" t="s">
        <v>1100</v>
      </c>
      <c r="I596" s="1418" t="s">
        <v>1100</v>
      </c>
      <c r="J596" s="222"/>
      <c r="K596" s="223"/>
    </row>
    <row r="597" spans="1:11" ht="178.5" x14ac:dyDescent="0.25">
      <c r="A597" s="1449"/>
      <c r="B597" s="1446"/>
      <c r="C597" s="1446"/>
      <c r="D597" s="114" t="s">
        <v>1944</v>
      </c>
      <c r="E597" s="114"/>
      <c r="F597" s="114"/>
      <c r="G597" s="174"/>
      <c r="H597" s="1006" t="s">
        <v>1100</v>
      </c>
      <c r="I597" s="1418" t="s">
        <v>1100</v>
      </c>
      <c r="J597" s="114"/>
      <c r="K597" s="223"/>
    </row>
    <row r="598" spans="1:11" ht="165.75" x14ac:dyDescent="0.25">
      <c r="A598" s="1449"/>
      <c r="B598" s="1446"/>
      <c r="C598" s="1446"/>
      <c r="D598" s="114" t="s">
        <v>1945</v>
      </c>
      <c r="E598" s="114"/>
      <c r="F598" s="114"/>
      <c r="G598" s="174"/>
      <c r="H598" s="1006" t="s">
        <v>1100</v>
      </c>
      <c r="I598" s="1418" t="s">
        <v>1100</v>
      </c>
      <c r="J598" s="222"/>
      <c r="K598" s="223"/>
    </row>
    <row r="599" spans="1:11" ht="178.5" x14ac:dyDescent="0.25">
      <c r="A599" s="1449"/>
      <c r="B599" s="1446"/>
      <c r="C599" s="1446"/>
      <c r="D599" s="114" t="s">
        <v>1946</v>
      </c>
      <c r="E599" s="114"/>
      <c r="F599" s="114"/>
      <c r="G599" s="174"/>
      <c r="H599" s="1006" t="s">
        <v>1100</v>
      </c>
      <c r="I599" s="1418" t="s">
        <v>1100</v>
      </c>
      <c r="J599" s="222"/>
      <c r="K599" s="223"/>
    </row>
    <row r="600" spans="1:11" ht="114.75" x14ac:dyDescent="0.25">
      <c r="A600" s="1449"/>
      <c r="B600" s="1446"/>
      <c r="C600" s="1446"/>
      <c r="D600" s="114" t="s">
        <v>1947</v>
      </c>
      <c r="E600" s="114"/>
      <c r="F600" s="114"/>
      <c r="G600" s="174"/>
      <c r="H600" s="1006" t="s">
        <v>1100</v>
      </c>
      <c r="I600" s="1418" t="s">
        <v>1100</v>
      </c>
      <c r="J600" s="222"/>
      <c r="K600" s="223"/>
    </row>
    <row r="601" spans="1:11" ht="140.25" x14ac:dyDescent="0.25">
      <c r="A601" s="1449"/>
      <c r="B601" s="1446"/>
      <c r="C601" s="1446"/>
      <c r="D601" s="114" t="s">
        <v>1948</v>
      </c>
      <c r="E601" s="114"/>
      <c r="F601" s="114"/>
      <c r="G601" s="174"/>
      <c r="H601" s="1006" t="s">
        <v>1100</v>
      </c>
      <c r="I601" s="1418" t="s">
        <v>1100</v>
      </c>
      <c r="J601" s="222"/>
      <c r="K601" s="223"/>
    </row>
    <row r="602" spans="1:11" ht="127.5" x14ac:dyDescent="0.25">
      <c r="A602" s="1449"/>
      <c r="B602" s="1446"/>
      <c r="C602" s="1446"/>
      <c r="D602" s="114" t="s">
        <v>1949</v>
      </c>
      <c r="E602" s="114"/>
      <c r="F602" s="114"/>
      <c r="G602" s="174"/>
      <c r="H602" s="1006" t="s">
        <v>1100</v>
      </c>
      <c r="I602" s="1418" t="s">
        <v>1100</v>
      </c>
      <c r="J602" s="222"/>
      <c r="K602" s="223"/>
    </row>
    <row r="603" spans="1:11" ht="114.75" x14ac:dyDescent="0.25">
      <c r="A603" s="1449"/>
      <c r="B603" s="1446"/>
      <c r="C603" s="1446"/>
      <c r="D603" s="114" t="s">
        <v>1969</v>
      </c>
      <c r="E603" s="114"/>
      <c r="F603" s="114"/>
      <c r="G603" s="174"/>
      <c r="H603" s="1006" t="s">
        <v>1100</v>
      </c>
      <c r="I603" s="1418" t="s">
        <v>1100</v>
      </c>
      <c r="J603" s="222"/>
      <c r="K603" s="223"/>
    </row>
    <row r="604" spans="1:11" ht="127.5" x14ac:dyDescent="0.25">
      <c r="A604" s="1449"/>
      <c r="B604" s="1446"/>
      <c r="C604" s="1446"/>
      <c r="D604" s="1007" t="s">
        <v>1970</v>
      </c>
      <c r="E604" s="1007" t="s">
        <v>2829</v>
      </c>
      <c r="F604" s="1007" t="s">
        <v>1984</v>
      </c>
      <c r="G604" s="1009" t="s">
        <v>2831</v>
      </c>
      <c r="H604" s="1006" t="s">
        <v>177</v>
      </c>
      <c r="I604" s="1415" t="s">
        <v>177</v>
      </c>
      <c r="J604" s="222"/>
      <c r="K604" s="223"/>
    </row>
    <row r="605" spans="1:11" ht="114.75" x14ac:dyDescent="0.25">
      <c r="A605" s="1449"/>
      <c r="B605" s="1446"/>
      <c r="C605" s="1446"/>
      <c r="D605" s="1007" t="s">
        <v>1971</v>
      </c>
      <c r="E605" s="1007" t="s">
        <v>2829</v>
      </c>
      <c r="F605" s="1007" t="s">
        <v>1984</v>
      </c>
      <c r="G605" s="1009" t="s">
        <v>2831</v>
      </c>
      <c r="H605" s="1006" t="s">
        <v>177</v>
      </c>
      <c r="I605" s="1415" t="s">
        <v>177</v>
      </c>
      <c r="J605" s="222"/>
      <c r="K605" s="223"/>
    </row>
    <row r="606" spans="1:11" ht="114.75" x14ac:dyDescent="0.25">
      <c r="A606" s="1449"/>
      <c r="B606" s="1446"/>
      <c r="C606" s="1446"/>
      <c r="D606" s="1007" t="s">
        <v>1972</v>
      </c>
      <c r="E606" s="1007" t="s">
        <v>2829</v>
      </c>
      <c r="F606" s="1007" t="s">
        <v>1985</v>
      </c>
      <c r="G606" s="1009" t="s">
        <v>2831</v>
      </c>
      <c r="H606" s="1006" t="s">
        <v>177</v>
      </c>
      <c r="I606" s="1415" t="s">
        <v>177</v>
      </c>
      <c r="J606" s="222"/>
      <c r="K606" s="223"/>
    </row>
    <row r="607" spans="1:11" ht="127.5" x14ac:dyDescent="0.25">
      <c r="A607" s="1449"/>
      <c r="B607" s="1446"/>
      <c r="C607" s="1446"/>
      <c r="D607" s="114" t="s">
        <v>1973</v>
      </c>
      <c r="E607" s="114"/>
      <c r="F607" s="114"/>
      <c r="G607" s="174"/>
      <c r="H607" s="1006" t="s">
        <v>1100</v>
      </c>
      <c r="I607" s="1418" t="s">
        <v>1100</v>
      </c>
      <c r="J607" s="222"/>
      <c r="K607" s="223"/>
    </row>
    <row r="608" spans="1:11" ht="114.75" x14ac:dyDescent="0.25">
      <c r="A608" s="1449"/>
      <c r="B608" s="1446"/>
      <c r="C608" s="1446"/>
      <c r="D608" s="1007" t="s">
        <v>1974</v>
      </c>
      <c r="E608" s="1007" t="s">
        <v>2829</v>
      </c>
      <c r="F608" s="1007" t="s">
        <v>1985</v>
      </c>
      <c r="G608" s="1009" t="s">
        <v>2831</v>
      </c>
      <c r="H608" s="1006" t="s">
        <v>177</v>
      </c>
      <c r="I608" s="1415" t="s">
        <v>177</v>
      </c>
      <c r="J608" s="222"/>
      <c r="K608" s="223"/>
    </row>
    <row r="609" spans="1:11" ht="127.5" x14ac:dyDescent="0.25">
      <c r="A609" s="1449"/>
      <c r="B609" s="1446"/>
      <c r="C609" s="1446"/>
      <c r="D609" s="114" t="s">
        <v>1975</v>
      </c>
      <c r="E609" s="114"/>
      <c r="F609" s="114"/>
      <c r="G609" s="174"/>
      <c r="H609" s="1006" t="s">
        <v>1100</v>
      </c>
      <c r="I609" s="1418" t="s">
        <v>1100</v>
      </c>
      <c r="J609" s="222"/>
      <c r="K609" s="223"/>
    </row>
    <row r="610" spans="1:11" ht="114.75" x14ac:dyDescent="0.25">
      <c r="A610" s="1449"/>
      <c r="B610" s="1446"/>
      <c r="C610" s="1446"/>
      <c r="D610" s="114" t="s">
        <v>1976</v>
      </c>
      <c r="E610" s="114"/>
      <c r="F610" s="114"/>
      <c r="G610" s="174"/>
      <c r="H610" s="1006" t="s">
        <v>1100</v>
      </c>
      <c r="I610" s="1418" t="s">
        <v>1100</v>
      </c>
      <c r="J610" s="222"/>
      <c r="K610" s="223"/>
    </row>
    <row r="611" spans="1:11" ht="114.75" x14ac:dyDescent="0.25">
      <c r="A611" s="1449"/>
      <c r="B611" s="1446"/>
      <c r="C611" s="1446"/>
      <c r="D611" s="114" t="s">
        <v>1977</v>
      </c>
      <c r="E611" s="114"/>
      <c r="F611" s="114"/>
      <c r="G611" s="174"/>
      <c r="H611" s="1006" t="s">
        <v>1100</v>
      </c>
      <c r="I611" s="1418" t="s">
        <v>1100</v>
      </c>
      <c r="J611" s="222"/>
      <c r="K611" s="223"/>
    </row>
    <row r="612" spans="1:11" ht="127.5" x14ac:dyDescent="0.25">
      <c r="A612" s="1449"/>
      <c r="B612" s="1446"/>
      <c r="C612" s="1446"/>
      <c r="D612" s="114" t="s">
        <v>1978</v>
      </c>
      <c r="E612" s="114"/>
      <c r="F612" s="114"/>
      <c r="G612" s="174"/>
      <c r="H612" s="1006" t="s">
        <v>1100</v>
      </c>
      <c r="I612" s="1418" t="s">
        <v>1100</v>
      </c>
      <c r="J612" s="222"/>
      <c r="K612" s="223"/>
    </row>
    <row r="613" spans="1:11" ht="114.75" x14ac:dyDescent="0.25">
      <c r="A613" s="1449"/>
      <c r="B613" s="1446"/>
      <c r="C613" s="1446"/>
      <c r="D613" s="114" t="s">
        <v>1979</v>
      </c>
      <c r="E613" s="114"/>
      <c r="F613" s="114"/>
      <c r="G613" s="174"/>
      <c r="H613" s="1006" t="s">
        <v>1100</v>
      </c>
      <c r="I613" s="1418" t="s">
        <v>1100</v>
      </c>
      <c r="J613" s="222"/>
      <c r="K613" s="223"/>
    </row>
    <row r="614" spans="1:11" ht="127.5" x14ac:dyDescent="0.25">
      <c r="A614" s="1449"/>
      <c r="B614" s="1446"/>
      <c r="C614" s="1446"/>
      <c r="D614" s="114" t="s">
        <v>1980</v>
      </c>
      <c r="E614" s="114"/>
      <c r="F614" s="114"/>
      <c r="G614" s="174"/>
      <c r="H614" s="1006" t="s">
        <v>1100</v>
      </c>
      <c r="I614" s="1418" t="s">
        <v>1100</v>
      </c>
      <c r="J614" s="222"/>
      <c r="K614" s="223"/>
    </row>
    <row r="615" spans="1:11" x14ac:dyDescent="0.25">
      <c r="A615" s="1448">
        <v>38</v>
      </c>
      <c r="B615" s="1445" t="s">
        <v>118</v>
      </c>
      <c r="C615" s="1445" t="s">
        <v>1671</v>
      </c>
      <c r="D615" s="114"/>
      <c r="E615" s="114"/>
      <c r="F615" s="114"/>
      <c r="G615" s="174"/>
      <c r="H615" s="863"/>
      <c r="I615" s="1166"/>
      <c r="J615" t="s">
        <v>2008</v>
      </c>
      <c r="K615" s="1378" t="s">
        <v>46</v>
      </c>
    </row>
    <row r="616" spans="1:11" x14ac:dyDescent="0.25">
      <c r="A616" s="1449"/>
      <c r="B616" s="1446"/>
      <c r="C616" s="1446"/>
      <c r="D616" s="114"/>
      <c r="E616" s="114"/>
      <c r="F616" s="101"/>
      <c r="G616" s="174"/>
      <c r="H616" s="863"/>
      <c r="I616" s="1166"/>
      <c r="J616" s="222"/>
      <c r="K616" s="223"/>
    </row>
    <row r="617" spans="1:11" x14ac:dyDescent="0.25">
      <c r="A617" s="1449"/>
      <c r="B617" s="1446"/>
      <c r="C617" s="1446"/>
      <c r="D617" s="114"/>
      <c r="E617" s="114"/>
      <c r="F617" s="172"/>
      <c r="G617" s="174"/>
      <c r="H617" s="863"/>
      <c r="I617" s="1166"/>
      <c r="J617" s="114"/>
      <c r="K617" s="223"/>
    </row>
    <row r="618" spans="1:11" x14ac:dyDescent="0.25">
      <c r="A618" s="1449"/>
      <c r="B618" s="1446"/>
      <c r="C618" s="1446"/>
      <c r="D618" s="114"/>
      <c r="E618" s="114"/>
      <c r="F618" s="114"/>
      <c r="G618" s="174"/>
      <c r="H618" s="863"/>
      <c r="I618" s="1166"/>
      <c r="J618" s="222"/>
      <c r="K618" s="223"/>
    </row>
    <row r="619" spans="1:11" x14ac:dyDescent="0.25">
      <c r="A619" s="1449"/>
      <c r="B619" s="1446"/>
      <c r="C619" s="1446"/>
      <c r="D619" s="114"/>
      <c r="E619" s="114"/>
      <c r="F619" s="114"/>
      <c r="G619" s="174"/>
      <c r="H619" s="863"/>
      <c r="I619" s="1166"/>
      <c r="J619" s="114"/>
      <c r="K619" s="223"/>
    </row>
    <row r="620" spans="1:11" x14ac:dyDescent="0.25">
      <c r="A620" s="1449"/>
      <c r="B620" s="1446"/>
      <c r="C620" s="1446"/>
      <c r="D620" s="114"/>
      <c r="E620" s="114"/>
      <c r="F620" s="114"/>
      <c r="G620" s="174"/>
      <c r="H620" s="863"/>
      <c r="I620" s="1166"/>
      <c r="J620" s="114"/>
      <c r="K620" s="223"/>
    </row>
    <row r="621" spans="1:11" x14ac:dyDescent="0.25">
      <c r="A621" s="1449"/>
      <c r="B621" s="1446"/>
      <c r="C621" s="1446"/>
      <c r="D621" s="114"/>
      <c r="E621" s="114"/>
      <c r="F621" s="114"/>
      <c r="G621" s="174"/>
      <c r="H621" s="863"/>
      <c r="I621" s="1166"/>
      <c r="J621" s="114"/>
      <c r="K621" s="223"/>
    </row>
    <row r="622" spans="1:11" x14ac:dyDescent="0.25">
      <c r="A622" s="1449"/>
      <c r="B622" s="1446"/>
      <c r="C622" s="1446"/>
      <c r="D622" s="114"/>
      <c r="E622" s="114"/>
      <c r="F622" s="114"/>
      <c r="G622" s="174"/>
      <c r="H622" s="863"/>
      <c r="I622" s="1166"/>
      <c r="J622" s="114"/>
      <c r="K622" s="223"/>
    </row>
    <row r="623" spans="1:11" x14ac:dyDescent="0.25">
      <c r="A623" s="1449"/>
      <c r="B623" s="1446"/>
      <c r="C623" s="1446"/>
      <c r="D623" s="114"/>
      <c r="E623" s="114"/>
      <c r="F623" s="114"/>
      <c r="G623" s="174"/>
      <c r="H623" s="863"/>
      <c r="I623" s="1166"/>
      <c r="J623" s="114"/>
      <c r="K623" s="223"/>
    </row>
    <row r="624" spans="1:11" x14ac:dyDescent="0.25">
      <c r="A624" s="1449"/>
      <c r="B624" s="1446"/>
      <c r="C624" s="1446"/>
      <c r="D624" s="114"/>
      <c r="E624" s="114"/>
      <c r="F624" s="114"/>
      <c r="G624" s="174"/>
      <c r="H624" s="863"/>
      <c r="I624" s="1166"/>
      <c r="J624" s="114"/>
      <c r="K624" s="223"/>
    </row>
    <row r="625" spans="1:11" x14ac:dyDescent="0.25">
      <c r="A625" s="1449"/>
      <c r="B625" s="1446"/>
      <c r="C625" s="1446"/>
      <c r="D625" s="114"/>
      <c r="E625" s="114"/>
      <c r="F625" s="114"/>
      <c r="G625" s="174"/>
      <c r="H625" s="863"/>
      <c r="I625" s="1166"/>
      <c r="J625" s="114"/>
      <c r="K625" s="223"/>
    </row>
    <row r="626" spans="1:11" x14ac:dyDescent="0.25">
      <c r="A626" s="1449"/>
      <c r="B626" s="1446"/>
      <c r="C626" s="1446"/>
      <c r="D626" s="114"/>
      <c r="E626" s="114"/>
      <c r="F626" s="114"/>
      <c r="G626" s="174"/>
      <c r="H626" s="863"/>
      <c r="I626" s="1166"/>
      <c r="J626" s="114"/>
      <c r="K626" s="223"/>
    </row>
    <row r="627" spans="1:11" x14ac:dyDescent="0.25">
      <c r="A627" s="1449"/>
      <c r="B627" s="1446"/>
      <c r="C627" s="1446"/>
      <c r="D627" s="114"/>
      <c r="E627" s="114"/>
      <c r="F627" s="114"/>
      <c r="G627" s="174"/>
      <c r="H627" s="863"/>
      <c r="I627" s="1166"/>
      <c r="J627" s="114"/>
      <c r="K627" s="223"/>
    </row>
    <row r="628" spans="1:11" x14ac:dyDescent="0.25">
      <c r="A628" s="1449"/>
      <c r="B628" s="1446"/>
      <c r="C628" s="1446"/>
      <c r="D628" s="114"/>
      <c r="E628" s="114"/>
      <c r="F628" s="114"/>
      <c r="G628" s="114"/>
      <c r="H628" s="863"/>
      <c r="I628" s="1166"/>
      <c r="J628" s="222"/>
      <c r="K628" s="223"/>
    </row>
    <row r="629" spans="1:11" x14ac:dyDescent="0.25">
      <c r="A629" s="1450"/>
      <c r="B629" s="1447"/>
      <c r="C629" s="1447"/>
      <c r="D629" s="112"/>
      <c r="E629" s="111"/>
      <c r="F629" s="101"/>
      <c r="G629" s="174"/>
      <c r="H629" s="863"/>
      <c r="I629" s="1166"/>
      <c r="J629" s="222"/>
      <c r="K629" s="223"/>
    </row>
    <row r="630" spans="1:11" ht="204" x14ac:dyDescent="0.25">
      <c r="A630" s="1448">
        <v>39</v>
      </c>
      <c r="B630" s="1455" t="s">
        <v>119</v>
      </c>
      <c r="C630" s="1448"/>
      <c r="D630" s="112" t="s">
        <v>2009</v>
      </c>
      <c r="E630" s="112"/>
      <c r="F630" s="114"/>
      <c r="G630" s="174"/>
      <c r="H630" s="1006" t="s">
        <v>177</v>
      </c>
      <c r="I630" s="1418" t="s">
        <v>1100</v>
      </c>
      <c r="J630" s="727" t="s">
        <v>2822</v>
      </c>
      <c r="K630" s="1378" t="s">
        <v>46</v>
      </c>
    </row>
    <row r="631" spans="1:11" ht="140.25" x14ac:dyDescent="0.25">
      <c r="A631" s="1449"/>
      <c r="B631" s="1456"/>
      <c r="C631" s="1449"/>
      <c r="D631" s="112" t="s">
        <v>2010</v>
      </c>
      <c r="E631" s="112"/>
      <c r="F631" s="114"/>
      <c r="G631" s="174"/>
      <c r="H631" s="1006" t="s">
        <v>1100</v>
      </c>
      <c r="I631" s="1418" t="s">
        <v>1100</v>
      </c>
      <c r="J631" s="727"/>
      <c r="K631" s="222"/>
    </row>
    <row r="632" spans="1:11" ht="285" x14ac:dyDescent="0.25">
      <c r="A632" s="1449"/>
      <c r="B632" s="1456"/>
      <c r="C632" s="1449"/>
      <c r="D632" s="958" t="s">
        <v>2011</v>
      </c>
      <c r="E632" s="727"/>
      <c r="F632" s="727"/>
      <c r="G632" s="727"/>
      <c r="H632" s="1006" t="s">
        <v>1100</v>
      </c>
      <c r="I632" s="1418" t="s">
        <v>1100</v>
      </c>
      <c r="J632" s="727"/>
      <c r="K632" s="222"/>
    </row>
    <row r="633" spans="1:11" ht="153" x14ac:dyDescent="0.25">
      <c r="A633" s="1449"/>
      <c r="B633" s="1456"/>
      <c r="C633" s="1449"/>
      <c r="D633" s="112" t="s">
        <v>2012</v>
      </c>
      <c r="E633" s="112"/>
      <c r="F633" s="114"/>
      <c r="G633" s="174"/>
      <c r="H633" s="1006" t="s">
        <v>1100</v>
      </c>
      <c r="I633" s="1418" t="s">
        <v>1100</v>
      </c>
      <c r="J633" s="727"/>
      <c r="K633" s="222"/>
    </row>
    <row r="634" spans="1:11" ht="127.5" x14ac:dyDescent="0.25">
      <c r="A634" s="1449"/>
      <c r="B634" s="1456"/>
      <c r="C634" s="1449"/>
      <c r="D634" s="1008" t="s">
        <v>2013</v>
      </c>
      <c r="E634" s="1008" t="s">
        <v>3144</v>
      </c>
      <c r="F634" s="1008" t="s">
        <v>2040</v>
      </c>
      <c r="G634" s="1008" t="s">
        <v>3145</v>
      </c>
      <c r="H634" s="1006" t="s">
        <v>177</v>
      </c>
      <c r="I634" s="1418" t="s">
        <v>177</v>
      </c>
      <c r="J634" s="727"/>
      <c r="K634" s="222"/>
    </row>
    <row r="635" spans="1:11" ht="153" x14ac:dyDescent="0.25">
      <c r="A635" s="1449"/>
      <c r="B635" s="1456"/>
      <c r="C635" s="1449"/>
      <c r="D635" s="112" t="s">
        <v>2014</v>
      </c>
      <c r="E635" s="112"/>
      <c r="F635" s="114"/>
      <c r="G635" s="174"/>
      <c r="H635" s="1006" t="s">
        <v>1100</v>
      </c>
      <c r="I635" s="1418" t="s">
        <v>1100</v>
      </c>
      <c r="J635" s="727"/>
      <c r="K635" s="222"/>
    </row>
    <row r="636" spans="1:11" ht="140.25" x14ac:dyDescent="0.25">
      <c r="A636" s="1449"/>
      <c r="B636" s="1456"/>
      <c r="C636" s="1449"/>
      <c r="D636" s="1008" t="s">
        <v>2015</v>
      </c>
      <c r="E636" s="1008" t="s">
        <v>3144</v>
      </c>
      <c r="F636" s="1008" t="s">
        <v>2041</v>
      </c>
      <c r="G636" s="1008" t="s">
        <v>3145</v>
      </c>
      <c r="H636" s="1006" t="s">
        <v>177</v>
      </c>
      <c r="I636" s="1418" t="s">
        <v>177</v>
      </c>
      <c r="J636" s="727"/>
      <c r="K636" s="222"/>
    </row>
    <row r="637" spans="1:11" ht="153" x14ac:dyDescent="0.25">
      <c r="A637" s="1449"/>
      <c r="B637" s="1456"/>
      <c r="C637" s="1449"/>
      <c r="D637" s="112" t="s">
        <v>2016</v>
      </c>
      <c r="E637" s="112"/>
      <c r="F637" s="114"/>
      <c r="G637" s="174"/>
      <c r="H637" s="1006" t="s">
        <v>1100</v>
      </c>
      <c r="I637" s="1418" t="s">
        <v>1100</v>
      </c>
      <c r="J637" s="727"/>
      <c r="K637" s="222"/>
    </row>
    <row r="638" spans="1:11" ht="114.75" x14ac:dyDescent="0.25">
      <c r="A638" s="1449"/>
      <c r="B638" s="1456"/>
      <c r="C638" s="1449"/>
      <c r="D638" s="112" t="s">
        <v>2017</v>
      </c>
      <c r="E638" s="112"/>
      <c r="F638" s="114"/>
      <c r="G638" s="174"/>
      <c r="H638" s="1006" t="s">
        <v>1100</v>
      </c>
      <c r="I638" s="1418" t="s">
        <v>1100</v>
      </c>
      <c r="J638" s="727"/>
      <c r="K638" s="222"/>
    </row>
    <row r="639" spans="1:11" ht="127.5" x14ac:dyDescent="0.25">
      <c r="A639" s="1449"/>
      <c r="B639" s="1456"/>
      <c r="C639" s="1449"/>
      <c r="D639" s="112" t="s">
        <v>2018</v>
      </c>
      <c r="E639" s="112"/>
      <c r="F639" s="114"/>
      <c r="G639" s="174"/>
      <c r="H639" s="1006" t="s">
        <v>1100</v>
      </c>
      <c r="I639" s="1418" t="s">
        <v>1100</v>
      </c>
      <c r="J639" s="727"/>
      <c r="K639" s="222"/>
    </row>
    <row r="640" spans="1:11" ht="114.75" x14ac:dyDescent="0.25">
      <c r="A640" s="1449"/>
      <c r="B640" s="1456"/>
      <c r="C640" s="1449"/>
      <c r="D640" s="112" t="s">
        <v>2019</v>
      </c>
      <c r="E640" s="112"/>
      <c r="F640" s="114"/>
      <c r="G640" s="174"/>
      <c r="H640" s="1006" t="s">
        <v>1100</v>
      </c>
      <c r="I640" s="1418" t="s">
        <v>1100</v>
      </c>
      <c r="J640" s="727"/>
      <c r="K640" s="222"/>
    </row>
    <row r="641" spans="1:11" ht="153" x14ac:dyDescent="0.25">
      <c r="A641" s="1449"/>
      <c r="B641" s="1456"/>
      <c r="C641" s="1449"/>
      <c r="D641" s="1008" t="s">
        <v>2020</v>
      </c>
      <c r="E641" s="1011" t="s">
        <v>3144</v>
      </c>
      <c r="F641" s="1007" t="s">
        <v>2042</v>
      </c>
      <c r="G641" s="1009" t="s">
        <v>3145</v>
      </c>
      <c r="H641" s="1006" t="s">
        <v>177</v>
      </c>
      <c r="I641" s="1418" t="s">
        <v>177</v>
      </c>
      <c r="J641" s="727"/>
      <c r="K641" s="222"/>
    </row>
    <row r="642" spans="1:11" ht="127.5" x14ac:dyDescent="0.25">
      <c r="A642" s="1449"/>
      <c r="B642" s="1456"/>
      <c r="C642" s="1449"/>
      <c r="D642" s="1008" t="s">
        <v>2021</v>
      </c>
      <c r="E642" s="1008" t="s">
        <v>3144</v>
      </c>
      <c r="F642" s="1008" t="s">
        <v>2043</v>
      </c>
      <c r="G642" s="1008" t="s">
        <v>3145</v>
      </c>
      <c r="H642" s="1006" t="s">
        <v>177</v>
      </c>
      <c r="I642" s="1418" t="s">
        <v>177</v>
      </c>
      <c r="J642" s="727"/>
      <c r="K642" s="222"/>
    </row>
    <row r="643" spans="1:11" ht="114.75" x14ac:dyDescent="0.25">
      <c r="A643" s="1450"/>
      <c r="B643" s="1457"/>
      <c r="C643" s="1450"/>
      <c r="D643" s="112" t="s">
        <v>2022</v>
      </c>
      <c r="E643" s="112"/>
      <c r="F643" s="114"/>
      <c r="G643" s="174"/>
      <c r="H643" s="1006" t="s">
        <v>1100</v>
      </c>
      <c r="I643" s="1418" t="s">
        <v>1100</v>
      </c>
      <c r="J643" s="727"/>
      <c r="K643" s="222"/>
    </row>
    <row r="644" spans="1:11" ht="63.75" x14ac:dyDescent="0.25">
      <c r="A644" s="1448">
        <v>40</v>
      </c>
      <c r="B644" s="1445" t="s">
        <v>120</v>
      </c>
      <c r="C644" s="1445"/>
      <c r="D644" s="112" t="s">
        <v>2046</v>
      </c>
      <c r="E644" s="112"/>
      <c r="F644" s="114"/>
      <c r="G644" s="174"/>
      <c r="H644" s="863" t="s">
        <v>177</v>
      </c>
      <c r="I644" s="1418" t="s">
        <v>1100</v>
      </c>
      <c r="J644" s="222" t="s">
        <v>2822</v>
      </c>
      <c r="K644" s="223" t="s">
        <v>67</v>
      </c>
    </row>
    <row r="645" spans="1:11" ht="127.5" x14ac:dyDescent="0.25">
      <c r="A645" s="1449"/>
      <c r="B645" s="1446"/>
      <c r="C645" s="1446"/>
      <c r="D645" s="112" t="s">
        <v>2047</v>
      </c>
      <c r="E645" s="111"/>
      <c r="F645" s="101"/>
      <c r="G645" s="174"/>
      <c r="H645" s="863" t="s">
        <v>1100</v>
      </c>
      <c r="I645" s="1418" t="s">
        <v>1100</v>
      </c>
      <c r="J645" s="222"/>
      <c r="K645" s="223"/>
    </row>
    <row r="646" spans="1:11" ht="114.75" x14ac:dyDescent="0.25">
      <c r="A646" s="1449"/>
      <c r="B646" s="1446"/>
      <c r="C646" s="1446"/>
      <c r="D646" s="112" t="s">
        <v>2048</v>
      </c>
      <c r="E646" s="111"/>
      <c r="F646" s="114"/>
      <c r="G646" s="174"/>
      <c r="H646" s="863" t="s">
        <v>1100</v>
      </c>
      <c r="I646" s="1418" t="s">
        <v>1100</v>
      </c>
      <c r="J646" s="222"/>
      <c r="K646" s="223"/>
    </row>
    <row r="647" spans="1:11" ht="114.75" x14ac:dyDescent="0.25">
      <c r="A647" s="1449"/>
      <c r="B647" s="1446"/>
      <c r="C647" s="1446"/>
      <c r="D647" s="112" t="s">
        <v>2049</v>
      </c>
      <c r="E647" s="112"/>
      <c r="F647" s="114"/>
      <c r="G647" s="174"/>
      <c r="H647" s="863" t="s">
        <v>1100</v>
      </c>
      <c r="I647" s="1418" t="s">
        <v>1100</v>
      </c>
      <c r="J647" s="114"/>
      <c r="K647" s="223"/>
    </row>
    <row r="648" spans="1:11" ht="267.75" x14ac:dyDescent="0.25">
      <c r="A648" s="1449"/>
      <c r="B648" s="1446"/>
      <c r="C648" s="1446"/>
      <c r="D648" s="112" t="s">
        <v>2050</v>
      </c>
      <c r="E648" s="112"/>
      <c r="F648" s="114"/>
      <c r="G648" s="174"/>
      <c r="H648" s="863" t="s">
        <v>1100</v>
      </c>
      <c r="I648" s="1418" t="s">
        <v>1100</v>
      </c>
      <c r="J648" s="222"/>
      <c r="K648" s="223"/>
    </row>
    <row r="649" spans="1:11" ht="153" x14ac:dyDescent="0.25">
      <c r="A649" s="1449"/>
      <c r="B649" s="1446"/>
      <c r="C649" s="1446"/>
      <c r="D649" s="112" t="s">
        <v>2051</v>
      </c>
      <c r="E649" s="112"/>
      <c r="F649" s="114"/>
      <c r="G649" s="174"/>
      <c r="H649" s="863" t="s">
        <v>1100</v>
      </c>
      <c r="I649" s="1418" t="s">
        <v>1100</v>
      </c>
      <c r="J649" s="222"/>
      <c r="K649" s="223"/>
    </row>
    <row r="650" spans="1:11" ht="89.25" x14ac:dyDescent="0.25">
      <c r="A650" s="1449"/>
      <c r="B650" s="1446"/>
      <c r="C650" s="1446"/>
      <c r="D650" s="112" t="s">
        <v>2052</v>
      </c>
      <c r="E650" s="112"/>
      <c r="F650" s="114"/>
      <c r="G650" s="174"/>
      <c r="H650" s="863" t="s">
        <v>1100</v>
      </c>
      <c r="I650" s="1418" t="s">
        <v>1100</v>
      </c>
      <c r="J650" s="222"/>
      <c r="K650" s="223"/>
    </row>
    <row r="651" spans="1:11" ht="280.5" x14ac:dyDescent="0.25">
      <c r="A651" s="1449"/>
      <c r="B651" s="1446"/>
      <c r="C651" s="1446"/>
      <c r="D651" s="112" t="s">
        <v>2053</v>
      </c>
      <c r="E651" s="112"/>
      <c r="F651" s="114"/>
      <c r="G651" s="174"/>
      <c r="H651" s="863" t="s">
        <v>1100</v>
      </c>
      <c r="I651" s="1418" t="s">
        <v>1100</v>
      </c>
      <c r="J651" s="222"/>
      <c r="K651" s="223"/>
    </row>
    <row r="652" spans="1:11" ht="114.75" x14ac:dyDescent="0.25">
      <c r="A652" s="1449"/>
      <c r="B652" s="1446"/>
      <c r="C652" s="1446"/>
      <c r="D652" s="112" t="s">
        <v>2054</v>
      </c>
      <c r="E652" s="112"/>
      <c r="F652" s="112"/>
      <c r="G652" s="174"/>
      <c r="H652" s="146" t="s">
        <v>1100</v>
      </c>
      <c r="I652" s="1418" t="s">
        <v>1100</v>
      </c>
      <c r="J652" s="222"/>
      <c r="K652" s="223"/>
    </row>
    <row r="653" spans="1:11" ht="229.5" x14ac:dyDescent="0.25">
      <c r="A653" s="1449"/>
      <c r="B653" s="1446"/>
      <c r="C653" s="1446"/>
      <c r="D653" s="112" t="s">
        <v>2055</v>
      </c>
      <c r="E653" s="112"/>
      <c r="F653" s="114"/>
      <c r="G653" s="174"/>
      <c r="H653" s="863" t="s">
        <v>1100</v>
      </c>
      <c r="I653" s="1418" t="s">
        <v>1100</v>
      </c>
      <c r="J653" s="222"/>
      <c r="K653" s="223"/>
    </row>
    <row r="654" spans="1:11" ht="102" x14ac:dyDescent="0.25">
      <c r="A654" s="1449"/>
      <c r="B654" s="1446"/>
      <c r="C654" s="1446"/>
      <c r="D654" s="112" t="s">
        <v>2056</v>
      </c>
      <c r="E654" s="112"/>
      <c r="F654" s="114"/>
      <c r="G654" s="174"/>
      <c r="H654" s="1012" t="s">
        <v>1100</v>
      </c>
      <c r="I654" s="1418" t="s">
        <v>1100</v>
      </c>
      <c r="J654" s="222"/>
      <c r="K654" s="223"/>
    </row>
    <row r="655" spans="1:11" ht="89.25" x14ac:dyDescent="0.25">
      <c r="A655" s="1449"/>
      <c r="B655" s="1446"/>
      <c r="C655" s="1446"/>
      <c r="D655" s="112" t="s">
        <v>2057</v>
      </c>
      <c r="E655" s="112"/>
      <c r="F655" s="114"/>
      <c r="G655" s="174"/>
      <c r="H655" s="1012" t="s">
        <v>1100</v>
      </c>
      <c r="I655" s="1418" t="s">
        <v>1100</v>
      </c>
      <c r="J655" s="222"/>
      <c r="K655" s="223"/>
    </row>
    <row r="656" spans="1:11" ht="409.5" x14ac:dyDescent="0.25">
      <c r="A656" s="1449"/>
      <c r="B656" s="1446"/>
      <c r="C656" s="1446"/>
      <c r="D656" s="112" t="s">
        <v>2058</v>
      </c>
      <c r="E656" s="112"/>
      <c r="F656" s="114"/>
      <c r="G656" s="174"/>
      <c r="H656" s="1012" t="s">
        <v>1100</v>
      </c>
      <c r="I656" s="1418" t="s">
        <v>1100</v>
      </c>
      <c r="J656" s="222"/>
      <c r="K656" s="223"/>
    </row>
    <row r="657" spans="1:11" ht="114.75" x14ac:dyDescent="0.25">
      <c r="A657" s="1449"/>
      <c r="B657" s="1446"/>
      <c r="C657" s="1446"/>
      <c r="D657" s="112" t="s">
        <v>2059</v>
      </c>
      <c r="E657" s="112"/>
      <c r="F657" s="114"/>
      <c r="G657" s="174"/>
      <c r="H657" s="1012" t="s">
        <v>1100</v>
      </c>
      <c r="I657" s="1418" t="s">
        <v>1100</v>
      </c>
      <c r="J657" s="222"/>
      <c r="K657" s="223"/>
    </row>
    <row r="658" spans="1:11" ht="153" x14ac:dyDescent="0.25">
      <c r="A658" s="1449"/>
      <c r="B658" s="1446"/>
      <c r="C658" s="1446"/>
      <c r="D658" s="112" t="s">
        <v>2060</v>
      </c>
      <c r="E658" s="112"/>
      <c r="F658" s="114"/>
      <c r="G658" s="174"/>
      <c r="H658" s="1012" t="s">
        <v>1100</v>
      </c>
      <c r="I658" s="1418" t="s">
        <v>1100</v>
      </c>
      <c r="J658" s="222"/>
      <c r="K658" s="223"/>
    </row>
    <row r="659" spans="1:11" ht="89.25" x14ac:dyDescent="0.25">
      <c r="A659" s="1449"/>
      <c r="B659" s="1446"/>
      <c r="C659" s="1446"/>
      <c r="D659" s="112" t="s">
        <v>2061</v>
      </c>
      <c r="E659" s="112"/>
      <c r="F659" s="114"/>
      <c r="G659" s="174"/>
      <c r="H659" s="1012" t="s">
        <v>1100</v>
      </c>
      <c r="I659" s="1418" t="s">
        <v>1100</v>
      </c>
      <c r="J659" s="222"/>
      <c r="K659" s="223"/>
    </row>
    <row r="660" spans="1:11" ht="140.25" x14ac:dyDescent="0.25">
      <c r="A660" s="1449"/>
      <c r="B660" s="1446"/>
      <c r="C660" s="1446"/>
      <c r="D660" s="112" t="s">
        <v>2062</v>
      </c>
      <c r="E660" s="112"/>
      <c r="F660" s="114"/>
      <c r="G660" s="174"/>
      <c r="H660" s="1012" t="s">
        <v>1100</v>
      </c>
      <c r="I660" s="1418" t="s">
        <v>1100</v>
      </c>
      <c r="J660" s="222"/>
      <c r="K660" s="223"/>
    </row>
    <row r="661" spans="1:11" ht="89.25" x14ac:dyDescent="0.25">
      <c r="A661" s="1449"/>
      <c r="B661" s="1446"/>
      <c r="C661" s="1446"/>
      <c r="D661" s="112" t="s">
        <v>2063</v>
      </c>
      <c r="E661" s="112"/>
      <c r="F661" s="114"/>
      <c r="G661" s="174"/>
      <c r="H661" s="1012" t="s">
        <v>1100</v>
      </c>
      <c r="I661" s="1418" t="s">
        <v>1100</v>
      </c>
      <c r="J661" s="222"/>
      <c r="K661" s="223"/>
    </row>
    <row r="662" spans="1:11" ht="102" x14ac:dyDescent="0.25">
      <c r="A662" s="1449"/>
      <c r="B662" s="1446"/>
      <c r="C662" s="1446"/>
      <c r="D662" s="112" t="s">
        <v>2064</v>
      </c>
      <c r="E662" s="112"/>
      <c r="F662" s="114"/>
      <c r="G662" s="174"/>
      <c r="H662" s="1012" t="s">
        <v>1100</v>
      </c>
      <c r="I662" s="1418" t="s">
        <v>1100</v>
      </c>
      <c r="J662" s="222"/>
      <c r="K662" s="223"/>
    </row>
    <row r="663" spans="1:11" ht="140.25" x14ac:dyDescent="0.25">
      <c r="A663" s="1449"/>
      <c r="B663" s="1446"/>
      <c r="C663" s="1446"/>
      <c r="D663" s="112" t="s">
        <v>2065</v>
      </c>
      <c r="E663" s="112"/>
      <c r="F663" s="114"/>
      <c r="G663" s="174"/>
      <c r="H663" s="863" t="s">
        <v>1100</v>
      </c>
      <c r="I663" s="1418" t="s">
        <v>1100</v>
      </c>
      <c r="J663" s="222"/>
      <c r="K663" s="223"/>
    </row>
    <row r="664" spans="1:11" ht="127.5" x14ac:dyDescent="0.25">
      <c r="A664" s="1449"/>
      <c r="B664" s="1446"/>
      <c r="C664" s="1446"/>
      <c r="D664" s="112" t="s">
        <v>2066</v>
      </c>
      <c r="E664" s="112"/>
      <c r="F664" s="114"/>
      <c r="G664" s="174"/>
      <c r="H664" s="863" t="s">
        <v>1100</v>
      </c>
      <c r="I664" s="1418" t="s">
        <v>1100</v>
      </c>
      <c r="J664" s="222"/>
      <c r="K664" s="223"/>
    </row>
    <row r="665" spans="1:11" ht="165.75" x14ac:dyDescent="0.25">
      <c r="A665" s="1449"/>
      <c r="B665" s="1446"/>
      <c r="C665" s="1446"/>
      <c r="D665" s="251" t="s">
        <v>2067</v>
      </c>
      <c r="E665" s="251" t="s">
        <v>2133</v>
      </c>
      <c r="F665" s="252" t="s">
        <v>2171</v>
      </c>
      <c r="G665" s="252" t="s">
        <v>2170</v>
      </c>
      <c r="H665" s="1012" t="s">
        <v>177</v>
      </c>
      <c r="I665" s="1166"/>
      <c r="J665" s="222"/>
      <c r="K665" s="223"/>
    </row>
    <row r="666" spans="1:11" ht="102" x14ac:dyDescent="0.25">
      <c r="A666" s="1449"/>
      <c r="B666" s="1446"/>
      <c r="C666" s="1446"/>
      <c r="D666" s="112" t="s">
        <v>2068</v>
      </c>
      <c r="E666" s="112"/>
      <c r="F666" s="114"/>
      <c r="G666" s="174"/>
      <c r="H666" s="1012" t="s">
        <v>1100</v>
      </c>
      <c r="I666" s="1418" t="s">
        <v>1100</v>
      </c>
      <c r="J666" s="222"/>
      <c r="K666" s="223"/>
    </row>
    <row r="667" spans="1:11" ht="153" x14ac:dyDescent="0.25">
      <c r="A667" s="1449"/>
      <c r="B667" s="1446"/>
      <c r="C667" s="1446"/>
      <c r="D667" s="112" t="s">
        <v>2069</v>
      </c>
      <c r="E667" s="112"/>
      <c r="F667" s="114"/>
      <c r="G667" s="174"/>
      <c r="H667" s="1012" t="s">
        <v>1100</v>
      </c>
      <c r="I667" s="1418" t="s">
        <v>1100</v>
      </c>
      <c r="J667" s="222"/>
      <c r="K667" s="223"/>
    </row>
    <row r="668" spans="1:11" ht="153" x14ac:dyDescent="0.25">
      <c r="A668" s="1449"/>
      <c r="B668" s="1446"/>
      <c r="C668" s="1446"/>
      <c r="D668" s="112" t="s">
        <v>2070</v>
      </c>
      <c r="E668" s="112" t="s">
        <v>1533</v>
      </c>
      <c r="F668" s="114" t="s">
        <v>1872</v>
      </c>
      <c r="G668" s="112" t="s">
        <v>2165</v>
      </c>
      <c r="H668" s="1012" t="s">
        <v>177</v>
      </c>
      <c r="I668" s="1418" t="s">
        <v>1100</v>
      </c>
      <c r="J668" s="222"/>
      <c r="K668" s="223"/>
    </row>
    <row r="669" spans="1:11" ht="114.75" x14ac:dyDescent="0.25">
      <c r="A669" s="1449"/>
      <c r="B669" s="1446"/>
      <c r="C669" s="1446"/>
      <c r="D669" s="251" t="s">
        <v>2071</v>
      </c>
      <c r="E669" s="251" t="s">
        <v>2133</v>
      </c>
      <c r="F669" s="252" t="s">
        <v>2172</v>
      </c>
      <c r="G669" s="252" t="s">
        <v>2170</v>
      </c>
      <c r="H669" s="1015" t="s">
        <v>177</v>
      </c>
      <c r="I669" s="1166"/>
      <c r="J669" s="222"/>
      <c r="K669" s="223"/>
    </row>
    <row r="670" spans="1:11" ht="102" x14ac:dyDescent="0.25">
      <c r="A670" s="1449"/>
      <c r="B670" s="1446"/>
      <c r="C670" s="1446"/>
      <c r="D670" s="112" t="s">
        <v>2072</v>
      </c>
      <c r="E670" s="112" t="s">
        <v>2258</v>
      </c>
      <c r="F670" s="114" t="s">
        <v>2271</v>
      </c>
      <c r="G670" s="112" t="s">
        <v>2270</v>
      </c>
      <c r="H670" s="1015" t="s">
        <v>177</v>
      </c>
      <c r="I670" s="1418" t="s">
        <v>1100</v>
      </c>
      <c r="J670" s="222"/>
      <c r="K670" s="223"/>
    </row>
    <row r="671" spans="1:11" ht="102" x14ac:dyDescent="0.25">
      <c r="A671" s="1449"/>
      <c r="B671" s="1446"/>
      <c r="C671" s="1446"/>
      <c r="D671" s="112" t="s">
        <v>2073</v>
      </c>
      <c r="E671" s="112" t="s">
        <v>2258</v>
      </c>
      <c r="F671" s="114" t="s">
        <v>2271</v>
      </c>
      <c r="G671" s="112" t="s">
        <v>2270</v>
      </c>
      <c r="H671" s="1015" t="s">
        <v>177</v>
      </c>
      <c r="I671" s="1418" t="s">
        <v>1100</v>
      </c>
      <c r="J671" s="222"/>
      <c r="K671" s="223"/>
    </row>
    <row r="672" spans="1:11" ht="102" x14ac:dyDescent="0.25">
      <c r="A672" s="1449"/>
      <c r="B672" s="1446"/>
      <c r="C672" s="1446"/>
      <c r="D672" s="112" t="s">
        <v>2074</v>
      </c>
      <c r="E672" s="112" t="s">
        <v>2258</v>
      </c>
      <c r="F672" s="114" t="s">
        <v>2271</v>
      </c>
      <c r="G672" s="112" t="s">
        <v>2270</v>
      </c>
      <c r="H672" s="1015" t="s">
        <v>177</v>
      </c>
      <c r="I672" s="1418" t="s">
        <v>1100</v>
      </c>
      <c r="J672" s="222"/>
      <c r="K672" s="223"/>
    </row>
    <row r="673" spans="1:11" ht="102" x14ac:dyDescent="0.25">
      <c r="A673" s="1449"/>
      <c r="B673" s="1446"/>
      <c r="C673" s="1446"/>
      <c r="D673" s="112" t="s">
        <v>2075</v>
      </c>
      <c r="E673" s="112" t="s">
        <v>2258</v>
      </c>
      <c r="F673" s="114" t="s">
        <v>2271</v>
      </c>
      <c r="G673" s="112" t="s">
        <v>2270</v>
      </c>
      <c r="H673" s="1015" t="s">
        <v>177</v>
      </c>
      <c r="I673" s="1418" t="s">
        <v>1100</v>
      </c>
      <c r="J673" s="222"/>
      <c r="K673" s="223"/>
    </row>
    <row r="674" spans="1:11" ht="102" x14ac:dyDescent="0.25">
      <c r="A674" s="1449"/>
      <c r="B674" s="1446"/>
      <c r="C674" s="1446"/>
      <c r="D674" s="112" t="s">
        <v>2076</v>
      </c>
      <c r="E674" s="112"/>
      <c r="F674" s="114"/>
      <c r="G674" s="174"/>
      <c r="H674" s="1012" t="s">
        <v>1100</v>
      </c>
      <c r="I674" s="1418" t="s">
        <v>1100</v>
      </c>
      <c r="J674" s="222"/>
      <c r="K674" s="223"/>
    </row>
    <row r="675" spans="1:11" ht="76.5" x14ac:dyDescent="0.25">
      <c r="A675" s="1448">
        <v>41</v>
      </c>
      <c r="B675" s="1445" t="s">
        <v>121</v>
      </c>
      <c r="C675" s="1445" t="s">
        <v>1671</v>
      </c>
      <c r="D675" s="112" t="s">
        <v>2236</v>
      </c>
      <c r="E675" s="111"/>
      <c r="F675" s="101"/>
      <c r="G675" s="174"/>
      <c r="H675" s="863" t="s">
        <v>177</v>
      </c>
      <c r="I675" s="1418" t="s">
        <v>1100</v>
      </c>
      <c r="J675" s="222" t="s">
        <v>2560</v>
      </c>
      <c r="K675" s="223" t="s">
        <v>67</v>
      </c>
    </row>
    <row r="676" spans="1:11" ht="102" x14ac:dyDescent="0.25">
      <c r="A676" s="1449"/>
      <c r="B676" s="1446"/>
      <c r="C676" s="1446"/>
      <c r="D676" s="112" t="s">
        <v>2237</v>
      </c>
      <c r="E676" s="111"/>
      <c r="F676" s="114"/>
      <c r="G676" s="174"/>
      <c r="H676" s="863" t="s">
        <v>1100</v>
      </c>
      <c r="I676" s="1418" t="s">
        <v>1100</v>
      </c>
      <c r="J676" s="114"/>
      <c r="K676" s="223"/>
    </row>
    <row r="677" spans="1:11" ht="89.25" x14ac:dyDescent="0.25">
      <c r="A677" s="1449"/>
      <c r="B677" s="1446"/>
      <c r="C677" s="1446"/>
      <c r="D677" s="112" t="s">
        <v>2244</v>
      </c>
      <c r="E677" s="112" t="s">
        <v>2258</v>
      </c>
      <c r="F677" s="114" t="s">
        <v>2544</v>
      </c>
      <c r="G677" s="112" t="s">
        <v>2270</v>
      </c>
      <c r="H677" s="863" t="s">
        <v>177</v>
      </c>
      <c r="I677" s="1418" t="s">
        <v>1100</v>
      </c>
      <c r="J677" s="114"/>
      <c r="K677" s="223"/>
    </row>
    <row r="678" spans="1:11" ht="89.25" x14ac:dyDescent="0.25">
      <c r="A678" s="1449"/>
      <c r="B678" s="1446"/>
      <c r="C678" s="1446"/>
      <c r="D678" s="112" t="s">
        <v>2238</v>
      </c>
      <c r="E678" s="112" t="s">
        <v>2258</v>
      </c>
      <c r="F678" s="114" t="s">
        <v>2545</v>
      </c>
      <c r="G678" s="112" t="s">
        <v>2270</v>
      </c>
      <c r="H678" s="1015" t="s">
        <v>177</v>
      </c>
      <c r="I678" s="1418" t="s">
        <v>1100</v>
      </c>
      <c r="J678" s="222"/>
      <c r="K678" s="223"/>
    </row>
    <row r="679" spans="1:11" ht="89.25" x14ac:dyDescent="0.25">
      <c r="A679" s="1449"/>
      <c r="B679" s="1446"/>
      <c r="C679" s="1446"/>
      <c r="D679" s="112" t="s">
        <v>2239</v>
      </c>
      <c r="E679" s="112" t="s">
        <v>2258</v>
      </c>
      <c r="F679" s="114" t="s">
        <v>2545</v>
      </c>
      <c r="G679" s="112" t="s">
        <v>2270</v>
      </c>
      <c r="H679" s="1015" t="s">
        <v>177</v>
      </c>
      <c r="I679" s="1418" t="s">
        <v>1100</v>
      </c>
      <c r="J679" s="222"/>
      <c r="K679" s="223"/>
    </row>
    <row r="680" spans="1:11" ht="76.5" x14ac:dyDescent="0.25">
      <c r="A680" s="1449"/>
      <c r="B680" s="1446"/>
      <c r="C680" s="1446"/>
      <c r="D680" s="112" t="s">
        <v>2240</v>
      </c>
      <c r="E680" s="112" t="s">
        <v>2258</v>
      </c>
      <c r="F680" s="114" t="s">
        <v>2545</v>
      </c>
      <c r="G680" s="112" t="s">
        <v>2270</v>
      </c>
      <c r="H680" s="1015" t="s">
        <v>177</v>
      </c>
      <c r="I680" s="1418" t="s">
        <v>1100</v>
      </c>
      <c r="J680" s="222"/>
      <c r="K680" s="223"/>
    </row>
    <row r="681" spans="1:11" ht="76.5" x14ac:dyDescent="0.25">
      <c r="A681" s="1449"/>
      <c r="B681" s="1446"/>
      <c r="C681" s="1446"/>
      <c r="D681" s="112" t="s">
        <v>2241</v>
      </c>
      <c r="E681" s="112"/>
      <c r="F681" s="114"/>
      <c r="G681" s="174"/>
      <c r="H681" s="863" t="s">
        <v>1100</v>
      </c>
      <c r="I681" s="1418" t="s">
        <v>1100</v>
      </c>
      <c r="J681" s="222"/>
      <c r="K681" s="223"/>
    </row>
    <row r="682" spans="1:11" ht="102" x14ac:dyDescent="0.25">
      <c r="A682" s="1449"/>
      <c r="B682" s="1446"/>
      <c r="C682" s="1446"/>
      <c r="D682" s="112" t="s">
        <v>2242</v>
      </c>
      <c r="E682" s="112" t="s">
        <v>2258</v>
      </c>
      <c r="F682" s="114" t="s">
        <v>2546</v>
      </c>
      <c r="G682" s="112" t="s">
        <v>2270</v>
      </c>
      <c r="H682" s="1015" t="s">
        <v>177</v>
      </c>
      <c r="I682" s="1418" t="s">
        <v>1100</v>
      </c>
      <c r="J682" s="222"/>
      <c r="K682" s="223"/>
    </row>
    <row r="683" spans="1:11" ht="102" x14ac:dyDescent="0.25">
      <c r="A683" s="1449"/>
      <c r="B683" s="1446"/>
      <c r="C683" s="1446"/>
      <c r="D683" s="112" t="s">
        <v>2558</v>
      </c>
      <c r="E683" s="112"/>
      <c r="F683" s="114"/>
      <c r="G683" s="112"/>
      <c r="H683" s="1015"/>
      <c r="I683" s="1418" t="s">
        <v>1100</v>
      </c>
      <c r="J683" s="222"/>
      <c r="K683" s="223"/>
    </row>
    <row r="684" spans="1:11" ht="89.25" x14ac:dyDescent="0.25">
      <c r="A684" s="1449"/>
      <c r="B684" s="1446"/>
      <c r="C684" s="1446"/>
      <c r="D684" s="112" t="s">
        <v>2557</v>
      </c>
      <c r="E684" s="112"/>
      <c r="F684" s="114"/>
      <c r="G684" s="112"/>
      <c r="H684" s="1109"/>
      <c r="I684" s="1418" t="s">
        <v>1100</v>
      </c>
      <c r="J684" s="222"/>
      <c r="K684" s="223"/>
    </row>
    <row r="685" spans="1:11" ht="76.5" x14ac:dyDescent="0.25">
      <c r="A685" s="1449"/>
      <c r="B685" s="1446"/>
      <c r="C685" s="1446"/>
      <c r="D685" s="112" t="s">
        <v>2559</v>
      </c>
      <c r="E685" s="112"/>
      <c r="F685" s="114"/>
      <c r="G685" s="112"/>
      <c r="H685" s="1109"/>
      <c r="I685" s="1418" t="s">
        <v>1100</v>
      </c>
      <c r="J685" s="222"/>
      <c r="K685" s="223"/>
    </row>
    <row r="686" spans="1:11" ht="89.25" x14ac:dyDescent="0.25">
      <c r="A686" s="1449"/>
      <c r="B686" s="1446"/>
      <c r="C686" s="1446"/>
      <c r="D686" s="112" t="s">
        <v>2249</v>
      </c>
      <c r="E686" s="112" t="s">
        <v>2258</v>
      </c>
      <c r="F686" s="114" t="s">
        <v>2546</v>
      </c>
      <c r="G686" s="112" t="s">
        <v>2270</v>
      </c>
      <c r="H686" s="1015" t="s">
        <v>177</v>
      </c>
      <c r="I686" s="1418" t="s">
        <v>1100</v>
      </c>
      <c r="J686" s="222"/>
      <c r="K686" s="223"/>
    </row>
    <row r="687" spans="1:11" ht="76.5" x14ac:dyDescent="0.25">
      <c r="A687" s="1449"/>
      <c r="B687" s="1446"/>
      <c r="C687" s="1446"/>
      <c r="D687" s="112" t="s">
        <v>2250</v>
      </c>
      <c r="E687" s="112" t="s">
        <v>2258</v>
      </c>
      <c r="F687" s="114" t="s">
        <v>2546</v>
      </c>
      <c r="G687" s="112" t="s">
        <v>2270</v>
      </c>
      <c r="H687" s="1015" t="s">
        <v>177</v>
      </c>
      <c r="I687" s="1418" t="s">
        <v>1100</v>
      </c>
      <c r="J687" s="222"/>
      <c r="K687" s="223"/>
    </row>
    <row r="688" spans="1:11" ht="102" x14ac:dyDescent="0.25">
      <c r="A688" s="1449"/>
      <c r="B688" s="1446"/>
      <c r="C688" s="1446"/>
      <c r="D688" s="251" t="s">
        <v>2251</v>
      </c>
      <c r="E688" s="251" t="s">
        <v>2272</v>
      </c>
      <c r="F688" s="251" t="s">
        <v>2285</v>
      </c>
      <c r="G688" s="251" t="s">
        <v>2284</v>
      </c>
      <c r="H688" s="146" t="s">
        <v>177</v>
      </c>
      <c r="I688" s="1166"/>
      <c r="J688" s="222"/>
      <c r="K688" s="223"/>
    </row>
    <row r="689" spans="1:11" ht="102" x14ac:dyDescent="0.25">
      <c r="A689" s="1449"/>
      <c r="B689" s="1446"/>
      <c r="C689" s="1446"/>
      <c r="D689" s="251" t="s">
        <v>2252</v>
      </c>
      <c r="E689" s="251" t="s">
        <v>2272</v>
      </c>
      <c r="F689" s="251" t="s">
        <v>2286</v>
      </c>
      <c r="G689" s="251" t="s">
        <v>2284</v>
      </c>
      <c r="H689" s="146" t="s">
        <v>177</v>
      </c>
      <c r="I689" s="1166"/>
      <c r="J689" s="222"/>
      <c r="K689" s="223"/>
    </row>
    <row r="690" spans="1:11" ht="114.75" x14ac:dyDescent="0.25">
      <c r="A690" s="1449"/>
      <c r="B690" s="1446"/>
      <c r="C690" s="1446"/>
      <c r="D690" s="112" t="s">
        <v>2243</v>
      </c>
      <c r="E690" s="112"/>
      <c r="F690" s="114"/>
      <c r="G690" s="174"/>
      <c r="H690" s="863" t="s">
        <v>1100</v>
      </c>
      <c r="I690" s="1418" t="s">
        <v>1100</v>
      </c>
      <c r="J690" s="222"/>
      <c r="K690" s="223"/>
    </row>
    <row r="691" spans="1:11" ht="89.25" x14ac:dyDescent="0.25">
      <c r="A691" s="1449"/>
      <c r="B691" s="1446"/>
      <c r="C691" s="1446"/>
      <c r="D691" s="112" t="s">
        <v>2253</v>
      </c>
      <c r="E691" s="112"/>
      <c r="F691" s="114"/>
      <c r="G691" s="174"/>
      <c r="H691" s="863" t="s">
        <v>1100</v>
      </c>
      <c r="I691" s="1418" t="s">
        <v>1100</v>
      </c>
      <c r="J691" s="222"/>
      <c r="K691" s="223"/>
    </row>
    <row r="692" spans="1:11" ht="89.25" x14ac:dyDescent="0.25">
      <c r="A692" s="1449"/>
      <c r="B692" s="1446"/>
      <c r="C692" s="1446"/>
      <c r="D692" s="112" t="s">
        <v>2254</v>
      </c>
      <c r="E692" s="112"/>
      <c r="F692" s="114"/>
      <c r="G692" s="174"/>
      <c r="H692" s="1015" t="s">
        <v>1100</v>
      </c>
      <c r="I692" s="1418" t="s">
        <v>1100</v>
      </c>
      <c r="J692" s="222"/>
      <c r="K692" s="223"/>
    </row>
    <row r="693" spans="1:11" ht="102" x14ac:dyDescent="0.25">
      <c r="A693" s="1449"/>
      <c r="B693" s="1446"/>
      <c r="C693" s="1446"/>
      <c r="D693" s="112" t="s">
        <v>2255</v>
      </c>
      <c r="E693" s="112"/>
      <c r="F693" s="114"/>
      <c r="G693" s="174"/>
      <c r="H693" s="1015" t="s">
        <v>1100</v>
      </c>
      <c r="I693" s="1418" t="s">
        <v>1100</v>
      </c>
      <c r="J693" s="222"/>
      <c r="K693" s="223"/>
    </row>
    <row r="694" spans="1:11" ht="102" x14ac:dyDescent="0.25">
      <c r="A694" s="1449"/>
      <c r="B694" s="1446"/>
      <c r="C694" s="1446"/>
      <c r="D694" s="251" t="s">
        <v>2256</v>
      </c>
      <c r="E694" s="251" t="s">
        <v>2272</v>
      </c>
      <c r="F694" s="251" t="s">
        <v>2287</v>
      </c>
      <c r="G694" s="251" t="s">
        <v>2284</v>
      </c>
      <c r="H694" s="146" t="s">
        <v>177</v>
      </c>
      <c r="I694" s="1166"/>
      <c r="J694" s="222"/>
      <c r="K694" s="223"/>
    </row>
    <row r="695" spans="1:11" ht="76.5" x14ac:dyDescent="0.25">
      <c r="A695" s="1450"/>
      <c r="B695" s="1447"/>
      <c r="C695" s="1447"/>
      <c r="D695" s="112" t="s">
        <v>2257</v>
      </c>
      <c r="E695" s="112"/>
      <c r="F695" s="114"/>
      <c r="G695" s="174"/>
      <c r="H695" s="1015" t="s">
        <v>1100</v>
      </c>
      <c r="I695" s="1418" t="s">
        <v>1100</v>
      </c>
      <c r="J695" s="222"/>
      <c r="K695" s="223"/>
    </row>
    <row r="696" spans="1:11" ht="89.25" x14ac:dyDescent="0.25">
      <c r="A696" s="1448">
        <v>42</v>
      </c>
      <c r="B696" s="1445" t="s">
        <v>122</v>
      </c>
      <c r="C696" s="1445" t="s">
        <v>1671</v>
      </c>
      <c r="D696" s="112" t="s">
        <v>2515</v>
      </c>
      <c r="E696" s="112"/>
      <c r="F696" s="114"/>
      <c r="G696" s="174"/>
      <c r="H696" s="863" t="s">
        <v>177</v>
      </c>
      <c r="I696" s="1418" t="s">
        <v>1100</v>
      </c>
      <c r="J696" s="222" t="s">
        <v>2560</v>
      </c>
      <c r="K696" s="223" t="s">
        <v>67</v>
      </c>
    </row>
    <row r="697" spans="1:11" ht="102" x14ac:dyDescent="0.25">
      <c r="A697" s="1449"/>
      <c r="B697" s="1446"/>
      <c r="C697" s="1446"/>
      <c r="D697" s="112" t="s">
        <v>2237</v>
      </c>
      <c r="E697" s="111"/>
      <c r="F697" s="101"/>
      <c r="G697" s="174"/>
      <c r="H697" s="863" t="s">
        <v>1100</v>
      </c>
      <c r="I697" s="1418" t="s">
        <v>1100</v>
      </c>
      <c r="J697" s="222"/>
      <c r="K697" s="223"/>
    </row>
    <row r="698" spans="1:11" ht="89.25" x14ac:dyDescent="0.25">
      <c r="A698" s="1449"/>
      <c r="B698" s="1446"/>
      <c r="C698" s="1446"/>
      <c r="D698" s="112" t="s">
        <v>2516</v>
      </c>
      <c r="E698" s="112" t="s">
        <v>2258</v>
      </c>
      <c r="F698" s="114" t="s">
        <v>2544</v>
      </c>
      <c r="G698" s="112" t="s">
        <v>2270</v>
      </c>
      <c r="H698" s="1109" t="s">
        <v>177</v>
      </c>
      <c r="I698" s="1418" t="s">
        <v>1100</v>
      </c>
      <c r="J698" s="114"/>
      <c r="K698" s="223"/>
    </row>
    <row r="699" spans="1:11" ht="89.25" x14ac:dyDescent="0.25">
      <c r="A699" s="1449"/>
      <c r="B699" s="1446"/>
      <c r="C699" s="1446"/>
      <c r="D699" s="112" t="s">
        <v>2238</v>
      </c>
      <c r="E699" s="112" t="s">
        <v>2258</v>
      </c>
      <c r="F699" s="114" t="s">
        <v>2546</v>
      </c>
      <c r="G699" s="112" t="s">
        <v>2270</v>
      </c>
      <c r="H699" s="1109" t="s">
        <v>177</v>
      </c>
      <c r="I699" s="1418" t="s">
        <v>1100</v>
      </c>
      <c r="J699" s="114"/>
      <c r="K699" s="223"/>
    </row>
    <row r="700" spans="1:11" ht="89.25" x14ac:dyDescent="0.25">
      <c r="A700" s="1449"/>
      <c r="B700" s="1446"/>
      <c r="C700" s="1446"/>
      <c r="D700" s="112" t="s">
        <v>2239</v>
      </c>
      <c r="E700" s="112" t="s">
        <v>2258</v>
      </c>
      <c r="F700" s="114" t="s">
        <v>2546</v>
      </c>
      <c r="G700" s="112" t="s">
        <v>2270</v>
      </c>
      <c r="H700" s="1109" t="s">
        <v>177</v>
      </c>
      <c r="I700" s="1418" t="s">
        <v>1100</v>
      </c>
      <c r="J700" s="222"/>
      <c r="K700" s="223"/>
    </row>
    <row r="701" spans="1:11" ht="76.5" x14ac:dyDescent="0.25">
      <c r="A701" s="1449"/>
      <c r="B701" s="1446"/>
      <c r="C701" s="1446"/>
      <c r="D701" s="112" t="s">
        <v>2240</v>
      </c>
      <c r="E701" s="112" t="s">
        <v>2258</v>
      </c>
      <c r="F701" s="114" t="s">
        <v>2546</v>
      </c>
      <c r="G701" s="112" t="s">
        <v>2270</v>
      </c>
      <c r="H701" s="1109" t="s">
        <v>177</v>
      </c>
      <c r="I701" s="1418" t="s">
        <v>1100</v>
      </c>
      <c r="J701" s="222"/>
      <c r="K701" s="223"/>
    </row>
    <row r="702" spans="1:11" ht="76.5" x14ac:dyDescent="0.25">
      <c r="A702" s="1449"/>
      <c r="B702" s="1446"/>
      <c r="C702" s="1446"/>
      <c r="D702" s="112" t="s">
        <v>2241</v>
      </c>
      <c r="E702" s="112"/>
      <c r="F702" s="114"/>
      <c r="G702" s="174"/>
      <c r="H702" s="1109" t="s">
        <v>1100</v>
      </c>
      <c r="I702" s="1418" t="s">
        <v>1100</v>
      </c>
      <c r="J702" s="222"/>
      <c r="K702" s="223"/>
    </row>
    <row r="703" spans="1:11" ht="102" x14ac:dyDescent="0.25">
      <c r="A703" s="1449"/>
      <c r="B703" s="1446"/>
      <c r="C703" s="1446"/>
      <c r="D703" s="112" t="s">
        <v>2517</v>
      </c>
      <c r="E703" s="112" t="s">
        <v>2258</v>
      </c>
      <c r="F703" s="114" t="s">
        <v>2547</v>
      </c>
      <c r="G703" s="112" t="s">
        <v>2270</v>
      </c>
      <c r="H703" s="1109" t="s">
        <v>177</v>
      </c>
      <c r="I703" s="1418" t="s">
        <v>1100</v>
      </c>
      <c r="J703" s="222"/>
      <c r="K703" s="223"/>
    </row>
    <row r="704" spans="1:11" ht="102" x14ac:dyDescent="0.25">
      <c r="A704" s="1449"/>
      <c r="B704" s="1446"/>
      <c r="C704" s="1446"/>
      <c r="D704" s="112" t="s">
        <v>2518</v>
      </c>
      <c r="E704" s="112" t="s">
        <v>2258</v>
      </c>
      <c r="F704" s="114" t="s">
        <v>2547</v>
      </c>
      <c r="G704" s="112" t="s">
        <v>2270</v>
      </c>
      <c r="H704" s="1109" t="s">
        <v>177</v>
      </c>
      <c r="I704" s="1418" t="s">
        <v>1100</v>
      </c>
      <c r="J704" s="222"/>
      <c r="K704" s="223"/>
    </row>
    <row r="705" spans="1:11" ht="76.5" x14ac:dyDescent="0.25">
      <c r="A705" s="1449"/>
      <c r="B705" s="1446"/>
      <c r="C705" s="1446"/>
      <c r="D705" s="112" t="s">
        <v>2520</v>
      </c>
      <c r="E705" s="112"/>
      <c r="F705" s="114"/>
      <c r="G705" s="112"/>
      <c r="H705" s="1109"/>
      <c r="I705" s="1418" t="s">
        <v>1100</v>
      </c>
      <c r="J705" s="222"/>
      <c r="K705" s="223"/>
    </row>
    <row r="706" spans="1:11" ht="102" x14ac:dyDescent="0.25">
      <c r="A706" s="1449"/>
      <c r="B706" s="1446"/>
      <c r="C706" s="1446"/>
      <c r="D706" s="112" t="s">
        <v>2521</v>
      </c>
      <c r="E706" s="112" t="s">
        <v>2258</v>
      </c>
      <c r="F706" s="114" t="s">
        <v>2547</v>
      </c>
      <c r="G706" s="112" t="s">
        <v>2270</v>
      </c>
      <c r="H706" s="1109" t="s">
        <v>177</v>
      </c>
      <c r="I706" s="1418" t="s">
        <v>1100</v>
      </c>
      <c r="J706" s="222"/>
      <c r="K706" s="223"/>
    </row>
    <row r="707" spans="1:11" ht="76.5" x14ac:dyDescent="0.25">
      <c r="A707" s="1449"/>
      <c r="B707" s="1446"/>
      <c r="C707" s="1446"/>
      <c r="D707" s="112" t="s">
        <v>2522</v>
      </c>
      <c r="E707" s="112" t="s">
        <v>2258</v>
      </c>
      <c r="F707" s="114" t="s">
        <v>2547</v>
      </c>
      <c r="G707" s="112" t="s">
        <v>2270</v>
      </c>
      <c r="H707" s="1109" t="s">
        <v>177</v>
      </c>
      <c r="I707" s="1418" t="s">
        <v>1100</v>
      </c>
      <c r="J707" s="222"/>
      <c r="K707" s="223"/>
    </row>
    <row r="708" spans="1:11" ht="76.5" x14ac:dyDescent="0.25">
      <c r="A708" s="1449"/>
      <c r="B708" s="1446"/>
      <c r="C708" s="1446"/>
      <c r="D708" s="112" t="s">
        <v>2523</v>
      </c>
      <c r="E708" s="112" t="s">
        <v>2258</v>
      </c>
      <c r="F708" s="114" t="s">
        <v>2547</v>
      </c>
      <c r="G708" s="112" t="s">
        <v>2270</v>
      </c>
      <c r="H708" s="1109" t="s">
        <v>177</v>
      </c>
      <c r="I708" s="1418" t="s">
        <v>1100</v>
      </c>
      <c r="J708" s="222"/>
      <c r="K708" s="223"/>
    </row>
    <row r="709" spans="1:11" ht="89.25" x14ac:dyDescent="0.25">
      <c r="A709" s="1449"/>
      <c r="B709" s="1446"/>
      <c r="C709" s="1446"/>
      <c r="D709" s="112" t="s">
        <v>2524</v>
      </c>
      <c r="E709" s="112" t="s">
        <v>2258</v>
      </c>
      <c r="F709" s="114" t="s">
        <v>2547</v>
      </c>
      <c r="G709" s="112" t="s">
        <v>2270</v>
      </c>
      <c r="H709" s="1109" t="s">
        <v>177</v>
      </c>
      <c r="I709" s="1418" t="s">
        <v>1100</v>
      </c>
      <c r="J709" s="222"/>
      <c r="K709" s="223"/>
    </row>
    <row r="710" spans="1:11" ht="76.5" x14ac:dyDescent="0.25">
      <c r="A710" s="1449"/>
      <c r="B710" s="1446"/>
      <c r="C710" s="1446"/>
      <c r="D710" s="112" t="s">
        <v>2525</v>
      </c>
      <c r="E710" s="112" t="s">
        <v>2258</v>
      </c>
      <c r="F710" s="114" t="s">
        <v>2547</v>
      </c>
      <c r="G710" s="112" t="s">
        <v>2270</v>
      </c>
      <c r="H710" s="1109" t="s">
        <v>177</v>
      </c>
      <c r="I710" s="1418" t="s">
        <v>1100</v>
      </c>
      <c r="J710" s="222"/>
      <c r="K710" s="223"/>
    </row>
    <row r="711" spans="1:11" ht="76.5" x14ac:dyDescent="0.25">
      <c r="A711" s="1449"/>
      <c r="B711" s="1446"/>
      <c r="C711" s="1446"/>
      <c r="D711" s="251" t="s">
        <v>2526</v>
      </c>
      <c r="E711" s="251" t="s">
        <v>2548</v>
      </c>
      <c r="F711" s="251" t="s">
        <v>2553</v>
      </c>
      <c r="G711" s="251" t="s">
        <v>2554</v>
      </c>
      <c r="H711" s="146" t="s">
        <v>177</v>
      </c>
      <c r="I711" s="1166"/>
      <c r="J711" s="222"/>
      <c r="K711" s="223"/>
    </row>
    <row r="712" spans="1:11" ht="102" x14ac:dyDescent="0.25">
      <c r="A712" s="1449"/>
      <c r="B712" s="1446"/>
      <c r="C712" s="1446"/>
      <c r="D712" s="251" t="s">
        <v>2527</v>
      </c>
      <c r="E712" s="251" t="s">
        <v>2548</v>
      </c>
      <c r="F712" s="251" t="s">
        <v>2555</v>
      </c>
      <c r="G712" s="251" t="s">
        <v>2554</v>
      </c>
      <c r="H712" s="146" t="s">
        <v>177</v>
      </c>
      <c r="I712" s="1166"/>
      <c r="J712" s="222"/>
      <c r="K712" s="223"/>
    </row>
    <row r="713" spans="1:11" ht="114.75" x14ac:dyDescent="0.25">
      <c r="A713" s="1449"/>
      <c r="B713" s="1446"/>
      <c r="C713" s="1446"/>
      <c r="D713" s="112" t="s">
        <v>2243</v>
      </c>
      <c r="E713" s="112"/>
      <c r="F713" s="114"/>
      <c r="G713" s="174"/>
      <c r="H713" s="863" t="s">
        <v>1100</v>
      </c>
      <c r="I713" s="1418" t="s">
        <v>1100</v>
      </c>
      <c r="J713" s="222"/>
      <c r="K713" s="223"/>
    </row>
    <row r="714" spans="1:11" ht="89.25" x14ac:dyDescent="0.25">
      <c r="A714" s="1449"/>
      <c r="B714" s="1446"/>
      <c r="C714" s="1446"/>
      <c r="D714" s="112" t="s">
        <v>2528</v>
      </c>
      <c r="E714" s="112"/>
      <c r="F714" s="114"/>
      <c r="G714" s="174"/>
      <c r="H714" s="1109" t="s">
        <v>1100</v>
      </c>
      <c r="I714" s="1418" t="s">
        <v>1100</v>
      </c>
      <c r="J714" s="222"/>
      <c r="K714" s="223"/>
    </row>
    <row r="715" spans="1:11" ht="89.25" x14ac:dyDescent="0.25">
      <c r="A715" s="1449"/>
      <c r="B715" s="1446"/>
      <c r="C715" s="1446"/>
      <c r="D715" s="112" t="s">
        <v>2529</v>
      </c>
      <c r="E715" s="112"/>
      <c r="F715" s="114"/>
      <c r="G715" s="174"/>
      <c r="H715" s="1109" t="s">
        <v>1100</v>
      </c>
      <c r="I715" s="1418" t="s">
        <v>1100</v>
      </c>
      <c r="J715" s="222"/>
      <c r="K715" s="223"/>
    </row>
    <row r="716" spans="1:11" ht="102" x14ac:dyDescent="0.25">
      <c r="A716" s="1449"/>
      <c r="B716" s="1446"/>
      <c r="C716" s="1446"/>
      <c r="D716" s="112" t="s">
        <v>2530</v>
      </c>
      <c r="E716" s="112"/>
      <c r="F716" s="114"/>
      <c r="G716" s="174"/>
      <c r="H716" s="1109" t="s">
        <v>1100</v>
      </c>
      <c r="I716" s="1418" t="s">
        <v>1100</v>
      </c>
      <c r="J716" s="222"/>
      <c r="K716" s="223"/>
    </row>
    <row r="717" spans="1:11" ht="102" x14ac:dyDescent="0.25">
      <c r="A717" s="1449"/>
      <c r="B717" s="1446"/>
      <c r="C717" s="1446"/>
      <c r="D717" s="251" t="s">
        <v>2531</v>
      </c>
      <c r="E717" s="251" t="s">
        <v>2548</v>
      </c>
      <c r="F717" s="251" t="s">
        <v>2556</v>
      </c>
      <c r="G717" s="251" t="s">
        <v>2554</v>
      </c>
      <c r="H717" s="146" t="s">
        <v>177</v>
      </c>
      <c r="I717" s="1166"/>
      <c r="J717" s="222"/>
      <c r="K717" s="223"/>
    </row>
    <row r="718" spans="1:11" ht="76.5" x14ac:dyDescent="0.25">
      <c r="A718" s="1449"/>
      <c r="B718" s="1446"/>
      <c r="C718" s="1446"/>
      <c r="D718" s="112" t="s">
        <v>2532</v>
      </c>
      <c r="E718" s="112"/>
      <c r="F718" s="114"/>
      <c r="G718" s="174"/>
      <c r="H718" s="1109" t="s">
        <v>1100</v>
      </c>
      <c r="I718" s="1418" t="s">
        <v>1100</v>
      </c>
      <c r="J718" s="222"/>
      <c r="K718" s="223"/>
    </row>
    <row r="719" spans="1:11" x14ac:dyDescent="0.25">
      <c r="A719" s="1448">
        <v>43</v>
      </c>
      <c r="B719" s="1445" t="s">
        <v>123</v>
      </c>
      <c r="C719" s="1445" t="s">
        <v>1671</v>
      </c>
      <c r="D719" s="112"/>
      <c r="E719" s="111"/>
      <c r="F719" s="101"/>
      <c r="G719" s="174"/>
      <c r="H719" s="863"/>
      <c r="I719" s="1166"/>
      <c r="J719" s="222" t="s">
        <v>2560</v>
      </c>
      <c r="K719" s="223" t="s">
        <v>67</v>
      </c>
    </row>
    <row r="720" spans="1:11" x14ac:dyDescent="0.25">
      <c r="A720" s="1449"/>
      <c r="B720" s="1446"/>
      <c r="C720" s="1446"/>
      <c r="D720" s="112"/>
      <c r="E720" s="111"/>
      <c r="F720" s="114"/>
      <c r="G720" s="174"/>
      <c r="H720" s="863"/>
      <c r="I720" s="1166"/>
      <c r="J720" s="114"/>
      <c r="K720" s="223"/>
    </row>
    <row r="721" spans="1:11" x14ac:dyDescent="0.25">
      <c r="A721" s="1449"/>
      <c r="B721" s="1446"/>
      <c r="C721" s="1446"/>
      <c r="D721" s="112"/>
      <c r="E721" s="112"/>
      <c r="F721" s="114"/>
      <c r="G721" s="174"/>
      <c r="H721" s="863"/>
      <c r="I721" s="1166"/>
      <c r="J721" s="114"/>
      <c r="K721" s="223"/>
    </row>
    <row r="722" spans="1:11" x14ac:dyDescent="0.25">
      <c r="A722" s="1449"/>
      <c r="B722" s="1446"/>
      <c r="C722" s="1446"/>
      <c r="D722" s="112"/>
      <c r="E722" s="112"/>
      <c r="F722" s="114"/>
      <c r="G722" s="174"/>
      <c r="H722" s="863"/>
      <c r="I722" s="1166"/>
      <c r="J722" s="114"/>
      <c r="K722" s="223"/>
    </row>
    <row r="723" spans="1:11" x14ac:dyDescent="0.25">
      <c r="A723" s="1449"/>
      <c r="B723" s="1446"/>
      <c r="C723" s="1446"/>
      <c r="D723" s="112"/>
      <c r="E723" s="112"/>
      <c r="F723" s="114"/>
      <c r="G723" s="174"/>
      <c r="H723" s="863"/>
      <c r="I723" s="1166"/>
      <c r="J723" s="222"/>
      <c r="K723" s="223"/>
    </row>
    <row r="724" spans="1:11" x14ac:dyDescent="0.25">
      <c r="A724" s="1449"/>
      <c r="B724" s="1446"/>
      <c r="C724" s="1446"/>
      <c r="D724" s="112"/>
      <c r="E724" s="112"/>
      <c r="F724" s="114"/>
      <c r="G724" s="174"/>
      <c r="H724" s="863"/>
      <c r="I724" s="1166"/>
      <c r="J724" s="222"/>
      <c r="K724" s="223"/>
    </row>
    <row r="725" spans="1:11" x14ac:dyDescent="0.25">
      <c r="A725" s="1449"/>
      <c r="B725" s="1446"/>
      <c r="C725" s="1446"/>
      <c r="D725" s="112"/>
      <c r="E725" s="112"/>
      <c r="F725" s="114"/>
      <c r="G725" s="174"/>
      <c r="H725" s="863"/>
      <c r="I725" s="1166"/>
      <c r="J725" s="114"/>
      <c r="K725" s="223"/>
    </row>
    <row r="726" spans="1:11" x14ac:dyDescent="0.25">
      <c r="A726" s="1449"/>
      <c r="B726" s="1446"/>
      <c r="C726" s="1446"/>
      <c r="D726" s="112"/>
      <c r="E726" s="112"/>
      <c r="F726" s="114"/>
      <c r="G726" s="174"/>
      <c r="H726" s="863"/>
      <c r="I726" s="1166"/>
      <c r="J726" s="114"/>
      <c r="K726" s="223"/>
    </row>
    <row r="727" spans="1:11" x14ac:dyDescent="0.25">
      <c r="A727" s="1449"/>
      <c r="B727" s="1446"/>
      <c r="C727" s="1446"/>
      <c r="D727" s="112"/>
      <c r="E727" s="112"/>
      <c r="F727" s="114"/>
      <c r="G727" s="174"/>
      <c r="H727" s="863"/>
      <c r="I727" s="1166"/>
      <c r="J727" s="222"/>
      <c r="K727" s="223"/>
    </row>
    <row r="728" spans="1:11" x14ac:dyDescent="0.25">
      <c r="A728" s="1449"/>
      <c r="B728" s="1446"/>
      <c r="C728" s="1446"/>
      <c r="D728" s="112"/>
      <c r="E728" s="112"/>
      <c r="F728" s="114"/>
      <c r="G728" s="174"/>
      <c r="H728" s="863"/>
      <c r="I728" s="1166"/>
      <c r="J728" s="222"/>
      <c r="K728" s="223"/>
    </row>
    <row r="729" spans="1:11" x14ac:dyDescent="0.25">
      <c r="A729" s="1449"/>
      <c r="B729" s="1446"/>
      <c r="C729" s="1446"/>
      <c r="D729" s="112"/>
      <c r="E729" s="112"/>
      <c r="F729" s="114"/>
      <c r="G729" s="174"/>
      <c r="H729" s="863"/>
      <c r="I729" s="1166"/>
      <c r="J729" s="222"/>
      <c r="K729" s="223"/>
    </row>
    <row r="730" spans="1:11" x14ac:dyDescent="0.25">
      <c r="A730" s="1449"/>
      <c r="B730" s="1446"/>
      <c r="C730" s="1446"/>
      <c r="D730" s="112"/>
      <c r="E730" s="112"/>
      <c r="F730" s="114"/>
      <c r="G730" s="174"/>
      <c r="H730" s="863"/>
      <c r="I730" s="1166"/>
      <c r="J730" s="114"/>
      <c r="K730" s="223"/>
    </row>
    <row r="731" spans="1:11" x14ac:dyDescent="0.25">
      <c r="A731" s="1449"/>
      <c r="B731" s="1446"/>
      <c r="C731" s="1446"/>
      <c r="D731" s="112"/>
      <c r="E731" s="114"/>
      <c r="F731" s="114"/>
      <c r="G731" s="114"/>
      <c r="H731" s="863"/>
      <c r="I731" s="1166"/>
      <c r="J731" s="222"/>
      <c r="K731" s="223"/>
    </row>
    <row r="732" spans="1:11" x14ac:dyDescent="0.25">
      <c r="A732" s="1449"/>
      <c r="B732" s="1446"/>
      <c r="C732" s="1446"/>
      <c r="D732" s="112"/>
      <c r="E732" s="114"/>
      <c r="F732" s="114"/>
      <c r="G732" s="114"/>
      <c r="H732" s="863"/>
      <c r="I732" s="1166"/>
      <c r="J732" s="222"/>
      <c r="K732" s="223"/>
    </row>
    <row r="733" spans="1:11" x14ac:dyDescent="0.25">
      <c r="A733" s="1449"/>
      <c r="B733" s="1446"/>
      <c r="C733" s="1446"/>
      <c r="D733" s="112"/>
      <c r="E733" s="112"/>
      <c r="F733" s="114"/>
      <c r="G733" s="174"/>
      <c r="H733" s="863"/>
      <c r="I733" s="1166"/>
      <c r="J733" s="222"/>
      <c r="K733" s="223"/>
    </row>
    <row r="734" spans="1:11" x14ac:dyDescent="0.25">
      <c r="A734" s="1449"/>
      <c r="B734" s="1446"/>
      <c r="C734" s="1446"/>
      <c r="D734" s="112"/>
      <c r="E734" s="112"/>
      <c r="F734" s="114"/>
      <c r="G734" s="174"/>
      <c r="H734" s="863"/>
      <c r="I734" s="1166"/>
      <c r="J734" s="222"/>
      <c r="K734" s="223"/>
    </row>
    <row r="735" spans="1:11" x14ac:dyDescent="0.25">
      <c r="A735" s="1449"/>
      <c r="B735" s="1446"/>
      <c r="C735" s="1446"/>
      <c r="D735" s="112"/>
      <c r="E735" s="112"/>
      <c r="F735" s="114"/>
      <c r="G735" s="174"/>
      <c r="H735" s="863"/>
      <c r="I735" s="1166"/>
      <c r="J735" s="222"/>
      <c r="K735" s="223"/>
    </row>
    <row r="736" spans="1:11" x14ac:dyDescent="0.25">
      <c r="A736" s="1449"/>
      <c r="B736" s="1446"/>
      <c r="C736" s="1446"/>
      <c r="D736" s="112"/>
      <c r="E736" s="112"/>
      <c r="F736" s="112"/>
      <c r="G736" s="174"/>
      <c r="H736" s="146"/>
      <c r="I736" s="1166"/>
      <c r="J736" s="222"/>
      <c r="K736" s="223"/>
    </row>
    <row r="737" spans="1:11" x14ac:dyDescent="0.25">
      <c r="A737" s="1449"/>
      <c r="B737" s="1446"/>
      <c r="C737" s="1446"/>
      <c r="D737" s="112"/>
      <c r="E737" s="112"/>
      <c r="F737" s="114"/>
      <c r="G737" s="174"/>
      <c r="H737" s="863"/>
      <c r="I737" s="1166"/>
      <c r="J737" s="222"/>
      <c r="K737" s="223"/>
    </row>
    <row r="738" spans="1:11" x14ac:dyDescent="0.25">
      <c r="A738" s="1449"/>
      <c r="B738" s="1446"/>
      <c r="C738" s="1446"/>
      <c r="D738" s="112"/>
      <c r="E738" s="112"/>
      <c r="F738" s="114"/>
      <c r="G738" s="174"/>
      <c r="H738" s="863"/>
      <c r="I738" s="1166"/>
      <c r="J738" s="222"/>
      <c r="K738" s="223"/>
    </row>
    <row r="739" spans="1:11" x14ac:dyDescent="0.25">
      <c r="A739" s="1449"/>
      <c r="B739" s="1446"/>
      <c r="C739" s="1446"/>
      <c r="D739" s="112"/>
      <c r="E739" s="112"/>
      <c r="F739" s="114"/>
      <c r="G739" s="174"/>
      <c r="H739" s="863"/>
      <c r="I739" s="1166"/>
      <c r="J739" s="222"/>
      <c r="K739" s="223"/>
    </row>
    <row r="740" spans="1:11" x14ac:dyDescent="0.25">
      <c r="A740" s="1449"/>
      <c r="B740" s="1446"/>
      <c r="C740" s="1446"/>
      <c r="D740" s="112"/>
      <c r="E740" s="112"/>
      <c r="F740" s="114"/>
      <c r="G740" s="174"/>
      <c r="H740" s="863"/>
      <c r="I740" s="1166"/>
      <c r="J740" s="222"/>
      <c r="K740" s="223"/>
    </row>
    <row r="741" spans="1:11" x14ac:dyDescent="0.25">
      <c r="A741" s="1450"/>
      <c r="B741" s="1447"/>
      <c r="C741" s="1447"/>
      <c r="D741" s="112"/>
      <c r="E741" s="112"/>
      <c r="F741" s="114"/>
      <c r="G741" s="174"/>
      <c r="H741" s="863"/>
      <c r="I741" s="1166"/>
      <c r="J741" s="222"/>
      <c r="K741" s="223"/>
    </row>
    <row r="742" spans="1:11" x14ac:dyDescent="0.25">
      <c r="A742" s="1448">
        <v>44</v>
      </c>
      <c r="B742" s="1445" t="s">
        <v>124</v>
      </c>
      <c r="C742" s="1445" t="s">
        <v>1671</v>
      </c>
      <c r="D742" s="112"/>
      <c r="E742" s="111"/>
      <c r="F742" s="101"/>
      <c r="G742" s="174"/>
      <c r="H742" s="863"/>
      <c r="I742" s="1166"/>
      <c r="J742" s="222" t="s">
        <v>2560</v>
      </c>
      <c r="K742" s="223" t="s">
        <v>67</v>
      </c>
    </row>
    <row r="743" spans="1:11" x14ac:dyDescent="0.25">
      <c r="A743" s="1449"/>
      <c r="B743" s="1446"/>
      <c r="C743" s="1446"/>
      <c r="D743" s="112"/>
      <c r="E743" s="111"/>
      <c r="F743" s="114"/>
      <c r="G743" s="174"/>
      <c r="H743" s="863"/>
      <c r="I743" s="1166"/>
      <c r="J743" s="114"/>
      <c r="K743" s="223"/>
    </row>
    <row r="744" spans="1:11" x14ac:dyDescent="0.25">
      <c r="A744" s="1449"/>
      <c r="B744" s="1446"/>
      <c r="C744" s="1446"/>
      <c r="D744" s="112"/>
      <c r="E744" s="112"/>
      <c r="F744" s="114"/>
      <c r="G744" s="174"/>
      <c r="H744" s="863"/>
      <c r="I744" s="1166"/>
      <c r="J744" s="114"/>
      <c r="K744" s="223"/>
    </row>
    <row r="745" spans="1:11" x14ac:dyDescent="0.25">
      <c r="A745" s="1449"/>
      <c r="B745" s="1446"/>
      <c r="C745" s="1446"/>
      <c r="D745" s="112"/>
      <c r="E745" s="112"/>
      <c r="F745" s="114"/>
      <c r="G745" s="174"/>
      <c r="H745" s="863"/>
      <c r="I745" s="1166"/>
      <c r="J745" s="114"/>
      <c r="K745" s="223"/>
    </row>
    <row r="746" spans="1:11" x14ac:dyDescent="0.25">
      <c r="A746" s="1449"/>
      <c r="B746" s="1446"/>
      <c r="C746" s="1446"/>
      <c r="D746" s="112"/>
      <c r="E746" s="112"/>
      <c r="F746" s="114"/>
      <c r="G746" s="174"/>
      <c r="H746" s="863"/>
      <c r="I746" s="1166"/>
      <c r="J746" s="114"/>
      <c r="K746" s="223"/>
    </row>
    <row r="747" spans="1:11" x14ac:dyDescent="0.25">
      <c r="A747" s="1449"/>
      <c r="B747" s="1446"/>
      <c r="C747" s="1446"/>
      <c r="D747" s="112"/>
      <c r="E747" s="112"/>
      <c r="F747" s="114"/>
      <c r="G747" s="174"/>
      <c r="H747" s="863"/>
      <c r="I747" s="1166"/>
      <c r="J747" s="114"/>
      <c r="K747" s="223"/>
    </row>
    <row r="748" spans="1:11" x14ac:dyDescent="0.25">
      <c r="A748" s="1449"/>
      <c r="B748" s="1446"/>
      <c r="C748" s="1446"/>
      <c r="D748" s="112"/>
      <c r="E748" s="112"/>
      <c r="F748" s="114"/>
      <c r="G748" s="174"/>
      <c r="H748" s="863"/>
      <c r="I748" s="1166"/>
      <c r="J748" s="114"/>
      <c r="K748" s="223"/>
    </row>
    <row r="749" spans="1:11" x14ac:dyDescent="0.25">
      <c r="A749" s="1449"/>
      <c r="B749" s="1446"/>
      <c r="C749" s="1446"/>
      <c r="D749" s="112"/>
      <c r="E749" s="112"/>
      <c r="F749" s="114"/>
      <c r="G749" s="174"/>
      <c r="H749" s="863"/>
      <c r="I749" s="1166"/>
      <c r="J749" s="222"/>
      <c r="K749" s="223"/>
    </row>
    <row r="750" spans="1:11" x14ac:dyDescent="0.25">
      <c r="A750" s="1449"/>
      <c r="B750" s="1446"/>
      <c r="C750" s="1446"/>
      <c r="D750" s="112"/>
      <c r="E750" s="112"/>
      <c r="F750" s="114"/>
      <c r="G750" s="174"/>
      <c r="H750" s="863"/>
      <c r="I750" s="1166"/>
      <c r="J750" s="222"/>
      <c r="K750" s="223"/>
    </row>
    <row r="751" spans="1:11" x14ac:dyDescent="0.25">
      <c r="A751" s="1449"/>
      <c r="B751" s="1446"/>
      <c r="C751" s="1446"/>
      <c r="D751" s="112"/>
      <c r="E751" s="112"/>
      <c r="F751" s="114"/>
      <c r="G751" s="174"/>
      <c r="H751" s="863"/>
      <c r="I751" s="1166"/>
      <c r="J751" s="114"/>
      <c r="K751" s="223"/>
    </row>
    <row r="752" spans="1:11" x14ac:dyDescent="0.25">
      <c r="A752" s="1449"/>
      <c r="B752" s="1446"/>
      <c r="C752" s="1446"/>
      <c r="D752" s="112"/>
      <c r="E752" s="112"/>
      <c r="F752" s="114"/>
      <c r="G752" s="174"/>
      <c r="H752" s="863"/>
      <c r="I752" s="1166"/>
      <c r="J752" s="114"/>
      <c r="K752" s="223"/>
    </row>
    <row r="753" spans="1:11" x14ac:dyDescent="0.25">
      <c r="A753" s="1449"/>
      <c r="B753" s="1446"/>
      <c r="C753" s="1446"/>
      <c r="D753" s="112"/>
      <c r="E753" s="112"/>
      <c r="F753" s="114"/>
      <c r="G753" s="174"/>
      <c r="H753" s="863"/>
      <c r="I753" s="1166"/>
      <c r="J753" s="222"/>
      <c r="K753" s="223"/>
    </row>
    <row r="754" spans="1:11" x14ac:dyDescent="0.25">
      <c r="A754" s="1449"/>
      <c r="B754" s="1446"/>
      <c r="C754" s="1446"/>
      <c r="D754" s="112"/>
      <c r="E754" s="112"/>
      <c r="F754" s="114"/>
      <c r="G754" s="174"/>
      <c r="H754" s="863"/>
      <c r="I754" s="1166"/>
      <c r="J754" s="114"/>
      <c r="K754" s="223"/>
    </row>
    <row r="755" spans="1:11" x14ac:dyDescent="0.25">
      <c r="A755" s="1449"/>
      <c r="B755" s="1446"/>
      <c r="C755" s="1446"/>
      <c r="D755" s="112"/>
      <c r="E755" s="112"/>
      <c r="F755" s="114"/>
      <c r="G755" s="174"/>
      <c r="H755" s="863"/>
      <c r="I755" s="1166"/>
      <c r="J755" s="114"/>
      <c r="K755" s="223"/>
    </row>
    <row r="756" spans="1:11" x14ac:dyDescent="0.25">
      <c r="A756" s="1449"/>
      <c r="B756" s="1446"/>
      <c r="C756" s="1446"/>
      <c r="D756" s="112"/>
      <c r="E756" s="112"/>
      <c r="F756" s="114"/>
      <c r="G756" s="174"/>
      <c r="H756" s="863"/>
      <c r="I756" s="1166"/>
      <c r="J756" s="222"/>
      <c r="K756" s="223"/>
    </row>
    <row r="757" spans="1:11" x14ac:dyDescent="0.25">
      <c r="A757" s="1449"/>
      <c r="B757" s="1446"/>
      <c r="C757" s="1446"/>
      <c r="D757" s="112"/>
      <c r="E757" s="112"/>
      <c r="F757" s="114"/>
      <c r="G757" s="174"/>
      <c r="H757" s="863"/>
      <c r="I757" s="1166"/>
      <c r="J757" s="222"/>
      <c r="K757" s="223"/>
    </row>
    <row r="758" spans="1:11" x14ac:dyDescent="0.25">
      <c r="A758" s="1449"/>
      <c r="B758" s="1446"/>
      <c r="C758" s="1446"/>
      <c r="D758" s="112"/>
      <c r="E758" s="112"/>
      <c r="F758" s="114"/>
      <c r="G758" s="174"/>
      <c r="H758" s="863"/>
      <c r="I758" s="1166"/>
      <c r="J758" s="222"/>
      <c r="K758" s="223"/>
    </row>
    <row r="759" spans="1:11" x14ac:dyDescent="0.25">
      <c r="A759" s="1449"/>
      <c r="B759" s="1446"/>
      <c r="C759" s="1446"/>
      <c r="D759" s="112"/>
      <c r="E759" s="111"/>
      <c r="F759" s="101"/>
      <c r="G759" s="174"/>
      <c r="H759" s="863"/>
      <c r="I759" s="1166"/>
      <c r="J759" s="222"/>
      <c r="K759" s="223"/>
    </row>
    <row r="760" spans="1:11" x14ac:dyDescent="0.25">
      <c r="A760" s="1449"/>
      <c r="B760" s="1446"/>
      <c r="C760" s="1446"/>
      <c r="D760" s="112"/>
      <c r="E760" s="112"/>
      <c r="F760" s="114"/>
      <c r="G760" s="174"/>
      <c r="H760" s="863"/>
      <c r="I760" s="1166"/>
      <c r="J760" s="222"/>
      <c r="K760" s="223"/>
    </row>
    <row r="761" spans="1:11" x14ac:dyDescent="0.25">
      <c r="A761" s="1449"/>
      <c r="B761" s="1446"/>
      <c r="C761" s="1446"/>
      <c r="D761" s="112"/>
      <c r="E761" s="112"/>
      <c r="F761" s="114"/>
      <c r="G761" s="174"/>
      <c r="H761" s="863"/>
      <c r="I761" s="1166"/>
      <c r="J761" s="222"/>
      <c r="K761" s="223"/>
    </row>
    <row r="762" spans="1:11" x14ac:dyDescent="0.25">
      <c r="A762" s="1449"/>
      <c r="B762" s="1446"/>
      <c r="C762" s="1446"/>
      <c r="D762" s="112"/>
      <c r="E762" s="112"/>
      <c r="F762" s="114"/>
      <c r="G762" s="174"/>
      <c r="H762" s="863"/>
      <c r="I762" s="1166"/>
      <c r="J762" s="222"/>
      <c r="K762" s="223"/>
    </row>
    <row r="763" spans="1:11" x14ac:dyDescent="0.25">
      <c r="A763" s="1449"/>
      <c r="B763" s="1446"/>
      <c r="C763" s="1446"/>
      <c r="D763" s="112"/>
      <c r="E763" s="112"/>
      <c r="F763" s="112"/>
      <c r="G763" s="174"/>
      <c r="H763" s="146"/>
      <c r="I763" s="1166"/>
      <c r="J763" s="222"/>
      <c r="K763" s="223"/>
    </row>
    <row r="764" spans="1:11" x14ac:dyDescent="0.25">
      <c r="A764" s="1449"/>
      <c r="B764" s="1446"/>
      <c r="C764" s="1446"/>
      <c r="D764" s="112"/>
      <c r="E764" s="112"/>
      <c r="F764" s="114"/>
      <c r="G764" s="174"/>
      <c r="H764" s="863"/>
      <c r="I764" s="1166"/>
      <c r="J764" s="222"/>
      <c r="K764" s="223"/>
    </row>
    <row r="765" spans="1:11" x14ac:dyDescent="0.25">
      <c r="A765" s="1449"/>
      <c r="B765" s="1446"/>
      <c r="C765" s="1446"/>
      <c r="D765" s="112"/>
      <c r="E765" s="112"/>
      <c r="F765" s="114"/>
      <c r="G765" s="174"/>
      <c r="H765" s="863"/>
      <c r="I765" s="1166"/>
      <c r="J765" s="222"/>
      <c r="K765" s="223"/>
    </row>
    <row r="766" spans="1:11" x14ac:dyDescent="0.25">
      <c r="A766" s="1449"/>
      <c r="B766" s="1446"/>
      <c r="C766" s="1446"/>
      <c r="D766" s="112"/>
      <c r="E766" s="112"/>
      <c r="F766" s="114"/>
      <c r="G766" s="174"/>
      <c r="H766" s="863"/>
      <c r="I766" s="1166"/>
      <c r="J766" s="222"/>
      <c r="K766" s="223"/>
    </row>
    <row r="767" spans="1:11" x14ac:dyDescent="0.25">
      <c r="A767" s="1449"/>
      <c r="B767" s="1446"/>
      <c r="C767" s="1446"/>
      <c r="D767" s="112"/>
      <c r="E767" s="112"/>
      <c r="F767" s="114"/>
      <c r="G767" s="174"/>
      <c r="H767" s="863"/>
      <c r="I767" s="1166"/>
      <c r="J767" s="222"/>
      <c r="K767" s="223"/>
    </row>
    <row r="768" spans="1:11" x14ac:dyDescent="0.25">
      <c r="A768" s="1449"/>
      <c r="B768" s="1446"/>
      <c r="C768" s="1446"/>
      <c r="D768" s="112"/>
      <c r="E768" s="112"/>
      <c r="F768" s="114"/>
      <c r="G768" s="174"/>
      <c r="H768" s="863"/>
      <c r="I768" s="1166"/>
      <c r="J768" s="222"/>
      <c r="K768" s="223"/>
    </row>
    <row r="769" spans="1:11" x14ac:dyDescent="0.25">
      <c r="A769" s="1450"/>
      <c r="B769" s="1447"/>
      <c r="C769" s="1447"/>
      <c r="D769" s="112"/>
      <c r="E769" s="112"/>
      <c r="F769" s="114"/>
      <c r="G769" s="174"/>
      <c r="H769" s="863"/>
      <c r="I769" s="1166"/>
      <c r="J769" s="222"/>
      <c r="K769" s="223"/>
    </row>
    <row r="770" spans="1:11" ht="318.75" x14ac:dyDescent="0.25">
      <c r="A770" s="1448">
        <v>45</v>
      </c>
      <c r="B770" s="1445" t="s">
        <v>125</v>
      </c>
      <c r="C770" s="1445"/>
      <c r="D770" s="112" t="s">
        <v>1502</v>
      </c>
      <c r="E770" s="112"/>
      <c r="F770" s="114"/>
      <c r="G770" s="174"/>
      <c r="H770" s="863" t="s">
        <v>177</v>
      </c>
      <c r="I770" s="1418" t="s">
        <v>1100</v>
      </c>
      <c r="J770" s="222" t="s">
        <v>2822</v>
      </c>
      <c r="K770" s="223" t="s">
        <v>67</v>
      </c>
    </row>
    <row r="771" spans="1:11" ht="89.25" x14ac:dyDescent="0.25">
      <c r="A771" s="1449"/>
      <c r="B771" s="1446"/>
      <c r="C771" s="1446"/>
      <c r="D771" s="112" t="s">
        <v>1503</v>
      </c>
      <c r="E771" s="111"/>
      <c r="F771" s="101"/>
      <c r="G771" s="174"/>
      <c r="H771" s="863" t="s">
        <v>1100</v>
      </c>
      <c r="I771" s="1418" t="s">
        <v>1100</v>
      </c>
      <c r="J771" s="222"/>
      <c r="K771" s="223"/>
    </row>
    <row r="772" spans="1:11" ht="127.5" x14ac:dyDescent="0.25">
      <c r="A772" s="1449"/>
      <c r="B772" s="1446"/>
      <c r="C772" s="1446"/>
      <c r="D772" s="112" t="s">
        <v>1504</v>
      </c>
      <c r="E772" s="112"/>
      <c r="F772" s="172"/>
      <c r="G772" s="2"/>
      <c r="H772" s="940" t="s">
        <v>1100</v>
      </c>
      <c r="I772" s="1418" t="s">
        <v>1100</v>
      </c>
      <c r="J772" s="114"/>
      <c r="K772" s="223"/>
    </row>
    <row r="773" spans="1:11" ht="280.5" x14ac:dyDescent="0.25">
      <c r="A773" s="1449"/>
      <c r="B773" s="1446"/>
      <c r="C773" s="1446"/>
      <c r="D773" s="112" t="s">
        <v>1505</v>
      </c>
      <c r="E773" s="112"/>
      <c r="F773" s="114"/>
      <c r="G773" s="174"/>
      <c r="H773" s="940" t="s">
        <v>1100</v>
      </c>
      <c r="I773" s="1418" t="s">
        <v>1100</v>
      </c>
      <c r="J773" s="114"/>
      <c r="K773" s="223"/>
    </row>
    <row r="774" spans="1:11" ht="204" x14ac:dyDescent="0.25">
      <c r="A774" s="1449"/>
      <c r="B774" s="1446"/>
      <c r="C774" s="1446"/>
      <c r="D774" s="112" t="s">
        <v>1506</v>
      </c>
      <c r="E774" s="112"/>
      <c r="F774" s="114"/>
      <c r="G774" s="174"/>
      <c r="H774" s="940" t="s">
        <v>1100</v>
      </c>
      <c r="I774" s="1418" t="s">
        <v>1100</v>
      </c>
      <c r="J774" s="222"/>
      <c r="K774" s="223"/>
    </row>
    <row r="775" spans="1:11" ht="89.25" x14ac:dyDescent="0.25">
      <c r="A775" s="1449"/>
      <c r="B775" s="1446"/>
      <c r="C775" s="1446"/>
      <c r="D775" s="251" t="s">
        <v>1507</v>
      </c>
      <c r="E775" s="251" t="s">
        <v>1516</v>
      </c>
      <c r="F775" s="251" t="s">
        <v>1528</v>
      </c>
      <c r="G775" s="251" t="s">
        <v>2168</v>
      </c>
      <c r="H775" s="146" t="s">
        <v>177</v>
      </c>
      <c r="I775" s="1166"/>
      <c r="J775" s="222"/>
      <c r="K775" s="223"/>
    </row>
    <row r="776" spans="1:11" ht="89.25" x14ac:dyDescent="0.25">
      <c r="A776" s="1449"/>
      <c r="B776" s="1446"/>
      <c r="C776" s="1446"/>
      <c r="D776" s="251" t="s">
        <v>1508</v>
      </c>
      <c r="E776" s="251" t="s">
        <v>1516</v>
      </c>
      <c r="F776" s="251" t="s">
        <v>1529</v>
      </c>
      <c r="G776" s="251" t="s">
        <v>2168</v>
      </c>
      <c r="H776" s="146" t="s">
        <v>177</v>
      </c>
      <c r="I776" s="1166"/>
      <c r="J776" s="222"/>
      <c r="K776" s="223"/>
    </row>
    <row r="777" spans="1:11" ht="89.25" x14ac:dyDescent="0.25">
      <c r="A777" s="1449"/>
      <c r="B777" s="1446"/>
      <c r="C777" s="1446"/>
      <c r="D777" s="251" t="s">
        <v>1509</v>
      </c>
      <c r="E777" s="251" t="s">
        <v>1516</v>
      </c>
      <c r="F777" s="251" t="s">
        <v>1530</v>
      </c>
      <c r="G777" s="251" t="s">
        <v>2168</v>
      </c>
      <c r="H777" s="146" t="s">
        <v>177</v>
      </c>
      <c r="I777" s="1166"/>
      <c r="J777" s="222"/>
      <c r="K777" s="223"/>
    </row>
    <row r="778" spans="1:11" ht="114.75" x14ac:dyDescent="0.25">
      <c r="A778" s="1449"/>
      <c r="B778" s="1446"/>
      <c r="C778" s="1446"/>
      <c r="D778" s="112" t="s">
        <v>613</v>
      </c>
      <c r="E778" s="112"/>
      <c r="F778" s="114"/>
      <c r="G778" s="174"/>
      <c r="H778" s="940" t="s">
        <v>1100</v>
      </c>
      <c r="I778" s="1418" t="s">
        <v>1100</v>
      </c>
      <c r="J778" s="222"/>
      <c r="K778" s="223"/>
    </row>
    <row r="779" spans="1:11" ht="114.75" x14ac:dyDescent="0.25">
      <c r="A779" s="1449"/>
      <c r="B779" s="1446"/>
      <c r="C779" s="1446"/>
      <c r="D779" s="112" t="s">
        <v>1510</v>
      </c>
      <c r="E779" s="112"/>
      <c r="F779" s="112"/>
      <c r="G779" s="174"/>
      <c r="H779" s="940" t="s">
        <v>1100</v>
      </c>
      <c r="I779" s="1418" t="s">
        <v>1100</v>
      </c>
      <c r="J779" s="222"/>
      <c r="K779" s="223"/>
    </row>
    <row r="780" spans="1:11" ht="114.75" x14ac:dyDescent="0.25">
      <c r="A780" s="1449"/>
      <c r="B780" s="1446"/>
      <c r="C780" s="1446"/>
      <c r="D780" s="251" t="s">
        <v>1511</v>
      </c>
      <c r="E780" s="251" t="s">
        <v>1516</v>
      </c>
      <c r="F780" s="251" t="s">
        <v>1527</v>
      </c>
      <c r="G780" s="251" t="s">
        <v>2168</v>
      </c>
      <c r="H780" s="146" t="s">
        <v>177</v>
      </c>
      <c r="I780" s="146"/>
      <c r="J780" s="222"/>
      <c r="K780" s="223"/>
    </row>
    <row r="781" spans="1:11" ht="89.25" x14ac:dyDescent="0.25">
      <c r="A781" s="1449"/>
      <c r="B781" s="1446"/>
      <c r="C781" s="1446"/>
      <c r="D781" s="112" t="s">
        <v>1512</v>
      </c>
      <c r="E781" s="112"/>
      <c r="F781" s="114"/>
      <c r="G781" s="174"/>
      <c r="H781" s="940" t="s">
        <v>1100</v>
      </c>
      <c r="I781" s="1418" t="s">
        <v>1100</v>
      </c>
      <c r="J781" s="222"/>
      <c r="K781" s="223"/>
    </row>
    <row r="782" spans="1:11" x14ac:dyDescent="0.25">
      <c r="A782" s="1448">
        <v>46</v>
      </c>
      <c r="B782" s="1445" t="s">
        <v>126</v>
      </c>
      <c r="C782" s="1445" t="s">
        <v>1671</v>
      </c>
      <c r="D782" s="112"/>
      <c r="E782" s="112"/>
      <c r="F782" s="114"/>
      <c r="G782" s="174"/>
      <c r="H782" s="863"/>
      <c r="I782" s="1166"/>
      <c r="J782" s="102" t="s">
        <v>2234</v>
      </c>
      <c r="K782" s="223"/>
    </row>
    <row r="783" spans="1:11" x14ac:dyDescent="0.25">
      <c r="A783" s="1449"/>
      <c r="B783" s="1446"/>
      <c r="C783" s="1446"/>
      <c r="D783" s="112"/>
      <c r="E783" s="111"/>
      <c r="F783" s="101"/>
      <c r="G783" s="174"/>
      <c r="H783" s="863"/>
      <c r="I783" s="1166"/>
      <c r="J783" s="222"/>
      <c r="K783" s="223"/>
    </row>
    <row r="784" spans="1:11" x14ac:dyDescent="0.25">
      <c r="A784" s="1449"/>
      <c r="B784" s="1446"/>
      <c r="C784" s="1446"/>
      <c r="D784" s="112"/>
      <c r="E784" s="112"/>
      <c r="F784" s="172"/>
      <c r="G784" s="174"/>
      <c r="H784" s="863"/>
      <c r="I784" s="1166"/>
      <c r="J784" s="114"/>
      <c r="K784" s="223"/>
    </row>
    <row r="785" spans="1:11" x14ac:dyDescent="0.25">
      <c r="A785" s="1449"/>
      <c r="B785" s="1446"/>
      <c r="C785" s="1446"/>
      <c r="D785" s="112"/>
      <c r="E785" s="112"/>
      <c r="F785" s="114"/>
      <c r="G785" s="174"/>
      <c r="H785" s="863"/>
      <c r="I785" s="1166"/>
      <c r="J785" s="114"/>
      <c r="K785" s="223"/>
    </row>
    <row r="786" spans="1:11" x14ac:dyDescent="0.25">
      <c r="A786" s="1449"/>
      <c r="B786" s="1446"/>
      <c r="C786" s="1446"/>
      <c r="D786" s="112"/>
      <c r="E786" s="112"/>
      <c r="F786" s="114"/>
      <c r="G786" s="174"/>
      <c r="H786" s="863"/>
      <c r="I786" s="1166"/>
      <c r="J786" s="222"/>
      <c r="K786" s="223"/>
    </row>
    <row r="787" spans="1:11" x14ac:dyDescent="0.25">
      <c r="A787" s="1449"/>
      <c r="B787" s="1446"/>
      <c r="C787" s="1446"/>
      <c r="D787" s="112"/>
      <c r="E787" s="225"/>
      <c r="F787" s="114"/>
      <c r="G787" s="174"/>
      <c r="H787" s="863"/>
      <c r="I787" s="1166"/>
      <c r="J787" s="222"/>
      <c r="K787" s="223"/>
    </row>
    <row r="788" spans="1:11" x14ac:dyDescent="0.25">
      <c r="A788" s="1449"/>
      <c r="B788" s="1446"/>
      <c r="C788" s="1446"/>
      <c r="D788" s="112"/>
      <c r="E788" s="112"/>
      <c r="F788" s="114"/>
      <c r="G788" s="174"/>
      <c r="H788" s="863"/>
      <c r="I788" s="1166"/>
      <c r="J788" s="222"/>
      <c r="K788" s="223"/>
    </row>
    <row r="789" spans="1:11" x14ac:dyDescent="0.25">
      <c r="A789" s="1449"/>
      <c r="B789" s="1446"/>
      <c r="C789" s="1446"/>
      <c r="D789" s="112"/>
      <c r="E789" s="225"/>
      <c r="F789" s="114"/>
      <c r="G789" s="174"/>
      <c r="H789" s="863"/>
      <c r="I789" s="1166"/>
      <c r="J789" s="222"/>
      <c r="K789" s="223"/>
    </row>
    <row r="790" spans="1:11" x14ac:dyDescent="0.25">
      <c r="A790" s="1449"/>
      <c r="B790" s="1446"/>
      <c r="C790" s="1446"/>
      <c r="D790" s="112"/>
      <c r="E790" s="112"/>
      <c r="F790" s="114"/>
      <c r="G790" s="174"/>
      <c r="H790" s="863"/>
      <c r="I790" s="1166"/>
      <c r="J790" s="222"/>
      <c r="K790" s="223"/>
    </row>
    <row r="791" spans="1:11" x14ac:dyDescent="0.25">
      <c r="A791" s="1449"/>
      <c r="B791" s="1446"/>
      <c r="C791" s="1446"/>
      <c r="D791" s="112"/>
      <c r="E791" s="112"/>
      <c r="F791" s="112"/>
      <c r="G791" s="174"/>
      <c r="H791" s="146"/>
      <c r="I791" s="1166"/>
      <c r="J791" s="222"/>
      <c r="K791" s="223"/>
    </row>
    <row r="792" spans="1:11" x14ac:dyDescent="0.25">
      <c r="A792" s="1449"/>
      <c r="B792" s="1446"/>
      <c r="C792" s="1446"/>
      <c r="D792" s="112"/>
      <c r="E792" s="112"/>
      <c r="F792" s="112"/>
      <c r="G792" s="174"/>
      <c r="H792" s="146"/>
      <c r="I792" s="146"/>
      <c r="J792" s="222"/>
      <c r="K792" s="223"/>
    </row>
    <row r="793" spans="1:11" x14ac:dyDescent="0.25">
      <c r="A793" s="1449"/>
      <c r="B793" s="1446"/>
      <c r="C793" s="1446"/>
      <c r="D793" s="112"/>
      <c r="E793" s="112"/>
      <c r="F793" s="114"/>
      <c r="G793" s="174"/>
      <c r="H793" s="863"/>
      <c r="I793" s="1166"/>
      <c r="J793" s="222"/>
      <c r="K793" s="223"/>
    </row>
    <row r="794" spans="1:11" x14ac:dyDescent="0.25">
      <c r="A794" s="1449"/>
      <c r="B794" s="1446"/>
      <c r="C794" s="1446"/>
      <c r="D794" s="112"/>
      <c r="E794" s="112"/>
      <c r="F794" s="114"/>
      <c r="G794" s="174"/>
      <c r="H794" s="863"/>
      <c r="I794" s="1166"/>
      <c r="J794" s="222"/>
      <c r="K794" s="223"/>
    </row>
    <row r="795" spans="1:11" x14ac:dyDescent="0.25">
      <c r="A795" s="1449"/>
      <c r="B795" s="1446"/>
      <c r="C795" s="1446"/>
      <c r="D795" s="112"/>
      <c r="E795" s="112"/>
      <c r="F795" s="114"/>
      <c r="G795" s="174"/>
      <c r="H795" s="863"/>
      <c r="I795" s="1166"/>
      <c r="J795" s="222"/>
      <c r="K795" s="223"/>
    </row>
    <row r="796" spans="1:11" x14ac:dyDescent="0.25">
      <c r="A796" s="1449"/>
      <c r="B796" s="1446"/>
      <c r="C796" s="1446"/>
      <c r="D796" s="112"/>
      <c r="E796" s="225"/>
      <c r="F796" s="114"/>
      <c r="G796" s="174"/>
      <c r="H796" s="863"/>
      <c r="I796" s="1166"/>
      <c r="J796" s="222"/>
      <c r="K796" s="223"/>
    </row>
    <row r="797" spans="1:11" x14ac:dyDescent="0.25">
      <c r="A797" s="1450"/>
      <c r="B797" s="1447"/>
      <c r="C797" s="1447"/>
      <c r="D797" s="112"/>
      <c r="E797" s="111"/>
      <c r="F797" s="101"/>
      <c r="G797" s="174"/>
      <c r="H797" s="863"/>
      <c r="I797" s="1166"/>
      <c r="J797" s="222"/>
      <c r="K797" s="223"/>
    </row>
    <row r="798" spans="1:11" ht="318.75" x14ac:dyDescent="0.25">
      <c r="A798" s="1448">
        <v>47</v>
      </c>
      <c r="B798" s="1445" t="s">
        <v>127</v>
      </c>
      <c r="C798" s="1445"/>
      <c r="D798" s="112" t="s">
        <v>2487</v>
      </c>
      <c r="E798" s="112"/>
      <c r="F798" s="114"/>
      <c r="G798" s="174"/>
      <c r="H798" s="863" t="s">
        <v>1100</v>
      </c>
      <c r="I798" s="1418" t="s">
        <v>1100</v>
      </c>
      <c r="J798" s="114" t="s">
        <v>2822</v>
      </c>
      <c r="K798" s="223" t="s">
        <v>933</v>
      </c>
    </row>
    <row r="799" spans="1:11" ht="127.5" x14ac:dyDescent="0.25">
      <c r="A799" s="1449"/>
      <c r="B799" s="1446"/>
      <c r="C799" s="1446"/>
      <c r="D799" s="112" t="s">
        <v>887</v>
      </c>
      <c r="E799" s="111"/>
      <c r="F799" s="101"/>
      <c r="G799" s="174"/>
      <c r="H799" s="863" t="s">
        <v>1100</v>
      </c>
      <c r="I799" s="1418" t="s">
        <v>1100</v>
      </c>
      <c r="J799" s="222"/>
      <c r="K799" s="223"/>
    </row>
    <row r="800" spans="1:11" ht="127.5" x14ac:dyDescent="0.25">
      <c r="A800" s="1449"/>
      <c r="B800" s="1446"/>
      <c r="C800" s="1446"/>
      <c r="D800" s="112" t="s">
        <v>2488</v>
      </c>
      <c r="E800" s="112"/>
      <c r="F800" s="1153"/>
      <c r="G800" s="738"/>
      <c r="H800" s="863" t="s">
        <v>1100</v>
      </c>
      <c r="I800" s="1418" t="s">
        <v>1100</v>
      </c>
      <c r="J800" s="114"/>
      <c r="K800" s="223"/>
    </row>
    <row r="801" spans="1:11" ht="178.5" x14ac:dyDescent="0.25">
      <c r="A801" s="1449"/>
      <c r="B801" s="1446"/>
      <c r="C801" s="1446"/>
      <c r="D801" s="112" t="s">
        <v>889</v>
      </c>
      <c r="E801" s="112"/>
      <c r="F801" s="101"/>
      <c r="G801" s="174"/>
      <c r="H801" s="863" t="s">
        <v>1100</v>
      </c>
      <c r="I801" s="1418" t="s">
        <v>1100</v>
      </c>
      <c r="J801" s="114"/>
      <c r="K801" s="223"/>
    </row>
    <row r="802" spans="1:11" ht="140.25" x14ac:dyDescent="0.25">
      <c r="A802" s="1449"/>
      <c r="B802" s="1446"/>
      <c r="C802" s="1446"/>
      <c r="D802" s="112" t="s">
        <v>2489</v>
      </c>
      <c r="E802" s="112"/>
      <c r="F802" s="101"/>
      <c r="G802" s="174"/>
      <c r="H802" s="863" t="s">
        <v>1100</v>
      </c>
      <c r="I802" s="1418" t="s">
        <v>1100</v>
      </c>
      <c r="J802" s="114"/>
      <c r="K802" s="223"/>
    </row>
    <row r="803" spans="1:11" ht="140.25" x14ac:dyDescent="0.25">
      <c r="A803" s="1449"/>
      <c r="B803" s="1446"/>
      <c r="C803" s="1446"/>
      <c r="D803" s="690" t="s">
        <v>2490</v>
      </c>
      <c r="E803" s="1132"/>
      <c r="F803" s="1133"/>
      <c r="G803" s="1134"/>
      <c r="H803" s="863" t="s">
        <v>1100</v>
      </c>
      <c r="I803" s="1418" t="s">
        <v>1100</v>
      </c>
      <c r="J803" s="222"/>
      <c r="K803" s="223"/>
    </row>
    <row r="804" spans="1:11" ht="127.5" x14ac:dyDescent="0.25">
      <c r="A804" s="1449"/>
      <c r="B804" s="1446"/>
      <c r="C804" s="1446"/>
      <c r="D804" s="1008" t="s">
        <v>2491</v>
      </c>
      <c r="E804" s="1008" t="s">
        <v>2653</v>
      </c>
      <c r="F804" s="1152" t="s">
        <v>2676</v>
      </c>
      <c r="G804" s="1009" t="s">
        <v>2678</v>
      </c>
      <c r="H804" s="863" t="s">
        <v>177</v>
      </c>
      <c r="I804" s="1166"/>
      <c r="J804" s="114"/>
      <c r="K804" s="223"/>
    </row>
    <row r="805" spans="1:11" ht="127.5" x14ac:dyDescent="0.25">
      <c r="A805" s="1449"/>
      <c r="B805" s="1446"/>
      <c r="C805" s="1446"/>
      <c r="D805" s="112" t="s">
        <v>2492</v>
      </c>
      <c r="E805" s="111"/>
      <c r="F805" s="101"/>
      <c r="G805" s="174"/>
      <c r="H805" s="863" t="s">
        <v>1100</v>
      </c>
      <c r="I805" s="1418" t="s">
        <v>1100</v>
      </c>
      <c r="J805" s="114"/>
      <c r="K805" s="223"/>
    </row>
    <row r="806" spans="1:11" ht="140.25" x14ac:dyDescent="0.25">
      <c r="A806" s="1449"/>
      <c r="B806" s="1446"/>
      <c r="C806" s="1446"/>
      <c r="D806" s="112" t="s">
        <v>2493</v>
      </c>
      <c r="E806" s="112"/>
      <c r="F806" s="101"/>
      <c r="G806" s="174"/>
      <c r="H806" s="863" t="s">
        <v>1100</v>
      </c>
      <c r="I806" s="1418" t="s">
        <v>1100</v>
      </c>
      <c r="J806" s="222"/>
      <c r="K806" s="223"/>
    </row>
    <row r="807" spans="1:11" ht="114.75" x14ac:dyDescent="0.25">
      <c r="A807" s="1449"/>
      <c r="B807" s="1446"/>
      <c r="C807" s="1446"/>
      <c r="D807" s="1008" t="s">
        <v>2494</v>
      </c>
      <c r="E807" s="1008" t="s">
        <v>2653</v>
      </c>
      <c r="F807" s="1152" t="s">
        <v>2675</v>
      </c>
      <c r="G807" s="1009" t="s">
        <v>2678</v>
      </c>
      <c r="H807" s="863" t="s">
        <v>177</v>
      </c>
      <c r="I807" s="1166"/>
      <c r="J807" s="222"/>
      <c r="K807" s="223"/>
    </row>
    <row r="808" spans="1:11" ht="153" x14ac:dyDescent="0.25">
      <c r="A808" s="1449"/>
      <c r="B808" s="1446"/>
      <c r="C808" s="1446"/>
      <c r="D808" s="1008" t="s">
        <v>2495</v>
      </c>
      <c r="E808" s="1008" t="s">
        <v>2653</v>
      </c>
      <c r="F808" s="1152" t="s">
        <v>2677</v>
      </c>
      <c r="G808" s="1009" t="s">
        <v>2678</v>
      </c>
      <c r="H808" s="863" t="s">
        <v>177</v>
      </c>
      <c r="I808" s="1166"/>
      <c r="J808" s="114"/>
      <c r="K808" s="223"/>
    </row>
    <row r="809" spans="1:11" ht="153" x14ac:dyDescent="0.25">
      <c r="A809" s="1449"/>
      <c r="B809" s="1446"/>
      <c r="C809" s="1446"/>
      <c r="D809" s="1008" t="s">
        <v>2496</v>
      </c>
      <c r="E809" s="1008" t="s">
        <v>2653</v>
      </c>
      <c r="F809" s="1008" t="s">
        <v>2674</v>
      </c>
      <c r="G809" s="1154" t="s">
        <v>2678</v>
      </c>
      <c r="H809" s="863" t="s">
        <v>177</v>
      </c>
      <c r="I809" s="1166"/>
      <c r="J809" s="222"/>
      <c r="K809" s="223"/>
    </row>
    <row r="810" spans="1:11" ht="204" x14ac:dyDescent="0.25">
      <c r="A810" s="1449"/>
      <c r="B810" s="1446"/>
      <c r="C810" s="1446"/>
      <c r="D810" s="112" t="s">
        <v>2497</v>
      </c>
      <c r="E810" s="112"/>
      <c r="F810" s="112"/>
      <c r="G810" s="174"/>
      <c r="H810" s="863" t="s">
        <v>1100</v>
      </c>
      <c r="I810" s="1418" t="s">
        <v>1100</v>
      </c>
      <c r="J810" s="222"/>
      <c r="K810" s="223"/>
    </row>
    <row r="811" spans="1:11" ht="127.5" x14ac:dyDescent="0.25">
      <c r="A811" s="1449"/>
      <c r="B811" s="1446"/>
      <c r="C811" s="1446"/>
      <c r="D811" s="112" t="s">
        <v>2498</v>
      </c>
      <c r="E811" s="112"/>
      <c r="F811" s="112"/>
      <c r="G811" s="174"/>
      <c r="H811" s="863" t="s">
        <v>1100</v>
      </c>
      <c r="I811" s="1418" t="s">
        <v>1100</v>
      </c>
      <c r="J811" s="114"/>
      <c r="K811" s="223"/>
    </row>
    <row r="812" spans="1:11" ht="153" x14ac:dyDescent="0.25">
      <c r="A812" s="1449"/>
      <c r="B812" s="1446"/>
      <c r="C812" s="1446"/>
      <c r="D812" s="1008" t="s">
        <v>2499</v>
      </c>
      <c r="E812" s="1077" t="s">
        <v>2653</v>
      </c>
      <c r="F812" s="1077" t="s">
        <v>2673</v>
      </c>
      <c r="G812" s="1009" t="s">
        <v>2678</v>
      </c>
      <c r="H812" s="863" t="s">
        <v>177</v>
      </c>
      <c r="I812" s="1166"/>
      <c r="J812" s="222"/>
      <c r="K812" s="223"/>
    </row>
    <row r="813" spans="1:11" ht="114.75" x14ac:dyDescent="0.25">
      <c r="A813" s="1449"/>
      <c r="B813" s="1446"/>
      <c r="C813" s="1446"/>
      <c r="D813" s="112" t="s">
        <v>2500</v>
      </c>
      <c r="E813" s="112"/>
      <c r="F813" s="112"/>
      <c r="G813" s="174"/>
      <c r="H813" s="863" t="s">
        <v>1100</v>
      </c>
      <c r="I813" s="1418" t="s">
        <v>1100</v>
      </c>
      <c r="J813" s="222"/>
      <c r="K813" s="223"/>
    </row>
    <row r="814" spans="1:11" ht="127.5" x14ac:dyDescent="0.25">
      <c r="A814" s="1449"/>
      <c r="B814" s="1446"/>
      <c r="C814" s="1446"/>
      <c r="D814" s="251" t="s">
        <v>2501</v>
      </c>
      <c r="E814" s="1077" t="s">
        <v>2653</v>
      </c>
      <c r="F814" s="1077" t="s">
        <v>2960</v>
      </c>
      <c r="G814" s="1009" t="s">
        <v>2678</v>
      </c>
      <c r="H814" s="863" t="s">
        <v>177</v>
      </c>
      <c r="I814" s="1166"/>
      <c r="J814" s="222"/>
      <c r="K814" s="223"/>
    </row>
    <row r="815" spans="1:11" ht="127.5" x14ac:dyDescent="0.25">
      <c r="A815" s="1449"/>
      <c r="B815" s="1446"/>
      <c r="C815" s="1446"/>
      <c r="D815" s="112" t="s">
        <v>2502</v>
      </c>
      <c r="E815" s="112"/>
      <c r="F815" s="112"/>
      <c r="G815" s="174"/>
      <c r="H815" s="863" t="s">
        <v>1100</v>
      </c>
      <c r="I815" s="1418" t="s">
        <v>1100</v>
      </c>
      <c r="J815" s="222"/>
      <c r="K815" s="223"/>
    </row>
    <row r="816" spans="1:11" ht="216.75" x14ac:dyDescent="0.25">
      <c r="A816" s="1448">
        <v>48</v>
      </c>
      <c r="B816" s="1445" t="s">
        <v>128</v>
      </c>
      <c r="C816" s="1445"/>
      <c r="D816" s="112" t="s">
        <v>2398</v>
      </c>
      <c r="E816" s="112"/>
      <c r="F816" s="112"/>
      <c r="G816" s="174"/>
      <c r="H816" s="863" t="s">
        <v>1100</v>
      </c>
      <c r="I816" s="1418" t="s">
        <v>1100</v>
      </c>
      <c r="J816" s="114" t="s">
        <v>2747</v>
      </c>
      <c r="K816" s="223" t="s">
        <v>1262</v>
      </c>
    </row>
    <row r="817" spans="1:11" ht="63.75" x14ac:dyDescent="0.25">
      <c r="A817" s="1449"/>
      <c r="B817" s="1446"/>
      <c r="C817" s="1446"/>
      <c r="D817" s="112" t="s">
        <v>1586</v>
      </c>
      <c r="E817" s="112"/>
      <c r="F817" s="112"/>
      <c r="G817" s="174"/>
      <c r="H817" s="863" t="s">
        <v>1100</v>
      </c>
      <c r="I817" s="1418" t="s">
        <v>1100</v>
      </c>
      <c r="J817" s="222"/>
      <c r="K817" s="223"/>
    </row>
    <row r="818" spans="1:11" ht="51" x14ac:dyDescent="0.25">
      <c r="A818" s="1449"/>
      <c r="B818" s="1446"/>
      <c r="C818" s="1446"/>
      <c r="D818" s="112" t="s">
        <v>1587</v>
      </c>
      <c r="E818" s="112"/>
      <c r="F818" s="112"/>
      <c r="G818" s="174"/>
      <c r="H818" s="863" t="s">
        <v>1100</v>
      </c>
      <c r="I818" s="1418" t="s">
        <v>1100</v>
      </c>
      <c r="J818" s="114"/>
      <c r="K818" s="223"/>
    </row>
    <row r="819" spans="1:11" ht="89.25" x14ac:dyDescent="0.25">
      <c r="A819" s="1449"/>
      <c r="B819" s="1446"/>
      <c r="C819" s="1446"/>
      <c r="D819" s="112" t="s">
        <v>1588</v>
      </c>
      <c r="E819" s="112"/>
      <c r="F819" s="112"/>
      <c r="G819" s="174"/>
      <c r="H819" s="863" t="s">
        <v>1100</v>
      </c>
      <c r="I819" s="1418" t="s">
        <v>1100</v>
      </c>
      <c r="J819" s="114"/>
      <c r="K819" s="223"/>
    </row>
    <row r="820" spans="1:11" ht="63.75" x14ac:dyDescent="0.25">
      <c r="A820" s="1449"/>
      <c r="B820" s="1446"/>
      <c r="C820" s="1446"/>
      <c r="D820" s="112" t="s">
        <v>1589</v>
      </c>
      <c r="E820" s="112"/>
      <c r="F820" s="112"/>
      <c r="G820" s="174"/>
      <c r="H820" s="863" t="s">
        <v>1100</v>
      </c>
      <c r="I820" s="1418" t="s">
        <v>1100</v>
      </c>
      <c r="J820" s="114"/>
      <c r="K820" s="223"/>
    </row>
    <row r="821" spans="1:11" ht="102" x14ac:dyDescent="0.25">
      <c r="A821" s="1449"/>
      <c r="B821" s="1446"/>
      <c r="C821" s="1446"/>
      <c r="D821" s="112" t="s">
        <v>1590</v>
      </c>
      <c r="E821" s="112"/>
      <c r="F821" s="112"/>
      <c r="G821" s="174"/>
      <c r="H821" s="863" t="s">
        <v>1100</v>
      </c>
      <c r="I821" s="1418" t="s">
        <v>1100</v>
      </c>
      <c r="J821" s="114"/>
      <c r="K821" s="223"/>
    </row>
    <row r="822" spans="1:11" ht="76.5" x14ac:dyDescent="0.25">
      <c r="A822" s="1449"/>
      <c r="B822" s="1446"/>
      <c r="C822" s="1446"/>
      <c r="D822" s="112" t="s">
        <v>1591</v>
      </c>
      <c r="E822" s="112"/>
      <c r="F822" s="112"/>
      <c r="G822" s="174"/>
      <c r="H822" s="863" t="s">
        <v>1100</v>
      </c>
      <c r="I822" s="1418" t="s">
        <v>1100</v>
      </c>
      <c r="J822" s="114"/>
      <c r="K822" s="223"/>
    </row>
    <row r="823" spans="1:11" ht="76.5" x14ac:dyDescent="0.25">
      <c r="A823" s="1449"/>
      <c r="B823" s="1446"/>
      <c r="C823" s="1446"/>
      <c r="D823" s="1008" t="s">
        <v>1592</v>
      </c>
      <c r="E823" s="1008" t="s">
        <v>2653</v>
      </c>
      <c r="F823" s="1077" t="s">
        <v>2673</v>
      </c>
      <c r="G823" s="1009" t="s">
        <v>2678</v>
      </c>
      <c r="H823" s="863" t="s">
        <v>177</v>
      </c>
      <c r="I823" s="1166"/>
      <c r="J823" s="114"/>
      <c r="K823" s="223"/>
    </row>
    <row r="824" spans="1:11" ht="63.75" x14ac:dyDescent="0.25">
      <c r="A824" s="1449"/>
      <c r="B824" s="1446"/>
      <c r="C824" s="1446"/>
      <c r="D824" s="690" t="s">
        <v>1593</v>
      </c>
      <c r="E824" s="690"/>
      <c r="F824" s="1237"/>
      <c r="G824" s="1134"/>
      <c r="H824" s="863" t="s">
        <v>1100</v>
      </c>
      <c r="I824" s="1418" t="s">
        <v>1100</v>
      </c>
      <c r="J824" s="114"/>
      <c r="K824" s="223"/>
    </row>
    <row r="825" spans="1:11" ht="51" x14ac:dyDescent="0.25">
      <c r="A825" s="1449"/>
      <c r="B825" s="1446"/>
      <c r="C825" s="1446"/>
      <c r="D825" s="251" t="s">
        <v>1594</v>
      </c>
      <c r="E825" s="1077" t="s">
        <v>2653</v>
      </c>
      <c r="F825" s="1077" t="s">
        <v>2960</v>
      </c>
      <c r="G825" s="1009" t="s">
        <v>2678</v>
      </c>
      <c r="H825" s="863" t="s">
        <v>177</v>
      </c>
      <c r="I825" s="1166"/>
      <c r="J825" s="114"/>
      <c r="K825" s="223"/>
    </row>
    <row r="826" spans="1:11" ht="63.75" x14ac:dyDescent="0.25">
      <c r="A826" s="1449"/>
      <c r="B826" s="1446"/>
      <c r="C826" s="1446"/>
      <c r="D826" s="112" t="s">
        <v>1595</v>
      </c>
      <c r="E826" s="112"/>
      <c r="F826" s="112"/>
      <c r="G826" s="174"/>
      <c r="H826" s="863" t="s">
        <v>1100</v>
      </c>
      <c r="I826" s="1418" t="s">
        <v>1100</v>
      </c>
      <c r="J826" s="114"/>
      <c r="K826" s="223"/>
    </row>
    <row r="827" spans="1:11" ht="280.5" x14ac:dyDescent="0.25">
      <c r="A827" s="1448">
        <v>49</v>
      </c>
      <c r="B827" s="1445" t="s">
        <v>129</v>
      </c>
      <c r="C827" s="1445"/>
      <c r="D827" s="112" t="s">
        <v>2854</v>
      </c>
      <c r="E827" s="112"/>
      <c r="F827" s="112"/>
      <c r="G827" s="174"/>
      <c r="H827" s="1232" t="s">
        <v>177</v>
      </c>
      <c r="I827" s="1418" t="s">
        <v>1100</v>
      </c>
      <c r="J827" s="222"/>
      <c r="K827" s="223" t="s">
        <v>66</v>
      </c>
    </row>
    <row r="828" spans="1:11" ht="114.75" x14ac:dyDescent="0.25">
      <c r="A828" s="1449"/>
      <c r="B828" s="1446"/>
      <c r="C828" s="1446"/>
      <c r="D828" s="112" t="s">
        <v>1566</v>
      </c>
      <c r="E828" s="111" t="s">
        <v>164</v>
      </c>
      <c r="F828" s="1169" t="s">
        <v>178</v>
      </c>
      <c r="G828" s="1234" t="s">
        <v>176</v>
      </c>
      <c r="H828" s="1232" t="s">
        <v>177</v>
      </c>
      <c r="I828" s="1353" t="s">
        <v>177</v>
      </c>
      <c r="J828" s="222"/>
      <c r="K828" s="223"/>
    </row>
    <row r="829" spans="1:11" ht="76.5" x14ac:dyDescent="0.25">
      <c r="A829" s="1449"/>
      <c r="B829" s="1446"/>
      <c r="C829" s="1446"/>
      <c r="D829" s="112" t="s">
        <v>873</v>
      </c>
      <c r="E829" s="112" t="s">
        <v>184</v>
      </c>
      <c r="F829" s="1169" t="s">
        <v>880</v>
      </c>
      <c r="G829" s="1234" t="s">
        <v>276</v>
      </c>
      <c r="H829" s="1232" t="s">
        <v>177</v>
      </c>
      <c r="I829" s="1418" t="s">
        <v>1100</v>
      </c>
      <c r="J829" s="114"/>
      <c r="K829" s="223"/>
    </row>
    <row r="830" spans="1:11" ht="89.25" x14ac:dyDescent="0.25">
      <c r="A830" s="1449"/>
      <c r="B830" s="1446"/>
      <c r="C830" s="1446"/>
      <c r="D830" s="251" t="s">
        <v>2855</v>
      </c>
      <c r="E830" s="251" t="s">
        <v>2856</v>
      </c>
      <c r="F830" s="251" t="s">
        <v>2857</v>
      </c>
      <c r="G830" s="686" t="s">
        <v>2858</v>
      </c>
      <c r="H830" s="1232" t="s">
        <v>177</v>
      </c>
      <c r="I830" s="1166"/>
      <c r="J830" s="222"/>
      <c r="K830" s="223"/>
    </row>
    <row r="831" spans="1:11" ht="89.25" x14ac:dyDescent="0.25">
      <c r="A831" s="1449"/>
      <c r="B831" s="1446"/>
      <c r="C831" s="1446"/>
      <c r="D831" s="112" t="s">
        <v>2859</v>
      </c>
      <c r="E831" s="1234" t="s">
        <v>287</v>
      </c>
      <c r="F831" s="1234" t="s">
        <v>2860</v>
      </c>
      <c r="G831" s="1234" t="s">
        <v>367</v>
      </c>
      <c r="H831" s="1232" t="s">
        <v>177</v>
      </c>
      <c r="I831" s="1353" t="s">
        <v>177</v>
      </c>
      <c r="J831" s="222"/>
      <c r="K831" s="223"/>
    </row>
    <row r="832" spans="1:11" ht="114.75" x14ac:dyDescent="0.25">
      <c r="A832" s="1449"/>
      <c r="B832" s="1446"/>
      <c r="C832" s="1446"/>
      <c r="D832" s="112" t="s">
        <v>2861</v>
      </c>
      <c r="E832" s="1234" t="s">
        <v>287</v>
      </c>
      <c r="F832" s="1234" t="s">
        <v>2478</v>
      </c>
      <c r="G832" s="1234" t="s">
        <v>367</v>
      </c>
      <c r="H832" s="1232" t="s">
        <v>177</v>
      </c>
      <c r="I832" s="1353" t="s">
        <v>177</v>
      </c>
      <c r="J832" s="222"/>
      <c r="K832" s="223"/>
    </row>
    <row r="833" spans="1:11" ht="102" x14ac:dyDescent="0.25">
      <c r="A833" s="1449"/>
      <c r="B833" s="1446"/>
      <c r="C833" s="1446"/>
      <c r="D833" s="112" t="s">
        <v>2862</v>
      </c>
      <c r="E833" s="1234" t="s">
        <v>287</v>
      </c>
      <c r="F833" s="1234" t="s">
        <v>366</v>
      </c>
      <c r="G833" s="1234" t="s">
        <v>367</v>
      </c>
      <c r="H833" s="1232" t="s">
        <v>177</v>
      </c>
      <c r="I833" s="1353" t="s">
        <v>177</v>
      </c>
      <c r="J833" s="222"/>
      <c r="K833" s="223"/>
    </row>
    <row r="834" spans="1:11" ht="76.5" x14ac:dyDescent="0.25">
      <c r="A834" s="1449"/>
      <c r="B834" s="1446"/>
      <c r="C834" s="1446"/>
      <c r="D834" s="251" t="s">
        <v>2863</v>
      </c>
      <c r="E834" s="251" t="s">
        <v>2856</v>
      </c>
      <c r="F834" s="251" t="s">
        <v>2864</v>
      </c>
      <c r="G834" s="686" t="s">
        <v>2858</v>
      </c>
      <c r="H834" s="1232" t="s">
        <v>177</v>
      </c>
      <c r="I834" s="1166"/>
      <c r="J834" s="222"/>
      <c r="K834" s="223"/>
    </row>
    <row r="835" spans="1:11" ht="76.5" x14ac:dyDescent="0.25">
      <c r="A835" s="1449"/>
      <c r="B835" s="1446"/>
      <c r="C835" s="1446"/>
      <c r="D835" s="251" t="s">
        <v>2865</v>
      </c>
      <c r="E835" s="251" t="s">
        <v>2856</v>
      </c>
      <c r="F835" s="251" t="s">
        <v>2866</v>
      </c>
      <c r="G835" s="686" t="s">
        <v>2858</v>
      </c>
      <c r="H835" s="1232" t="s">
        <v>177</v>
      </c>
      <c r="I835" s="1166"/>
      <c r="J835" s="222"/>
      <c r="K835" s="223"/>
    </row>
    <row r="836" spans="1:11" ht="76.5" x14ac:dyDescent="0.25">
      <c r="A836" s="1449"/>
      <c r="B836" s="1446"/>
      <c r="C836" s="1446"/>
      <c r="D836" s="112" t="s">
        <v>2867</v>
      </c>
      <c r="E836" s="1234" t="s">
        <v>287</v>
      </c>
      <c r="F836" s="1234" t="s">
        <v>1634</v>
      </c>
      <c r="G836" s="1234" t="s">
        <v>367</v>
      </c>
      <c r="H836" s="1232" t="s">
        <v>177</v>
      </c>
      <c r="I836" s="1353" t="s">
        <v>177</v>
      </c>
      <c r="J836" s="222"/>
      <c r="K836" s="223"/>
    </row>
    <row r="837" spans="1:11" ht="89.25" x14ac:dyDescent="0.25">
      <c r="A837" s="1449"/>
      <c r="B837" s="1446"/>
      <c r="C837" s="1446"/>
      <c r="D837" s="251" t="s">
        <v>2868</v>
      </c>
      <c r="E837" s="251" t="s">
        <v>2856</v>
      </c>
      <c r="F837" s="251" t="s">
        <v>2869</v>
      </c>
      <c r="G837" s="686" t="s">
        <v>2858</v>
      </c>
      <c r="H837" s="1232" t="s">
        <v>177</v>
      </c>
      <c r="I837" s="1166"/>
      <c r="J837" s="222"/>
      <c r="K837" s="223"/>
    </row>
    <row r="838" spans="1:11" ht="114.75" x14ac:dyDescent="0.25">
      <c r="A838" s="1449"/>
      <c r="B838" s="1446"/>
      <c r="C838" s="1446"/>
      <c r="D838" s="112" t="s">
        <v>2870</v>
      </c>
      <c r="E838" s="1234" t="s">
        <v>287</v>
      </c>
      <c r="F838" s="1234" t="s">
        <v>2860</v>
      </c>
      <c r="G838" s="1234" t="s">
        <v>367</v>
      </c>
      <c r="H838" s="1232" t="s">
        <v>177</v>
      </c>
      <c r="I838" s="1353" t="s">
        <v>177</v>
      </c>
      <c r="J838" s="222"/>
      <c r="K838" s="223"/>
    </row>
    <row r="839" spans="1:11" ht="114.75" x14ac:dyDescent="0.25">
      <c r="A839" s="1449"/>
      <c r="B839" s="1446"/>
      <c r="C839" s="1446"/>
      <c r="D839" s="112" t="s">
        <v>2871</v>
      </c>
      <c r="E839" s="1234" t="s">
        <v>287</v>
      </c>
      <c r="F839" s="1234" t="s">
        <v>2478</v>
      </c>
      <c r="G839" s="1234" t="s">
        <v>367</v>
      </c>
      <c r="H839" s="1232" t="s">
        <v>177</v>
      </c>
      <c r="I839" s="1353" t="s">
        <v>177</v>
      </c>
      <c r="J839" s="222"/>
      <c r="K839" s="223"/>
    </row>
    <row r="840" spans="1:11" ht="89.25" x14ac:dyDescent="0.25">
      <c r="A840" s="1449"/>
      <c r="B840" s="1446"/>
      <c r="C840" s="1446"/>
      <c r="D840" s="251" t="s">
        <v>2872</v>
      </c>
      <c r="E840" s="251" t="s">
        <v>2856</v>
      </c>
      <c r="F840" s="251" t="s">
        <v>2873</v>
      </c>
      <c r="G840" s="686" t="s">
        <v>2858</v>
      </c>
      <c r="H840" s="1232" t="s">
        <v>177</v>
      </c>
      <c r="I840" s="1166"/>
      <c r="J840" s="222"/>
      <c r="K840" s="223"/>
    </row>
    <row r="841" spans="1:11" ht="89.25" x14ac:dyDescent="0.25">
      <c r="A841" s="1449"/>
      <c r="B841" s="1446"/>
      <c r="C841" s="1446"/>
      <c r="D841" s="112" t="s">
        <v>2874</v>
      </c>
      <c r="E841" s="112" t="s">
        <v>1017</v>
      </c>
      <c r="F841" s="112" t="s">
        <v>2875</v>
      </c>
      <c r="G841" s="1234" t="s">
        <v>276</v>
      </c>
      <c r="H841" s="1232" t="s">
        <v>177</v>
      </c>
      <c r="I841" s="1418" t="s">
        <v>1100</v>
      </c>
      <c r="J841" s="222"/>
      <c r="K841" s="223"/>
    </row>
    <row r="842" spans="1:11" ht="76.5" x14ac:dyDescent="0.25">
      <c r="A842" s="1449"/>
      <c r="B842" s="1446"/>
      <c r="C842" s="1446"/>
      <c r="D842" s="112" t="s">
        <v>2876</v>
      </c>
      <c r="E842" s="1234" t="s">
        <v>287</v>
      </c>
      <c r="F842" s="1234" t="s">
        <v>1634</v>
      </c>
      <c r="G842" s="1234" t="s">
        <v>367</v>
      </c>
      <c r="H842" s="1232" t="s">
        <v>177</v>
      </c>
      <c r="I842" s="1353" t="s">
        <v>177</v>
      </c>
      <c r="J842" s="222"/>
      <c r="K842" s="223"/>
    </row>
    <row r="843" spans="1:11" ht="204" x14ac:dyDescent="0.25">
      <c r="A843" s="1448">
        <v>50</v>
      </c>
      <c r="B843" s="1445" t="s">
        <v>130</v>
      </c>
      <c r="C843" s="1445"/>
      <c r="D843" s="112" t="s">
        <v>2899</v>
      </c>
      <c r="E843" s="112"/>
      <c r="F843" s="112"/>
      <c r="G843" s="174"/>
      <c r="H843" s="1232" t="s">
        <v>177</v>
      </c>
      <c r="I843" s="1418" t="s">
        <v>1100</v>
      </c>
      <c r="J843" s="222"/>
      <c r="K843" s="223" t="s">
        <v>66</v>
      </c>
    </row>
    <row r="844" spans="1:11" ht="76.5" x14ac:dyDescent="0.25">
      <c r="A844" s="1449"/>
      <c r="B844" s="1446"/>
      <c r="C844" s="1446"/>
      <c r="D844" s="112" t="s">
        <v>283</v>
      </c>
      <c r="E844" s="1234" t="s">
        <v>348</v>
      </c>
      <c r="F844" s="1234" t="s">
        <v>357</v>
      </c>
      <c r="G844" s="1234" t="s">
        <v>358</v>
      </c>
      <c r="H844" s="1232" t="s">
        <v>177</v>
      </c>
      <c r="I844" s="1418" t="s">
        <v>1100</v>
      </c>
      <c r="J844" s="222"/>
      <c r="K844" s="223"/>
    </row>
    <row r="845" spans="1:11" ht="76.5" x14ac:dyDescent="0.25">
      <c r="A845" s="1449"/>
      <c r="B845" s="1446"/>
      <c r="C845" s="1446"/>
      <c r="D845" s="112" t="s">
        <v>2900</v>
      </c>
      <c r="E845" s="1234" t="s">
        <v>287</v>
      </c>
      <c r="F845" s="1234" t="s">
        <v>2860</v>
      </c>
      <c r="G845" s="1234" t="s">
        <v>367</v>
      </c>
      <c r="H845" s="1232" t="s">
        <v>177</v>
      </c>
      <c r="I845" s="1353" t="s">
        <v>177</v>
      </c>
      <c r="J845" s="114"/>
      <c r="K845" s="223"/>
    </row>
    <row r="846" spans="1:11" ht="114.75" x14ac:dyDescent="0.25">
      <c r="A846" s="1449"/>
      <c r="B846" s="1446"/>
      <c r="C846" s="1446"/>
      <c r="D846" s="112" t="s">
        <v>2901</v>
      </c>
      <c r="E846" s="1234" t="s">
        <v>287</v>
      </c>
      <c r="F846" s="1234" t="s">
        <v>2478</v>
      </c>
      <c r="G846" s="1234" t="s">
        <v>367</v>
      </c>
      <c r="H846" s="1232" t="s">
        <v>177</v>
      </c>
      <c r="I846" s="1353" t="s">
        <v>177</v>
      </c>
      <c r="J846" s="114"/>
      <c r="K846" s="223"/>
    </row>
    <row r="847" spans="1:11" ht="102" x14ac:dyDescent="0.25">
      <c r="A847" s="1449"/>
      <c r="B847" s="1446"/>
      <c r="C847" s="1446"/>
      <c r="D847" s="112" t="s">
        <v>2902</v>
      </c>
      <c r="E847" s="1234" t="s">
        <v>287</v>
      </c>
      <c r="F847" s="1234" t="s">
        <v>366</v>
      </c>
      <c r="G847" s="1234" t="s">
        <v>367</v>
      </c>
      <c r="H847" s="1232" t="s">
        <v>177</v>
      </c>
      <c r="I847" s="1353" t="s">
        <v>177</v>
      </c>
      <c r="J847" s="114"/>
      <c r="K847" s="223"/>
    </row>
    <row r="848" spans="1:11" ht="89.25" x14ac:dyDescent="0.25">
      <c r="A848" s="1449"/>
      <c r="B848" s="1446"/>
      <c r="C848" s="1446"/>
      <c r="D848" s="112" t="s">
        <v>2903</v>
      </c>
      <c r="E848" s="112" t="s">
        <v>2904</v>
      </c>
      <c r="F848" s="112" t="s">
        <v>2905</v>
      </c>
      <c r="G848" s="174" t="s">
        <v>2906</v>
      </c>
      <c r="H848" s="1232" t="s">
        <v>177</v>
      </c>
      <c r="I848" s="1418" t="s">
        <v>1100</v>
      </c>
      <c r="J848" s="114"/>
      <c r="K848" s="223"/>
    </row>
    <row r="849" spans="1:11" ht="76.5" x14ac:dyDescent="0.25">
      <c r="A849" s="1449"/>
      <c r="B849" s="1446"/>
      <c r="C849" s="1446"/>
      <c r="D849" s="112" t="s">
        <v>2907</v>
      </c>
      <c r="E849" s="112" t="s">
        <v>2908</v>
      </c>
      <c r="F849" s="112" t="s">
        <v>2905</v>
      </c>
      <c r="G849" s="174" t="s">
        <v>2909</v>
      </c>
      <c r="H849" s="1232" t="s">
        <v>177</v>
      </c>
      <c r="I849" s="1418" t="s">
        <v>1100</v>
      </c>
      <c r="J849" s="114"/>
      <c r="K849" s="223"/>
    </row>
    <row r="850" spans="1:11" ht="102" x14ac:dyDescent="0.25">
      <c r="A850" s="1449"/>
      <c r="B850" s="1446"/>
      <c r="C850" s="1446"/>
      <c r="D850" s="251" t="s">
        <v>2910</v>
      </c>
      <c r="E850" s="251" t="s">
        <v>3038</v>
      </c>
      <c r="F850" s="251" t="s">
        <v>3057</v>
      </c>
      <c r="G850" s="959" t="s">
        <v>3058</v>
      </c>
      <c r="H850" s="1232" t="s">
        <v>177</v>
      </c>
      <c r="I850" s="1166"/>
      <c r="J850" s="114"/>
      <c r="K850" s="223"/>
    </row>
    <row r="851" spans="1:11" ht="76.5" x14ac:dyDescent="0.25">
      <c r="A851" s="1449"/>
      <c r="B851" s="1446"/>
      <c r="C851" s="1446"/>
      <c r="D851" s="251" t="s">
        <v>2911</v>
      </c>
      <c r="E851" s="251" t="s">
        <v>3038</v>
      </c>
      <c r="F851" s="251" t="s">
        <v>3059</v>
      </c>
      <c r="G851" s="959" t="s">
        <v>3058</v>
      </c>
      <c r="H851" s="1349" t="s">
        <v>177</v>
      </c>
      <c r="I851" s="1166"/>
      <c r="J851" s="114"/>
      <c r="K851" s="223"/>
    </row>
    <row r="852" spans="1:11" ht="76.5" x14ac:dyDescent="0.25">
      <c r="A852" s="1449"/>
      <c r="B852" s="1446"/>
      <c r="C852" s="1446"/>
      <c r="D852" s="112" t="s">
        <v>2912</v>
      </c>
      <c r="E852" s="111" t="s">
        <v>1513</v>
      </c>
      <c r="F852" s="101" t="s">
        <v>345</v>
      </c>
      <c r="G852" s="112" t="s">
        <v>2157</v>
      </c>
      <c r="H852" s="1349" t="s">
        <v>177</v>
      </c>
      <c r="I852" s="1418" t="s">
        <v>1100</v>
      </c>
      <c r="J852" s="114"/>
      <c r="K852" s="223"/>
    </row>
    <row r="853" spans="1:11" ht="204" x14ac:dyDescent="0.25">
      <c r="A853" s="1449"/>
      <c r="B853" s="1446"/>
      <c r="C853" s="1446"/>
      <c r="D853" s="112" t="s">
        <v>2913</v>
      </c>
      <c r="E853" s="112" t="s">
        <v>353</v>
      </c>
      <c r="F853" s="1234" t="s">
        <v>2914</v>
      </c>
      <c r="G853" s="1234" t="s">
        <v>1534</v>
      </c>
      <c r="H853" s="1232" t="s">
        <v>177</v>
      </c>
      <c r="I853" s="1418" t="s">
        <v>1100</v>
      </c>
      <c r="J853" s="114"/>
      <c r="K853" s="223"/>
    </row>
    <row r="854" spans="1:11" ht="178.5" x14ac:dyDescent="0.25">
      <c r="A854" s="1449"/>
      <c r="B854" s="1446"/>
      <c r="C854" s="1446"/>
      <c r="D854" s="112" t="s">
        <v>2915</v>
      </c>
      <c r="E854" s="112" t="s">
        <v>353</v>
      </c>
      <c r="F854" s="1234" t="s">
        <v>2509</v>
      </c>
      <c r="G854" s="1234" t="s">
        <v>1534</v>
      </c>
      <c r="H854" s="1232" t="s">
        <v>177</v>
      </c>
      <c r="I854" s="1418" t="s">
        <v>1100</v>
      </c>
      <c r="J854" s="114"/>
      <c r="K854" s="223"/>
    </row>
    <row r="855" spans="1:11" ht="63.75" x14ac:dyDescent="0.25">
      <c r="A855" s="1449"/>
      <c r="B855" s="1446"/>
      <c r="C855" s="1446"/>
      <c r="D855" s="112" t="s">
        <v>2916</v>
      </c>
      <c r="E855" s="112" t="s">
        <v>353</v>
      </c>
      <c r="F855" s="1234" t="s">
        <v>2917</v>
      </c>
      <c r="G855" s="1234" t="s">
        <v>1534</v>
      </c>
      <c r="H855" s="1232" t="s">
        <v>177</v>
      </c>
      <c r="I855" s="1418" t="s">
        <v>1100</v>
      </c>
      <c r="J855" s="114"/>
      <c r="K855" s="223"/>
    </row>
    <row r="856" spans="1:11" ht="153" x14ac:dyDescent="0.25">
      <c r="A856" s="1449"/>
      <c r="B856" s="1446"/>
      <c r="C856" s="1446"/>
      <c r="D856" s="251" t="s">
        <v>2918</v>
      </c>
      <c r="E856" s="251" t="s">
        <v>3038</v>
      </c>
      <c r="F856" s="251" t="s">
        <v>3060</v>
      </c>
      <c r="G856" s="959" t="s">
        <v>3058</v>
      </c>
      <c r="H856" s="1232" t="s">
        <v>177</v>
      </c>
      <c r="I856" s="1166"/>
      <c r="J856" s="222"/>
      <c r="K856" s="223"/>
    </row>
    <row r="857" spans="1:11" ht="76.5" x14ac:dyDescent="0.25">
      <c r="A857" s="1449"/>
      <c r="B857" s="1446"/>
      <c r="C857" s="1446"/>
      <c r="D857" s="112" t="s">
        <v>2919</v>
      </c>
      <c r="E857" s="1234" t="s">
        <v>816</v>
      </c>
      <c r="F857" s="1234" t="s">
        <v>508</v>
      </c>
      <c r="G857" s="1234" t="s">
        <v>1535</v>
      </c>
      <c r="H857" s="1232" t="s">
        <v>177</v>
      </c>
      <c r="I857" s="1418" t="s">
        <v>1100</v>
      </c>
      <c r="J857" s="222"/>
      <c r="K857" s="223"/>
    </row>
    <row r="858" spans="1:11" ht="89.25" x14ac:dyDescent="0.25">
      <c r="A858" s="1449"/>
      <c r="B858" s="1446"/>
      <c r="C858" s="1446"/>
      <c r="D858" s="251" t="s">
        <v>2920</v>
      </c>
      <c r="E858" s="251" t="s">
        <v>3038</v>
      </c>
      <c r="F858" s="251" t="s">
        <v>3061</v>
      </c>
      <c r="G858" s="959" t="s">
        <v>3058</v>
      </c>
      <c r="H858" s="1349" t="s">
        <v>177</v>
      </c>
      <c r="I858" s="1166"/>
      <c r="J858" s="222"/>
      <c r="K858" s="223"/>
    </row>
    <row r="859" spans="1:11" ht="89.25" x14ac:dyDescent="0.25">
      <c r="A859" s="1449"/>
      <c r="B859" s="1446"/>
      <c r="C859" s="1446"/>
      <c r="D859" s="112" t="s">
        <v>1571</v>
      </c>
      <c r="E859" s="112" t="s">
        <v>1055</v>
      </c>
      <c r="F859" s="1169" t="s">
        <v>1060</v>
      </c>
      <c r="G859" s="1234" t="s">
        <v>1061</v>
      </c>
      <c r="H859" s="1232" t="s">
        <v>177</v>
      </c>
      <c r="I859" s="1418" t="s">
        <v>1100</v>
      </c>
      <c r="J859" s="222"/>
      <c r="K859" s="223"/>
    </row>
    <row r="860" spans="1:11" ht="89.25" x14ac:dyDescent="0.25">
      <c r="A860" s="1449"/>
      <c r="B860" s="1446"/>
      <c r="C860" s="1446"/>
      <c r="D860" s="251" t="s">
        <v>2921</v>
      </c>
      <c r="E860" s="251" t="s">
        <v>3038</v>
      </c>
      <c r="F860" s="251" t="s">
        <v>3062</v>
      </c>
      <c r="G860" s="959" t="s">
        <v>3058</v>
      </c>
      <c r="H860" s="1349" t="s">
        <v>177</v>
      </c>
      <c r="I860" s="1166"/>
      <c r="J860" s="222"/>
      <c r="K860" s="223"/>
    </row>
    <row r="861" spans="1:11" ht="102" x14ac:dyDescent="0.25">
      <c r="A861" s="1449"/>
      <c r="B861" s="1446"/>
      <c r="C861" s="1446"/>
      <c r="D861" s="112" t="s">
        <v>2922</v>
      </c>
      <c r="E861" s="112" t="s">
        <v>557</v>
      </c>
      <c r="F861" s="112" t="s">
        <v>499</v>
      </c>
      <c r="G861" s="112" t="s">
        <v>1536</v>
      </c>
      <c r="H861" s="1349" t="s">
        <v>177</v>
      </c>
      <c r="I861" s="1418" t="s">
        <v>1100</v>
      </c>
      <c r="J861" s="114"/>
      <c r="K861" s="223"/>
    </row>
    <row r="862" spans="1:11" ht="153" x14ac:dyDescent="0.25">
      <c r="A862" s="1449"/>
      <c r="B862" s="1446"/>
      <c r="C862" s="1446"/>
      <c r="D862" s="112" t="s">
        <v>2923</v>
      </c>
      <c r="E862" s="228" t="s">
        <v>816</v>
      </c>
      <c r="F862" s="280" t="s">
        <v>508</v>
      </c>
      <c r="G862" s="112" t="s">
        <v>1535</v>
      </c>
      <c r="H862" s="1349" t="s">
        <v>177</v>
      </c>
      <c r="I862" s="1418" t="s">
        <v>1100</v>
      </c>
      <c r="J862" s="222"/>
      <c r="K862" s="223"/>
    </row>
    <row r="863" spans="1:11" ht="89.25" x14ac:dyDescent="0.25">
      <c r="A863" s="1449"/>
      <c r="B863" s="1446"/>
      <c r="C863" s="1446"/>
      <c r="D863" s="251" t="s">
        <v>2924</v>
      </c>
      <c r="E863" s="251" t="s">
        <v>3038</v>
      </c>
      <c r="F863" s="251" t="s">
        <v>3063</v>
      </c>
      <c r="G863" s="959" t="s">
        <v>3058</v>
      </c>
      <c r="H863" s="1349" t="s">
        <v>177</v>
      </c>
      <c r="I863" s="1166"/>
      <c r="J863" s="114"/>
      <c r="K863" s="223"/>
    </row>
    <row r="864" spans="1:11" ht="102" x14ac:dyDescent="0.25">
      <c r="A864" s="1449"/>
      <c r="B864" s="1446"/>
      <c r="C864" s="1446"/>
      <c r="D864" s="251" t="s">
        <v>2925</v>
      </c>
      <c r="E864" s="251" t="s">
        <v>3038</v>
      </c>
      <c r="F864" s="251" t="s">
        <v>3062</v>
      </c>
      <c r="G864" s="959" t="s">
        <v>3058</v>
      </c>
      <c r="H864" s="1349" t="s">
        <v>177</v>
      </c>
      <c r="I864" s="1166"/>
      <c r="J864" s="222"/>
      <c r="K864" s="223"/>
    </row>
    <row r="865" spans="1:11" ht="102" x14ac:dyDescent="0.25">
      <c r="A865" s="1449"/>
      <c r="B865" s="1446"/>
      <c r="C865" s="1446"/>
      <c r="D865" s="112" t="s">
        <v>1573</v>
      </c>
      <c r="E865" s="1234" t="s">
        <v>396</v>
      </c>
      <c r="F865" s="1234" t="s">
        <v>408</v>
      </c>
      <c r="G865" s="1234" t="s">
        <v>407</v>
      </c>
      <c r="H865" s="1232" t="s">
        <v>177</v>
      </c>
      <c r="I865" s="1418" t="s">
        <v>1100</v>
      </c>
      <c r="J865" s="222"/>
      <c r="K865" s="223"/>
    </row>
    <row r="866" spans="1:11" ht="153" x14ac:dyDescent="0.25">
      <c r="A866" s="1449"/>
      <c r="B866" s="1446"/>
      <c r="C866" s="1446"/>
      <c r="D866" s="112" t="s">
        <v>2926</v>
      </c>
      <c r="E866" s="1234" t="s">
        <v>2927</v>
      </c>
      <c r="F866" s="1234" t="s">
        <v>2928</v>
      </c>
      <c r="G866" s="1234" t="s">
        <v>2929</v>
      </c>
      <c r="H866" s="1232" t="s">
        <v>177</v>
      </c>
      <c r="I866" s="1418" t="s">
        <v>1100</v>
      </c>
      <c r="J866" s="222"/>
      <c r="K866" s="223"/>
    </row>
    <row r="867" spans="1:11" ht="102" x14ac:dyDescent="0.25">
      <c r="A867" s="1449"/>
      <c r="B867" s="1446"/>
      <c r="C867" s="1446"/>
      <c r="D867" s="251" t="s">
        <v>2930</v>
      </c>
      <c r="E867" s="251" t="s">
        <v>3038</v>
      </c>
      <c r="F867" s="251" t="s">
        <v>3064</v>
      </c>
      <c r="G867" s="959" t="s">
        <v>3058</v>
      </c>
      <c r="H867" s="1349" t="s">
        <v>177</v>
      </c>
      <c r="I867" s="1166"/>
      <c r="J867" s="222"/>
      <c r="K867" s="223"/>
    </row>
    <row r="868" spans="1:11" ht="76.5" x14ac:dyDescent="0.25">
      <c r="A868" s="1449"/>
      <c r="B868" s="1446"/>
      <c r="C868" s="1446"/>
      <c r="D868" s="112" t="s">
        <v>2931</v>
      </c>
      <c r="E868" s="1234" t="s">
        <v>396</v>
      </c>
      <c r="F868" s="1234" t="s">
        <v>558</v>
      </c>
      <c r="G868" s="1234" t="s">
        <v>407</v>
      </c>
      <c r="H868" s="1232" t="s">
        <v>177</v>
      </c>
      <c r="I868" s="1418" t="s">
        <v>1100</v>
      </c>
      <c r="J868" s="222"/>
      <c r="K868" s="223"/>
    </row>
    <row r="869" spans="1:11" ht="357" x14ac:dyDescent="0.25">
      <c r="A869" s="1448">
        <v>51</v>
      </c>
      <c r="B869" s="1445" t="s">
        <v>131</v>
      </c>
      <c r="C869" s="1445"/>
      <c r="D869" s="112" t="s">
        <v>1683</v>
      </c>
      <c r="E869" s="112"/>
      <c r="F869" s="112"/>
      <c r="G869" s="174"/>
      <c r="H869" s="863" t="s">
        <v>177</v>
      </c>
      <c r="I869" s="1418" t="s">
        <v>1100</v>
      </c>
      <c r="J869" s="222" t="s">
        <v>2822</v>
      </c>
      <c r="K869" s="223" t="s">
        <v>66</v>
      </c>
    </row>
    <row r="870" spans="1:11" ht="153" x14ac:dyDescent="0.25">
      <c r="A870" s="1449"/>
      <c r="B870" s="1446"/>
      <c r="C870" s="1446"/>
      <c r="D870" s="112" t="s">
        <v>1684</v>
      </c>
      <c r="E870" s="957" t="s">
        <v>556</v>
      </c>
      <c r="F870" s="957" t="s">
        <v>506</v>
      </c>
      <c r="G870" s="85" t="s">
        <v>2158</v>
      </c>
      <c r="H870" s="956" t="s">
        <v>177</v>
      </c>
      <c r="I870" s="1353" t="s">
        <v>177</v>
      </c>
      <c r="J870" s="222"/>
      <c r="K870" s="223"/>
    </row>
    <row r="871" spans="1:11" ht="89.25" x14ac:dyDescent="0.25">
      <c r="A871" s="1449"/>
      <c r="B871" s="1446"/>
      <c r="C871" s="1446"/>
      <c r="D871" s="112" t="s">
        <v>1685</v>
      </c>
      <c r="E871" s="111" t="s">
        <v>556</v>
      </c>
      <c r="F871" s="957" t="s">
        <v>506</v>
      </c>
      <c r="G871" s="85" t="s">
        <v>2158</v>
      </c>
      <c r="H871" s="956" t="s">
        <v>177</v>
      </c>
      <c r="I871" s="1353" t="s">
        <v>177</v>
      </c>
      <c r="J871" s="114"/>
      <c r="K871" s="223"/>
    </row>
    <row r="872" spans="1:11" ht="344.25" x14ac:dyDescent="0.25">
      <c r="A872" s="1449"/>
      <c r="B872" s="1446"/>
      <c r="C872" s="1446"/>
      <c r="D872" s="112" t="s">
        <v>1686</v>
      </c>
      <c r="E872" s="85" t="s">
        <v>1710</v>
      </c>
      <c r="F872" s="85" t="s">
        <v>508</v>
      </c>
      <c r="G872" s="85" t="s">
        <v>1535</v>
      </c>
      <c r="H872" s="956" t="s">
        <v>177</v>
      </c>
      <c r="I872" s="1418" t="s">
        <v>1100</v>
      </c>
      <c r="J872" s="114"/>
      <c r="K872" s="223"/>
    </row>
    <row r="873" spans="1:11" ht="89.25" x14ac:dyDescent="0.25">
      <c r="A873" s="1449"/>
      <c r="B873" s="1446"/>
      <c r="C873" s="1446"/>
      <c r="D873" s="112" t="s">
        <v>1687</v>
      </c>
      <c r="E873" s="85" t="s">
        <v>1710</v>
      </c>
      <c r="F873" s="85" t="s">
        <v>508</v>
      </c>
      <c r="G873" s="85" t="s">
        <v>1535</v>
      </c>
      <c r="H873" s="956" t="s">
        <v>177</v>
      </c>
      <c r="I873" s="1418" t="s">
        <v>1100</v>
      </c>
      <c r="J873" s="222"/>
      <c r="K873" s="223"/>
    </row>
    <row r="874" spans="1:11" ht="102" x14ac:dyDescent="0.25">
      <c r="A874" s="1449"/>
      <c r="B874" s="1446"/>
      <c r="C874" s="1446"/>
      <c r="D874" s="251" t="s">
        <v>1688</v>
      </c>
      <c r="E874" s="251" t="s">
        <v>1716</v>
      </c>
      <c r="F874" s="251" t="s">
        <v>2295</v>
      </c>
      <c r="G874" s="251" t="s">
        <v>2296</v>
      </c>
      <c r="H874" s="1016" t="s">
        <v>177</v>
      </c>
      <c r="I874" s="1166"/>
      <c r="J874" s="222"/>
      <c r="K874" s="223"/>
    </row>
    <row r="875" spans="1:11" ht="76.5" x14ac:dyDescent="0.25">
      <c r="A875" s="1449"/>
      <c r="B875" s="1446"/>
      <c r="C875" s="1446"/>
      <c r="D875" s="251" t="s">
        <v>1689</v>
      </c>
      <c r="E875" s="251" t="s">
        <v>1716</v>
      </c>
      <c r="F875" s="251" t="s">
        <v>2295</v>
      </c>
      <c r="G875" s="251" t="s">
        <v>2296</v>
      </c>
      <c r="H875" s="1016" t="s">
        <v>177</v>
      </c>
      <c r="I875" s="1166"/>
      <c r="J875" s="222"/>
      <c r="K875" s="223"/>
    </row>
    <row r="876" spans="1:11" ht="76.5" x14ac:dyDescent="0.25">
      <c r="A876" s="1449"/>
      <c r="B876" s="1446"/>
      <c r="C876" s="1446"/>
      <c r="D876" s="251" t="s">
        <v>1690</v>
      </c>
      <c r="E876" s="251" t="s">
        <v>1716</v>
      </c>
      <c r="F876" s="251" t="s">
        <v>2297</v>
      </c>
      <c r="G876" s="251" t="s">
        <v>2296</v>
      </c>
      <c r="H876" s="1016" t="s">
        <v>177</v>
      </c>
      <c r="I876" s="1166"/>
      <c r="J876" s="222"/>
      <c r="K876" s="223"/>
    </row>
    <row r="877" spans="1:11" ht="102" x14ac:dyDescent="0.25">
      <c r="A877" s="1449"/>
      <c r="B877" s="1446"/>
      <c r="C877" s="1446"/>
      <c r="D877" s="112" t="s">
        <v>1691</v>
      </c>
      <c r="E877" s="270" t="s">
        <v>396</v>
      </c>
      <c r="F877" s="270" t="s">
        <v>408</v>
      </c>
      <c r="G877" s="270" t="s">
        <v>407</v>
      </c>
      <c r="H877" s="1016" t="s">
        <v>177</v>
      </c>
      <c r="I877" s="1418" t="s">
        <v>1100</v>
      </c>
      <c r="J877" s="222"/>
      <c r="K877" s="223"/>
    </row>
    <row r="878" spans="1:11" ht="89.25" x14ac:dyDescent="0.25">
      <c r="A878" s="1449"/>
      <c r="B878" s="1446"/>
      <c r="C878" s="1446"/>
      <c r="D878" s="112" t="s">
        <v>1692</v>
      </c>
      <c r="E878" s="114" t="s">
        <v>414</v>
      </c>
      <c r="F878" s="112" t="s">
        <v>423</v>
      </c>
      <c r="G878" s="112" t="s">
        <v>424</v>
      </c>
      <c r="H878" s="146" t="s">
        <v>177</v>
      </c>
      <c r="I878" s="1418" t="s">
        <v>1100</v>
      </c>
      <c r="J878" s="222"/>
      <c r="K878" s="223"/>
    </row>
    <row r="879" spans="1:11" ht="102" x14ac:dyDescent="0.25">
      <c r="A879" s="1449"/>
      <c r="B879" s="1446"/>
      <c r="C879" s="1446"/>
      <c r="D879" s="112" t="s">
        <v>1693</v>
      </c>
      <c r="E879" s="85" t="s">
        <v>425</v>
      </c>
      <c r="F879" s="270" t="s">
        <v>437</v>
      </c>
      <c r="G879" s="270" t="s">
        <v>438</v>
      </c>
      <c r="H879" s="1016" t="s">
        <v>177</v>
      </c>
      <c r="I879" s="1418" t="s">
        <v>1100</v>
      </c>
      <c r="J879" s="222"/>
      <c r="K879" s="223"/>
    </row>
    <row r="880" spans="1:11" ht="63.75" x14ac:dyDescent="0.25">
      <c r="A880" s="1449"/>
      <c r="B880" s="1446"/>
      <c r="C880" s="1446"/>
      <c r="D880" s="112" t="s">
        <v>1694</v>
      </c>
      <c r="E880" s="112" t="s">
        <v>439</v>
      </c>
      <c r="F880" s="270" t="s">
        <v>447</v>
      </c>
      <c r="G880" s="270" t="s">
        <v>448</v>
      </c>
      <c r="H880" s="1016" t="s">
        <v>177</v>
      </c>
      <c r="I880" s="1418" t="s">
        <v>1100</v>
      </c>
      <c r="J880" s="222"/>
      <c r="K880" s="223"/>
    </row>
    <row r="881" spans="1:11" ht="76.5" x14ac:dyDescent="0.25">
      <c r="A881" s="1449"/>
      <c r="B881" s="1446"/>
      <c r="C881" s="1446"/>
      <c r="D881" s="251" t="s">
        <v>1695</v>
      </c>
      <c r="E881" s="251" t="s">
        <v>1716</v>
      </c>
      <c r="F881" s="251" t="s">
        <v>2298</v>
      </c>
      <c r="G881" s="251" t="s">
        <v>2296</v>
      </c>
      <c r="H881" s="1016" t="s">
        <v>177</v>
      </c>
      <c r="I881" s="1166"/>
      <c r="J881" s="114"/>
      <c r="K881" s="223"/>
    </row>
    <row r="882" spans="1:11" ht="63.75" x14ac:dyDescent="0.25">
      <c r="A882" s="1449"/>
      <c r="B882" s="1446"/>
      <c r="C882" s="1446"/>
      <c r="D882" s="251" t="s">
        <v>1696</v>
      </c>
      <c r="E882" s="251" t="s">
        <v>1716</v>
      </c>
      <c r="F882" s="251" t="s">
        <v>2299</v>
      </c>
      <c r="G882" s="251" t="s">
        <v>2296</v>
      </c>
      <c r="H882" s="1016" t="s">
        <v>177</v>
      </c>
      <c r="I882" s="1166"/>
      <c r="J882" s="222"/>
      <c r="K882" s="223"/>
    </row>
    <row r="883" spans="1:11" ht="89.25" x14ac:dyDescent="0.25">
      <c r="A883" s="1449"/>
      <c r="B883" s="1446"/>
      <c r="C883" s="1446"/>
      <c r="D883" s="251" t="s">
        <v>1697</v>
      </c>
      <c r="E883" s="251" t="s">
        <v>1716</v>
      </c>
      <c r="F883" s="251" t="s">
        <v>2299</v>
      </c>
      <c r="G883" s="251" t="s">
        <v>2296</v>
      </c>
      <c r="H883" s="1016" t="s">
        <v>177</v>
      </c>
      <c r="I883" s="1166"/>
      <c r="J883" s="222"/>
      <c r="K883" s="223"/>
    </row>
    <row r="884" spans="1:11" ht="63.75" x14ac:dyDescent="0.25">
      <c r="A884" s="1449"/>
      <c r="B884" s="1446"/>
      <c r="C884" s="1446"/>
      <c r="D884" s="112" t="s">
        <v>1698</v>
      </c>
      <c r="E884" s="270" t="s">
        <v>396</v>
      </c>
      <c r="F884" s="270" t="s">
        <v>558</v>
      </c>
      <c r="G884" s="270" t="s">
        <v>407</v>
      </c>
      <c r="H884" s="1016" t="s">
        <v>177</v>
      </c>
      <c r="I884" s="1418" t="s">
        <v>1100</v>
      </c>
      <c r="J884" s="222"/>
      <c r="K884" s="223"/>
    </row>
    <row r="885" spans="1:11" ht="114.75" x14ac:dyDescent="0.25">
      <c r="A885" s="1448">
        <v>52</v>
      </c>
      <c r="B885" s="1445" t="s">
        <v>132</v>
      </c>
      <c r="C885" s="1445"/>
      <c r="D885" s="112" t="s">
        <v>1699</v>
      </c>
      <c r="E885" s="112"/>
      <c r="F885" s="112"/>
      <c r="G885" s="174"/>
      <c r="H885" s="863" t="s">
        <v>177</v>
      </c>
      <c r="I885" s="1418" t="s">
        <v>1100</v>
      </c>
      <c r="J885" s="222" t="s">
        <v>2822</v>
      </c>
      <c r="K885" s="223" t="s">
        <v>66</v>
      </c>
    </row>
    <row r="886" spans="1:11" ht="114.75" x14ac:dyDescent="0.25">
      <c r="A886" s="1449"/>
      <c r="B886" s="1446"/>
      <c r="C886" s="1446"/>
      <c r="D886" s="112" t="s">
        <v>1700</v>
      </c>
      <c r="E886" s="1017" t="s">
        <v>556</v>
      </c>
      <c r="F886" s="1017" t="s">
        <v>506</v>
      </c>
      <c r="G886" s="85" t="s">
        <v>2158</v>
      </c>
      <c r="H886" s="1016" t="s">
        <v>177</v>
      </c>
      <c r="I886" s="1353" t="s">
        <v>177</v>
      </c>
      <c r="J886" s="222"/>
      <c r="K886" s="223"/>
    </row>
    <row r="887" spans="1:11" ht="76.5" x14ac:dyDescent="0.25">
      <c r="A887" s="1449"/>
      <c r="B887" s="1446"/>
      <c r="C887" s="1446"/>
      <c r="D887" s="112" t="s">
        <v>1701</v>
      </c>
      <c r="E887" s="111" t="s">
        <v>556</v>
      </c>
      <c r="F887" s="1017" t="s">
        <v>506</v>
      </c>
      <c r="G887" s="85" t="s">
        <v>2158</v>
      </c>
      <c r="H887" s="1016" t="s">
        <v>177</v>
      </c>
      <c r="I887" s="1353" t="s">
        <v>177</v>
      </c>
      <c r="J887" s="114"/>
      <c r="K887" s="223"/>
    </row>
    <row r="888" spans="1:11" ht="76.5" x14ac:dyDescent="0.25">
      <c r="A888" s="1449"/>
      <c r="B888" s="1446"/>
      <c r="C888" s="1446"/>
      <c r="D888" s="112" t="s">
        <v>1702</v>
      </c>
      <c r="E888" s="85" t="s">
        <v>353</v>
      </c>
      <c r="F888" s="101" t="s">
        <v>2369</v>
      </c>
      <c r="G888" s="112" t="s">
        <v>1534</v>
      </c>
      <c r="H888" s="1016" t="s">
        <v>177</v>
      </c>
      <c r="I888" s="1418" t="s">
        <v>1100</v>
      </c>
      <c r="J888" s="114"/>
      <c r="K888" s="223"/>
    </row>
    <row r="889" spans="1:11" ht="344.25" x14ac:dyDescent="0.25">
      <c r="A889" s="1449"/>
      <c r="B889" s="1446"/>
      <c r="C889" s="1446"/>
      <c r="D889" s="112" t="s">
        <v>1703</v>
      </c>
      <c r="E889" s="85" t="s">
        <v>1710</v>
      </c>
      <c r="F889" s="85" t="s">
        <v>508</v>
      </c>
      <c r="G889" s="85" t="s">
        <v>1535</v>
      </c>
      <c r="H889" s="1016" t="s">
        <v>177</v>
      </c>
      <c r="I889" s="1418" t="s">
        <v>1100</v>
      </c>
      <c r="J889" s="222"/>
      <c r="K889" s="223"/>
    </row>
    <row r="890" spans="1:11" ht="102" x14ac:dyDescent="0.25">
      <c r="A890" s="1449"/>
      <c r="B890" s="1446"/>
      <c r="C890" s="1446"/>
      <c r="D890" s="251" t="s">
        <v>1704</v>
      </c>
      <c r="E890" s="251" t="s">
        <v>1716</v>
      </c>
      <c r="F890" s="251" t="s">
        <v>2382</v>
      </c>
      <c r="G890" s="251" t="s">
        <v>2296</v>
      </c>
      <c r="H890" s="863" t="s">
        <v>177</v>
      </c>
      <c r="I890" s="1166"/>
      <c r="J890" s="222"/>
      <c r="K890" s="223"/>
    </row>
    <row r="891" spans="1:11" ht="89.25" x14ac:dyDescent="0.25">
      <c r="A891" s="1449"/>
      <c r="B891" s="1446"/>
      <c r="C891" s="1446"/>
      <c r="D891" s="251" t="s">
        <v>1705</v>
      </c>
      <c r="E891" s="251" t="s">
        <v>1716</v>
      </c>
      <c r="F891" s="251" t="s">
        <v>2383</v>
      </c>
      <c r="G891" s="251" t="s">
        <v>2296</v>
      </c>
      <c r="H891" s="1016" t="s">
        <v>177</v>
      </c>
      <c r="I891" s="1166"/>
      <c r="J891" s="114"/>
      <c r="K891" s="223"/>
    </row>
    <row r="892" spans="1:11" ht="102" x14ac:dyDescent="0.25">
      <c r="A892" s="1449"/>
      <c r="B892" s="1446"/>
      <c r="C892" s="1446"/>
      <c r="D892" s="112" t="s">
        <v>1691</v>
      </c>
      <c r="E892" s="270" t="s">
        <v>396</v>
      </c>
      <c r="F892" s="270" t="s">
        <v>408</v>
      </c>
      <c r="G892" s="270" t="s">
        <v>407</v>
      </c>
      <c r="H892" s="1016" t="s">
        <v>177</v>
      </c>
      <c r="I892" s="1418" t="s">
        <v>1100</v>
      </c>
      <c r="J892" s="222"/>
      <c r="K892" s="223"/>
    </row>
    <row r="893" spans="1:11" ht="76.5" x14ac:dyDescent="0.25">
      <c r="A893" s="1449"/>
      <c r="B893" s="1446"/>
      <c r="C893" s="1446"/>
      <c r="D893" s="112" t="s">
        <v>1706</v>
      </c>
      <c r="E893" s="112" t="s">
        <v>414</v>
      </c>
      <c r="F893" s="112" t="s">
        <v>2377</v>
      </c>
      <c r="G893" s="112" t="s">
        <v>424</v>
      </c>
      <c r="H893" s="146" t="s">
        <v>177</v>
      </c>
      <c r="I893" s="1418" t="s">
        <v>1100</v>
      </c>
      <c r="J893" s="222"/>
      <c r="K893" s="223"/>
    </row>
    <row r="894" spans="1:11" ht="102" x14ac:dyDescent="0.25">
      <c r="A894" s="1449"/>
      <c r="B894" s="1446"/>
      <c r="C894" s="1446"/>
      <c r="D894" s="251" t="s">
        <v>1707</v>
      </c>
      <c r="E894" s="251" t="s">
        <v>1716</v>
      </c>
      <c r="F894" s="251" t="s">
        <v>2384</v>
      </c>
      <c r="G894" s="251" t="s">
        <v>2296</v>
      </c>
      <c r="H894" s="1016" t="s">
        <v>177</v>
      </c>
      <c r="I894" s="1166"/>
      <c r="J894" s="114"/>
      <c r="K894" s="223"/>
    </row>
    <row r="895" spans="1:11" ht="89.25" x14ac:dyDescent="0.25">
      <c r="A895" s="1449"/>
      <c r="B895" s="1446"/>
      <c r="C895" s="1446"/>
      <c r="D895" s="251" t="s">
        <v>1708</v>
      </c>
      <c r="E895" s="251" t="s">
        <v>1716</v>
      </c>
      <c r="F895" s="251" t="s">
        <v>2384</v>
      </c>
      <c r="G895" s="251" t="s">
        <v>2296</v>
      </c>
      <c r="H895" s="1016" t="s">
        <v>177</v>
      </c>
      <c r="I895" s="1166"/>
      <c r="J895" s="114"/>
      <c r="K895" s="223"/>
    </row>
    <row r="896" spans="1:11" ht="63.75" x14ac:dyDescent="0.25">
      <c r="A896" s="1449"/>
      <c r="B896" s="1446"/>
      <c r="C896" s="1446"/>
      <c r="D896" s="112" t="s">
        <v>1709</v>
      </c>
      <c r="E896" s="270" t="s">
        <v>396</v>
      </c>
      <c r="F896" s="270" t="s">
        <v>558</v>
      </c>
      <c r="G896" s="270" t="s">
        <v>407</v>
      </c>
      <c r="H896" s="1016" t="s">
        <v>177</v>
      </c>
      <c r="I896" s="1418" t="s">
        <v>1100</v>
      </c>
      <c r="J896" s="114"/>
      <c r="K896" s="223"/>
    </row>
    <row r="897" spans="1:11" ht="153" x14ac:dyDescent="0.25">
      <c r="A897" s="1448">
        <v>53</v>
      </c>
      <c r="B897" s="1445" t="s">
        <v>133</v>
      </c>
      <c r="C897" s="1445" t="s">
        <v>1671</v>
      </c>
      <c r="D897" s="112" t="s">
        <v>2385</v>
      </c>
      <c r="E897" s="112"/>
      <c r="F897" s="112"/>
      <c r="G897" s="174"/>
      <c r="H897" s="863" t="s">
        <v>177</v>
      </c>
      <c r="I897" s="1418" t="s">
        <v>1100</v>
      </c>
      <c r="J897" s="222" t="s">
        <v>2955</v>
      </c>
      <c r="K897" s="223" t="s">
        <v>66</v>
      </c>
    </row>
    <row r="898" spans="1:11" ht="114.75" x14ac:dyDescent="0.25">
      <c r="A898" s="1449"/>
      <c r="B898" s="1446"/>
      <c r="C898" s="1446"/>
      <c r="D898" s="112" t="s">
        <v>2386</v>
      </c>
      <c r="E898" s="111" t="s">
        <v>164</v>
      </c>
      <c r="F898" s="101" t="s">
        <v>178</v>
      </c>
      <c r="G898" s="112" t="s">
        <v>176</v>
      </c>
      <c r="H898" s="1016" t="s">
        <v>177</v>
      </c>
      <c r="I898" s="1353" t="s">
        <v>177</v>
      </c>
      <c r="J898" s="222"/>
      <c r="K898" s="223"/>
    </row>
    <row r="899" spans="1:11" ht="76.5" x14ac:dyDescent="0.25">
      <c r="A899" s="1449"/>
      <c r="B899" s="1446"/>
      <c r="C899" s="1446"/>
      <c r="D899" s="112" t="s">
        <v>2387</v>
      </c>
      <c r="E899" s="112" t="s">
        <v>184</v>
      </c>
      <c r="F899" s="101" t="s">
        <v>2397</v>
      </c>
      <c r="G899" s="112" t="s">
        <v>276</v>
      </c>
      <c r="H899" s="1016" t="s">
        <v>177</v>
      </c>
      <c r="I899" s="1418" t="s">
        <v>1100</v>
      </c>
      <c r="J899" s="114"/>
      <c r="K899" s="223"/>
    </row>
    <row r="900" spans="1:11" ht="76.5" x14ac:dyDescent="0.25">
      <c r="A900" s="1449"/>
      <c r="B900" s="1446"/>
      <c r="C900" s="1446"/>
      <c r="D900" s="251" t="s">
        <v>2388</v>
      </c>
      <c r="E900" s="112"/>
      <c r="F900" s="112"/>
      <c r="G900" s="174"/>
      <c r="H900" s="863"/>
      <c r="I900" s="1166"/>
      <c r="J900" s="114"/>
      <c r="K900" s="223"/>
    </row>
    <row r="901" spans="1:11" ht="229.5" x14ac:dyDescent="0.25">
      <c r="A901" s="1449"/>
      <c r="B901" s="1446"/>
      <c r="C901" s="1446"/>
      <c r="D901" s="251" t="s">
        <v>2389</v>
      </c>
      <c r="E901" s="112"/>
      <c r="F901" s="112"/>
      <c r="G901" s="174"/>
      <c r="H901" s="863"/>
      <c r="I901" s="1166"/>
      <c r="J901" s="222"/>
      <c r="K901" s="223"/>
    </row>
    <row r="902" spans="1:11" ht="191.25" x14ac:dyDescent="0.25">
      <c r="A902" s="1449"/>
      <c r="B902" s="1446"/>
      <c r="C902" s="1446"/>
      <c r="D902" s="112" t="s">
        <v>2390</v>
      </c>
      <c r="E902" s="112"/>
      <c r="F902" s="112"/>
      <c r="G902" s="174"/>
      <c r="H902" s="863"/>
      <c r="I902" s="1418" t="s">
        <v>1100</v>
      </c>
      <c r="J902" s="222"/>
      <c r="K902" s="223"/>
    </row>
    <row r="903" spans="1:11" ht="63.75" x14ac:dyDescent="0.25">
      <c r="A903" s="1449"/>
      <c r="B903" s="1446"/>
      <c r="C903" s="1446"/>
      <c r="D903" s="112" t="s">
        <v>2391</v>
      </c>
      <c r="E903" s="112"/>
      <c r="F903" s="112"/>
      <c r="G903" s="112"/>
      <c r="H903" s="863"/>
      <c r="I903" s="1418" t="s">
        <v>1100</v>
      </c>
      <c r="J903" s="114"/>
      <c r="K903" s="223"/>
    </row>
    <row r="904" spans="1:11" ht="127.5" x14ac:dyDescent="0.25">
      <c r="A904" s="1449"/>
      <c r="B904" s="1446"/>
      <c r="C904" s="1446"/>
      <c r="D904" s="112" t="s">
        <v>2392</v>
      </c>
      <c r="E904" s="112"/>
      <c r="F904" s="112"/>
      <c r="G904" s="174"/>
      <c r="H904" s="863"/>
      <c r="I904" s="1418" t="s">
        <v>1100</v>
      </c>
      <c r="J904" s="222"/>
      <c r="K904" s="223"/>
    </row>
    <row r="905" spans="1:11" ht="76.5" x14ac:dyDescent="0.25">
      <c r="A905" s="1449"/>
      <c r="B905" s="1446"/>
      <c r="C905" s="1446"/>
      <c r="D905" s="112" t="s">
        <v>2393</v>
      </c>
      <c r="E905" s="112"/>
      <c r="F905" s="112"/>
      <c r="G905" s="112"/>
      <c r="H905" s="863"/>
      <c r="I905" s="1418" t="s">
        <v>1100</v>
      </c>
      <c r="J905" s="114"/>
      <c r="K905" s="223"/>
    </row>
    <row r="906" spans="1:11" ht="267.75" x14ac:dyDescent="0.25">
      <c r="A906" s="1448">
        <v>54</v>
      </c>
      <c r="B906" s="1445" t="s">
        <v>134</v>
      </c>
      <c r="C906" s="1445"/>
      <c r="D906" s="114" t="s">
        <v>2416</v>
      </c>
      <c r="E906" s="111"/>
      <c r="F906" s="101"/>
      <c r="G906" s="174"/>
      <c r="H906" s="863" t="s">
        <v>1100</v>
      </c>
      <c r="I906" s="1418" t="s">
        <v>1100</v>
      </c>
      <c r="J906" s="222" t="s">
        <v>2822</v>
      </c>
      <c r="K906" s="223" t="s">
        <v>933</v>
      </c>
    </row>
    <row r="907" spans="1:11" ht="178.5" x14ac:dyDescent="0.25">
      <c r="A907" s="1449"/>
      <c r="B907" s="1446"/>
      <c r="C907" s="1446"/>
      <c r="D907" s="114" t="s">
        <v>2400</v>
      </c>
      <c r="E907" s="1034" t="s">
        <v>557</v>
      </c>
      <c r="F907" s="1035" t="s">
        <v>499</v>
      </c>
      <c r="G907" s="1104" t="s">
        <v>1536</v>
      </c>
      <c r="H907" s="863" t="s">
        <v>177</v>
      </c>
      <c r="I907" s="1418" t="s">
        <v>1100</v>
      </c>
      <c r="J907" s="114"/>
      <c r="K907" s="223"/>
    </row>
    <row r="908" spans="1:11" ht="165.75" x14ac:dyDescent="0.25">
      <c r="A908" s="1449"/>
      <c r="B908" s="1446"/>
      <c r="C908" s="1446"/>
      <c r="D908" s="114" t="s">
        <v>2401</v>
      </c>
      <c r="E908" s="1081" t="s">
        <v>557</v>
      </c>
      <c r="F908" s="1105" t="s">
        <v>499</v>
      </c>
      <c r="G908" s="85" t="s">
        <v>1536</v>
      </c>
      <c r="H908" s="1016" t="s">
        <v>177</v>
      </c>
      <c r="I908" s="1418" t="s">
        <v>1100</v>
      </c>
      <c r="J908" s="222"/>
      <c r="K908" s="223"/>
    </row>
    <row r="909" spans="1:11" ht="344.25" x14ac:dyDescent="0.25">
      <c r="A909" s="1449"/>
      <c r="B909" s="1446"/>
      <c r="C909" s="1446"/>
      <c r="D909" s="114" t="s">
        <v>2402</v>
      </c>
      <c r="E909" s="1079" t="s">
        <v>816</v>
      </c>
      <c r="F909" s="689" t="s">
        <v>508</v>
      </c>
      <c r="G909" s="1034" t="s">
        <v>1535</v>
      </c>
      <c r="H909" s="863" t="s">
        <v>177</v>
      </c>
      <c r="I909" s="1418" t="s">
        <v>1100</v>
      </c>
      <c r="J909" s="222"/>
      <c r="K909" s="223"/>
    </row>
    <row r="910" spans="1:11" ht="331.5" x14ac:dyDescent="0.25">
      <c r="A910" s="1449"/>
      <c r="B910" s="1446"/>
      <c r="C910" s="1446"/>
      <c r="D910" s="1007" t="s">
        <v>2403</v>
      </c>
      <c r="E910" s="1514" t="s">
        <v>2432</v>
      </c>
      <c r="F910" s="1100" t="s">
        <v>2446</v>
      </c>
      <c r="G910" s="1082" t="s">
        <v>2483</v>
      </c>
      <c r="H910" s="863" t="s">
        <v>177</v>
      </c>
      <c r="I910" s="1432" t="s">
        <v>177</v>
      </c>
      <c r="J910" s="222"/>
      <c r="K910" s="223"/>
    </row>
    <row r="911" spans="1:11" ht="127.5" x14ac:dyDescent="0.25">
      <c r="A911" s="1449"/>
      <c r="B911" s="1446"/>
      <c r="C911" s="1446"/>
      <c r="D911" s="114" t="s">
        <v>2404</v>
      </c>
      <c r="E911" s="728" t="s">
        <v>1873</v>
      </c>
      <c r="F911" s="689" t="s">
        <v>1893</v>
      </c>
      <c r="G911" s="728" t="s">
        <v>2486</v>
      </c>
      <c r="H911" s="1016" t="s">
        <v>177</v>
      </c>
      <c r="I911" s="1418" t="s">
        <v>1100</v>
      </c>
      <c r="J911" s="222"/>
      <c r="K911" s="223"/>
    </row>
    <row r="912" spans="1:11" ht="127.5" x14ac:dyDescent="0.25">
      <c r="A912" s="1449"/>
      <c r="B912" s="1446"/>
      <c r="C912" s="1446"/>
      <c r="D912" s="1007" t="s">
        <v>2405</v>
      </c>
      <c r="E912" s="1077" t="s">
        <v>2432</v>
      </c>
      <c r="F912" s="1007" t="s">
        <v>2445</v>
      </c>
      <c r="G912" s="1077" t="s">
        <v>2483</v>
      </c>
      <c r="H912" s="1016" t="s">
        <v>177</v>
      </c>
      <c r="I912" s="1432" t="s">
        <v>177</v>
      </c>
      <c r="J912" s="222"/>
      <c r="K912" s="223"/>
    </row>
    <row r="913" spans="1:11" ht="165.75" x14ac:dyDescent="0.25">
      <c r="A913" s="1449"/>
      <c r="B913" s="1446"/>
      <c r="C913" s="1446"/>
      <c r="D913" s="114" t="s">
        <v>2406</v>
      </c>
      <c r="E913" s="85" t="s">
        <v>396</v>
      </c>
      <c r="F913" s="85" t="s">
        <v>408</v>
      </c>
      <c r="G913" s="85" t="s">
        <v>407</v>
      </c>
      <c r="H913" s="1016" t="s">
        <v>177</v>
      </c>
      <c r="I913" s="1418" t="s">
        <v>1100</v>
      </c>
      <c r="J913" s="222"/>
      <c r="K913" s="223"/>
    </row>
    <row r="914" spans="1:11" ht="140.25" x14ac:dyDescent="0.25">
      <c r="A914" s="1449"/>
      <c r="B914" s="1446"/>
      <c r="C914" s="1446"/>
      <c r="D914" s="114" t="s">
        <v>2407</v>
      </c>
      <c r="E914" s="228" t="s">
        <v>414</v>
      </c>
      <c r="F914" s="228" t="s">
        <v>2417</v>
      </c>
      <c r="G914" s="1081" t="s">
        <v>424</v>
      </c>
      <c r="H914" s="213" t="s">
        <v>177</v>
      </c>
      <c r="I914" s="1418" t="s">
        <v>1100</v>
      </c>
      <c r="J914" s="222"/>
      <c r="K914" s="223"/>
    </row>
    <row r="915" spans="1:11" ht="191.25" x14ac:dyDescent="0.25">
      <c r="A915" s="1449"/>
      <c r="B915" s="1446"/>
      <c r="C915" s="1446"/>
      <c r="D915" s="114" t="s">
        <v>2408</v>
      </c>
      <c r="E915" s="112" t="s">
        <v>425</v>
      </c>
      <c r="F915" s="85" t="s">
        <v>907</v>
      </c>
      <c r="G915" s="729" t="s">
        <v>992</v>
      </c>
      <c r="H915" s="213" t="s">
        <v>177</v>
      </c>
      <c r="I915" s="1418" t="s">
        <v>1100</v>
      </c>
      <c r="J915" s="222"/>
      <c r="K915" s="223"/>
    </row>
    <row r="916" spans="1:11" ht="114.75" x14ac:dyDescent="0.25">
      <c r="A916" s="1449"/>
      <c r="B916" s="1446"/>
      <c r="C916" s="1446"/>
      <c r="D916" s="114" t="s">
        <v>2409</v>
      </c>
      <c r="E916" s="112" t="s">
        <v>439</v>
      </c>
      <c r="F916" s="112" t="s">
        <v>908</v>
      </c>
      <c r="G916" s="1081" t="s">
        <v>448</v>
      </c>
      <c r="H916" s="146" t="s">
        <v>177</v>
      </c>
      <c r="I916" s="1418" t="s">
        <v>1100</v>
      </c>
      <c r="J916" s="222"/>
      <c r="K916" s="223"/>
    </row>
    <row r="917" spans="1:11" ht="127.5" x14ac:dyDescent="0.25">
      <c r="A917" s="1449"/>
      <c r="B917" s="1446"/>
      <c r="C917" s="1446"/>
      <c r="D917" s="114" t="s">
        <v>2410</v>
      </c>
      <c r="E917" s="1034" t="s">
        <v>561</v>
      </c>
      <c r="F917" s="1035" t="s">
        <v>2423</v>
      </c>
      <c r="G917" s="1106" t="s">
        <v>564</v>
      </c>
      <c r="H917" s="863" t="s">
        <v>177</v>
      </c>
      <c r="I917" s="1418" t="s">
        <v>1100</v>
      </c>
      <c r="J917" s="222"/>
      <c r="K917" s="223"/>
    </row>
    <row r="918" spans="1:11" ht="140.25" x14ac:dyDescent="0.25">
      <c r="A918" s="1449"/>
      <c r="B918" s="1446"/>
      <c r="C918" s="1446"/>
      <c r="D918" s="114" t="s">
        <v>2411</v>
      </c>
      <c r="E918" s="1034" t="s">
        <v>2424</v>
      </c>
      <c r="F918" s="1035" t="s">
        <v>2430</v>
      </c>
      <c r="G918" s="1106" t="s">
        <v>2484</v>
      </c>
      <c r="H918" s="863" t="s">
        <v>177</v>
      </c>
      <c r="I918" s="1418" t="s">
        <v>1100</v>
      </c>
      <c r="J918" s="222"/>
      <c r="K918" s="223"/>
    </row>
    <row r="919" spans="1:11" ht="178.5" x14ac:dyDescent="0.25">
      <c r="A919" s="1449"/>
      <c r="B919" s="1446"/>
      <c r="C919" s="1446"/>
      <c r="D919" s="1007" t="s">
        <v>2412</v>
      </c>
      <c r="E919" s="1008" t="s">
        <v>2432</v>
      </c>
      <c r="F919" s="1007" t="s">
        <v>2443</v>
      </c>
      <c r="G919" s="1082" t="s">
        <v>2483</v>
      </c>
      <c r="H919" s="863" t="s">
        <v>177</v>
      </c>
      <c r="I919" s="1432" t="s">
        <v>177</v>
      </c>
      <c r="J919" s="222"/>
      <c r="K919" s="223"/>
    </row>
    <row r="920" spans="1:11" ht="114.75" x14ac:dyDescent="0.25">
      <c r="A920" s="1449"/>
      <c r="B920" s="1446"/>
      <c r="C920" s="1446"/>
      <c r="D920" s="114" t="s">
        <v>2413</v>
      </c>
      <c r="E920" s="112" t="s">
        <v>2424</v>
      </c>
      <c r="F920" s="114" t="s">
        <v>2450</v>
      </c>
      <c r="G920" s="174" t="s">
        <v>2484</v>
      </c>
      <c r="H920" s="863" t="s">
        <v>177</v>
      </c>
      <c r="I920" s="1418" t="s">
        <v>1100</v>
      </c>
      <c r="J920" s="222"/>
      <c r="K920" s="223"/>
    </row>
    <row r="921" spans="1:11" ht="114.75" x14ac:dyDescent="0.25">
      <c r="A921" s="1449"/>
      <c r="B921" s="1446"/>
      <c r="C921" s="1446"/>
      <c r="D921" s="114" t="s">
        <v>2414</v>
      </c>
      <c r="E921" s="1079" t="s">
        <v>1531</v>
      </c>
      <c r="F921" s="1079" t="s">
        <v>2431</v>
      </c>
      <c r="G921" s="1080" t="s">
        <v>2485</v>
      </c>
      <c r="H921" s="1078" t="s">
        <v>177</v>
      </c>
      <c r="I921" s="1418" t="s">
        <v>1100</v>
      </c>
      <c r="J921" s="222"/>
      <c r="K921" s="223"/>
    </row>
    <row r="922" spans="1:11" ht="127.5" x14ac:dyDescent="0.25">
      <c r="A922" s="1449"/>
      <c r="B922" s="1446"/>
      <c r="C922" s="1446"/>
      <c r="D922" s="114" t="s">
        <v>2415</v>
      </c>
      <c r="E922" s="1081" t="s">
        <v>396</v>
      </c>
      <c r="F922" s="1081" t="s">
        <v>558</v>
      </c>
      <c r="G922" s="1081" t="s">
        <v>407</v>
      </c>
      <c r="H922" s="1018" t="s">
        <v>177</v>
      </c>
      <c r="I922" s="1418" t="s">
        <v>1100</v>
      </c>
      <c r="J922" s="222"/>
      <c r="K922" s="223"/>
    </row>
    <row r="923" spans="1:11" ht="306" x14ac:dyDescent="0.25">
      <c r="A923" s="1448">
        <v>55</v>
      </c>
      <c r="B923" s="1445" t="s">
        <v>135</v>
      </c>
      <c r="C923" s="1445"/>
      <c r="D923" s="114" t="s">
        <v>1565</v>
      </c>
      <c r="E923" s="111"/>
      <c r="F923" s="101"/>
      <c r="G923" s="174"/>
      <c r="H923" s="863" t="s">
        <v>177</v>
      </c>
      <c r="I923" s="1418" t="s">
        <v>1100</v>
      </c>
      <c r="J923" s="222" t="s">
        <v>2822</v>
      </c>
      <c r="K923" s="223" t="s">
        <v>66</v>
      </c>
    </row>
    <row r="924" spans="1:11" ht="114.75" x14ac:dyDescent="0.25">
      <c r="A924" s="1449"/>
      <c r="B924" s="1446"/>
      <c r="C924" s="1446"/>
      <c r="D924" s="114" t="s">
        <v>1566</v>
      </c>
      <c r="E924" s="111" t="s">
        <v>164</v>
      </c>
      <c r="F924" s="101" t="s">
        <v>178</v>
      </c>
      <c r="G924" s="875" t="s">
        <v>176</v>
      </c>
      <c r="H924" s="955" t="s">
        <v>177</v>
      </c>
      <c r="I924" s="1353" t="s">
        <v>177</v>
      </c>
      <c r="J924" s="114"/>
      <c r="K924" s="223"/>
    </row>
    <row r="925" spans="1:11" ht="127.5" x14ac:dyDescent="0.25">
      <c r="A925" s="1449"/>
      <c r="B925" s="1446"/>
      <c r="C925" s="1446"/>
      <c r="D925" s="114" t="s">
        <v>1567</v>
      </c>
      <c r="E925" s="875" t="s">
        <v>184</v>
      </c>
      <c r="F925" s="938" t="s">
        <v>218</v>
      </c>
      <c r="G925" s="875" t="s">
        <v>276</v>
      </c>
      <c r="H925" s="955" t="s">
        <v>177</v>
      </c>
      <c r="I925" s="1418" t="s">
        <v>1100</v>
      </c>
      <c r="J925" s="222"/>
      <c r="K925" s="223"/>
    </row>
    <row r="926" spans="1:11" ht="127.5" x14ac:dyDescent="0.25">
      <c r="A926" s="1449"/>
      <c r="B926" s="1446"/>
      <c r="C926" s="1446"/>
      <c r="D926" s="114" t="s">
        <v>1568</v>
      </c>
      <c r="E926" s="875" t="s">
        <v>853</v>
      </c>
      <c r="F926" s="874" t="s">
        <v>1002</v>
      </c>
      <c r="G926" s="936" t="s">
        <v>978</v>
      </c>
      <c r="H926" s="863" t="s">
        <v>177</v>
      </c>
      <c r="I926" s="1418" t="s">
        <v>1100</v>
      </c>
      <c r="J926" s="114"/>
      <c r="K926" s="223"/>
    </row>
    <row r="927" spans="1:11" ht="165.75" x14ac:dyDescent="0.25">
      <c r="A927" s="1449"/>
      <c r="B927" s="1446"/>
      <c r="C927" s="1446"/>
      <c r="D927" s="114" t="s">
        <v>1569</v>
      </c>
      <c r="E927" s="875" t="s">
        <v>853</v>
      </c>
      <c r="F927" s="874" t="s">
        <v>1003</v>
      </c>
      <c r="G927" s="936" t="s">
        <v>978</v>
      </c>
      <c r="H927" s="863" t="s">
        <v>177</v>
      </c>
      <c r="I927" s="1418" t="s">
        <v>1100</v>
      </c>
      <c r="J927" s="222"/>
      <c r="K927" s="223"/>
    </row>
    <row r="928" spans="1:11" ht="127.5" x14ac:dyDescent="0.25">
      <c r="A928" s="1449"/>
      <c r="B928" s="1446"/>
      <c r="C928" s="1446"/>
      <c r="D928" s="252" t="s">
        <v>1570</v>
      </c>
      <c r="E928" s="251" t="s">
        <v>1639</v>
      </c>
      <c r="F928" s="252" t="s">
        <v>1661</v>
      </c>
      <c r="G928" s="686" t="s">
        <v>3142</v>
      </c>
      <c r="H928" s="956" t="s">
        <v>177</v>
      </c>
      <c r="I928" s="1166"/>
      <c r="J928" s="222"/>
      <c r="K928" s="223"/>
    </row>
    <row r="929" spans="1:11" ht="89.25" x14ac:dyDescent="0.25">
      <c r="A929" s="1449"/>
      <c r="B929" s="1446"/>
      <c r="C929" s="1446"/>
      <c r="D929" s="114" t="s">
        <v>1571</v>
      </c>
      <c r="E929" s="112" t="s">
        <v>1055</v>
      </c>
      <c r="F929" s="101" t="s">
        <v>1060</v>
      </c>
      <c r="G929" s="85" t="s">
        <v>1061</v>
      </c>
      <c r="H929" s="956" t="s">
        <v>177</v>
      </c>
      <c r="I929" s="1418" t="s">
        <v>1100</v>
      </c>
      <c r="J929" s="222"/>
      <c r="K929" s="223"/>
    </row>
    <row r="930" spans="1:11" ht="127.5" x14ac:dyDescent="0.25">
      <c r="A930" s="1449"/>
      <c r="B930" s="1446"/>
      <c r="C930" s="1446"/>
      <c r="D930" s="252" t="s">
        <v>1572</v>
      </c>
      <c r="E930" s="251" t="s">
        <v>1639</v>
      </c>
      <c r="F930" s="252" t="s">
        <v>1661</v>
      </c>
      <c r="G930" s="686" t="s">
        <v>3142</v>
      </c>
      <c r="H930" s="956" t="s">
        <v>177</v>
      </c>
      <c r="I930" s="1166"/>
      <c r="J930" s="222"/>
      <c r="K930" s="223"/>
    </row>
    <row r="931" spans="1:11" ht="102" x14ac:dyDescent="0.25">
      <c r="A931" s="1449"/>
      <c r="B931" s="1446"/>
      <c r="C931" s="1446"/>
      <c r="D931" s="114" t="s">
        <v>1573</v>
      </c>
      <c r="E931" s="85" t="s">
        <v>396</v>
      </c>
      <c r="F931" s="85" t="s">
        <v>408</v>
      </c>
      <c r="G931" s="85" t="s">
        <v>407</v>
      </c>
      <c r="H931" s="956" t="s">
        <v>177</v>
      </c>
      <c r="I931" s="1418" t="s">
        <v>1100</v>
      </c>
      <c r="J931" s="114"/>
      <c r="K931" s="223"/>
    </row>
    <row r="932" spans="1:11" ht="102" x14ac:dyDescent="0.25">
      <c r="A932" s="1449"/>
      <c r="B932" s="1446"/>
      <c r="C932" s="1446"/>
      <c r="D932" s="114" t="s">
        <v>1574</v>
      </c>
      <c r="E932" s="85" t="s">
        <v>414</v>
      </c>
      <c r="F932" s="85" t="s">
        <v>423</v>
      </c>
      <c r="G932" s="85" t="s">
        <v>424</v>
      </c>
      <c r="H932" s="213" t="s">
        <v>177</v>
      </c>
      <c r="I932" s="1418" t="s">
        <v>1100</v>
      </c>
      <c r="J932" s="114"/>
      <c r="K932" s="223"/>
    </row>
    <row r="933" spans="1:11" ht="102" x14ac:dyDescent="0.25">
      <c r="A933" s="1449"/>
      <c r="B933" s="1446"/>
      <c r="C933" s="1446"/>
      <c r="D933" s="114" t="s">
        <v>1575</v>
      </c>
      <c r="E933" s="85" t="s">
        <v>1629</v>
      </c>
      <c r="F933" s="85" t="s">
        <v>1630</v>
      </c>
      <c r="G933" s="85" t="s">
        <v>1631</v>
      </c>
      <c r="H933" s="956" t="s">
        <v>177</v>
      </c>
      <c r="I933" s="1418" t="s">
        <v>1100</v>
      </c>
      <c r="J933" s="114"/>
      <c r="K933" s="223"/>
    </row>
    <row r="934" spans="1:11" ht="114.75" x14ac:dyDescent="0.25">
      <c r="A934" s="1449"/>
      <c r="B934" s="1446"/>
      <c r="C934" s="1446"/>
      <c r="D934" s="252" t="s">
        <v>1576</v>
      </c>
      <c r="E934" s="251" t="s">
        <v>1639</v>
      </c>
      <c r="F934" s="252" t="s">
        <v>1661</v>
      </c>
      <c r="G934" s="686" t="s">
        <v>3142</v>
      </c>
      <c r="H934" s="956" t="s">
        <v>177</v>
      </c>
      <c r="I934" s="1166"/>
      <c r="J934" s="114"/>
      <c r="K934" s="223"/>
    </row>
    <row r="935" spans="1:11" ht="140.25" x14ac:dyDescent="0.25">
      <c r="A935" s="1449"/>
      <c r="B935" s="1446"/>
      <c r="C935" s="1446"/>
      <c r="D935" s="114" t="s">
        <v>1577</v>
      </c>
      <c r="E935" s="111" t="s">
        <v>1662</v>
      </c>
      <c r="F935" s="101" t="s">
        <v>1664</v>
      </c>
      <c r="G935" s="85" t="s">
        <v>1663</v>
      </c>
      <c r="H935" s="956" t="s">
        <v>177</v>
      </c>
      <c r="I935" s="1353" t="s">
        <v>177</v>
      </c>
      <c r="J935" s="114"/>
      <c r="K935" s="223"/>
    </row>
    <row r="936" spans="1:11" ht="102" x14ac:dyDescent="0.25">
      <c r="A936" s="1449"/>
      <c r="B936" s="1446"/>
      <c r="C936" s="1446"/>
      <c r="D936" s="252" t="s">
        <v>1578</v>
      </c>
      <c r="E936" s="251" t="s">
        <v>1639</v>
      </c>
      <c r="F936" s="313" t="s">
        <v>1665</v>
      </c>
      <c r="G936" s="686" t="s">
        <v>3142</v>
      </c>
      <c r="H936" s="956" t="s">
        <v>177</v>
      </c>
      <c r="I936" s="1166"/>
      <c r="J936" s="114"/>
      <c r="K936" s="223"/>
    </row>
    <row r="937" spans="1:11" ht="153" x14ac:dyDescent="0.25">
      <c r="A937" s="1449"/>
      <c r="B937" s="1446"/>
      <c r="C937" s="1446"/>
      <c r="D937" s="114" t="s">
        <v>1579</v>
      </c>
      <c r="E937" s="85" t="s">
        <v>1666</v>
      </c>
      <c r="F937" s="85" t="s">
        <v>1667</v>
      </c>
      <c r="G937" s="85" t="s">
        <v>1668</v>
      </c>
      <c r="H937" s="956" t="s">
        <v>177</v>
      </c>
      <c r="I937" s="1418" t="s">
        <v>1100</v>
      </c>
      <c r="J937" s="114"/>
      <c r="K937" s="223"/>
    </row>
    <row r="938" spans="1:11" ht="127.5" x14ac:dyDescent="0.25">
      <c r="A938" s="1449"/>
      <c r="B938" s="1446"/>
      <c r="C938" s="1446"/>
      <c r="D938" s="252" t="s">
        <v>1580</v>
      </c>
      <c r="E938" s="686" t="s">
        <v>1639</v>
      </c>
      <c r="F938" s="973" t="s">
        <v>1665</v>
      </c>
      <c r="G938" s="686" t="s">
        <v>3142</v>
      </c>
      <c r="H938" s="956" t="s">
        <v>177</v>
      </c>
      <c r="I938" s="1166"/>
      <c r="J938" s="114"/>
      <c r="K938" s="223"/>
    </row>
    <row r="939" spans="1:11" ht="127.5" x14ac:dyDescent="0.25">
      <c r="A939" s="1449"/>
      <c r="B939" s="1446"/>
      <c r="C939" s="1446"/>
      <c r="D939" s="252" t="s">
        <v>1581</v>
      </c>
      <c r="E939" s="251" t="s">
        <v>1639</v>
      </c>
      <c r="F939" s="313" t="s">
        <v>1669</v>
      </c>
      <c r="G939" s="686" t="s">
        <v>3142</v>
      </c>
      <c r="H939" s="863" t="s">
        <v>177</v>
      </c>
      <c r="I939" s="1166"/>
      <c r="J939" s="114"/>
      <c r="K939" s="223"/>
    </row>
    <row r="940" spans="1:11" ht="153" x14ac:dyDescent="0.25">
      <c r="A940" s="1449"/>
      <c r="B940" s="1446"/>
      <c r="C940" s="1446"/>
      <c r="D940" s="114" t="s">
        <v>1582</v>
      </c>
      <c r="E940" s="85" t="s">
        <v>1666</v>
      </c>
      <c r="F940" s="85" t="s">
        <v>1667</v>
      </c>
      <c r="G940" s="85" t="s">
        <v>1668</v>
      </c>
      <c r="H940" s="863" t="s">
        <v>177</v>
      </c>
      <c r="I940" s="1418" t="s">
        <v>1100</v>
      </c>
      <c r="J940" s="222"/>
      <c r="K940" s="223"/>
    </row>
    <row r="941" spans="1:11" ht="127.5" x14ac:dyDescent="0.25">
      <c r="A941" s="1449"/>
      <c r="B941" s="1446"/>
      <c r="C941" s="1446"/>
      <c r="D941" s="252" t="s">
        <v>1583</v>
      </c>
      <c r="E941" s="251" t="s">
        <v>1639</v>
      </c>
      <c r="F941" s="313" t="s">
        <v>1670</v>
      </c>
      <c r="G941" s="686" t="s">
        <v>3142</v>
      </c>
      <c r="H941" s="956" t="s">
        <v>177</v>
      </c>
      <c r="I941" s="1166"/>
      <c r="J941" s="222"/>
      <c r="K941" s="223"/>
    </row>
    <row r="942" spans="1:11" ht="102" x14ac:dyDescent="0.25">
      <c r="A942" s="1449"/>
      <c r="B942" s="1446"/>
      <c r="C942" s="1446"/>
      <c r="D942" s="252" t="s">
        <v>1584</v>
      </c>
      <c r="E942" s="251" t="s">
        <v>1639</v>
      </c>
      <c r="F942" s="313" t="s">
        <v>1661</v>
      </c>
      <c r="G942" s="686" t="s">
        <v>3142</v>
      </c>
      <c r="H942" s="956" t="s">
        <v>177</v>
      </c>
      <c r="I942" s="1166"/>
      <c r="J942" s="222"/>
      <c r="K942" s="223"/>
    </row>
    <row r="943" spans="1:11" ht="76.5" x14ac:dyDescent="0.25">
      <c r="A943" s="1449"/>
      <c r="B943" s="1446"/>
      <c r="C943" s="1446"/>
      <c r="D943" s="114" t="s">
        <v>1585</v>
      </c>
      <c r="E943" s="85" t="s">
        <v>396</v>
      </c>
      <c r="F943" s="85" t="s">
        <v>558</v>
      </c>
      <c r="G943" s="85" t="s">
        <v>407</v>
      </c>
      <c r="H943" s="956" t="s">
        <v>177</v>
      </c>
      <c r="I943" s="1418" t="s">
        <v>1100</v>
      </c>
      <c r="J943" s="222"/>
      <c r="K943" s="223"/>
    </row>
    <row r="944" spans="1:11" ht="127.5" x14ac:dyDescent="0.25">
      <c r="A944" s="1448">
        <v>56</v>
      </c>
      <c r="B944" s="1445" t="s">
        <v>136</v>
      </c>
      <c r="C944" s="1445"/>
      <c r="D944" s="685" t="s">
        <v>848</v>
      </c>
      <c r="E944" s="112"/>
      <c r="F944" s="114"/>
      <c r="G944" s="174"/>
      <c r="H944" s="863" t="s">
        <v>177</v>
      </c>
      <c r="I944" s="1215" t="s">
        <v>1100</v>
      </c>
      <c r="J944" s="222" t="s">
        <v>2822</v>
      </c>
      <c r="K944" s="223" t="s">
        <v>933</v>
      </c>
    </row>
    <row r="945" spans="1:11" ht="127.5" x14ac:dyDescent="0.25">
      <c r="A945" s="1449"/>
      <c r="B945" s="1446"/>
      <c r="C945" s="1446"/>
      <c r="D945" s="114" t="s">
        <v>849</v>
      </c>
      <c r="E945" s="111" t="s">
        <v>164</v>
      </c>
      <c r="F945" s="101" t="s">
        <v>850</v>
      </c>
      <c r="G945" s="693" t="s">
        <v>179</v>
      </c>
      <c r="H945" s="863" t="s">
        <v>177</v>
      </c>
      <c r="I945" s="1353" t="s">
        <v>177</v>
      </c>
      <c r="J945" s="222"/>
      <c r="K945" s="223"/>
    </row>
    <row r="946" spans="1:11" ht="165.75" x14ac:dyDescent="0.25">
      <c r="A946" s="1449"/>
      <c r="B946" s="1446"/>
      <c r="C946" s="1446"/>
      <c r="D946" s="114" t="s">
        <v>851</v>
      </c>
      <c r="E946" s="85" t="s">
        <v>184</v>
      </c>
      <c r="F946" s="684" t="s">
        <v>218</v>
      </c>
      <c r="G946" s="684" t="s">
        <v>276</v>
      </c>
      <c r="H946" s="213" t="s">
        <v>177</v>
      </c>
      <c r="I946" s="1216" t="s">
        <v>1100</v>
      </c>
      <c r="J946" s="114"/>
      <c r="K946" s="223"/>
    </row>
    <row r="947" spans="1:11" ht="114.75" x14ac:dyDescent="0.25">
      <c r="A947" s="1449"/>
      <c r="B947" s="1446"/>
      <c r="C947" s="1446"/>
      <c r="D947" s="114" t="s">
        <v>852</v>
      </c>
      <c r="E947" s="85" t="s">
        <v>853</v>
      </c>
      <c r="F947" s="684" t="s">
        <v>870</v>
      </c>
      <c r="G947" s="684" t="s">
        <v>2624</v>
      </c>
      <c r="H947" s="213" t="s">
        <v>177</v>
      </c>
      <c r="I947" s="1217" t="s">
        <v>1100</v>
      </c>
      <c r="J947" s="222"/>
      <c r="K947" s="223"/>
    </row>
    <row r="948" spans="1:11" ht="102" x14ac:dyDescent="0.25">
      <c r="A948" s="1449"/>
      <c r="B948" s="1446"/>
      <c r="C948" s="1446"/>
      <c r="D948" s="114" t="s">
        <v>854</v>
      </c>
      <c r="E948" s="670" t="s">
        <v>455</v>
      </c>
      <c r="F948" s="85" t="s">
        <v>460</v>
      </c>
      <c r="G948" s="714" t="s">
        <v>2625</v>
      </c>
      <c r="H948" s="213" t="s">
        <v>177</v>
      </c>
      <c r="I948" s="1218" t="s">
        <v>1100</v>
      </c>
      <c r="J948" s="114"/>
      <c r="K948" s="223"/>
    </row>
    <row r="949" spans="1:11" ht="344.25" x14ac:dyDescent="0.25">
      <c r="A949" s="1449"/>
      <c r="B949" s="1446"/>
      <c r="C949" s="1446"/>
      <c r="D949" s="252" t="s">
        <v>856</v>
      </c>
      <c r="E949" s="686" t="s">
        <v>461</v>
      </c>
      <c r="F949" s="687" t="s">
        <v>876</v>
      </c>
      <c r="G949" s="712" t="s">
        <v>3132</v>
      </c>
      <c r="H949" s="213" t="s">
        <v>177</v>
      </c>
      <c r="I949" s="1218" t="s">
        <v>177</v>
      </c>
      <c r="J949" s="222"/>
      <c r="K949" s="223"/>
    </row>
    <row r="950" spans="1:11" ht="114.75" x14ac:dyDescent="0.25">
      <c r="A950" s="1449"/>
      <c r="B950" s="1446"/>
      <c r="C950" s="1446"/>
      <c r="D950" s="114" t="s">
        <v>857</v>
      </c>
      <c r="E950" s="670" t="s">
        <v>455</v>
      </c>
      <c r="F950" s="85" t="s">
        <v>855</v>
      </c>
      <c r="G950" s="714" t="s">
        <v>2625</v>
      </c>
      <c r="H950" s="213" t="s">
        <v>177</v>
      </c>
      <c r="I950" s="1217" t="s">
        <v>1100</v>
      </c>
      <c r="J950" s="222"/>
      <c r="K950" s="223"/>
    </row>
    <row r="951" spans="1:11" ht="409.5" x14ac:dyDescent="0.25">
      <c r="A951" s="1449"/>
      <c r="B951" s="1446"/>
      <c r="C951" s="1446"/>
      <c r="D951" s="252" t="s">
        <v>858</v>
      </c>
      <c r="E951" s="686" t="s">
        <v>461</v>
      </c>
      <c r="F951" s="688" t="s">
        <v>516</v>
      </c>
      <c r="G951" s="712" t="s">
        <v>3132</v>
      </c>
      <c r="H951" s="213" t="s">
        <v>177</v>
      </c>
      <c r="I951" s="1166" t="s">
        <v>177</v>
      </c>
      <c r="J951" s="222"/>
      <c r="K951" s="223"/>
    </row>
    <row r="952" spans="1:11" ht="153" x14ac:dyDescent="0.25">
      <c r="A952" s="1449"/>
      <c r="B952" s="1446"/>
      <c r="C952" s="1446"/>
      <c r="D952" s="252" t="s">
        <v>859</v>
      </c>
      <c r="E952" s="686" t="s">
        <v>461</v>
      </c>
      <c r="F952" s="694" t="s">
        <v>517</v>
      </c>
      <c r="G952" s="313" t="s">
        <v>3132</v>
      </c>
      <c r="H952" s="213" t="s">
        <v>177</v>
      </c>
      <c r="I952" s="1166" t="s">
        <v>177</v>
      </c>
      <c r="J952" s="222"/>
      <c r="K952" s="223"/>
    </row>
    <row r="953" spans="1:11" ht="102" x14ac:dyDescent="0.25">
      <c r="A953" s="1449"/>
      <c r="B953" s="1446"/>
      <c r="C953" s="1446"/>
      <c r="D953" s="684" t="s">
        <v>860</v>
      </c>
      <c r="E953" s="112" t="s">
        <v>277</v>
      </c>
      <c r="F953" s="85" t="s">
        <v>904</v>
      </c>
      <c r="G953" s="684" t="s">
        <v>3139</v>
      </c>
      <c r="H953" s="213" t="s">
        <v>177</v>
      </c>
      <c r="I953" s="1418" t="s">
        <v>1100</v>
      </c>
      <c r="J953" s="222"/>
      <c r="K953" s="223"/>
    </row>
    <row r="954" spans="1:11" ht="204" x14ac:dyDescent="0.25">
      <c r="A954" s="1449"/>
      <c r="B954" s="1446"/>
      <c r="C954" s="1446"/>
      <c r="D954" s="689" t="s">
        <v>861</v>
      </c>
      <c r="E954" s="690" t="s">
        <v>277</v>
      </c>
      <c r="F954" s="684" t="s">
        <v>905</v>
      </c>
      <c r="G954" s="684" t="s">
        <v>3139</v>
      </c>
      <c r="H954" s="213" t="s">
        <v>177</v>
      </c>
      <c r="I954" s="1418" t="s">
        <v>1100</v>
      </c>
      <c r="J954" s="114"/>
      <c r="K954" s="223"/>
    </row>
    <row r="955" spans="1:11" ht="102" x14ac:dyDescent="0.25">
      <c r="A955" s="1449"/>
      <c r="B955" s="1446"/>
      <c r="C955" s="1446"/>
      <c r="D955" s="114" t="s">
        <v>862</v>
      </c>
      <c r="E955" s="112" t="s">
        <v>519</v>
      </c>
      <c r="F955" s="693" t="s">
        <v>555</v>
      </c>
      <c r="G955" s="713" t="s">
        <v>2626</v>
      </c>
      <c r="H955" s="213" t="s">
        <v>177</v>
      </c>
      <c r="I955" s="1418" t="s">
        <v>1100</v>
      </c>
      <c r="J955" s="222"/>
      <c r="K955" s="223"/>
    </row>
    <row r="956" spans="1:11" ht="89.25" x14ac:dyDescent="0.25">
      <c r="A956" s="1449"/>
      <c r="B956" s="1446"/>
      <c r="C956" s="1446"/>
      <c r="D956" s="691" t="s">
        <v>863</v>
      </c>
      <c r="E956" s="691" t="s">
        <v>906</v>
      </c>
      <c r="F956" s="691" t="s">
        <v>518</v>
      </c>
      <c r="G956" s="313" t="s">
        <v>3132</v>
      </c>
      <c r="H956" s="213" t="s">
        <v>177</v>
      </c>
      <c r="I956" s="1166" t="s">
        <v>177</v>
      </c>
      <c r="J956" s="222"/>
      <c r="K956" s="223"/>
    </row>
    <row r="957" spans="1:11" ht="153" x14ac:dyDescent="0.25">
      <c r="A957" s="1449"/>
      <c r="B957" s="1446"/>
      <c r="C957" s="1446"/>
      <c r="D957" s="684" t="s">
        <v>864</v>
      </c>
      <c r="E957" s="112" t="s">
        <v>396</v>
      </c>
      <c r="F957" s="114" t="s">
        <v>178</v>
      </c>
      <c r="G957" s="684" t="s">
        <v>407</v>
      </c>
      <c r="H957" s="213" t="s">
        <v>177</v>
      </c>
      <c r="I957" s="1217" t="s">
        <v>1100</v>
      </c>
      <c r="J957" s="222"/>
      <c r="K957" s="223"/>
    </row>
    <row r="958" spans="1:11" ht="153" x14ac:dyDescent="0.25">
      <c r="A958" s="1449"/>
      <c r="B958" s="1446"/>
      <c r="C958" s="1446"/>
      <c r="D958" s="684" t="s">
        <v>865</v>
      </c>
      <c r="E958" s="112" t="s">
        <v>425</v>
      </c>
      <c r="F958" s="684" t="s">
        <v>907</v>
      </c>
      <c r="G958" s="684" t="s">
        <v>438</v>
      </c>
      <c r="H958" s="213" t="s">
        <v>177</v>
      </c>
      <c r="I958" s="1217" t="s">
        <v>1100</v>
      </c>
      <c r="J958" s="222"/>
      <c r="K958" s="223"/>
    </row>
    <row r="959" spans="1:11" ht="89.25" x14ac:dyDescent="0.25">
      <c r="A959" s="1449"/>
      <c r="B959" s="1446"/>
      <c r="C959" s="1446"/>
      <c r="D959" s="684" t="s">
        <v>866</v>
      </c>
      <c r="E959" s="112" t="s">
        <v>439</v>
      </c>
      <c r="F959" s="692" t="s">
        <v>908</v>
      </c>
      <c r="G959" s="684" t="s">
        <v>448</v>
      </c>
      <c r="H959" s="213" t="s">
        <v>177</v>
      </c>
      <c r="I959" s="1217" t="s">
        <v>1100</v>
      </c>
      <c r="J959" s="114"/>
      <c r="K959" s="223"/>
    </row>
    <row r="960" spans="1:11" ht="89.25" x14ac:dyDescent="0.25">
      <c r="A960" s="1449"/>
      <c r="B960" s="1446"/>
      <c r="C960" s="1446"/>
      <c r="D960" s="114" t="s">
        <v>867</v>
      </c>
      <c r="E960" s="112" t="s">
        <v>561</v>
      </c>
      <c r="F960" s="692" t="s">
        <v>909</v>
      </c>
      <c r="G960" s="714" t="s">
        <v>564</v>
      </c>
      <c r="H960" s="213" t="s">
        <v>177</v>
      </c>
      <c r="I960" s="1217" t="s">
        <v>1100</v>
      </c>
      <c r="J960" s="222"/>
      <c r="K960" s="223"/>
    </row>
    <row r="961" spans="1:11" ht="153" x14ac:dyDescent="0.25">
      <c r="A961" s="1449"/>
      <c r="B961" s="1446"/>
      <c r="C961" s="1446"/>
      <c r="D961" s="1158" t="s">
        <v>868</v>
      </c>
      <c r="E961" s="1008" t="s">
        <v>461</v>
      </c>
      <c r="F961" s="1158" t="s">
        <v>910</v>
      </c>
      <c r="G961" s="1159" t="s">
        <v>3132</v>
      </c>
      <c r="H961" s="213" t="s">
        <v>177</v>
      </c>
      <c r="I961" s="1166" t="s">
        <v>177</v>
      </c>
      <c r="J961" s="222"/>
      <c r="K961" s="223"/>
    </row>
    <row r="962" spans="1:11" ht="102" x14ac:dyDescent="0.25">
      <c r="A962" s="1450"/>
      <c r="B962" s="1447"/>
      <c r="C962" s="1447"/>
      <c r="D962" s="684" t="s">
        <v>869</v>
      </c>
      <c r="E962" s="112" t="s">
        <v>396</v>
      </c>
      <c r="F962" s="114" t="s">
        <v>911</v>
      </c>
      <c r="G962" s="684" t="s">
        <v>407</v>
      </c>
      <c r="H962" s="213" t="s">
        <v>177</v>
      </c>
      <c r="I962" s="1217" t="s">
        <v>1100</v>
      </c>
      <c r="J962" s="222"/>
      <c r="K962" s="223"/>
    </row>
    <row r="963" spans="1:11" ht="179.25" x14ac:dyDescent="0.25">
      <c r="A963" s="1448">
        <v>57</v>
      </c>
      <c r="B963" s="1445" t="s">
        <v>137</v>
      </c>
      <c r="C963" s="1445"/>
      <c r="D963" s="726" t="s">
        <v>974</v>
      </c>
      <c r="E963" s="727"/>
      <c r="F963" s="727"/>
      <c r="G963" s="2"/>
      <c r="H963" s="863" t="s">
        <v>177</v>
      </c>
      <c r="I963" s="1166" t="s">
        <v>177</v>
      </c>
      <c r="J963" s="222"/>
      <c r="K963" s="223" t="s">
        <v>933</v>
      </c>
    </row>
    <row r="964" spans="1:11" ht="165.75" x14ac:dyDescent="0.25">
      <c r="A964" s="1449"/>
      <c r="B964" s="1446"/>
      <c r="C964" s="1446"/>
      <c r="D964" s="114" t="s">
        <v>975</v>
      </c>
      <c r="E964" s="111" t="s">
        <v>164</v>
      </c>
      <c r="F964" s="101" t="s">
        <v>178</v>
      </c>
      <c r="G964" s="729" t="s">
        <v>179</v>
      </c>
      <c r="H964" s="213" t="s">
        <v>177</v>
      </c>
      <c r="I964" s="1353" t="s">
        <v>177</v>
      </c>
      <c r="J964" s="114"/>
      <c r="K964" s="223"/>
    </row>
    <row r="965" spans="1:11" ht="204" x14ac:dyDescent="0.25">
      <c r="A965" s="1449"/>
      <c r="B965" s="1446"/>
      <c r="C965" s="1446"/>
      <c r="D965" s="114" t="s">
        <v>976</v>
      </c>
      <c r="E965" s="85" t="s">
        <v>184</v>
      </c>
      <c r="F965" s="684" t="s">
        <v>218</v>
      </c>
      <c r="G965" s="729" t="s">
        <v>276</v>
      </c>
      <c r="H965" s="213" t="s">
        <v>177</v>
      </c>
      <c r="I965" s="1166" t="s">
        <v>1100</v>
      </c>
      <c r="J965" s="114"/>
      <c r="K965" s="223"/>
    </row>
    <row r="966" spans="1:11" ht="191.25" x14ac:dyDescent="0.25">
      <c r="A966" s="1449"/>
      <c r="B966" s="1446"/>
      <c r="C966" s="1446"/>
      <c r="D966" s="114" t="s">
        <v>977</v>
      </c>
      <c r="E966" s="85" t="s">
        <v>853</v>
      </c>
      <c r="F966" s="683" t="s">
        <v>1002</v>
      </c>
      <c r="G966" s="729" t="s">
        <v>978</v>
      </c>
      <c r="H966" s="213" t="s">
        <v>177</v>
      </c>
      <c r="I966" s="1166" t="s">
        <v>1100</v>
      </c>
      <c r="J966" s="114"/>
      <c r="K966" s="223"/>
    </row>
    <row r="967" spans="1:11" ht="242.25" x14ac:dyDescent="0.25">
      <c r="A967" s="1449"/>
      <c r="B967" s="1446"/>
      <c r="C967" s="1446"/>
      <c r="D967" s="114" t="s">
        <v>979</v>
      </c>
      <c r="E967" s="85" t="s">
        <v>853</v>
      </c>
      <c r="F967" s="683" t="s">
        <v>1003</v>
      </c>
      <c r="G967" s="729" t="s">
        <v>2627</v>
      </c>
      <c r="H967" s="213" t="s">
        <v>177</v>
      </c>
      <c r="I967" s="1166" t="s">
        <v>1100</v>
      </c>
      <c r="J967" s="114"/>
      <c r="K967" s="223"/>
    </row>
    <row r="968" spans="1:11" ht="127.5" x14ac:dyDescent="0.25">
      <c r="A968" s="1449"/>
      <c r="B968" s="1446"/>
      <c r="C968" s="1446"/>
      <c r="D968" s="114" t="s">
        <v>980</v>
      </c>
      <c r="E968" s="723" t="s">
        <v>455</v>
      </c>
      <c r="F968" s="85" t="s">
        <v>460</v>
      </c>
      <c r="G968" s="729" t="s">
        <v>2628</v>
      </c>
      <c r="H968" s="213" t="s">
        <v>177</v>
      </c>
      <c r="I968" s="1166" t="s">
        <v>1100</v>
      </c>
      <c r="J968" s="114"/>
      <c r="K968" s="223"/>
    </row>
    <row r="969" spans="1:11" ht="382.5" x14ac:dyDescent="0.25">
      <c r="A969" s="1449"/>
      <c r="B969" s="1446"/>
      <c r="C969" s="1446"/>
      <c r="D969" s="114" t="s">
        <v>981</v>
      </c>
      <c r="E969" s="728" t="s">
        <v>461</v>
      </c>
      <c r="F969" s="689" t="s">
        <v>876</v>
      </c>
      <c r="G969" s="145" t="s">
        <v>2629</v>
      </c>
      <c r="H969" s="213" t="s">
        <v>177</v>
      </c>
      <c r="I969" s="1166" t="s">
        <v>177</v>
      </c>
      <c r="J969" s="114"/>
      <c r="K969" s="223"/>
    </row>
    <row r="970" spans="1:11" ht="127.5" x14ac:dyDescent="0.25">
      <c r="A970" s="1449"/>
      <c r="B970" s="1446"/>
      <c r="C970" s="1446"/>
      <c r="D970" s="114" t="s">
        <v>982</v>
      </c>
      <c r="E970" s="731" t="s">
        <v>455</v>
      </c>
      <c r="F970" s="85" t="s">
        <v>855</v>
      </c>
      <c r="G970" s="729" t="s">
        <v>2628</v>
      </c>
      <c r="H970" s="213" t="s">
        <v>177</v>
      </c>
      <c r="I970" s="1166" t="s">
        <v>1100</v>
      </c>
      <c r="J970" s="114"/>
      <c r="K970" s="223"/>
    </row>
    <row r="971" spans="1:11" ht="409.5" x14ac:dyDescent="0.25">
      <c r="A971" s="1449"/>
      <c r="B971" s="1446"/>
      <c r="C971" s="1446"/>
      <c r="D971" s="114" t="s">
        <v>983</v>
      </c>
      <c r="E971" s="728" t="s">
        <v>461</v>
      </c>
      <c r="F971" s="734" t="s">
        <v>516</v>
      </c>
      <c r="G971" s="729" t="s">
        <v>2629</v>
      </c>
      <c r="H971" s="213" t="s">
        <v>177</v>
      </c>
      <c r="I971" s="1166" t="s">
        <v>177</v>
      </c>
      <c r="J971" s="222"/>
      <c r="K971" s="223"/>
    </row>
    <row r="972" spans="1:11" ht="165.75" x14ac:dyDescent="0.25">
      <c r="A972" s="1449"/>
      <c r="B972" s="1446"/>
      <c r="C972" s="1446"/>
      <c r="D972" s="114" t="s">
        <v>984</v>
      </c>
      <c r="E972" s="728" t="s">
        <v>461</v>
      </c>
      <c r="F972" s="734" t="s">
        <v>517</v>
      </c>
      <c r="G972" s="729" t="s">
        <v>2630</v>
      </c>
      <c r="H972" s="213" t="s">
        <v>177</v>
      </c>
      <c r="I972" s="1166" t="s">
        <v>177</v>
      </c>
      <c r="J972" s="222"/>
      <c r="K972" s="223"/>
    </row>
    <row r="973" spans="1:11" ht="127.5" x14ac:dyDescent="0.25">
      <c r="A973" s="1449"/>
      <c r="B973" s="1446"/>
      <c r="C973" s="1446"/>
      <c r="D973" s="114" t="s">
        <v>985</v>
      </c>
      <c r="E973" s="112" t="s">
        <v>277</v>
      </c>
      <c r="F973" s="85" t="s">
        <v>904</v>
      </c>
      <c r="G973" s="729" t="s">
        <v>3139</v>
      </c>
      <c r="H973" s="213" t="s">
        <v>177</v>
      </c>
      <c r="I973" s="1166" t="s">
        <v>1100</v>
      </c>
      <c r="J973" s="222"/>
      <c r="K973" s="223"/>
    </row>
    <row r="974" spans="1:11" ht="229.5" x14ac:dyDescent="0.25">
      <c r="A974" s="1449"/>
      <c r="B974" s="1446"/>
      <c r="C974" s="1446"/>
      <c r="D974" s="114" t="s">
        <v>986</v>
      </c>
      <c r="E974" s="690" t="s">
        <v>277</v>
      </c>
      <c r="F974" s="732" t="s">
        <v>905</v>
      </c>
      <c r="G974" s="729" t="s">
        <v>3139</v>
      </c>
      <c r="H974" s="213" t="s">
        <v>177</v>
      </c>
      <c r="I974" s="1166" t="s">
        <v>1100</v>
      </c>
      <c r="J974" s="222"/>
      <c r="K974" s="223"/>
    </row>
    <row r="975" spans="1:11" ht="127.5" x14ac:dyDescent="0.25">
      <c r="A975" s="1449"/>
      <c r="B975" s="1446"/>
      <c r="C975" s="1446"/>
      <c r="D975" s="114" t="s">
        <v>987</v>
      </c>
      <c r="E975" s="112" t="s">
        <v>519</v>
      </c>
      <c r="F975" s="733" t="s">
        <v>555</v>
      </c>
      <c r="G975" s="729" t="s">
        <v>2629</v>
      </c>
      <c r="H975" s="213" t="s">
        <v>177</v>
      </c>
      <c r="I975" s="1166" t="s">
        <v>1100</v>
      </c>
      <c r="J975" s="114"/>
      <c r="K975" s="223"/>
    </row>
    <row r="976" spans="1:11" ht="229.5" x14ac:dyDescent="0.25">
      <c r="A976" s="1449"/>
      <c r="B976" s="1446"/>
      <c r="C976" s="1446"/>
      <c r="D976" s="689" t="s">
        <v>988</v>
      </c>
      <c r="E976" s="1425" t="s">
        <v>906</v>
      </c>
      <c r="F976" s="736" t="s">
        <v>518</v>
      </c>
      <c r="G976" s="730" t="s">
        <v>3131</v>
      </c>
      <c r="H976" s="213" t="s">
        <v>177</v>
      </c>
      <c r="I976" s="1166" t="s">
        <v>177</v>
      </c>
      <c r="J976" s="222"/>
      <c r="K976" s="223"/>
    </row>
    <row r="977" spans="1:11" ht="165.75" x14ac:dyDescent="0.25">
      <c r="A977" s="1449"/>
      <c r="B977" s="1446"/>
      <c r="C977" s="1446"/>
      <c r="D977" s="114" t="s">
        <v>989</v>
      </c>
      <c r="E977" s="112" t="s">
        <v>396</v>
      </c>
      <c r="F977" s="114" t="s">
        <v>178</v>
      </c>
      <c r="G977" s="729" t="s">
        <v>990</v>
      </c>
      <c r="H977" s="213" t="s">
        <v>177</v>
      </c>
      <c r="I977" s="1166" t="s">
        <v>1100</v>
      </c>
      <c r="J977" s="222"/>
      <c r="K977" s="223"/>
    </row>
    <row r="978" spans="1:11" ht="178.5" x14ac:dyDescent="0.25">
      <c r="A978" s="1449"/>
      <c r="B978" s="1446"/>
      <c r="C978" s="1446"/>
      <c r="D978" s="114" t="s">
        <v>991</v>
      </c>
      <c r="E978" s="112" t="s">
        <v>425</v>
      </c>
      <c r="F978" s="732" t="s">
        <v>907</v>
      </c>
      <c r="G978" s="729" t="s">
        <v>992</v>
      </c>
      <c r="H978" s="213" t="s">
        <v>177</v>
      </c>
      <c r="I978" s="1166" t="s">
        <v>1100</v>
      </c>
      <c r="J978" s="222"/>
      <c r="K978" s="223"/>
    </row>
    <row r="979" spans="1:11" ht="114.75" x14ac:dyDescent="0.25">
      <c r="A979" s="1449"/>
      <c r="B979" s="1446"/>
      <c r="C979" s="1446"/>
      <c r="D979" s="114" t="s">
        <v>993</v>
      </c>
      <c r="E979" s="112" t="s">
        <v>439</v>
      </c>
      <c r="F979" s="735" t="s">
        <v>908</v>
      </c>
      <c r="G979" s="729" t="s">
        <v>994</v>
      </c>
      <c r="H979" s="213" t="s">
        <v>177</v>
      </c>
      <c r="I979" s="1166" t="s">
        <v>1100</v>
      </c>
      <c r="J979" s="222"/>
      <c r="K979" s="223"/>
    </row>
    <row r="980" spans="1:11" ht="102" x14ac:dyDescent="0.25">
      <c r="A980" s="1449"/>
      <c r="B980" s="1446"/>
      <c r="C980" s="1446"/>
      <c r="D980" s="114" t="s">
        <v>995</v>
      </c>
      <c r="E980" s="112" t="s">
        <v>561</v>
      </c>
      <c r="F980" s="735" t="s">
        <v>909</v>
      </c>
      <c r="G980" s="729" t="s">
        <v>996</v>
      </c>
      <c r="H980" s="213" t="s">
        <v>177</v>
      </c>
      <c r="I980" s="1166" t="s">
        <v>1100</v>
      </c>
      <c r="J980" s="222"/>
      <c r="K980" s="223"/>
    </row>
    <row r="981" spans="1:11" ht="178.5" x14ac:dyDescent="0.25">
      <c r="A981" s="1449"/>
      <c r="B981" s="1446"/>
      <c r="C981" s="1446"/>
      <c r="D981" s="114" t="s">
        <v>997</v>
      </c>
      <c r="E981" s="690" t="s">
        <v>461</v>
      </c>
      <c r="F981" s="736" t="s">
        <v>910</v>
      </c>
      <c r="G981" s="729" t="s">
        <v>2631</v>
      </c>
      <c r="H981" s="213" t="s">
        <v>177</v>
      </c>
      <c r="I981" s="1166" t="s">
        <v>177</v>
      </c>
      <c r="J981" s="222"/>
      <c r="K981" s="223"/>
    </row>
    <row r="982" spans="1:11" ht="178.5" x14ac:dyDescent="0.25">
      <c r="A982" s="1449"/>
      <c r="B982" s="1446"/>
      <c r="C982" s="1446"/>
      <c r="D982" s="114" t="s">
        <v>998</v>
      </c>
      <c r="E982" s="112" t="s">
        <v>774</v>
      </c>
      <c r="F982" s="114" t="s">
        <v>775</v>
      </c>
      <c r="G982" s="732" t="s">
        <v>1042</v>
      </c>
      <c r="H982" s="860" t="s">
        <v>177</v>
      </c>
      <c r="I982" s="1166" t="s">
        <v>1100</v>
      </c>
      <c r="J982" s="222"/>
      <c r="K982" s="223"/>
    </row>
    <row r="983" spans="1:11" ht="216.75" x14ac:dyDescent="0.25">
      <c r="A983" s="1449"/>
      <c r="B983" s="1446"/>
      <c r="C983" s="1446"/>
      <c r="D983" s="252" t="s">
        <v>999</v>
      </c>
      <c r="E983" s="251" t="s">
        <v>1070</v>
      </c>
      <c r="F983" s="252" t="s">
        <v>1078</v>
      </c>
      <c r="G983" s="959" t="s">
        <v>3143</v>
      </c>
      <c r="H983" s="863" t="s">
        <v>177</v>
      </c>
      <c r="I983" s="1166" t="s">
        <v>177</v>
      </c>
      <c r="J983" s="222"/>
      <c r="K983" s="223"/>
    </row>
    <row r="984" spans="1:11" ht="127.5" x14ac:dyDescent="0.25">
      <c r="A984" s="1449"/>
      <c r="B984" s="1446"/>
      <c r="C984" s="1446"/>
      <c r="D984" s="252" t="s">
        <v>1000</v>
      </c>
      <c r="E984" s="251" t="s">
        <v>1070</v>
      </c>
      <c r="F984" s="252" t="s">
        <v>1078</v>
      </c>
      <c r="G984" s="959" t="s">
        <v>3143</v>
      </c>
      <c r="H984" s="863" t="s">
        <v>177</v>
      </c>
      <c r="I984" s="1166" t="s">
        <v>177</v>
      </c>
      <c r="J984" s="222"/>
      <c r="K984" s="223"/>
    </row>
    <row r="985" spans="1:11" ht="127.5" x14ac:dyDescent="0.25">
      <c r="A985" s="1449"/>
      <c r="B985" s="1446"/>
      <c r="C985" s="1446"/>
      <c r="D985" s="755" t="s">
        <v>1001</v>
      </c>
      <c r="E985" s="112" t="s">
        <v>396</v>
      </c>
      <c r="F985" s="114" t="s">
        <v>1027</v>
      </c>
      <c r="G985" s="684" t="s">
        <v>407</v>
      </c>
      <c r="H985" s="213" t="s">
        <v>177</v>
      </c>
      <c r="I985" s="1166" t="s">
        <v>1100</v>
      </c>
      <c r="J985" s="222"/>
      <c r="K985" s="223"/>
    </row>
    <row r="986" spans="1:11" ht="127.5" x14ac:dyDescent="0.25">
      <c r="A986" s="1448">
        <v>58</v>
      </c>
      <c r="B986" s="1445" t="s">
        <v>138</v>
      </c>
      <c r="C986" s="1445"/>
      <c r="D986" s="114" t="s">
        <v>1288</v>
      </c>
      <c r="E986" s="112"/>
      <c r="F986" s="145"/>
      <c r="G986" s="729"/>
      <c r="H986" s="893" t="s">
        <v>177</v>
      </c>
      <c r="I986" s="1418" t="s">
        <v>1100</v>
      </c>
      <c r="J986" s="222" t="s">
        <v>2822</v>
      </c>
      <c r="K986" s="223" t="s">
        <v>66</v>
      </c>
    </row>
    <row r="987" spans="1:11" ht="114.75" x14ac:dyDescent="0.25">
      <c r="A987" s="1449"/>
      <c r="B987" s="1446"/>
      <c r="C987" s="1446"/>
      <c r="D987" s="114" t="s">
        <v>1289</v>
      </c>
      <c r="E987" s="111" t="s">
        <v>164</v>
      </c>
      <c r="F987" s="101" t="s">
        <v>178</v>
      </c>
      <c r="G987" s="112" t="s">
        <v>176</v>
      </c>
      <c r="H987" s="893" t="s">
        <v>177</v>
      </c>
      <c r="I987" s="1353" t="s">
        <v>177</v>
      </c>
      <c r="J987" s="222"/>
      <c r="K987" s="223"/>
    </row>
    <row r="988" spans="1:11" ht="63.75" x14ac:dyDescent="0.25">
      <c r="A988" s="1449"/>
      <c r="B988" s="1446"/>
      <c r="C988" s="1446"/>
      <c r="D988" s="114" t="s">
        <v>1290</v>
      </c>
      <c r="E988" s="112" t="s">
        <v>184</v>
      </c>
      <c r="F988" s="101" t="s">
        <v>218</v>
      </c>
      <c r="G988" s="112" t="s">
        <v>276</v>
      </c>
      <c r="H988" s="893" t="s">
        <v>177</v>
      </c>
      <c r="I988" s="1418" t="s">
        <v>1100</v>
      </c>
      <c r="J988" s="114"/>
      <c r="K988" s="223"/>
    </row>
    <row r="989" spans="1:11" ht="102" x14ac:dyDescent="0.25">
      <c r="A989" s="1449"/>
      <c r="B989" s="1446"/>
      <c r="C989" s="1446"/>
      <c r="D989" s="114" t="s">
        <v>1291</v>
      </c>
      <c r="E989" s="112" t="s">
        <v>853</v>
      </c>
      <c r="F989" s="114" t="s">
        <v>451</v>
      </c>
      <c r="G989" s="112" t="s">
        <v>2624</v>
      </c>
      <c r="H989" s="893" t="s">
        <v>177</v>
      </c>
      <c r="I989" s="1418" t="s">
        <v>1100</v>
      </c>
      <c r="J989" s="114"/>
      <c r="K989" s="223"/>
    </row>
    <row r="990" spans="1:11" ht="76.5" x14ac:dyDescent="0.25">
      <c r="A990" s="1449"/>
      <c r="B990" s="1446"/>
      <c r="C990" s="1446"/>
      <c r="D990" s="252" t="s">
        <v>1292</v>
      </c>
      <c r="E990" s="251" t="s">
        <v>1473</v>
      </c>
      <c r="F990" s="252" t="s">
        <v>510</v>
      </c>
      <c r="G990" s="927" t="s">
        <v>3133</v>
      </c>
      <c r="H990" s="893" t="s">
        <v>177</v>
      </c>
      <c r="I990" s="1166"/>
      <c r="J990" s="222"/>
      <c r="K990" s="223"/>
    </row>
    <row r="991" spans="1:11" ht="76.5" x14ac:dyDescent="0.25">
      <c r="A991" s="1449"/>
      <c r="B991" s="1446"/>
      <c r="C991" s="1446"/>
      <c r="D991" s="689" t="s">
        <v>1293</v>
      </c>
      <c r="E991" s="690" t="s">
        <v>1296</v>
      </c>
      <c r="F991" s="689" t="s">
        <v>460</v>
      </c>
      <c r="G991" s="730" t="s">
        <v>2632</v>
      </c>
      <c r="H991" s="893" t="s">
        <v>177</v>
      </c>
      <c r="I991" s="1418" t="s">
        <v>1100</v>
      </c>
      <c r="J991" s="222"/>
      <c r="K991" s="223"/>
    </row>
    <row r="992" spans="1:11" ht="240" x14ac:dyDescent="0.25">
      <c r="A992" s="1449"/>
      <c r="B992" s="1446"/>
      <c r="C992" s="1446"/>
      <c r="D992" s="904" t="s">
        <v>1294</v>
      </c>
      <c r="E992" s="251" t="s">
        <v>1473</v>
      </c>
      <c r="F992" s="252" t="s">
        <v>1419</v>
      </c>
      <c r="G992" s="927" t="s">
        <v>3133</v>
      </c>
      <c r="H992" s="893" t="s">
        <v>177</v>
      </c>
      <c r="I992" s="1166"/>
      <c r="J992" s="222"/>
      <c r="K992" s="223"/>
    </row>
    <row r="993" spans="1:11" ht="153" x14ac:dyDescent="0.25">
      <c r="A993" s="1449"/>
      <c r="B993" s="1446"/>
      <c r="C993" s="1446"/>
      <c r="D993" s="114" t="s">
        <v>1295</v>
      </c>
      <c r="E993" s="112" t="s">
        <v>1296</v>
      </c>
      <c r="F993" s="737" t="s">
        <v>511</v>
      </c>
      <c r="G993" s="112" t="s">
        <v>2633</v>
      </c>
      <c r="H993" s="893" t="s">
        <v>177</v>
      </c>
      <c r="I993" s="1418" t="s">
        <v>1100</v>
      </c>
      <c r="J993" s="114"/>
      <c r="K993" s="223"/>
    </row>
    <row r="994" spans="1:11" ht="216.75" x14ac:dyDescent="0.25">
      <c r="A994" s="1449"/>
      <c r="B994" s="1446"/>
      <c r="C994" s="1446"/>
      <c r="D994" s="114" t="s">
        <v>1297</v>
      </c>
      <c r="E994" s="112" t="s">
        <v>1411</v>
      </c>
      <c r="F994" s="739" t="s">
        <v>1418</v>
      </c>
      <c r="G994" s="738" t="s">
        <v>2634</v>
      </c>
      <c r="H994" s="893" t="s">
        <v>177</v>
      </c>
      <c r="I994" s="1418" t="s">
        <v>1100</v>
      </c>
      <c r="J994" s="222"/>
      <c r="K994" s="223"/>
    </row>
    <row r="995" spans="1:11" ht="140.25" x14ac:dyDescent="0.25">
      <c r="A995" s="1449"/>
      <c r="B995" s="1446"/>
      <c r="C995" s="1446"/>
      <c r="D995" s="114" t="s">
        <v>1298</v>
      </c>
      <c r="E995" s="112" t="s">
        <v>1411</v>
      </c>
      <c r="F995" s="925" t="s">
        <v>1418</v>
      </c>
      <c r="G995" s="738" t="s">
        <v>2634</v>
      </c>
      <c r="H995" s="893" t="s">
        <v>177</v>
      </c>
      <c r="I995" s="1418" t="s">
        <v>1100</v>
      </c>
      <c r="J995" s="222"/>
      <c r="K995" s="223"/>
    </row>
    <row r="996" spans="1:11" ht="127.5" x14ac:dyDescent="0.25">
      <c r="A996" s="1449"/>
      <c r="B996" s="1446"/>
      <c r="C996" s="1446"/>
      <c r="D996" s="114" t="s">
        <v>1299</v>
      </c>
      <c r="E996" s="112" t="s">
        <v>1411</v>
      </c>
      <c r="F996" s="926" t="s">
        <v>1418</v>
      </c>
      <c r="G996" s="738" t="s">
        <v>2634</v>
      </c>
      <c r="H996" s="893" t="s">
        <v>177</v>
      </c>
      <c r="I996" s="1418" t="s">
        <v>1100</v>
      </c>
      <c r="J996" s="114"/>
      <c r="K996" s="223"/>
    </row>
    <row r="997" spans="1:11" ht="127.5" x14ac:dyDescent="0.25">
      <c r="A997" s="1449"/>
      <c r="B997" s="1446"/>
      <c r="C997" s="1446"/>
      <c r="D997" s="252" t="s">
        <v>1300</v>
      </c>
      <c r="E997" s="251" t="s">
        <v>1473</v>
      </c>
      <c r="F997" s="928" t="s">
        <v>1420</v>
      </c>
      <c r="G997" s="929" t="s">
        <v>3133</v>
      </c>
      <c r="H997" s="893" t="s">
        <v>177</v>
      </c>
      <c r="I997" s="1166"/>
      <c r="J997" s="222"/>
      <c r="K997" s="223"/>
    </row>
    <row r="998" spans="1:11" ht="102" x14ac:dyDescent="0.25">
      <c r="A998" s="1449"/>
      <c r="B998" s="1446"/>
      <c r="C998" s="1446"/>
      <c r="D998" s="114" t="s">
        <v>1301</v>
      </c>
      <c r="E998" s="112" t="s">
        <v>1055</v>
      </c>
      <c r="F998" s="101" t="s">
        <v>1060</v>
      </c>
      <c r="G998" s="875" t="s">
        <v>1061</v>
      </c>
      <c r="H998" s="893" t="s">
        <v>177</v>
      </c>
      <c r="I998" s="1418" t="s">
        <v>1100</v>
      </c>
      <c r="J998" s="222"/>
      <c r="K998" s="223"/>
    </row>
    <row r="999" spans="1:11" ht="165.75" x14ac:dyDescent="0.25">
      <c r="A999" s="1449"/>
      <c r="B999" s="1446"/>
      <c r="C999" s="1446"/>
      <c r="D999" s="252" t="s">
        <v>1302</v>
      </c>
      <c r="E999" s="251" t="s">
        <v>1473</v>
      </c>
      <c r="F999" s="930" t="s">
        <v>1421</v>
      </c>
      <c r="G999" s="929" t="s">
        <v>3133</v>
      </c>
      <c r="H999" s="893" t="s">
        <v>177</v>
      </c>
      <c r="I999" s="1166"/>
      <c r="J999" s="222"/>
      <c r="K999" s="223"/>
    </row>
    <row r="1000" spans="1:11" ht="114.75" x14ac:dyDescent="0.25">
      <c r="A1000" s="1449"/>
      <c r="B1000" s="1446"/>
      <c r="C1000" s="1446"/>
      <c r="D1000" s="114" t="s">
        <v>1303</v>
      </c>
      <c r="E1000" s="875" t="s">
        <v>396</v>
      </c>
      <c r="F1000" s="875" t="s">
        <v>408</v>
      </c>
      <c r="G1000" s="875" t="s">
        <v>407</v>
      </c>
      <c r="H1000" s="931" t="s">
        <v>177</v>
      </c>
      <c r="I1000" s="1418" t="s">
        <v>1100</v>
      </c>
      <c r="J1000" s="114"/>
      <c r="K1000" s="223"/>
    </row>
    <row r="1001" spans="1:11" ht="127.5" x14ac:dyDescent="0.25">
      <c r="A1001" s="1449"/>
      <c r="B1001" s="1446"/>
      <c r="C1001" s="1446"/>
      <c r="D1001" s="114" t="s">
        <v>1304</v>
      </c>
      <c r="E1001" s="875" t="s">
        <v>414</v>
      </c>
      <c r="F1001" s="112" t="s">
        <v>423</v>
      </c>
      <c r="G1001" s="875" t="s">
        <v>424</v>
      </c>
      <c r="H1001" s="876" t="s">
        <v>177</v>
      </c>
      <c r="I1001" s="1418" t="s">
        <v>1100</v>
      </c>
      <c r="J1001" s="222"/>
      <c r="K1001" s="223"/>
    </row>
    <row r="1002" spans="1:11" ht="114.75" x14ac:dyDescent="0.25">
      <c r="A1002" s="1449"/>
      <c r="B1002" s="1446"/>
      <c r="C1002" s="1446"/>
      <c r="D1002" s="114" t="s">
        <v>1305</v>
      </c>
      <c r="E1002" s="112" t="s">
        <v>425</v>
      </c>
      <c r="F1002" s="112" t="s">
        <v>437</v>
      </c>
      <c r="G1002" s="875" t="s">
        <v>438</v>
      </c>
      <c r="H1002" s="876" t="s">
        <v>177</v>
      </c>
      <c r="I1002" s="1418" t="s">
        <v>1100</v>
      </c>
      <c r="J1002" s="222"/>
      <c r="K1002" s="223"/>
    </row>
    <row r="1003" spans="1:11" ht="89.25" x14ac:dyDescent="0.25">
      <c r="A1003" s="1449"/>
      <c r="B1003" s="1446"/>
      <c r="C1003" s="1446"/>
      <c r="D1003" s="252" t="s">
        <v>1306</v>
      </c>
      <c r="E1003" s="251" t="s">
        <v>1473</v>
      </c>
      <c r="F1003" s="930" t="s">
        <v>1422</v>
      </c>
      <c r="G1003" s="929" t="s">
        <v>3133</v>
      </c>
      <c r="H1003" s="893" t="s">
        <v>177</v>
      </c>
      <c r="I1003" s="1166"/>
      <c r="J1003" s="222"/>
      <c r="K1003" s="223"/>
    </row>
    <row r="1004" spans="1:11" ht="204" x14ac:dyDescent="0.25">
      <c r="A1004" s="1449"/>
      <c r="B1004" s="1446"/>
      <c r="C1004" s="1446"/>
      <c r="D1004" s="252" t="s">
        <v>1307</v>
      </c>
      <c r="E1004" s="251" t="s">
        <v>1473</v>
      </c>
      <c r="F1004" s="930" t="s">
        <v>1422</v>
      </c>
      <c r="G1004" s="929" t="s">
        <v>3133</v>
      </c>
      <c r="H1004" s="893" t="s">
        <v>177</v>
      </c>
      <c r="I1004" s="1166"/>
      <c r="J1004" s="222"/>
      <c r="K1004" s="223"/>
    </row>
    <row r="1005" spans="1:11" ht="89.25" x14ac:dyDescent="0.25">
      <c r="A1005" s="1449"/>
      <c r="B1005" s="1446"/>
      <c r="C1005" s="1446"/>
      <c r="D1005" s="252" t="s">
        <v>1308</v>
      </c>
      <c r="E1005" s="251" t="s">
        <v>1473</v>
      </c>
      <c r="F1005" s="930" t="s">
        <v>1423</v>
      </c>
      <c r="G1005" s="929" t="s">
        <v>3133</v>
      </c>
      <c r="H1005" s="893" t="s">
        <v>177</v>
      </c>
      <c r="I1005" s="1166"/>
      <c r="J1005" s="222"/>
      <c r="K1005" s="223"/>
    </row>
    <row r="1006" spans="1:11" ht="76.5" x14ac:dyDescent="0.25">
      <c r="A1006" s="1449"/>
      <c r="B1006" s="1446"/>
      <c r="C1006" s="1446"/>
      <c r="D1006" s="252" t="s">
        <v>1309</v>
      </c>
      <c r="E1006" s="251" t="s">
        <v>1473</v>
      </c>
      <c r="F1006" s="930" t="s">
        <v>1424</v>
      </c>
      <c r="G1006" s="929" t="s">
        <v>3133</v>
      </c>
      <c r="H1006" s="893" t="s">
        <v>177</v>
      </c>
      <c r="I1006" s="1166"/>
      <c r="J1006" s="222"/>
      <c r="K1006" s="223"/>
    </row>
    <row r="1007" spans="1:11" ht="63.75" x14ac:dyDescent="0.25">
      <c r="A1007" s="1450"/>
      <c r="B1007" s="1447"/>
      <c r="C1007" s="1447"/>
      <c r="D1007" s="114" t="s">
        <v>1310</v>
      </c>
      <c r="E1007" s="111" t="s">
        <v>164</v>
      </c>
      <c r="F1007" s="101" t="s">
        <v>225</v>
      </c>
      <c r="G1007" s="101" t="s">
        <v>179</v>
      </c>
      <c r="H1007" s="893" t="s">
        <v>177</v>
      </c>
      <c r="I1007" s="1353" t="s">
        <v>177</v>
      </c>
      <c r="J1007" s="222"/>
      <c r="K1007" s="223"/>
    </row>
    <row r="1008" spans="1:11" ht="127.5" x14ac:dyDescent="0.25">
      <c r="A1008" s="1448">
        <v>59</v>
      </c>
      <c r="B1008" s="1445" t="s">
        <v>139</v>
      </c>
      <c r="C1008" s="1445"/>
      <c r="D1008" s="114" t="s">
        <v>1434</v>
      </c>
      <c r="E1008" s="112"/>
      <c r="F1008" s="114"/>
      <c r="G1008" s="174"/>
      <c r="H1008" s="863" t="s">
        <v>177</v>
      </c>
      <c r="I1008" s="1418" t="s">
        <v>1100</v>
      </c>
      <c r="J1008" s="222" t="s">
        <v>2822</v>
      </c>
      <c r="K1008" s="223" t="s">
        <v>66</v>
      </c>
    </row>
    <row r="1009" spans="1:11" ht="114.75" x14ac:dyDescent="0.25">
      <c r="A1009" s="1449"/>
      <c r="B1009" s="1446"/>
      <c r="C1009" s="1446"/>
      <c r="D1009" s="114" t="s">
        <v>1102</v>
      </c>
      <c r="E1009" s="111" t="s">
        <v>164</v>
      </c>
      <c r="F1009" s="101" t="s">
        <v>178</v>
      </c>
      <c r="G1009" s="875" t="s">
        <v>176</v>
      </c>
      <c r="H1009" s="902" t="s">
        <v>177</v>
      </c>
      <c r="I1009" s="1353" t="s">
        <v>177</v>
      </c>
      <c r="J1009" s="222"/>
      <c r="K1009" s="223"/>
    </row>
    <row r="1010" spans="1:11" ht="102" x14ac:dyDescent="0.25">
      <c r="A1010" s="1449"/>
      <c r="B1010" s="1446"/>
      <c r="C1010" s="1446"/>
      <c r="D1010" s="114" t="s">
        <v>1425</v>
      </c>
      <c r="E1010" s="112" t="s">
        <v>184</v>
      </c>
      <c r="F1010" s="101" t="s">
        <v>914</v>
      </c>
      <c r="G1010" s="875" t="s">
        <v>276</v>
      </c>
      <c r="H1010" s="902" t="s">
        <v>177</v>
      </c>
      <c r="I1010" s="1418" t="s">
        <v>1100</v>
      </c>
      <c r="J1010" s="114"/>
      <c r="K1010" s="223"/>
    </row>
    <row r="1011" spans="1:11" ht="63.75" x14ac:dyDescent="0.25">
      <c r="A1011" s="1449"/>
      <c r="B1011" s="1446"/>
      <c r="C1011" s="1446"/>
      <c r="D1011" s="114" t="s">
        <v>1426</v>
      </c>
      <c r="E1011" s="112" t="s">
        <v>184</v>
      </c>
      <c r="F1011" s="101" t="s">
        <v>218</v>
      </c>
      <c r="G1011" s="875" t="s">
        <v>276</v>
      </c>
      <c r="H1011" s="902" t="s">
        <v>177</v>
      </c>
      <c r="I1011" s="1418" t="s">
        <v>1100</v>
      </c>
      <c r="J1011" s="114"/>
      <c r="K1011" s="223"/>
    </row>
    <row r="1012" spans="1:11" ht="102" x14ac:dyDescent="0.25">
      <c r="A1012" s="1449"/>
      <c r="B1012" s="1446"/>
      <c r="C1012" s="1446"/>
      <c r="D1012" s="114" t="s">
        <v>1427</v>
      </c>
      <c r="E1012" s="875" t="s">
        <v>853</v>
      </c>
      <c r="F1012" s="114" t="s">
        <v>451</v>
      </c>
      <c r="G1012" s="875" t="s">
        <v>2624</v>
      </c>
      <c r="H1012" s="902" t="s">
        <v>177</v>
      </c>
      <c r="I1012" s="1418" t="s">
        <v>1100</v>
      </c>
      <c r="J1012" s="222"/>
      <c r="K1012" s="223"/>
    </row>
    <row r="1013" spans="1:11" ht="76.5" x14ac:dyDescent="0.25">
      <c r="A1013" s="1449"/>
      <c r="B1013" s="1446"/>
      <c r="C1013" s="1446"/>
      <c r="D1013" s="114" t="s">
        <v>1433</v>
      </c>
      <c r="E1013" s="251" t="s">
        <v>1473</v>
      </c>
      <c r="F1013" s="928" t="s">
        <v>510</v>
      </c>
      <c r="G1013" s="929" t="s">
        <v>3133</v>
      </c>
      <c r="H1013" s="902" t="s">
        <v>177</v>
      </c>
      <c r="I1013" s="1166"/>
      <c r="J1013" s="222"/>
      <c r="K1013" s="223"/>
    </row>
    <row r="1014" spans="1:11" ht="76.5" x14ac:dyDescent="0.25">
      <c r="A1014" s="1449"/>
      <c r="B1014" s="1446"/>
      <c r="C1014" s="1446"/>
      <c r="D1014" s="114" t="s">
        <v>1432</v>
      </c>
      <c r="E1014" s="690" t="s">
        <v>1296</v>
      </c>
      <c r="F1014" s="689" t="s">
        <v>460</v>
      </c>
      <c r="G1014" s="932" t="s">
        <v>2632</v>
      </c>
      <c r="H1014" s="902" t="s">
        <v>177</v>
      </c>
      <c r="I1014" s="1418" t="s">
        <v>1100</v>
      </c>
      <c r="J1014" s="222"/>
      <c r="K1014" s="223"/>
    </row>
    <row r="1015" spans="1:11" ht="229.5" x14ac:dyDescent="0.25">
      <c r="A1015" s="1449"/>
      <c r="B1015" s="1446"/>
      <c r="C1015" s="1446"/>
      <c r="D1015" s="930" t="s">
        <v>1431</v>
      </c>
      <c r="E1015" s="251" t="s">
        <v>1473</v>
      </c>
      <c r="F1015" s="930" t="s">
        <v>1419</v>
      </c>
      <c r="G1015" s="929" t="s">
        <v>3133</v>
      </c>
      <c r="H1015" s="902" t="s">
        <v>177</v>
      </c>
      <c r="I1015" s="1166"/>
      <c r="J1015" s="222"/>
      <c r="K1015" s="223"/>
    </row>
    <row r="1016" spans="1:11" ht="165.75" x14ac:dyDescent="0.25">
      <c r="A1016" s="1449"/>
      <c r="B1016" s="1446"/>
      <c r="C1016" s="1446"/>
      <c r="D1016" s="875" t="s">
        <v>1430</v>
      </c>
      <c r="E1016" s="112" t="s">
        <v>1296</v>
      </c>
      <c r="F1016" s="933" t="s">
        <v>511</v>
      </c>
      <c r="G1016" s="875" t="s">
        <v>2633</v>
      </c>
      <c r="H1016" s="902" t="s">
        <v>177</v>
      </c>
      <c r="I1016" s="1418" t="s">
        <v>1100</v>
      </c>
      <c r="J1016" s="114"/>
      <c r="K1016" s="223"/>
    </row>
    <row r="1017" spans="1:11" ht="242.25" x14ac:dyDescent="0.25">
      <c r="A1017" s="1449"/>
      <c r="B1017" s="1446"/>
      <c r="C1017" s="1446"/>
      <c r="D1017" s="114" t="s">
        <v>1429</v>
      </c>
      <c r="E1017" s="875" t="s">
        <v>1411</v>
      </c>
      <c r="F1017" s="926" t="s">
        <v>1418</v>
      </c>
      <c r="G1017" s="934" t="s">
        <v>2634</v>
      </c>
      <c r="H1017" s="902" t="s">
        <v>177</v>
      </c>
      <c r="I1017" s="1418" t="s">
        <v>1100</v>
      </c>
      <c r="J1017" s="222"/>
      <c r="K1017" s="223"/>
    </row>
    <row r="1018" spans="1:11" ht="153" x14ac:dyDescent="0.25">
      <c r="A1018" s="1449"/>
      <c r="B1018" s="1446"/>
      <c r="C1018" s="1446"/>
      <c r="D1018" s="114" t="s">
        <v>1428</v>
      </c>
      <c r="E1018" s="875" t="s">
        <v>1411</v>
      </c>
      <c r="F1018" s="926" t="s">
        <v>1418</v>
      </c>
      <c r="G1018" s="738" t="s">
        <v>2634</v>
      </c>
      <c r="H1018" s="902" t="s">
        <v>177</v>
      </c>
      <c r="I1018" s="1418" t="s">
        <v>1100</v>
      </c>
      <c r="J1018" s="222"/>
      <c r="K1018" s="223"/>
    </row>
    <row r="1019" spans="1:11" ht="140.25" x14ac:dyDescent="0.25">
      <c r="A1019" s="1449"/>
      <c r="B1019" s="1446"/>
      <c r="C1019" s="1446"/>
      <c r="D1019" s="114" t="s">
        <v>1435</v>
      </c>
      <c r="E1019" s="875" t="s">
        <v>1411</v>
      </c>
      <c r="F1019" s="926" t="s">
        <v>1418</v>
      </c>
      <c r="G1019" s="738" t="s">
        <v>2634</v>
      </c>
      <c r="H1019" s="902" t="s">
        <v>177</v>
      </c>
      <c r="I1019" s="1418" t="s">
        <v>1100</v>
      </c>
      <c r="J1019" s="222"/>
      <c r="K1019" s="223"/>
    </row>
    <row r="1020" spans="1:11" ht="127.5" x14ac:dyDescent="0.25">
      <c r="A1020" s="1449"/>
      <c r="B1020" s="1446"/>
      <c r="C1020" s="1446"/>
      <c r="D1020" s="114" t="s">
        <v>1436</v>
      </c>
      <c r="E1020" s="251" t="s">
        <v>1473</v>
      </c>
      <c r="F1020" s="252" t="s">
        <v>1420</v>
      </c>
      <c r="G1020" s="929" t="s">
        <v>3133</v>
      </c>
      <c r="H1020" s="902" t="s">
        <v>177</v>
      </c>
      <c r="I1020" s="1166"/>
      <c r="J1020" s="222"/>
      <c r="K1020" s="223"/>
    </row>
    <row r="1021" spans="1:11" ht="140.25" x14ac:dyDescent="0.25">
      <c r="A1021" s="1449"/>
      <c r="B1021" s="1446"/>
      <c r="C1021" s="1446"/>
      <c r="D1021" s="114" t="s">
        <v>1437</v>
      </c>
      <c r="E1021" s="875" t="s">
        <v>1055</v>
      </c>
      <c r="F1021" s="935" t="s">
        <v>1060</v>
      </c>
      <c r="G1021" s="875" t="s">
        <v>1061</v>
      </c>
      <c r="H1021" s="902" t="s">
        <v>177</v>
      </c>
      <c r="I1021" s="1418" t="s">
        <v>1100</v>
      </c>
      <c r="J1021" s="222"/>
      <c r="K1021" s="223"/>
    </row>
    <row r="1022" spans="1:11" ht="76.5" x14ac:dyDescent="0.25">
      <c r="A1022" s="1449"/>
      <c r="B1022" s="1446"/>
      <c r="C1022" s="1446"/>
      <c r="D1022" s="114" t="s">
        <v>1438</v>
      </c>
      <c r="E1022" s="875" t="s">
        <v>1448</v>
      </c>
      <c r="F1022" s="874" t="s">
        <v>1450</v>
      </c>
      <c r="G1022" s="936" t="s">
        <v>1451</v>
      </c>
      <c r="H1022" s="902" t="s">
        <v>177</v>
      </c>
      <c r="I1022" s="1418" t="s">
        <v>1100</v>
      </c>
      <c r="J1022" s="222"/>
      <c r="K1022" s="223"/>
    </row>
    <row r="1023" spans="1:11" ht="178.5" x14ac:dyDescent="0.25">
      <c r="A1023" s="1449"/>
      <c r="B1023" s="1446"/>
      <c r="C1023" s="1446"/>
      <c r="D1023" s="114" t="s">
        <v>1439</v>
      </c>
      <c r="E1023" s="251" t="s">
        <v>1473</v>
      </c>
      <c r="F1023" s="252" t="s">
        <v>1421</v>
      </c>
      <c r="G1023" s="929" t="s">
        <v>3133</v>
      </c>
      <c r="H1023" s="902" t="s">
        <v>177</v>
      </c>
      <c r="I1023" s="1166"/>
      <c r="J1023" s="222"/>
      <c r="K1023" s="223"/>
    </row>
    <row r="1024" spans="1:11" ht="89.25" x14ac:dyDescent="0.25">
      <c r="A1024" s="1449"/>
      <c r="B1024" s="1446"/>
      <c r="C1024" s="1446"/>
      <c r="D1024" s="112" t="s">
        <v>1440</v>
      </c>
      <c r="E1024" s="875" t="s">
        <v>396</v>
      </c>
      <c r="F1024" s="875" t="s">
        <v>408</v>
      </c>
      <c r="G1024" s="875" t="s">
        <v>407</v>
      </c>
      <c r="H1024" s="876" t="s">
        <v>177</v>
      </c>
      <c r="I1024" s="1418" t="s">
        <v>1100</v>
      </c>
      <c r="J1024" s="222"/>
      <c r="K1024" s="223"/>
    </row>
    <row r="1025" spans="1:11" ht="114.75" x14ac:dyDescent="0.25">
      <c r="A1025" s="1449"/>
      <c r="B1025" s="1446"/>
      <c r="C1025" s="1446"/>
      <c r="D1025" s="112" t="s">
        <v>1441</v>
      </c>
      <c r="E1025" s="875" t="s">
        <v>414</v>
      </c>
      <c r="F1025" s="875" t="s">
        <v>423</v>
      </c>
      <c r="G1025" s="875" t="s">
        <v>424</v>
      </c>
      <c r="H1025" s="876" t="s">
        <v>177</v>
      </c>
      <c r="I1025" s="1418" t="s">
        <v>1100</v>
      </c>
      <c r="J1025" s="222"/>
      <c r="K1025" s="223"/>
    </row>
    <row r="1026" spans="1:11" ht="114.75" x14ac:dyDescent="0.25">
      <c r="A1026" s="1449"/>
      <c r="B1026" s="1446"/>
      <c r="C1026" s="1446"/>
      <c r="D1026" s="112" t="s">
        <v>1442</v>
      </c>
      <c r="E1026" s="112" t="s">
        <v>425</v>
      </c>
      <c r="F1026" s="875" t="s">
        <v>437</v>
      </c>
      <c r="G1026" s="875" t="s">
        <v>438</v>
      </c>
      <c r="H1026" s="876" t="s">
        <v>177</v>
      </c>
      <c r="I1026" s="1418" t="s">
        <v>1100</v>
      </c>
      <c r="J1026" s="222"/>
      <c r="K1026" s="223"/>
    </row>
    <row r="1027" spans="1:11" ht="89.25" x14ac:dyDescent="0.25">
      <c r="A1027" s="1449"/>
      <c r="B1027" s="1446"/>
      <c r="C1027" s="1446"/>
      <c r="D1027" s="112" t="s">
        <v>1443</v>
      </c>
      <c r="E1027" s="251" t="s">
        <v>1473</v>
      </c>
      <c r="F1027" s="930" t="s">
        <v>1422</v>
      </c>
      <c r="G1027" s="929" t="s">
        <v>3133</v>
      </c>
      <c r="H1027" s="902" t="s">
        <v>177</v>
      </c>
      <c r="I1027" s="1166"/>
      <c r="J1027" s="222"/>
      <c r="K1027" s="223"/>
    </row>
    <row r="1028" spans="1:11" ht="204" x14ac:dyDescent="0.25">
      <c r="A1028" s="1449"/>
      <c r="B1028" s="1446"/>
      <c r="C1028" s="1446"/>
      <c r="D1028" s="112" t="s">
        <v>1444</v>
      </c>
      <c r="E1028" s="251" t="s">
        <v>1473</v>
      </c>
      <c r="F1028" s="930" t="s">
        <v>1422</v>
      </c>
      <c r="G1028" s="927" t="s">
        <v>3133</v>
      </c>
      <c r="H1028" s="902" t="s">
        <v>177</v>
      </c>
      <c r="I1028" s="1166"/>
      <c r="J1028" s="222"/>
      <c r="K1028" s="223"/>
    </row>
    <row r="1029" spans="1:11" ht="89.25" x14ac:dyDescent="0.25">
      <c r="A1029" s="1449"/>
      <c r="B1029" s="1446"/>
      <c r="C1029" s="1446"/>
      <c r="D1029" s="112" t="s">
        <v>1445</v>
      </c>
      <c r="E1029" s="251" t="s">
        <v>1473</v>
      </c>
      <c r="F1029" s="930" t="s">
        <v>1423</v>
      </c>
      <c r="G1029" s="929" t="s">
        <v>3133</v>
      </c>
      <c r="H1029" s="902" t="s">
        <v>177</v>
      </c>
      <c r="I1029" s="1166"/>
      <c r="J1029" s="222"/>
      <c r="K1029" s="223"/>
    </row>
    <row r="1030" spans="1:11" ht="76.5" x14ac:dyDescent="0.25">
      <c r="A1030" s="1449"/>
      <c r="B1030" s="1446"/>
      <c r="C1030" s="1446"/>
      <c r="D1030" s="112" t="s">
        <v>1446</v>
      </c>
      <c r="E1030" s="251" t="s">
        <v>1473</v>
      </c>
      <c r="F1030" s="930" t="s">
        <v>1424</v>
      </c>
      <c r="G1030" s="929" t="s">
        <v>3133</v>
      </c>
      <c r="H1030" s="902" t="s">
        <v>177</v>
      </c>
      <c r="I1030" s="1166"/>
      <c r="J1030" s="222"/>
      <c r="K1030" s="223"/>
    </row>
    <row r="1031" spans="1:11" ht="63.75" x14ac:dyDescent="0.25">
      <c r="A1031" s="1449"/>
      <c r="B1031" s="1446"/>
      <c r="C1031" s="1446"/>
      <c r="D1031" s="112" t="s">
        <v>1447</v>
      </c>
      <c r="E1031" s="111" t="s">
        <v>164</v>
      </c>
      <c r="F1031" s="938" t="s">
        <v>225</v>
      </c>
      <c r="G1031" s="935" t="s">
        <v>179</v>
      </c>
      <c r="H1031" s="902" t="s">
        <v>177</v>
      </c>
      <c r="I1031" s="1353" t="s">
        <v>177</v>
      </c>
      <c r="J1031" s="222"/>
      <c r="K1031" s="223"/>
    </row>
    <row r="1032" spans="1:11" ht="165.75" x14ac:dyDescent="0.25">
      <c r="A1032" s="1448">
        <v>60</v>
      </c>
      <c r="B1032" s="1445" t="s">
        <v>140</v>
      </c>
      <c r="C1032" s="1445"/>
      <c r="D1032" s="112" t="s">
        <v>1484</v>
      </c>
      <c r="E1032" s="112"/>
      <c r="F1032" s="114"/>
      <c r="G1032" s="174"/>
      <c r="H1032" s="863" t="s">
        <v>177</v>
      </c>
      <c r="I1032" s="1418" t="s">
        <v>1100</v>
      </c>
      <c r="J1032" s="222" t="s">
        <v>2822</v>
      </c>
      <c r="K1032" s="223" t="s">
        <v>66</v>
      </c>
    </row>
    <row r="1033" spans="1:11" ht="89.25" x14ac:dyDescent="0.25">
      <c r="A1033" s="1449"/>
      <c r="B1033" s="1446"/>
      <c r="C1033" s="1446"/>
      <c r="D1033" s="112" t="s">
        <v>1485</v>
      </c>
      <c r="E1033" s="111" t="s">
        <v>287</v>
      </c>
      <c r="F1033" s="145" t="s">
        <v>366</v>
      </c>
      <c r="G1033" s="85" t="s">
        <v>367</v>
      </c>
      <c r="H1033" s="213" t="s">
        <v>177</v>
      </c>
      <c r="I1033" s="1353" t="s">
        <v>177</v>
      </c>
      <c r="J1033" s="222"/>
      <c r="K1033" s="223"/>
    </row>
    <row r="1034" spans="1:11" ht="178.5" x14ac:dyDescent="0.25">
      <c r="A1034" s="1449"/>
      <c r="B1034" s="1446"/>
      <c r="C1034" s="1446"/>
      <c r="D1034" s="112" t="s">
        <v>1486</v>
      </c>
      <c r="E1034" s="112" t="s">
        <v>1618</v>
      </c>
      <c r="F1034" s="101" t="s">
        <v>508</v>
      </c>
      <c r="G1034" s="174" t="s">
        <v>1623</v>
      </c>
      <c r="H1034" s="863" t="s">
        <v>177</v>
      </c>
      <c r="I1034" s="1418" t="s">
        <v>1100</v>
      </c>
      <c r="J1034" s="114"/>
      <c r="K1034" s="223"/>
    </row>
    <row r="1035" spans="1:11" ht="102" x14ac:dyDescent="0.25">
      <c r="A1035" s="1449"/>
      <c r="B1035" s="1446"/>
      <c r="C1035" s="1446"/>
      <c r="D1035" s="112" t="s">
        <v>1487</v>
      </c>
      <c r="E1035" s="112" t="s">
        <v>1615</v>
      </c>
      <c r="F1035" s="114" t="s">
        <v>1624</v>
      </c>
      <c r="G1035" s="174" t="s">
        <v>1625</v>
      </c>
      <c r="H1035" s="863" t="s">
        <v>177</v>
      </c>
      <c r="I1035" s="1418" t="s">
        <v>1100</v>
      </c>
      <c r="J1035" s="222"/>
      <c r="K1035" s="223"/>
    </row>
    <row r="1036" spans="1:11" ht="76.5" x14ac:dyDescent="0.25">
      <c r="A1036" s="1449"/>
      <c r="B1036" s="1446"/>
      <c r="C1036" s="1446"/>
      <c r="D1036" s="251" t="s">
        <v>1488</v>
      </c>
      <c r="E1036" s="251" t="s">
        <v>1617</v>
      </c>
      <c r="F1036" s="313" t="s">
        <v>1628</v>
      </c>
      <c r="G1036" s="959" t="s">
        <v>2169</v>
      </c>
      <c r="H1036" s="863" t="s">
        <v>177</v>
      </c>
      <c r="I1036" s="1166"/>
      <c r="J1036" s="114"/>
      <c r="K1036" s="223"/>
    </row>
    <row r="1037" spans="1:11" ht="114.75" x14ac:dyDescent="0.25">
      <c r="A1037" s="1449"/>
      <c r="B1037" s="1446"/>
      <c r="C1037" s="1446"/>
      <c r="D1037" s="112" t="s">
        <v>1489</v>
      </c>
      <c r="E1037" s="112" t="s">
        <v>1055</v>
      </c>
      <c r="F1037" s="101" t="s">
        <v>1060</v>
      </c>
      <c r="G1037" s="85" t="s">
        <v>1061</v>
      </c>
      <c r="H1037" s="956" t="s">
        <v>177</v>
      </c>
      <c r="I1037" s="1418" t="s">
        <v>1100</v>
      </c>
      <c r="J1037" s="114"/>
      <c r="K1037" s="223"/>
    </row>
    <row r="1038" spans="1:11" ht="76.5" x14ac:dyDescent="0.25">
      <c r="A1038" s="1449"/>
      <c r="B1038" s="1446"/>
      <c r="C1038" s="1446"/>
      <c r="D1038" s="251" t="s">
        <v>1490</v>
      </c>
      <c r="E1038" s="251" t="s">
        <v>1617</v>
      </c>
      <c r="F1038" s="313" t="s">
        <v>1627</v>
      </c>
      <c r="G1038" s="959" t="s">
        <v>2169</v>
      </c>
      <c r="H1038" s="956" t="s">
        <v>177</v>
      </c>
      <c r="I1038" s="1166"/>
      <c r="J1038" s="114"/>
      <c r="K1038" s="223"/>
    </row>
    <row r="1039" spans="1:11" ht="114.75" x14ac:dyDescent="0.25">
      <c r="A1039" s="1449"/>
      <c r="B1039" s="1446"/>
      <c r="C1039" s="1446"/>
      <c r="D1039" s="112" t="s">
        <v>1491</v>
      </c>
      <c r="E1039" s="85" t="s">
        <v>396</v>
      </c>
      <c r="F1039" s="85" t="s">
        <v>408</v>
      </c>
      <c r="G1039" s="85" t="s">
        <v>407</v>
      </c>
      <c r="H1039" s="956" t="s">
        <v>177</v>
      </c>
      <c r="I1039" s="1418" t="s">
        <v>1100</v>
      </c>
      <c r="J1039" s="114"/>
      <c r="K1039" s="223"/>
    </row>
    <row r="1040" spans="1:11" ht="102" x14ac:dyDescent="0.25">
      <c r="A1040" s="1449"/>
      <c r="B1040" s="1446"/>
      <c r="C1040" s="1446"/>
      <c r="D1040" s="112" t="s">
        <v>1492</v>
      </c>
      <c r="E1040" s="85" t="s">
        <v>1629</v>
      </c>
      <c r="F1040" s="85" t="s">
        <v>1630</v>
      </c>
      <c r="G1040" s="85" t="s">
        <v>1631</v>
      </c>
      <c r="H1040" s="956" t="s">
        <v>177</v>
      </c>
      <c r="I1040" s="1418" t="s">
        <v>1100</v>
      </c>
      <c r="J1040" s="114"/>
      <c r="K1040" s="223"/>
    </row>
    <row r="1041" spans="1:11" ht="76.5" x14ac:dyDescent="0.25">
      <c r="A1041" s="1449"/>
      <c r="B1041" s="1446"/>
      <c r="C1041" s="1446"/>
      <c r="D1041" s="251" t="s">
        <v>1493</v>
      </c>
      <c r="E1041" s="251" t="s">
        <v>1617</v>
      </c>
      <c r="F1041" s="873" t="s">
        <v>1628</v>
      </c>
      <c r="G1041" s="688" t="s">
        <v>2169</v>
      </c>
      <c r="H1041" s="956" t="s">
        <v>177</v>
      </c>
      <c r="I1041" s="1166"/>
      <c r="J1041" s="114"/>
      <c r="K1041" s="223"/>
    </row>
    <row r="1042" spans="1:11" ht="63.75" x14ac:dyDescent="0.25">
      <c r="A1042" s="1449"/>
      <c r="B1042" s="1446"/>
      <c r="C1042" s="1446"/>
      <c r="D1042" s="251" t="s">
        <v>1494</v>
      </c>
      <c r="E1042" s="251" t="s">
        <v>1617</v>
      </c>
      <c r="F1042" s="313" t="s">
        <v>1632</v>
      </c>
      <c r="G1042" s="959" t="s">
        <v>2169</v>
      </c>
      <c r="H1042" s="956" t="s">
        <v>177</v>
      </c>
      <c r="I1042" s="1166"/>
      <c r="J1042" s="114"/>
      <c r="K1042" s="223"/>
    </row>
    <row r="1043" spans="1:11" ht="102" x14ac:dyDescent="0.25">
      <c r="A1043" s="1449"/>
      <c r="B1043" s="1446"/>
      <c r="C1043" s="1446"/>
      <c r="D1043" s="251" t="s">
        <v>1495</v>
      </c>
      <c r="E1043" s="251" t="s">
        <v>1617</v>
      </c>
      <c r="F1043" s="313" t="s">
        <v>1632</v>
      </c>
      <c r="G1043" s="959" t="s">
        <v>2169</v>
      </c>
      <c r="H1043" s="956" t="s">
        <v>177</v>
      </c>
      <c r="I1043" s="1166"/>
      <c r="J1043" s="114"/>
      <c r="K1043" s="223"/>
    </row>
    <row r="1044" spans="1:11" ht="76.5" x14ac:dyDescent="0.25">
      <c r="A1044" s="1449"/>
      <c r="B1044" s="1446"/>
      <c r="C1044" s="1446"/>
      <c r="D1044" s="112" t="s">
        <v>1496</v>
      </c>
      <c r="E1044" s="114" t="s">
        <v>1617</v>
      </c>
      <c r="F1044" s="101" t="s">
        <v>1633</v>
      </c>
      <c r="G1044" s="174" t="s">
        <v>2169</v>
      </c>
      <c r="H1044" s="956" t="s">
        <v>177</v>
      </c>
      <c r="I1044" s="1418" t="s">
        <v>1100</v>
      </c>
      <c r="J1044" s="114"/>
      <c r="K1044" s="223"/>
    </row>
    <row r="1045" spans="1:11" ht="63.75" x14ac:dyDescent="0.25">
      <c r="A1045" s="1449"/>
      <c r="B1045" s="1446"/>
      <c r="C1045" s="1446"/>
      <c r="D1045" s="112" t="s">
        <v>1497</v>
      </c>
      <c r="E1045" s="112" t="s">
        <v>287</v>
      </c>
      <c r="F1045" s="101" t="s">
        <v>1634</v>
      </c>
      <c r="G1045" s="85" t="s">
        <v>367</v>
      </c>
      <c r="H1045" s="956" t="s">
        <v>177</v>
      </c>
      <c r="I1045" s="1353" t="s">
        <v>177</v>
      </c>
      <c r="J1045" s="114"/>
      <c r="K1045" s="223"/>
    </row>
    <row r="1046" spans="1:11" ht="114.75" x14ac:dyDescent="0.25">
      <c r="A1046" s="1448">
        <v>61</v>
      </c>
      <c r="B1046" s="1445" t="s">
        <v>141</v>
      </c>
      <c r="C1046" s="1445"/>
      <c r="D1046" s="114" t="s">
        <v>1478</v>
      </c>
      <c r="E1046" s="112"/>
      <c r="F1046" s="114"/>
      <c r="G1046" s="174"/>
      <c r="H1046" s="997" t="s">
        <v>177</v>
      </c>
      <c r="I1046" s="1418" t="s">
        <v>1100</v>
      </c>
      <c r="J1046" s="222" t="s">
        <v>2822</v>
      </c>
      <c r="K1046" s="223" t="s">
        <v>70</v>
      </c>
    </row>
    <row r="1047" spans="1:11" ht="127.5" x14ac:dyDescent="0.25">
      <c r="A1047" s="1449"/>
      <c r="B1047" s="1446"/>
      <c r="C1047" s="1446"/>
      <c r="D1047" s="114" t="s">
        <v>1479</v>
      </c>
      <c r="E1047" s="111"/>
      <c r="F1047" s="101"/>
      <c r="G1047" s="174"/>
      <c r="H1047" s="997" t="s">
        <v>1100</v>
      </c>
      <c r="I1047" s="1418" t="s">
        <v>1100</v>
      </c>
      <c r="J1047" s="222"/>
      <c r="K1047" s="223"/>
    </row>
    <row r="1048" spans="1:11" ht="102" x14ac:dyDescent="0.25">
      <c r="A1048" s="1449"/>
      <c r="B1048" s="1446"/>
      <c r="C1048" s="1446"/>
      <c r="D1048" s="114" t="s">
        <v>1480</v>
      </c>
      <c r="E1048" s="999"/>
      <c r="F1048" s="101"/>
      <c r="G1048" s="85"/>
      <c r="H1048" s="997" t="s">
        <v>1100</v>
      </c>
      <c r="I1048" s="1418" t="s">
        <v>1100</v>
      </c>
      <c r="J1048" s="114"/>
      <c r="K1048" s="223"/>
    </row>
    <row r="1049" spans="1:11" ht="127.5" x14ac:dyDescent="0.25">
      <c r="A1049" s="1449"/>
      <c r="B1049" s="1446"/>
      <c r="C1049" s="1446"/>
      <c r="D1049" s="252" t="s">
        <v>1481</v>
      </c>
      <c r="E1049" s="251" t="s">
        <v>2717</v>
      </c>
      <c r="F1049" s="252" t="s">
        <v>2725</v>
      </c>
      <c r="G1049" s="959" t="s">
        <v>2718</v>
      </c>
      <c r="H1049" s="997" t="s">
        <v>177</v>
      </c>
      <c r="I1049" s="1166"/>
      <c r="J1049" s="222"/>
      <c r="K1049" s="223"/>
    </row>
    <row r="1050" spans="1:11" ht="178.5" x14ac:dyDescent="0.25">
      <c r="A1050" s="1449"/>
      <c r="B1050" s="1446"/>
      <c r="C1050" s="1446"/>
      <c r="D1050" s="114" t="s">
        <v>1730</v>
      </c>
      <c r="E1050" s="112"/>
      <c r="F1050" s="101"/>
      <c r="G1050" s="174"/>
      <c r="H1050" s="997" t="s">
        <v>1100</v>
      </c>
      <c r="I1050" s="1418" t="s">
        <v>1100</v>
      </c>
      <c r="J1050" s="114"/>
      <c r="K1050" s="223"/>
    </row>
    <row r="1051" spans="1:11" ht="216.75" x14ac:dyDescent="0.25">
      <c r="A1051" s="1449"/>
      <c r="B1051" s="1446"/>
      <c r="C1051" s="1446"/>
      <c r="D1051" s="114" t="s">
        <v>1731</v>
      </c>
      <c r="E1051" s="112"/>
      <c r="F1051" s="101"/>
      <c r="G1051" s="174"/>
      <c r="H1051" s="997" t="s">
        <v>1100</v>
      </c>
      <c r="I1051" s="1418" t="s">
        <v>1100</v>
      </c>
      <c r="J1051" s="114"/>
      <c r="K1051" s="223"/>
    </row>
    <row r="1052" spans="1:11" ht="89.25" x14ac:dyDescent="0.25">
      <c r="A1052" s="1449"/>
      <c r="B1052" s="1446"/>
      <c r="C1052" s="1446"/>
      <c r="D1052" s="114" t="s">
        <v>1732</v>
      </c>
      <c r="E1052" s="112"/>
      <c r="F1052" s="101"/>
      <c r="G1052" s="174"/>
      <c r="H1052" s="997" t="s">
        <v>1100</v>
      </c>
      <c r="I1052" s="1418" t="s">
        <v>1100</v>
      </c>
      <c r="J1052" s="114"/>
      <c r="K1052" s="223"/>
    </row>
    <row r="1053" spans="1:11" ht="89.25" x14ac:dyDescent="0.25">
      <c r="A1053" s="1449"/>
      <c r="B1053" s="1446"/>
      <c r="C1053" s="1446"/>
      <c r="D1053" s="114" t="s">
        <v>1733</v>
      </c>
      <c r="E1053" s="112"/>
      <c r="F1053" s="101"/>
      <c r="G1053" s="174"/>
      <c r="H1053" s="997" t="s">
        <v>1100</v>
      </c>
      <c r="I1053" s="1418" t="s">
        <v>1100</v>
      </c>
      <c r="J1053" s="114"/>
      <c r="K1053" s="223"/>
    </row>
    <row r="1054" spans="1:11" ht="165.75" x14ac:dyDescent="0.25">
      <c r="A1054" s="1449"/>
      <c r="B1054" s="1446"/>
      <c r="C1054" s="1446"/>
      <c r="D1054" s="252" t="s">
        <v>1734</v>
      </c>
      <c r="E1054" s="251" t="s">
        <v>2717</v>
      </c>
      <c r="F1054" s="252" t="s">
        <v>2726</v>
      </c>
      <c r="G1054" s="959" t="s">
        <v>2718</v>
      </c>
      <c r="H1054" s="997" t="s">
        <v>177</v>
      </c>
      <c r="I1054" s="1166"/>
      <c r="J1054" s="114"/>
      <c r="K1054" s="223"/>
    </row>
    <row r="1055" spans="1:11" ht="89.25" x14ac:dyDescent="0.25">
      <c r="A1055" s="1449"/>
      <c r="B1055" s="1446"/>
      <c r="C1055" s="1446"/>
      <c r="D1055" s="114" t="s">
        <v>1735</v>
      </c>
      <c r="E1055" s="112"/>
      <c r="F1055" s="101"/>
      <c r="G1055" s="174"/>
      <c r="H1055" s="997" t="s">
        <v>1100</v>
      </c>
      <c r="I1055" s="1418" t="s">
        <v>1100</v>
      </c>
      <c r="J1055" s="114"/>
      <c r="K1055" s="223"/>
    </row>
    <row r="1056" spans="1:11" ht="102" x14ac:dyDescent="0.25">
      <c r="A1056" s="1449"/>
      <c r="B1056" s="1446"/>
      <c r="C1056" s="1446"/>
      <c r="D1056" s="114" t="s">
        <v>1736</v>
      </c>
      <c r="E1056" s="112"/>
      <c r="F1056" s="101"/>
      <c r="G1056" s="174"/>
      <c r="H1056" s="997" t="s">
        <v>1100</v>
      </c>
      <c r="I1056" s="1418" t="s">
        <v>1100</v>
      </c>
      <c r="J1056" s="114"/>
      <c r="K1056" s="223"/>
    </row>
    <row r="1057" spans="1:11" ht="191.25" x14ac:dyDescent="0.25">
      <c r="A1057" s="1449"/>
      <c r="B1057" s="1446"/>
      <c r="C1057" s="1446"/>
      <c r="D1057" s="1156" t="s">
        <v>1737</v>
      </c>
      <c r="E1057" s="112"/>
      <c r="F1057" s="1156"/>
      <c r="G1057" s="1156"/>
      <c r="H1057" s="997" t="s">
        <v>1100</v>
      </c>
      <c r="I1057" s="1418" t="s">
        <v>1100</v>
      </c>
      <c r="J1057" s="114"/>
      <c r="K1057" s="223"/>
    </row>
    <row r="1058" spans="1:11" ht="191.25" x14ac:dyDescent="0.25">
      <c r="A1058" s="1449"/>
      <c r="B1058" s="1446"/>
      <c r="C1058" s="1446"/>
      <c r="D1058" s="1007" t="s">
        <v>1738</v>
      </c>
      <c r="E1058" s="1008" t="s">
        <v>2717</v>
      </c>
      <c r="F1058" s="1007" t="s">
        <v>2731</v>
      </c>
      <c r="G1058" s="1008" t="s">
        <v>2157</v>
      </c>
      <c r="H1058" s="997" t="s">
        <v>177</v>
      </c>
      <c r="I1058" s="1166"/>
      <c r="J1058" s="114"/>
      <c r="K1058" s="223"/>
    </row>
    <row r="1059" spans="1:11" ht="114.75" x14ac:dyDescent="0.25">
      <c r="A1059" s="1449"/>
      <c r="B1059" s="1446"/>
      <c r="C1059" s="1446"/>
      <c r="D1059" s="114" t="s">
        <v>1081</v>
      </c>
      <c r="E1059" s="111"/>
      <c r="F1059" s="101"/>
      <c r="G1059" s="903"/>
      <c r="H1059" s="997" t="s">
        <v>1100</v>
      </c>
      <c r="I1059" s="1418" t="s">
        <v>1100</v>
      </c>
      <c r="J1059" s="114"/>
      <c r="K1059" s="223"/>
    </row>
    <row r="1060" spans="1:11" ht="76.5" x14ac:dyDescent="0.25">
      <c r="A1060" s="1449"/>
      <c r="B1060" s="1446"/>
      <c r="C1060" s="1446"/>
      <c r="D1060" s="114" t="s">
        <v>1739</v>
      </c>
      <c r="E1060" s="112"/>
      <c r="F1060" s="101"/>
      <c r="G1060" s="174"/>
      <c r="H1060" s="997" t="s">
        <v>1100</v>
      </c>
      <c r="I1060" s="1418" t="s">
        <v>1100</v>
      </c>
      <c r="J1060" s="114"/>
      <c r="K1060" s="223"/>
    </row>
    <row r="1061" spans="1:11" ht="102" x14ac:dyDescent="0.25">
      <c r="A1061" s="1449"/>
      <c r="B1061" s="1446"/>
      <c r="C1061" s="1446"/>
      <c r="D1061" s="114" t="s">
        <v>1740</v>
      </c>
      <c r="E1061" s="112"/>
      <c r="F1061" s="101"/>
      <c r="G1061" s="174"/>
      <c r="H1061" s="997" t="s">
        <v>1100</v>
      </c>
      <c r="I1061" s="1418" t="s">
        <v>1100</v>
      </c>
      <c r="J1061" s="114"/>
      <c r="K1061" s="223"/>
    </row>
    <row r="1062" spans="1:11" ht="204" x14ac:dyDescent="0.25">
      <c r="A1062" s="1449"/>
      <c r="B1062" s="1446"/>
      <c r="C1062" s="1446"/>
      <c r="D1062" s="114" t="s">
        <v>1741</v>
      </c>
      <c r="E1062" s="114"/>
      <c r="F1062" s="114"/>
      <c r="G1062" s="114"/>
      <c r="H1062" s="997" t="s">
        <v>1100</v>
      </c>
      <c r="I1062" s="1418" t="s">
        <v>1100</v>
      </c>
      <c r="J1062" s="222"/>
      <c r="K1062" s="223"/>
    </row>
    <row r="1063" spans="1:11" ht="216.75" x14ac:dyDescent="0.25">
      <c r="A1063" s="1449"/>
      <c r="B1063" s="1446"/>
      <c r="C1063" s="1446"/>
      <c r="D1063" s="114" t="s">
        <v>1742</v>
      </c>
      <c r="E1063" s="112"/>
      <c r="F1063" s="101"/>
      <c r="G1063" s="174"/>
      <c r="H1063" s="997" t="s">
        <v>1100</v>
      </c>
      <c r="I1063" s="1418" t="s">
        <v>1100</v>
      </c>
      <c r="J1063" s="114"/>
      <c r="K1063" s="223"/>
    </row>
    <row r="1064" spans="1:11" ht="89.25" x14ac:dyDescent="0.25">
      <c r="A1064" s="1449"/>
      <c r="B1064" s="1446"/>
      <c r="C1064" s="1446"/>
      <c r="D1064" s="114" t="s">
        <v>1743</v>
      </c>
      <c r="E1064" s="114"/>
      <c r="F1064" s="114"/>
      <c r="G1064" s="114"/>
      <c r="H1064" s="997" t="s">
        <v>1100</v>
      </c>
      <c r="I1064" s="1418" t="s">
        <v>1100</v>
      </c>
      <c r="J1064" s="222"/>
      <c r="K1064" s="223"/>
    </row>
    <row r="1065" spans="1:11" ht="76.5" x14ac:dyDescent="0.25">
      <c r="A1065" s="1449"/>
      <c r="B1065" s="1446"/>
      <c r="C1065" s="1446"/>
      <c r="D1065" s="114" t="s">
        <v>1744</v>
      </c>
      <c r="E1065" s="251" t="s">
        <v>2717</v>
      </c>
      <c r="F1065" s="252" t="s">
        <v>2726</v>
      </c>
      <c r="G1065" s="959" t="s">
        <v>2718</v>
      </c>
      <c r="H1065" s="1119" t="s">
        <v>177</v>
      </c>
      <c r="I1065" s="1166"/>
      <c r="J1065" s="222"/>
      <c r="K1065" s="223"/>
    </row>
    <row r="1066" spans="1:11" ht="165.75" x14ac:dyDescent="0.25">
      <c r="A1066" s="1449"/>
      <c r="B1066" s="1446"/>
      <c r="C1066" s="1446"/>
      <c r="D1066" s="114" t="s">
        <v>1745</v>
      </c>
      <c r="E1066" s="112"/>
      <c r="F1066" s="114"/>
      <c r="G1066" s="174"/>
      <c r="H1066" s="997" t="s">
        <v>1100</v>
      </c>
      <c r="I1066" s="1418" t="s">
        <v>1100</v>
      </c>
      <c r="J1066" s="222"/>
      <c r="K1066" s="223"/>
    </row>
    <row r="1067" spans="1:11" ht="216.75" x14ac:dyDescent="0.25">
      <c r="A1067" s="1449"/>
      <c r="B1067" s="1446"/>
      <c r="C1067" s="1446"/>
      <c r="D1067" s="114" t="s">
        <v>1746</v>
      </c>
      <c r="E1067" s="112"/>
      <c r="F1067" s="114"/>
      <c r="G1067" s="174"/>
      <c r="H1067" s="997" t="s">
        <v>1100</v>
      </c>
      <c r="I1067" s="1418" t="s">
        <v>1100</v>
      </c>
      <c r="J1067" s="222"/>
      <c r="K1067" s="223"/>
    </row>
    <row r="1068" spans="1:11" ht="204" x14ac:dyDescent="0.25">
      <c r="A1068" s="1449"/>
      <c r="B1068" s="1446"/>
      <c r="C1068" s="1446"/>
      <c r="D1068" s="114" t="s">
        <v>1747</v>
      </c>
      <c r="E1068" s="1008" t="s">
        <v>2717</v>
      </c>
      <c r="F1068" s="1007" t="s">
        <v>2731</v>
      </c>
      <c r="G1068" s="1008" t="s">
        <v>2157</v>
      </c>
      <c r="H1068" s="1119" t="s">
        <v>177</v>
      </c>
      <c r="I1068" s="1166"/>
      <c r="J1068" s="222"/>
      <c r="K1068" s="223"/>
    </row>
    <row r="1069" spans="1:11" ht="114.75" x14ac:dyDescent="0.25">
      <c r="A1069" s="1449"/>
      <c r="B1069" s="1446"/>
      <c r="C1069" s="1446"/>
      <c r="D1069" s="114" t="s">
        <v>1748</v>
      </c>
      <c r="E1069" s="112"/>
      <c r="F1069" s="114"/>
      <c r="G1069" s="174"/>
      <c r="H1069" s="997" t="s">
        <v>1100</v>
      </c>
      <c r="I1069" s="1430" t="s">
        <v>1100</v>
      </c>
      <c r="J1069" s="222"/>
      <c r="K1069" s="223"/>
    </row>
    <row r="1070" spans="1:11" ht="89.25" x14ac:dyDescent="0.25">
      <c r="A1070" s="1449"/>
      <c r="B1070" s="1446"/>
      <c r="C1070" s="1446"/>
      <c r="D1070" s="114" t="s">
        <v>1749</v>
      </c>
      <c r="E1070" s="112"/>
      <c r="F1070" s="114"/>
      <c r="G1070" s="174"/>
      <c r="H1070" s="997" t="s">
        <v>1100</v>
      </c>
      <c r="I1070" s="1418" t="s">
        <v>1100</v>
      </c>
      <c r="J1070" s="222"/>
      <c r="K1070" s="223"/>
    </row>
    <row r="1071" spans="1:11" ht="102" x14ac:dyDescent="0.25">
      <c r="A1071" s="1449"/>
      <c r="B1071" s="1446"/>
      <c r="C1071" s="1446"/>
      <c r="D1071" s="114" t="s">
        <v>1750</v>
      </c>
      <c r="E1071" s="112"/>
      <c r="F1071" s="114"/>
      <c r="G1071" s="174"/>
      <c r="H1071" s="997" t="s">
        <v>1100</v>
      </c>
      <c r="I1071" s="1418" t="s">
        <v>1100</v>
      </c>
      <c r="J1071" s="222"/>
      <c r="K1071" s="223"/>
    </row>
    <row r="1072" spans="1:11" ht="89.25" x14ac:dyDescent="0.25">
      <c r="A1072" s="1449"/>
      <c r="B1072" s="1446"/>
      <c r="C1072" s="1446"/>
      <c r="D1072" s="114" t="s">
        <v>1751</v>
      </c>
      <c r="E1072" s="112"/>
      <c r="F1072" s="114"/>
      <c r="G1072" s="174"/>
      <c r="H1072" s="997" t="s">
        <v>1100</v>
      </c>
      <c r="I1072" s="1418" t="s">
        <v>1100</v>
      </c>
      <c r="J1072" s="222"/>
      <c r="K1072" s="223"/>
    </row>
    <row r="1073" spans="1:11" ht="89.25" x14ac:dyDescent="0.25">
      <c r="A1073" s="1449"/>
      <c r="B1073" s="1446"/>
      <c r="C1073" s="1446"/>
      <c r="D1073" s="114" t="s">
        <v>1752</v>
      </c>
      <c r="E1073" s="112"/>
      <c r="F1073" s="114"/>
      <c r="G1073" s="174"/>
      <c r="H1073" s="997" t="s">
        <v>1100</v>
      </c>
      <c r="I1073" s="1418" t="s">
        <v>1100</v>
      </c>
      <c r="J1073" s="222"/>
      <c r="K1073" s="223"/>
    </row>
    <row r="1074" spans="1:11" ht="102" x14ac:dyDescent="0.25">
      <c r="A1074" s="1449"/>
      <c r="B1074" s="1446"/>
      <c r="C1074" s="1446"/>
      <c r="D1074" s="114" t="s">
        <v>1753</v>
      </c>
      <c r="E1074" s="112"/>
      <c r="F1074" s="114"/>
      <c r="G1074" s="174"/>
      <c r="H1074" s="997" t="s">
        <v>1100</v>
      </c>
      <c r="I1074" s="1418" t="s">
        <v>1100</v>
      </c>
      <c r="J1074" s="222"/>
      <c r="K1074" s="223"/>
    </row>
    <row r="1075" spans="1:11" ht="76.5" x14ac:dyDescent="0.25">
      <c r="A1075" s="1449"/>
      <c r="B1075" s="1446"/>
      <c r="C1075" s="1446"/>
      <c r="D1075" s="1007" t="s">
        <v>1754</v>
      </c>
      <c r="E1075" s="1008" t="s">
        <v>2717</v>
      </c>
      <c r="F1075" s="1007" t="s">
        <v>2748</v>
      </c>
      <c r="G1075" s="1077" t="s">
        <v>2157</v>
      </c>
      <c r="H1075" s="997" t="s">
        <v>177</v>
      </c>
      <c r="I1075" s="1166"/>
      <c r="J1075" s="222"/>
      <c r="K1075" s="223"/>
    </row>
    <row r="1076" spans="1:11" ht="102" x14ac:dyDescent="0.25">
      <c r="A1076" s="1449"/>
      <c r="B1076" s="1446"/>
      <c r="C1076" s="1446"/>
      <c r="D1076" s="1007" t="s">
        <v>1755</v>
      </c>
      <c r="E1076" s="1008" t="s">
        <v>2717</v>
      </c>
      <c r="F1076" s="1007" t="s">
        <v>2749</v>
      </c>
      <c r="G1076" s="1077" t="s">
        <v>2157</v>
      </c>
      <c r="H1076" s="997" t="s">
        <v>177</v>
      </c>
      <c r="I1076" s="1166"/>
      <c r="J1076" s="222"/>
      <c r="K1076" s="223"/>
    </row>
    <row r="1077" spans="1:11" ht="102" x14ac:dyDescent="0.25">
      <c r="A1077" s="1449"/>
      <c r="B1077" s="1446"/>
      <c r="C1077" s="1446"/>
      <c r="D1077" s="114" t="s">
        <v>1756</v>
      </c>
      <c r="E1077" s="112"/>
      <c r="F1077" s="101"/>
      <c r="G1077" s="112"/>
      <c r="H1077" s="997" t="s">
        <v>1100</v>
      </c>
      <c r="I1077" s="1418" t="s">
        <v>1100</v>
      </c>
      <c r="J1077" s="222"/>
      <c r="K1077" s="223"/>
    </row>
    <row r="1078" spans="1:11" ht="89.25" x14ac:dyDescent="0.25">
      <c r="A1078" s="1449"/>
      <c r="B1078" s="1446"/>
      <c r="C1078" s="1446"/>
      <c r="D1078" s="1077" t="s">
        <v>1757</v>
      </c>
      <c r="E1078" s="1008" t="s">
        <v>2717</v>
      </c>
      <c r="F1078" s="1007" t="s">
        <v>2752</v>
      </c>
      <c r="G1078" s="1077" t="s">
        <v>2157</v>
      </c>
      <c r="H1078" s="997" t="s">
        <v>177</v>
      </c>
      <c r="I1078" s="1166"/>
      <c r="J1078" s="222"/>
      <c r="K1078" s="223"/>
    </row>
    <row r="1079" spans="1:11" ht="114.75" x14ac:dyDescent="0.25">
      <c r="A1079" s="1449"/>
      <c r="B1079" s="1446"/>
      <c r="C1079" s="1446"/>
      <c r="D1079" s="114" t="s">
        <v>1093</v>
      </c>
      <c r="E1079" s="112"/>
      <c r="F1079" s="114"/>
      <c r="G1079" s="729"/>
      <c r="H1079" s="213" t="s">
        <v>1100</v>
      </c>
      <c r="I1079" s="1418" t="s">
        <v>1100</v>
      </c>
      <c r="J1079" s="222"/>
      <c r="K1079" s="223"/>
    </row>
    <row r="1080" spans="1:11" ht="127.5" x14ac:dyDescent="0.25">
      <c r="A1080" s="1449"/>
      <c r="B1080" s="1446"/>
      <c r="C1080" s="1446"/>
      <c r="D1080" s="114" t="s">
        <v>1758</v>
      </c>
      <c r="E1080" s="112"/>
      <c r="F1080" s="114"/>
      <c r="G1080" s="174"/>
      <c r="H1080" s="997" t="s">
        <v>1100</v>
      </c>
      <c r="I1080" s="1418" t="s">
        <v>1100</v>
      </c>
      <c r="J1080" s="222"/>
      <c r="K1080" s="223"/>
    </row>
    <row r="1081" spans="1:11" ht="102" x14ac:dyDescent="0.25">
      <c r="A1081" s="1449"/>
      <c r="B1081" s="1446"/>
      <c r="C1081" s="1446"/>
      <c r="D1081" s="114" t="s">
        <v>1759</v>
      </c>
      <c r="E1081" s="112"/>
      <c r="F1081" s="114"/>
      <c r="G1081" s="174"/>
      <c r="H1081" s="997" t="s">
        <v>1100</v>
      </c>
      <c r="I1081" s="1418" t="s">
        <v>1100</v>
      </c>
      <c r="J1081" s="222"/>
      <c r="K1081" s="223"/>
    </row>
    <row r="1082" spans="1:11" ht="102" x14ac:dyDescent="0.25">
      <c r="A1082" s="1449"/>
      <c r="B1082" s="1446"/>
      <c r="C1082" s="1446"/>
      <c r="D1082" s="1007" t="s">
        <v>1760</v>
      </c>
      <c r="E1082" s="1008" t="s">
        <v>2717</v>
      </c>
      <c r="F1082" s="1007" t="s">
        <v>2753</v>
      </c>
      <c r="G1082" s="1077" t="s">
        <v>2157</v>
      </c>
      <c r="H1082" s="997" t="s">
        <v>177</v>
      </c>
      <c r="I1082" s="1166"/>
      <c r="J1082" s="222"/>
      <c r="K1082" s="223"/>
    </row>
    <row r="1083" spans="1:11" ht="76.5" x14ac:dyDescent="0.25">
      <c r="A1083" s="1450"/>
      <c r="B1083" s="1447"/>
      <c r="C1083" s="1447"/>
      <c r="D1083" s="114" t="s">
        <v>1761</v>
      </c>
      <c r="E1083" s="112"/>
      <c r="F1083" s="114"/>
      <c r="G1083" s="85"/>
      <c r="H1083" s="213" t="s">
        <v>1100</v>
      </c>
      <c r="I1083" s="1418" t="s">
        <v>1100</v>
      </c>
      <c r="J1083" s="222"/>
      <c r="K1083" s="223"/>
    </row>
    <row r="1084" spans="1:11" ht="102" x14ac:dyDescent="0.25">
      <c r="A1084" s="1448">
        <v>62</v>
      </c>
      <c r="B1084" s="1445" t="s">
        <v>142</v>
      </c>
      <c r="C1084" s="1445"/>
      <c r="D1084" s="112" t="s">
        <v>2077</v>
      </c>
      <c r="E1084" s="112"/>
      <c r="F1084" s="114"/>
      <c r="G1084" s="174"/>
      <c r="H1084" s="863" t="s">
        <v>177</v>
      </c>
      <c r="I1084" s="1418" t="s">
        <v>1100</v>
      </c>
      <c r="J1084" s="222" t="s">
        <v>2822</v>
      </c>
      <c r="K1084" s="223"/>
    </row>
    <row r="1085" spans="1:11" ht="114.75" x14ac:dyDescent="0.25">
      <c r="A1085" s="1449"/>
      <c r="B1085" s="1446"/>
      <c r="C1085" s="1446"/>
      <c r="D1085" s="112" t="s">
        <v>1081</v>
      </c>
      <c r="E1085" s="111"/>
      <c r="F1085" s="101"/>
      <c r="G1085" s="174"/>
      <c r="H1085" s="863" t="s">
        <v>1100</v>
      </c>
      <c r="I1085" s="1418" t="s">
        <v>1100</v>
      </c>
      <c r="J1085" s="222"/>
      <c r="K1085" s="223"/>
    </row>
    <row r="1086" spans="1:11" ht="76.5" x14ac:dyDescent="0.25">
      <c r="A1086" s="1449"/>
      <c r="B1086" s="1446"/>
      <c r="C1086" s="1446"/>
      <c r="D1086" s="112" t="s">
        <v>2561</v>
      </c>
      <c r="E1086" s="112"/>
      <c r="F1086" s="101"/>
      <c r="G1086" s="174"/>
      <c r="H1086" s="863" t="s">
        <v>1100</v>
      </c>
      <c r="I1086" s="1418" t="s">
        <v>1100</v>
      </c>
      <c r="J1086" s="114"/>
      <c r="K1086" s="223"/>
    </row>
    <row r="1087" spans="1:11" ht="178.5" x14ac:dyDescent="0.25">
      <c r="A1087" s="1449"/>
      <c r="B1087" s="1446"/>
      <c r="C1087" s="1446"/>
      <c r="D1087" s="112" t="s">
        <v>2562</v>
      </c>
      <c r="E1087" s="112"/>
      <c r="F1087" s="114"/>
      <c r="G1087" s="174"/>
      <c r="H1087" s="863" t="s">
        <v>1100</v>
      </c>
      <c r="I1087" s="1418" t="s">
        <v>1100</v>
      </c>
      <c r="J1087" s="222"/>
      <c r="K1087" s="223"/>
    </row>
    <row r="1088" spans="1:11" ht="89.25" x14ac:dyDescent="0.25">
      <c r="A1088" s="1449"/>
      <c r="B1088" s="1446"/>
      <c r="C1088" s="1446"/>
      <c r="D1088" s="112" t="s">
        <v>2080</v>
      </c>
      <c r="E1088" s="112"/>
      <c r="F1088" s="114"/>
      <c r="G1088" s="174"/>
      <c r="H1088" s="863" t="s">
        <v>1100</v>
      </c>
      <c r="I1088" s="1418" t="s">
        <v>1100</v>
      </c>
      <c r="J1088" s="222"/>
      <c r="K1088" s="223"/>
    </row>
    <row r="1089" spans="1:11" ht="127.5" x14ac:dyDescent="0.25">
      <c r="A1089" s="1449"/>
      <c r="B1089" s="1446"/>
      <c r="C1089" s="1446"/>
      <c r="D1089" s="112" t="s">
        <v>2563</v>
      </c>
      <c r="E1089" s="112" t="s">
        <v>2616</v>
      </c>
      <c r="F1089" s="114" t="s">
        <v>2623</v>
      </c>
      <c r="G1089" s="114" t="s">
        <v>2635</v>
      </c>
      <c r="H1089" s="863" t="s">
        <v>177</v>
      </c>
      <c r="I1089" s="1418" t="s">
        <v>1100</v>
      </c>
      <c r="J1089" s="222"/>
      <c r="K1089" s="223"/>
    </row>
    <row r="1090" spans="1:11" ht="102" x14ac:dyDescent="0.25">
      <c r="A1090" s="1449"/>
      <c r="B1090" s="1446"/>
      <c r="C1090" s="1446"/>
      <c r="D1090" s="114" t="s">
        <v>2584</v>
      </c>
      <c r="E1090" s="112"/>
      <c r="F1090" s="114"/>
      <c r="G1090" s="174"/>
      <c r="H1090" s="863" t="s">
        <v>1100</v>
      </c>
      <c r="I1090" s="1418" t="s">
        <v>1100</v>
      </c>
      <c r="J1090" s="222"/>
      <c r="K1090" s="223"/>
    </row>
    <row r="1091" spans="1:11" ht="229.5" x14ac:dyDescent="0.25">
      <c r="A1091" s="1449"/>
      <c r="B1091" s="1446"/>
      <c r="C1091" s="1446"/>
      <c r="D1091" s="114" t="s">
        <v>2564</v>
      </c>
      <c r="E1091" s="112"/>
      <c r="F1091" s="114"/>
      <c r="G1091" s="174"/>
      <c r="H1091" s="1109" t="s">
        <v>1100</v>
      </c>
      <c r="I1091" s="1418" t="s">
        <v>1100</v>
      </c>
      <c r="J1091" s="222"/>
      <c r="K1091" s="223"/>
    </row>
    <row r="1092" spans="1:11" ht="178.5" x14ac:dyDescent="0.25">
      <c r="A1092" s="1449"/>
      <c r="B1092" s="1446"/>
      <c r="C1092" s="1446"/>
      <c r="D1092" s="114" t="s">
        <v>2565</v>
      </c>
      <c r="E1092" s="112"/>
      <c r="F1092" s="114"/>
      <c r="G1092" s="174"/>
      <c r="H1092" s="1109" t="s">
        <v>1100</v>
      </c>
      <c r="I1092" s="1418" t="s">
        <v>1100</v>
      </c>
      <c r="J1092" s="222"/>
      <c r="K1092" s="223"/>
    </row>
    <row r="1093" spans="1:11" ht="229.5" x14ac:dyDescent="0.25">
      <c r="A1093" s="1449"/>
      <c r="B1093" s="1446"/>
      <c r="C1093" s="1446"/>
      <c r="D1093" s="114" t="s">
        <v>2566</v>
      </c>
      <c r="E1093" s="112"/>
      <c r="F1093" s="114"/>
      <c r="G1093" s="174"/>
      <c r="H1093" s="1109" t="s">
        <v>1100</v>
      </c>
      <c r="I1093" s="1418" t="s">
        <v>1100</v>
      </c>
      <c r="J1093" s="222"/>
      <c r="K1093" s="223"/>
    </row>
    <row r="1094" spans="1:11" ht="229.5" x14ac:dyDescent="0.25">
      <c r="A1094" s="1449"/>
      <c r="B1094" s="1446"/>
      <c r="C1094" s="1446"/>
      <c r="D1094" s="114" t="s">
        <v>2567</v>
      </c>
      <c r="E1094" s="112"/>
      <c r="F1094" s="114"/>
      <c r="G1094" s="174"/>
      <c r="H1094" s="1109" t="s">
        <v>1100</v>
      </c>
      <c r="I1094" s="1418" t="s">
        <v>1100</v>
      </c>
      <c r="J1094" s="222"/>
      <c r="K1094" s="223"/>
    </row>
    <row r="1095" spans="1:11" ht="114.75" x14ac:dyDescent="0.25">
      <c r="A1095" s="1449"/>
      <c r="B1095" s="1446"/>
      <c r="C1095" s="1446"/>
      <c r="D1095" s="114" t="s">
        <v>2568</v>
      </c>
      <c r="E1095" s="112"/>
      <c r="F1095" s="114"/>
      <c r="G1095" s="174"/>
      <c r="H1095" s="1109" t="s">
        <v>1100</v>
      </c>
      <c r="I1095" s="1418" t="s">
        <v>1100</v>
      </c>
      <c r="J1095" s="222"/>
      <c r="K1095" s="223"/>
    </row>
    <row r="1096" spans="1:11" ht="382.5" x14ac:dyDescent="0.25">
      <c r="A1096" s="1449"/>
      <c r="B1096" s="1446"/>
      <c r="C1096" s="1446"/>
      <c r="D1096" s="114" t="s">
        <v>2569</v>
      </c>
      <c r="E1096" s="112"/>
      <c r="F1096" s="114"/>
      <c r="G1096" s="174"/>
      <c r="H1096" s="146" t="s">
        <v>1100</v>
      </c>
      <c r="I1096" s="1418" t="s">
        <v>1100</v>
      </c>
      <c r="J1096" s="222"/>
      <c r="K1096" s="223"/>
    </row>
    <row r="1097" spans="1:11" ht="216.75" x14ac:dyDescent="0.25">
      <c r="A1097" s="1449"/>
      <c r="B1097" s="1446"/>
      <c r="C1097" s="1446"/>
      <c r="D1097" s="252" t="s">
        <v>2570</v>
      </c>
      <c r="E1097" s="251" t="s">
        <v>2945</v>
      </c>
      <c r="F1097" s="252" t="s">
        <v>2612</v>
      </c>
      <c r="G1097" s="959" t="s">
        <v>2836</v>
      </c>
      <c r="H1097" s="1109" t="s">
        <v>177</v>
      </c>
      <c r="I1097" s="1166"/>
      <c r="J1097" s="222"/>
      <c r="K1097" s="223"/>
    </row>
    <row r="1098" spans="1:11" ht="89.25" x14ac:dyDescent="0.25">
      <c r="A1098" s="1449"/>
      <c r="B1098" s="1446"/>
      <c r="C1098" s="1446"/>
      <c r="D1098" s="252" t="s">
        <v>2571</v>
      </c>
      <c r="E1098" s="251" t="s">
        <v>2945</v>
      </c>
      <c r="F1098" s="252" t="s">
        <v>2613</v>
      </c>
      <c r="G1098" s="959" t="s">
        <v>2836</v>
      </c>
      <c r="H1098" s="1109" t="s">
        <v>177</v>
      </c>
      <c r="I1098" s="1166"/>
      <c r="J1098" s="222"/>
      <c r="K1098" s="223"/>
    </row>
    <row r="1099" spans="1:11" ht="102" x14ac:dyDescent="0.25">
      <c r="A1099" s="1449"/>
      <c r="B1099" s="1446"/>
      <c r="C1099" s="1446"/>
      <c r="D1099" s="114" t="s">
        <v>2572</v>
      </c>
      <c r="E1099" s="112"/>
      <c r="F1099" s="114"/>
      <c r="G1099" s="174"/>
      <c r="H1099" s="146" t="s">
        <v>1100</v>
      </c>
      <c r="I1099" s="1418" t="s">
        <v>1100</v>
      </c>
      <c r="J1099" s="222"/>
      <c r="K1099" s="223"/>
    </row>
    <row r="1100" spans="1:11" ht="89.25" x14ac:dyDescent="0.25">
      <c r="A1100" s="1449"/>
      <c r="B1100" s="1446"/>
      <c r="C1100" s="1446"/>
      <c r="D1100" s="114" t="s">
        <v>2573</v>
      </c>
      <c r="E1100" s="112"/>
      <c r="F1100" s="114"/>
      <c r="G1100" s="174"/>
      <c r="H1100" s="146" t="s">
        <v>1100</v>
      </c>
      <c r="I1100" s="1418" t="s">
        <v>1100</v>
      </c>
      <c r="J1100" s="222"/>
      <c r="K1100" s="223"/>
    </row>
    <row r="1101" spans="1:11" ht="102" x14ac:dyDescent="0.25">
      <c r="A1101" s="1449"/>
      <c r="B1101" s="1446"/>
      <c r="C1101" s="1446"/>
      <c r="D1101" s="252" t="s">
        <v>2574</v>
      </c>
      <c r="E1101" s="251" t="s">
        <v>2945</v>
      </c>
      <c r="F1101" s="252" t="s">
        <v>2613</v>
      </c>
      <c r="G1101" s="959" t="s">
        <v>2836</v>
      </c>
      <c r="H1101" s="1109" t="s">
        <v>177</v>
      </c>
      <c r="I1101" s="1166"/>
      <c r="J1101" s="222"/>
      <c r="K1101" s="223"/>
    </row>
    <row r="1102" spans="1:11" ht="89.25" x14ac:dyDescent="0.25">
      <c r="A1102" s="1449"/>
      <c r="B1102" s="1446"/>
      <c r="C1102" s="1446"/>
      <c r="D1102" s="114" t="s">
        <v>2575</v>
      </c>
      <c r="E1102" s="112"/>
      <c r="F1102" s="114"/>
      <c r="G1102" s="174"/>
      <c r="H1102" s="146" t="s">
        <v>1100</v>
      </c>
      <c r="I1102" s="1418" t="s">
        <v>1100</v>
      </c>
      <c r="J1102" s="222"/>
      <c r="K1102" s="223"/>
    </row>
    <row r="1103" spans="1:11" ht="140.25" x14ac:dyDescent="0.25">
      <c r="A1103" s="1449"/>
      <c r="B1103" s="1446"/>
      <c r="C1103" s="1446"/>
      <c r="D1103" s="114" t="s">
        <v>2576</v>
      </c>
      <c r="E1103" s="112"/>
      <c r="F1103" s="114"/>
      <c r="G1103" s="174"/>
      <c r="H1103" s="146" t="s">
        <v>1100</v>
      </c>
      <c r="I1103" s="1418" t="s">
        <v>1100</v>
      </c>
      <c r="J1103" s="222"/>
      <c r="K1103" s="223"/>
    </row>
    <row r="1104" spans="1:11" ht="280.5" x14ac:dyDescent="0.25">
      <c r="A1104" s="1449"/>
      <c r="B1104" s="1446"/>
      <c r="C1104" s="1446"/>
      <c r="D1104" s="114" t="s">
        <v>2577</v>
      </c>
      <c r="E1104" s="112"/>
      <c r="F1104" s="114"/>
      <c r="G1104" s="174"/>
      <c r="H1104" s="146" t="s">
        <v>1100</v>
      </c>
      <c r="I1104" s="1418" t="s">
        <v>1100</v>
      </c>
      <c r="J1104" s="222"/>
      <c r="K1104" s="223"/>
    </row>
    <row r="1105" spans="1:11" ht="102" x14ac:dyDescent="0.25">
      <c r="A1105" s="1449"/>
      <c r="B1105" s="1446"/>
      <c r="C1105" s="1446"/>
      <c r="D1105" s="252" t="s">
        <v>2112</v>
      </c>
      <c r="E1105" s="251" t="s">
        <v>2945</v>
      </c>
      <c r="F1105" s="252" t="s">
        <v>2637</v>
      </c>
      <c r="G1105" s="252" t="s">
        <v>2774</v>
      </c>
      <c r="H1105" s="1109" t="s">
        <v>177</v>
      </c>
      <c r="I1105" s="1166"/>
      <c r="J1105" s="222"/>
      <c r="K1105" s="223"/>
    </row>
    <row r="1106" spans="1:11" ht="114.75" x14ac:dyDescent="0.25">
      <c r="A1106" s="1449"/>
      <c r="B1106" s="1446"/>
      <c r="C1106" s="1446"/>
      <c r="D1106" s="252" t="s">
        <v>2578</v>
      </c>
      <c r="E1106" s="251" t="s">
        <v>2945</v>
      </c>
      <c r="F1106" s="252" t="s">
        <v>2637</v>
      </c>
      <c r="G1106" s="252" t="s">
        <v>2774</v>
      </c>
      <c r="H1106" s="1109" t="s">
        <v>177</v>
      </c>
      <c r="I1106" s="1166"/>
      <c r="J1106" s="222"/>
      <c r="K1106" s="223"/>
    </row>
    <row r="1107" spans="1:11" ht="102" x14ac:dyDescent="0.25">
      <c r="A1107" s="1449"/>
      <c r="B1107" s="1446"/>
      <c r="C1107" s="1446"/>
      <c r="D1107" s="114" t="s">
        <v>1756</v>
      </c>
      <c r="E1107" s="112"/>
      <c r="F1107" s="114"/>
      <c r="G1107" s="174"/>
      <c r="H1107" s="146" t="s">
        <v>1100</v>
      </c>
      <c r="I1107" s="1418" t="s">
        <v>1100</v>
      </c>
      <c r="J1107" s="222"/>
      <c r="K1107" s="223"/>
    </row>
    <row r="1108" spans="1:11" ht="89.25" x14ac:dyDescent="0.25">
      <c r="A1108" s="1449"/>
      <c r="B1108" s="1446"/>
      <c r="C1108" s="1446"/>
      <c r="D1108" s="252" t="s">
        <v>2579</v>
      </c>
      <c r="E1108" s="251" t="s">
        <v>2945</v>
      </c>
      <c r="F1108" s="252" t="s">
        <v>2614</v>
      </c>
      <c r="G1108" s="252" t="s">
        <v>2774</v>
      </c>
      <c r="H1108" s="1109" t="s">
        <v>177</v>
      </c>
      <c r="I1108" s="1166"/>
      <c r="J1108" s="222"/>
      <c r="K1108" s="223"/>
    </row>
    <row r="1109" spans="1:11" ht="114.75" x14ac:dyDescent="0.25">
      <c r="A1109" s="1449"/>
      <c r="B1109" s="1446"/>
      <c r="C1109" s="1446"/>
      <c r="D1109" s="114" t="s">
        <v>1228</v>
      </c>
      <c r="E1109" s="112"/>
      <c r="F1109" s="114"/>
      <c r="G1109" s="174"/>
      <c r="H1109" s="146" t="s">
        <v>1100</v>
      </c>
      <c r="I1109" s="1418" t="s">
        <v>1100</v>
      </c>
      <c r="J1109" s="222"/>
      <c r="K1109" s="223"/>
    </row>
    <row r="1110" spans="1:11" ht="127.5" x14ac:dyDescent="0.25">
      <c r="A1110" s="1449"/>
      <c r="B1110" s="1446"/>
      <c r="C1110" s="1446"/>
      <c r="D1110" s="114" t="s">
        <v>2580</v>
      </c>
      <c r="E1110" s="112"/>
      <c r="F1110" s="114"/>
      <c r="G1110" s="174"/>
      <c r="H1110" s="146" t="s">
        <v>1100</v>
      </c>
      <c r="I1110" s="1418" t="s">
        <v>1100</v>
      </c>
      <c r="J1110" s="222"/>
      <c r="K1110" s="223"/>
    </row>
    <row r="1111" spans="1:11" ht="102" x14ac:dyDescent="0.25">
      <c r="A1111" s="1449"/>
      <c r="B1111" s="1446"/>
      <c r="C1111" s="1446"/>
      <c r="D1111" s="114" t="s">
        <v>2581</v>
      </c>
      <c r="E1111" s="112"/>
      <c r="F1111" s="114"/>
      <c r="G1111" s="174"/>
      <c r="H1111" s="146" t="s">
        <v>1100</v>
      </c>
      <c r="I1111" s="1418" t="s">
        <v>1100</v>
      </c>
      <c r="J1111" s="222"/>
      <c r="K1111" s="223"/>
    </row>
    <row r="1112" spans="1:11" ht="102" x14ac:dyDescent="0.25">
      <c r="A1112" s="1449"/>
      <c r="B1112" s="1446"/>
      <c r="C1112" s="1446"/>
      <c r="D1112" s="252" t="s">
        <v>2582</v>
      </c>
      <c r="E1112" s="251" t="s">
        <v>2945</v>
      </c>
      <c r="F1112" s="252" t="s">
        <v>2615</v>
      </c>
      <c r="G1112" s="252" t="s">
        <v>2774</v>
      </c>
      <c r="H1112" s="1109" t="s">
        <v>177</v>
      </c>
      <c r="I1112" s="1166"/>
      <c r="J1112" s="222"/>
      <c r="K1112" s="223"/>
    </row>
    <row r="1113" spans="1:11" ht="76.5" x14ac:dyDescent="0.25">
      <c r="A1113" s="1449"/>
      <c r="B1113" s="1446"/>
      <c r="C1113" s="1446"/>
      <c r="D1113" s="114" t="s">
        <v>2583</v>
      </c>
      <c r="E1113" s="112"/>
      <c r="F1113" s="112"/>
      <c r="G1113" s="174"/>
      <c r="H1113" s="146" t="s">
        <v>1100</v>
      </c>
      <c r="I1113" s="1430" t="s">
        <v>1100</v>
      </c>
      <c r="J1113" s="222"/>
      <c r="K1113" s="223"/>
    </row>
    <row r="1114" spans="1:11" ht="102" x14ac:dyDescent="0.25">
      <c r="A1114" s="1448">
        <v>63</v>
      </c>
      <c r="B1114" s="1445" t="s">
        <v>143</v>
      </c>
      <c r="C1114" s="1445"/>
      <c r="D1114" s="114" t="s">
        <v>2077</v>
      </c>
      <c r="E1114" s="112"/>
      <c r="F1114" s="114"/>
      <c r="G1114" s="174"/>
      <c r="H1114" s="1014" t="s">
        <v>177</v>
      </c>
      <c r="I1114" s="1418" t="s">
        <v>1100</v>
      </c>
      <c r="J1114" s="222" t="s">
        <v>2822</v>
      </c>
      <c r="K1114" s="223" t="s">
        <v>70</v>
      </c>
    </row>
    <row r="1115" spans="1:11" ht="114.75" x14ac:dyDescent="0.25">
      <c r="A1115" s="1449"/>
      <c r="B1115" s="1446"/>
      <c r="C1115" s="1446"/>
      <c r="D1115" s="114" t="s">
        <v>1081</v>
      </c>
      <c r="E1115" s="111"/>
      <c r="F1115" s="101"/>
      <c r="G1115" s="112"/>
      <c r="H1115" s="1014" t="s">
        <v>1100</v>
      </c>
      <c r="I1115" s="1418" t="s">
        <v>1100</v>
      </c>
      <c r="J1115" s="222"/>
      <c r="K1115" s="223"/>
    </row>
    <row r="1116" spans="1:11" ht="76.5" x14ac:dyDescent="0.25">
      <c r="A1116" s="1449"/>
      <c r="B1116" s="1446"/>
      <c r="C1116" s="1446"/>
      <c r="D1116" s="114" t="s">
        <v>2078</v>
      </c>
      <c r="E1116" s="112"/>
      <c r="F1116" s="101"/>
      <c r="G1116" s="174"/>
      <c r="H1116" s="1014" t="s">
        <v>1100</v>
      </c>
      <c r="I1116" s="1418" t="s">
        <v>1100</v>
      </c>
      <c r="J1116" s="114"/>
      <c r="K1116" s="223"/>
    </row>
    <row r="1117" spans="1:11" ht="153" x14ac:dyDescent="0.25">
      <c r="A1117" s="1449"/>
      <c r="B1117" s="1446"/>
      <c r="C1117" s="1446"/>
      <c r="D1117" s="114" t="s">
        <v>2079</v>
      </c>
      <c r="E1117" s="111"/>
      <c r="F1117" s="222"/>
      <c r="G1117" s="2"/>
      <c r="H1117" s="1014" t="s">
        <v>1100</v>
      </c>
      <c r="I1117" s="1418" t="s">
        <v>1100</v>
      </c>
      <c r="J1117" s="114"/>
      <c r="K1117" s="223"/>
    </row>
    <row r="1118" spans="1:11" ht="89.25" x14ac:dyDescent="0.25">
      <c r="A1118" s="1449"/>
      <c r="B1118" s="1446"/>
      <c r="C1118" s="1446"/>
      <c r="D1118" s="114" t="s">
        <v>2080</v>
      </c>
      <c r="E1118" s="112"/>
      <c r="F1118" s="174"/>
      <c r="G1118" s="2"/>
      <c r="H1118" s="1014" t="s">
        <v>1100</v>
      </c>
      <c r="I1118" s="1418" t="s">
        <v>1100</v>
      </c>
      <c r="J1118" s="222"/>
      <c r="K1118" s="223"/>
    </row>
    <row r="1119" spans="1:11" ht="102" x14ac:dyDescent="0.25">
      <c r="A1119" s="1449"/>
      <c r="B1119" s="1446"/>
      <c r="C1119" s="1446"/>
      <c r="D1119" s="114" t="s">
        <v>2081</v>
      </c>
      <c r="E1119" s="112"/>
      <c r="F1119" s="196"/>
      <c r="G1119" s="2"/>
      <c r="H1119" s="1014" t="s">
        <v>1100</v>
      </c>
      <c r="I1119" s="1418" t="s">
        <v>1100</v>
      </c>
      <c r="J1119" s="222"/>
      <c r="K1119" s="223"/>
    </row>
    <row r="1120" spans="1:11" ht="204" x14ac:dyDescent="0.25">
      <c r="A1120" s="1449"/>
      <c r="B1120" s="1446"/>
      <c r="C1120" s="1446"/>
      <c r="D1120" s="85" t="s">
        <v>2082</v>
      </c>
      <c r="E1120" s="112"/>
      <c r="F1120" s="85"/>
      <c r="G1120" s="174"/>
      <c r="H1120" s="1014" t="s">
        <v>1100</v>
      </c>
      <c r="I1120" s="1418" t="s">
        <v>1100</v>
      </c>
      <c r="J1120" s="222"/>
      <c r="K1120" s="223"/>
    </row>
    <row r="1121" spans="1:11" ht="114.75" x14ac:dyDescent="0.25">
      <c r="A1121" s="1449"/>
      <c r="B1121" s="1446"/>
      <c r="C1121" s="1446"/>
      <c r="D1121" s="114" t="s">
        <v>2083</v>
      </c>
      <c r="E1121" s="112"/>
      <c r="F1121" s="223"/>
      <c r="G1121" s="2"/>
      <c r="H1121" s="1014" t="s">
        <v>1100</v>
      </c>
      <c r="I1121" s="1418" t="s">
        <v>1100</v>
      </c>
      <c r="J1121" s="114"/>
      <c r="K1121" s="223"/>
    </row>
    <row r="1122" spans="1:11" ht="255" x14ac:dyDescent="0.25">
      <c r="A1122" s="1449"/>
      <c r="B1122" s="1446"/>
      <c r="C1122" s="1446"/>
      <c r="D1122" s="85" t="s">
        <v>2084</v>
      </c>
      <c r="E1122" s="112"/>
      <c r="F1122" s="85"/>
      <c r="G1122" s="174"/>
      <c r="H1122" s="1014" t="s">
        <v>1100</v>
      </c>
      <c r="I1122" s="1418" t="s">
        <v>1100</v>
      </c>
      <c r="J1122" s="222"/>
      <c r="K1122" s="223"/>
    </row>
    <row r="1123" spans="1:11" ht="306" x14ac:dyDescent="0.25">
      <c r="A1123" s="1449"/>
      <c r="B1123" s="1446"/>
      <c r="C1123" s="1446"/>
      <c r="D1123" s="85" t="s">
        <v>2085</v>
      </c>
      <c r="E1123" s="112"/>
      <c r="F1123" s="85"/>
      <c r="G1123" s="174"/>
      <c r="H1123" s="1014" t="s">
        <v>1100</v>
      </c>
      <c r="I1123" s="1418" t="s">
        <v>1100</v>
      </c>
      <c r="J1123" s="222"/>
      <c r="K1123" s="223"/>
    </row>
    <row r="1124" spans="1:11" ht="229.5" x14ac:dyDescent="0.25">
      <c r="A1124" s="1449"/>
      <c r="B1124" s="1446"/>
      <c r="C1124" s="1446"/>
      <c r="D1124" s="114" t="s">
        <v>2086</v>
      </c>
      <c r="E1124" s="112"/>
      <c r="F1124" s="114"/>
      <c r="G1124" s="174"/>
      <c r="H1124" s="1014" t="s">
        <v>1100</v>
      </c>
      <c r="I1124" s="1418" t="s">
        <v>1100</v>
      </c>
      <c r="J1124" s="222"/>
      <c r="K1124" s="223"/>
    </row>
    <row r="1125" spans="1:11" ht="306" x14ac:dyDescent="0.25">
      <c r="A1125" s="1449"/>
      <c r="B1125" s="1446"/>
      <c r="C1125" s="1446"/>
      <c r="D1125" s="114" t="s">
        <v>2087</v>
      </c>
      <c r="E1125" s="112"/>
      <c r="F1125" s="85"/>
      <c r="G1125" s="174"/>
      <c r="H1125" s="1014" t="s">
        <v>1100</v>
      </c>
      <c r="I1125" s="1418" t="s">
        <v>1100</v>
      </c>
      <c r="J1125" s="222"/>
      <c r="K1125" s="223"/>
    </row>
    <row r="1126" spans="1:11" ht="242.25" x14ac:dyDescent="0.25">
      <c r="A1126" s="1449"/>
      <c r="B1126" s="1446"/>
      <c r="C1126" s="1446"/>
      <c r="D1126" s="114" t="s">
        <v>2088</v>
      </c>
      <c r="E1126" s="112"/>
      <c r="F1126" s="114"/>
      <c r="G1126" s="174"/>
      <c r="H1126" s="1014" t="s">
        <v>1100</v>
      </c>
      <c r="I1126" s="1418" t="s">
        <v>1100</v>
      </c>
      <c r="J1126" s="222"/>
      <c r="K1126" s="223"/>
    </row>
    <row r="1127" spans="1:11" ht="102" x14ac:dyDescent="0.25">
      <c r="A1127" s="1449"/>
      <c r="B1127" s="1446"/>
      <c r="C1127" s="1446"/>
      <c r="D1127" s="114" t="s">
        <v>2089</v>
      </c>
      <c r="E1127" s="112"/>
      <c r="F1127" s="114"/>
      <c r="G1127" s="174"/>
      <c r="H1127" s="1014" t="s">
        <v>1100</v>
      </c>
      <c r="I1127" s="1418" t="s">
        <v>1100</v>
      </c>
      <c r="J1127" s="222"/>
      <c r="K1127" s="223"/>
    </row>
    <row r="1128" spans="1:11" ht="102" x14ac:dyDescent="0.25">
      <c r="A1128" s="1449"/>
      <c r="B1128" s="1446"/>
      <c r="C1128" s="1446"/>
      <c r="D1128" s="686" t="s">
        <v>2090</v>
      </c>
      <c r="E1128" s="251" t="s">
        <v>2945</v>
      </c>
      <c r="F1128" s="252" t="s">
        <v>2637</v>
      </c>
      <c r="G1128" s="1176" t="s">
        <v>2774</v>
      </c>
      <c r="H1128" s="1014" t="s">
        <v>177</v>
      </c>
      <c r="I1128" s="1166"/>
      <c r="J1128" s="222"/>
      <c r="K1128" s="223"/>
    </row>
    <row r="1129" spans="1:11" ht="102" x14ac:dyDescent="0.25">
      <c r="A1129" s="1449"/>
      <c r="B1129" s="1446"/>
      <c r="C1129" s="1446"/>
      <c r="D1129" s="85" t="s">
        <v>1756</v>
      </c>
      <c r="E1129" s="112"/>
      <c r="F1129" s="101"/>
      <c r="G1129" s="112"/>
      <c r="H1129" s="1014" t="s">
        <v>1100</v>
      </c>
      <c r="I1129" s="1418" t="s">
        <v>1100</v>
      </c>
      <c r="J1129" s="222"/>
      <c r="K1129" s="223"/>
    </row>
    <row r="1130" spans="1:11" ht="102" x14ac:dyDescent="0.25">
      <c r="A1130" s="1449"/>
      <c r="B1130" s="1446"/>
      <c r="C1130" s="1446"/>
      <c r="D1130" s="686" t="s">
        <v>2091</v>
      </c>
      <c r="E1130" s="686" t="s">
        <v>2945</v>
      </c>
      <c r="F1130" s="1176" t="s">
        <v>2614</v>
      </c>
      <c r="G1130" s="1176" t="s">
        <v>2774</v>
      </c>
      <c r="H1130" s="1014" t="s">
        <v>177</v>
      </c>
      <c r="I1130" s="1166"/>
      <c r="J1130" s="222"/>
      <c r="K1130" s="223"/>
    </row>
    <row r="1131" spans="1:11" ht="114.75" x14ac:dyDescent="0.25">
      <c r="A1131" s="1449"/>
      <c r="B1131" s="1446"/>
      <c r="C1131" s="1446"/>
      <c r="D1131" s="114" t="s">
        <v>1228</v>
      </c>
      <c r="E1131" s="85"/>
      <c r="F1131" s="85"/>
      <c r="G1131" s="85"/>
      <c r="H1131" s="1014" t="s">
        <v>1100</v>
      </c>
      <c r="I1131" s="1418" t="s">
        <v>1100</v>
      </c>
      <c r="J1131" s="222"/>
      <c r="K1131" s="223"/>
    </row>
    <row r="1132" spans="1:11" ht="127.5" x14ac:dyDescent="0.25">
      <c r="A1132" s="1449"/>
      <c r="B1132" s="1446"/>
      <c r="C1132" s="1446"/>
      <c r="D1132" s="114" t="s">
        <v>2092</v>
      </c>
      <c r="E1132" s="112"/>
      <c r="F1132" s="114"/>
      <c r="G1132" s="174"/>
      <c r="H1132" s="1014" t="s">
        <v>1100</v>
      </c>
      <c r="I1132" s="1418" t="s">
        <v>1100</v>
      </c>
      <c r="J1132" s="222"/>
      <c r="K1132" s="223"/>
    </row>
    <row r="1133" spans="1:11" ht="114.75" x14ac:dyDescent="0.25">
      <c r="A1133" s="1449"/>
      <c r="B1133" s="1446"/>
      <c r="C1133" s="1446"/>
      <c r="D1133" s="114" t="s">
        <v>2093</v>
      </c>
      <c r="E1133" s="203"/>
      <c r="F1133" s="226"/>
      <c r="G1133" s="174"/>
      <c r="H1133" s="1014" t="s">
        <v>1100</v>
      </c>
      <c r="I1133" s="1418" t="s">
        <v>1100</v>
      </c>
      <c r="J1133" s="222"/>
      <c r="K1133" s="223"/>
    </row>
    <row r="1134" spans="1:11" ht="102" x14ac:dyDescent="0.25">
      <c r="A1134" s="1449"/>
      <c r="B1134" s="1446"/>
      <c r="C1134" s="1446"/>
      <c r="D1134" s="686" t="s">
        <v>2094</v>
      </c>
      <c r="E1134" s="251" t="s">
        <v>2945</v>
      </c>
      <c r="F1134" s="686" t="s">
        <v>2615</v>
      </c>
      <c r="G1134" s="1176" t="s">
        <v>2774</v>
      </c>
      <c r="H1134" s="1125" t="s">
        <v>177</v>
      </c>
      <c r="I1134" s="1166"/>
      <c r="J1134" s="222"/>
      <c r="K1134" s="223"/>
    </row>
    <row r="1135" spans="1:11" ht="76.5" x14ac:dyDescent="0.25">
      <c r="A1135" s="1449"/>
      <c r="B1135" s="1446"/>
      <c r="C1135" s="1446"/>
      <c r="D1135" s="85" t="s">
        <v>2095</v>
      </c>
      <c r="E1135" s="112"/>
      <c r="F1135" s="114"/>
      <c r="G1135" s="85"/>
      <c r="H1135" s="213" t="s">
        <v>1100</v>
      </c>
      <c r="I1135" s="1418" t="s">
        <v>1100</v>
      </c>
      <c r="J1135" s="222"/>
      <c r="K1135" s="223"/>
    </row>
    <row r="1136" spans="1:11" ht="114.75" x14ac:dyDescent="0.25">
      <c r="A1136" s="1448">
        <v>64</v>
      </c>
      <c r="B1136" s="1445" t="s">
        <v>144</v>
      </c>
      <c r="C1136" s="1445"/>
      <c r="D1136" s="114" t="s">
        <v>1478</v>
      </c>
      <c r="E1136" s="112"/>
      <c r="F1136" s="114"/>
      <c r="G1136" s="174"/>
      <c r="H1136" s="1014" t="s">
        <v>177</v>
      </c>
      <c r="I1136" s="1418" t="s">
        <v>1100</v>
      </c>
      <c r="J1136" s="222" t="s">
        <v>2822</v>
      </c>
      <c r="K1136" s="223" t="s">
        <v>70</v>
      </c>
    </row>
    <row r="1137" spans="1:11" ht="102" x14ac:dyDescent="0.25">
      <c r="A1137" s="1449"/>
      <c r="B1137" s="1446"/>
      <c r="C1137" s="1446"/>
      <c r="D1137" s="114" t="s">
        <v>1762</v>
      </c>
      <c r="E1137" s="111"/>
      <c r="F1137" s="101"/>
      <c r="G1137" s="174"/>
      <c r="H1137" s="1014" t="s">
        <v>1100</v>
      </c>
      <c r="I1137" s="1418" t="s">
        <v>1100</v>
      </c>
      <c r="J1137" s="222"/>
      <c r="K1137" s="223"/>
    </row>
    <row r="1138" spans="1:11" ht="140.25" x14ac:dyDescent="0.25">
      <c r="A1138" s="1449"/>
      <c r="B1138" s="1446"/>
      <c r="C1138" s="1446"/>
      <c r="D1138" s="114" t="s">
        <v>1763</v>
      </c>
      <c r="E1138" s="112"/>
      <c r="F1138" s="101"/>
      <c r="G1138" s="174"/>
      <c r="H1138" s="1014" t="s">
        <v>1100</v>
      </c>
      <c r="I1138" s="1418" t="s">
        <v>1100</v>
      </c>
      <c r="J1138" s="114"/>
      <c r="K1138" s="223"/>
    </row>
    <row r="1139" spans="1:11" ht="89.25" x14ac:dyDescent="0.25">
      <c r="A1139" s="1449"/>
      <c r="B1139" s="1446"/>
      <c r="C1139" s="1446"/>
      <c r="D1139" s="114" t="s">
        <v>1764</v>
      </c>
      <c r="E1139" s="999"/>
      <c r="F1139" s="101"/>
      <c r="G1139" s="85"/>
      <c r="H1139" s="1014" t="s">
        <v>1100</v>
      </c>
      <c r="I1139" s="1418" t="s">
        <v>1100</v>
      </c>
      <c r="J1139" s="222"/>
      <c r="K1139" s="223"/>
    </row>
    <row r="1140" spans="1:11" ht="102" x14ac:dyDescent="0.25">
      <c r="A1140" s="1449"/>
      <c r="B1140" s="1446"/>
      <c r="C1140" s="1446"/>
      <c r="D1140" s="927" t="s">
        <v>1765</v>
      </c>
      <c r="E1140" s="251" t="s">
        <v>2717</v>
      </c>
      <c r="F1140" s="252" t="s">
        <v>2725</v>
      </c>
      <c r="G1140" s="959" t="s">
        <v>2718</v>
      </c>
      <c r="H1140" s="1014" t="s">
        <v>177</v>
      </c>
      <c r="I1140" s="1166"/>
      <c r="J1140" s="114"/>
      <c r="K1140" s="223"/>
    </row>
    <row r="1141" spans="1:11" ht="165.75" x14ac:dyDescent="0.25">
      <c r="A1141" s="1449"/>
      <c r="B1141" s="1446"/>
      <c r="C1141" s="1446"/>
      <c r="D1141" s="114" t="s">
        <v>2096</v>
      </c>
      <c r="E1141" s="112"/>
      <c r="F1141" s="101"/>
      <c r="G1141" s="174"/>
      <c r="H1141" s="1014" t="s">
        <v>1100</v>
      </c>
      <c r="I1141" s="1418" t="s">
        <v>1100</v>
      </c>
      <c r="J1141" s="114"/>
      <c r="K1141" s="223"/>
    </row>
    <row r="1142" spans="1:11" ht="204" x14ac:dyDescent="0.25">
      <c r="A1142" s="1449"/>
      <c r="B1142" s="1446"/>
      <c r="C1142" s="1446"/>
      <c r="D1142" s="114" t="s">
        <v>2097</v>
      </c>
      <c r="E1142" s="112"/>
      <c r="F1142" s="101"/>
      <c r="G1142" s="174"/>
      <c r="H1142" s="1014" t="s">
        <v>1100</v>
      </c>
      <c r="I1142" s="1418" t="s">
        <v>1100</v>
      </c>
      <c r="J1142" s="114"/>
      <c r="K1142" s="223"/>
    </row>
    <row r="1143" spans="1:11" ht="89.25" x14ac:dyDescent="0.25">
      <c r="A1143" s="1449"/>
      <c r="B1143" s="1446"/>
      <c r="C1143" s="1446"/>
      <c r="D1143" s="114" t="s">
        <v>2098</v>
      </c>
      <c r="E1143" s="112"/>
      <c r="F1143" s="101"/>
      <c r="G1143" s="174"/>
      <c r="H1143" s="1014" t="s">
        <v>1100</v>
      </c>
      <c r="I1143" s="1418" t="s">
        <v>1100</v>
      </c>
      <c r="J1143" s="114"/>
      <c r="K1143" s="223"/>
    </row>
    <row r="1144" spans="1:11" ht="89.25" x14ac:dyDescent="0.25">
      <c r="A1144" s="1449"/>
      <c r="B1144" s="1446"/>
      <c r="C1144" s="1446"/>
      <c r="D1144" s="252" t="s">
        <v>2099</v>
      </c>
      <c r="E1144" s="251" t="s">
        <v>2717</v>
      </c>
      <c r="F1144" s="252" t="s">
        <v>2726</v>
      </c>
      <c r="G1144" s="959" t="s">
        <v>2718</v>
      </c>
      <c r="H1144" s="1014" t="s">
        <v>177</v>
      </c>
      <c r="I1144" s="1166"/>
      <c r="J1144" s="114"/>
      <c r="K1144" s="223"/>
    </row>
    <row r="1145" spans="1:11" ht="153" x14ac:dyDescent="0.25">
      <c r="A1145" s="1449"/>
      <c r="B1145" s="1446"/>
      <c r="C1145" s="1446"/>
      <c r="D1145" s="114" t="s">
        <v>2100</v>
      </c>
      <c r="E1145" s="112"/>
      <c r="F1145" s="114"/>
      <c r="G1145" s="174"/>
      <c r="H1145" s="1014" t="s">
        <v>1100</v>
      </c>
      <c r="I1145" s="1418" t="s">
        <v>1100</v>
      </c>
      <c r="J1145" s="114"/>
      <c r="K1145" s="223"/>
    </row>
    <row r="1146" spans="1:11" ht="102" x14ac:dyDescent="0.25">
      <c r="A1146" s="1449"/>
      <c r="B1146" s="1446"/>
      <c r="C1146" s="1446"/>
      <c r="D1146" s="114" t="s">
        <v>2101</v>
      </c>
      <c r="E1146" s="112"/>
      <c r="F1146" s="114"/>
      <c r="G1146" s="174"/>
      <c r="H1146" s="1014" t="s">
        <v>1100</v>
      </c>
      <c r="I1146" s="1418" t="s">
        <v>1100</v>
      </c>
      <c r="J1146" s="114"/>
      <c r="K1146" s="223"/>
    </row>
    <row r="1147" spans="1:11" ht="178.5" x14ac:dyDescent="0.25">
      <c r="A1147" s="1449"/>
      <c r="B1147" s="1446"/>
      <c r="C1147" s="1446"/>
      <c r="D1147" s="686" t="s">
        <v>2102</v>
      </c>
      <c r="E1147" s="251" t="s">
        <v>2717</v>
      </c>
      <c r="F1147" s="252" t="s">
        <v>2731</v>
      </c>
      <c r="G1147" s="959" t="s">
        <v>2718</v>
      </c>
      <c r="H1147" s="1014" t="s">
        <v>177</v>
      </c>
      <c r="I1147" s="1166"/>
      <c r="J1147" s="114"/>
      <c r="K1147" s="223"/>
    </row>
    <row r="1148" spans="1:11" ht="114.75" x14ac:dyDescent="0.25">
      <c r="A1148" s="1449"/>
      <c r="B1148" s="1446"/>
      <c r="C1148" s="1446"/>
      <c r="D1148" s="114" t="s">
        <v>2103</v>
      </c>
      <c r="E1148" s="112"/>
      <c r="F1148" s="101"/>
      <c r="G1148" s="174"/>
      <c r="H1148" s="1014" t="s">
        <v>1100</v>
      </c>
      <c r="I1148" s="1418" t="s">
        <v>1100</v>
      </c>
      <c r="J1148" s="114"/>
      <c r="K1148" s="223"/>
    </row>
    <row r="1149" spans="1:11" ht="76.5" x14ac:dyDescent="0.25">
      <c r="A1149" s="1449"/>
      <c r="B1149" s="1446"/>
      <c r="C1149" s="1446"/>
      <c r="D1149" s="114" t="s">
        <v>2104</v>
      </c>
      <c r="E1149" s="112"/>
      <c r="F1149" s="101"/>
      <c r="G1149" s="174"/>
      <c r="H1149" s="1014" t="s">
        <v>1100</v>
      </c>
      <c r="I1149" s="1418" t="s">
        <v>1100</v>
      </c>
      <c r="J1149" s="114"/>
      <c r="K1149" s="223"/>
    </row>
    <row r="1150" spans="1:11" ht="153" x14ac:dyDescent="0.25">
      <c r="A1150" s="1449"/>
      <c r="B1150" s="1446"/>
      <c r="C1150" s="1446"/>
      <c r="D1150" s="114" t="s">
        <v>2105</v>
      </c>
      <c r="E1150" s="112"/>
      <c r="F1150" s="101"/>
      <c r="G1150" s="174"/>
      <c r="H1150" s="1014" t="s">
        <v>1100</v>
      </c>
      <c r="I1150" s="1418" t="s">
        <v>1100</v>
      </c>
      <c r="J1150" s="114"/>
      <c r="K1150" s="223"/>
    </row>
    <row r="1151" spans="1:11" ht="76.5" x14ac:dyDescent="0.25">
      <c r="A1151" s="1449"/>
      <c r="B1151" s="1446"/>
      <c r="C1151" s="1446"/>
      <c r="D1151" s="114" t="s">
        <v>2106</v>
      </c>
      <c r="E1151" s="112"/>
      <c r="F1151" s="101"/>
      <c r="G1151" s="174"/>
      <c r="H1151" s="1014" t="s">
        <v>1100</v>
      </c>
      <c r="I1151" s="1418" t="s">
        <v>1100</v>
      </c>
      <c r="J1151" s="114"/>
      <c r="K1151" s="223"/>
    </row>
    <row r="1152" spans="1:11" ht="191.25" x14ac:dyDescent="0.25">
      <c r="A1152" s="1449"/>
      <c r="B1152" s="1446"/>
      <c r="C1152" s="1446"/>
      <c r="D1152" s="686" t="s">
        <v>2107</v>
      </c>
      <c r="E1152" s="686" t="s">
        <v>2717</v>
      </c>
      <c r="F1152" s="1178" t="s">
        <v>2757</v>
      </c>
      <c r="G1152" s="1179" t="s">
        <v>2718</v>
      </c>
      <c r="H1152" s="1014" t="s">
        <v>177</v>
      </c>
      <c r="I1152" s="1166"/>
      <c r="J1152" s="114"/>
      <c r="K1152" s="223"/>
    </row>
    <row r="1153" spans="1:11" ht="89.25" x14ac:dyDescent="0.25">
      <c r="A1153" s="1449"/>
      <c r="B1153" s="1446"/>
      <c r="C1153" s="1446"/>
      <c r="D1153" s="252" t="s">
        <v>2108</v>
      </c>
      <c r="E1153" s="686" t="s">
        <v>2717</v>
      </c>
      <c r="F1153" s="1176" t="s">
        <v>2757</v>
      </c>
      <c r="G1153" s="1176" t="s">
        <v>2718</v>
      </c>
      <c r="H1153" s="1014" t="s">
        <v>177</v>
      </c>
      <c r="I1153" s="1166"/>
      <c r="J1153" s="114"/>
      <c r="K1153" s="223"/>
    </row>
    <row r="1154" spans="1:11" ht="89.25" x14ac:dyDescent="0.25">
      <c r="A1154" s="1449"/>
      <c r="B1154" s="1446"/>
      <c r="C1154" s="1446"/>
      <c r="D1154" s="114" t="s">
        <v>2109</v>
      </c>
      <c r="E1154" s="112"/>
      <c r="F1154" s="101"/>
      <c r="G1154" s="174"/>
      <c r="H1154" s="1014" t="s">
        <v>1100</v>
      </c>
      <c r="I1154" s="1418" t="s">
        <v>1100</v>
      </c>
      <c r="J1154" s="114"/>
      <c r="K1154" s="223"/>
    </row>
    <row r="1155" spans="1:11" ht="140.25" x14ac:dyDescent="0.25">
      <c r="A1155" s="1449"/>
      <c r="B1155" s="1446"/>
      <c r="C1155" s="1446"/>
      <c r="D1155" s="114" t="s">
        <v>2110</v>
      </c>
      <c r="E1155" s="112"/>
      <c r="F1155" s="101"/>
      <c r="G1155" s="174"/>
      <c r="H1155" s="1014" t="s">
        <v>1100</v>
      </c>
      <c r="I1155" s="1418" t="s">
        <v>1100</v>
      </c>
      <c r="J1155" s="114"/>
      <c r="K1155" s="223"/>
    </row>
    <row r="1156" spans="1:11" ht="102" x14ac:dyDescent="0.25">
      <c r="A1156" s="1449"/>
      <c r="B1156" s="1446"/>
      <c r="C1156" s="1446"/>
      <c r="D1156" s="114" t="s">
        <v>2111</v>
      </c>
      <c r="E1156" s="112"/>
      <c r="F1156" s="101"/>
      <c r="G1156" s="174"/>
      <c r="H1156" s="1014" t="s">
        <v>1100</v>
      </c>
      <c r="I1156" s="1418" t="s">
        <v>1100</v>
      </c>
      <c r="J1156" s="114"/>
      <c r="K1156" s="223"/>
    </row>
    <row r="1157" spans="1:11" ht="102" x14ac:dyDescent="0.25">
      <c r="A1157" s="1449"/>
      <c r="B1157" s="1446"/>
      <c r="C1157" s="1446"/>
      <c r="D1157" s="114" t="s">
        <v>2112</v>
      </c>
      <c r="E1157" s="112"/>
      <c r="F1157" s="101"/>
      <c r="G1157" s="174"/>
      <c r="H1157" s="1014" t="s">
        <v>1100</v>
      </c>
      <c r="I1157" s="1418" t="s">
        <v>1100</v>
      </c>
      <c r="J1157" s="114"/>
      <c r="K1157" s="223"/>
    </row>
    <row r="1158" spans="1:11" ht="89.25" x14ac:dyDescent="0.25">
      <c r="A1158" s="1449"/>
      <c r="B1158" s="1446"/>
      <c r="C1158" s="1446"/>
      <c r="D1158" s="686" t="s">
        <v>2113</v>
      </c>
      <c r="E1158" s="251" t="s">
        <v>2717</v>
      </c>
      <c r="F1158" s="252" t="s">
        <v>2748</v>
      </c>
      <c r="G1158" s="686" t="s">
        <v>2157</v>
      </c>
      <c r="H1158" s="1014" t="s">
        <v>177</v>
      </c>
      <c r="I1158" s="1166"/>
      <c r="J1158" s="222"/>
      <c r="K1158" s="223"/>
    </row>
    <row r="1159" spans="1:11" ht="102" x14ac:dyDescent="0.25">
      <c r="A1159" s="1449"/>
      <c r="B1159" s="1446"/>
      <c r="C1159" s="1446"/>
      <c r="D1159" s="686" t="s">
        <v>2114</v>
      </c>
      <c r="E1159" s="251" t="s">
        <v>2717</v>
      </c>
      <c r="F1159" s="252" t="s">
        <v>2749</v>
      </c>
      <c r="G1159" s="686" t="s">
        <v>2157</v>
      </c>
      <c r="H1159" s="1014" t="s">
        <v>177</v>
      </c>
      <c r="I1159" s="1166"/>
      <c r="J1159" s="222"/>
      <c r="K1159" s="223"/>
    </row>
    <row r="1160" spans="1:11" ht="102" x14ac:dyDescent="0.25">
      <c r="A1160" s="1449"/>
      <c r="B1160" s="1446"/>
      <c r="C1160" s="1446"/>
      <c r="D1160" s="114" t="s">
        <v>1756</v>
      </c>
      <c r="E1160" s="112"/>
      <c r="F1160" s="101"/>
      <c r="G1160" s="112"/>
      <c r="H1160" s="1014" t="s">
        <v>1100</v>
      </c>
      <c r="I1160" s="1418" t="s">
        <v>1100</v>
      </c>
      <c r="J1160" s="222"/>
      <c r="K1160" s="223"/>
    </row>
    <row r="1161" spans="1:11" ht="89.25" x14ac:dyDescent="0.25">
      <c r="A1161" s="1449"/>
      <c r="B1161" s="1446"/>
      <c r="C1161" s="1446"/>
      <c r="D1161" s="252" t="s">
        <v>2115</v>
      </c>
      <c r="E1161" s="251" t="s">
        <v>2717</v>
      </c>
      <c r="F1161" s="252" t="s">
        <v>2752</v>
      </c>
      <c r="G1161" s="686" t="s">
        <v>2157</v>
      </c>
      <c r="H1161" s="1125" t="s">
        <v>177</v>
      </c>
      <c r="I1161" s="1166"/>
      <c r="J1161" s="114"/>
      <c r="K1161" s="223"/>
    </row>
    <row r="1162" spans="1:11" ht="114.75" x14ac:dyDescent="0.25">
      <c r="A1162" s="1449"/>
      <c r="B1162" s="1446"/>
      <c r="C1162" s="1446"/>
      <c r="D1162" s="114" t="s">
        <v>1228</v>
      </c>
      <c r="E1162" s="85"/>
      <c r="F1162" s="85"/>
      <c r="G1162" s="85"/>
      <c r="H1162" s="1014" t="s">
        <v>1100</v>
      </c>
      <c r="I1162" s="1418" t="s">
        <v>1100</v>
      </c>
      <c r="J1162" s="114"/>
      <c r="K1162" s="223"/>
    </row>
    <row r="1163" spans="1:11" ht="127.5" x14ac:dyDescent="0.25">
      <c r="A1163" s="1449"/>
      <c r="B1163" s="1446"/>
      <c r="C1163" s="1446"/>
      <c r="D1163" s="114" t="s">
        <v>2116</v>
      </c>
      <c r="E1163" s="112"/>
      <c r="F1163" s="114"/>
      <c r="G1163" s="112"/>
      <c r="H1163" s="1014" t="s">
        <v>1100</v>
      </c>
      <c r="I1163" s="1418" t="s">
        <v>1100</v>
      </c>
      <c r="J1163" s="114"/>
      <c r="K1163" s="223"/>
    </row>
    <row r="1164" spans="1:11" ht="102" x14ac:dyDescent="0.25">
      <c r="A1164" s="1449"/>
      <c r="B1164" s="1446"/>
      <c r="C1164" s="1446"/>
      <c r="D1164" s="114" t="s">
        <v>2117</v>
      </c>
      <c r="E1164" s="112"/>
      <c r="F1164" s="114"/>
      <c r="G1164" s="112"/>
      <c r="H1164" s="1014" t="s">
        <v>1100</v>
      </c>
      <c r="I1164" s="1418" t="s">
        <v>1100</v>
      </c>
      <c r="J1164" s="114"/>
      <c r="K1164" s="223"/>
    </row>
    <row r="1165" spans="1:11" ht="102" x14ac:dyDescent="0.25">
      <c r="A1165" s="1449"/>
      <c r="B1165" s="1446"/>
      <c r="C1165" s="1446"/>
      <c r="D1165" s="252" t="s">
        <v>2118</v>
      </c>
      <c r="E1165" s="251" t="s">
        <v>2717</v>
      </c>
      <c r="F1165" s="252" t="s">
        <v>2753</v>
      </c>
      <c r="G1165" s="686" t="s">
        <v>2157</v>
      </c>
      <c r="H1165" s="1014" t="s">
        <v>177</v>
      </c>
      <c r="I1165" s="1166"/>
      <c r="J1165" s="114"/>
      <c r="K1165" s="223"/>
    </row>
    <row r="1166" spans="1:11" ht="89.25" x14ac:dyDescent="0.25">
      <c r="A1166" s="1449"/>
      <c r="B1166" s="1446"/>
      <c r="C1166" s="1446"/>
      <c r="D1166" s="114" t="s">
        <v>2119</v>
      </c>
      <c r="E1166" s="112"/>
      <c r="F1166" s="114"/>
      <c r="G1166" s="174"/>
      <c r="H1166" s="1014" t="s">
        <v>1100</v>
      </c>
      <c r="I1166" s="1418" t="s">
        <v>1100</v>
      </c>
      <c r="J1166" s="114"/>
      <c r="K1166" s="223"/>
    </row>
    <row r="1167" spans="1:11" ht="76.5" x14ac:dyDescent="0.25">
      <c r="A1167" s="1449"/>
      <c r="B1167" s="1446"/>
      <c r="C1167" s="1446"/>
      <c r="D1167" s="114" t="s">
        <v>2120</v>
      </c>
      <c r="E1167" s="112"/>
      <c r="F1167" s="114"/>
      <c r="G1167" s="85"/>
      <c r="H1167" s="213" t="s">
        <v>1100</v>
      </c>
      <c r="I1167" s="1418" t="s">
        <v>1100</v>
      </c>
      <c r="J1167" s="222"/>
      <c r="K1167" s="223"/>
    </row>
    <row r="1168" spans="1:11" ht="127.5" x14ac:dyDescent="0.25">
      <c r="A1168" s="1448">
        <v>65</v>
      </c>
      <c r="B1168" s="1445" t="s">
        <v>145</v>
      </c>
      <c r="C1168" s="1445"/>
      <c r="D1168" s="114" t="s">
        <v>2121</v>
      </c>
      <c r="E1168" s="112"/>
      <c r="F1168" s="114"/>
      <c r="G1168" s="174"/>
      <c r="H1168" s="1014" t="s">
        <v>177</v>
      </c>
      <c r="I1168" s="1418" t="s">
        <v>1100</v>
      </c>
      <c r="J1168" s="222" t="s">
        <v>2822</v>
      </c>
      <c r="K1168" s="223" t="s">
        <v>70</v>
      </c>
    </row>
    <row r="1169" spans="1:11" ht="114.75" x14ac:dyDescent="0.25">
      <c r="A1169" s="1449"/>
      <c r="B1169" s="1446"/>
      <c r="C1169" s="1446"/>
      <c r="D1169" s="114" t="s">
        <v>618</v>
      </c>
      <c r="E1169" s="111"/>
      <c r="F1169" s="101"/>
      <c r="G1169" s="112"/>
      <c r="H1169" s="1014" t="s">
        <v>1100</v>
      </c>
      <c r="I1169" s="1418" t="s">
        <v>1100</v>
      </c>
      <c r="J1169" s="222"/>
      <c r="K1169" s="223"/>
    </row>
    <row r="1170" spans="1:11" ht="76.5" x14ac:dyDescent="0.25">
      <c r="A1170" s="1449"/>
      <c r="B1170" s="1446"/>
      <c r="C1170" s="1446"/>
      <c r="D1170" s="114" t="s">
        <v>2078</v>
      </c>
      <c r="E1170" s="112"/>
      <c r="F1170" s="101"/>
      <c r="G1170" s="174"/>
      <c r="H1170" s="1014" t="s">
        <v>1100</v>
      </c>
      <c r="I1170" s="1418" t="s">
        <v>1100</v>
      </c>
      <c r="J1170" s="114"/>
      <c r="K1170" s="223"/>
    </row>
    <row r="1171" spans="1:11" ht="102" x14ac:dyDescent="0.25">
      <c r="A1171" s="1449"/>
      <c r="B1171" s="1446"/>
      <c r="C1171" s="1446"/>
      <c r="D1171" s="114" t="s">
        <v>2122</v>
      </c>
      <c r="E1171" s="112"/>
      <c r="F1171" s="114"/>
      <c r="G1171" s="174"/>
      <c r="H1171" s="1014" t="s">
        <v>1100</v>
      </c>
      <c r="I1171" s="1418" t="s">
        <v>1100</v>
      </c>
      <c r="J1171" s="222"/>
      <c r="K1171" s="223"/>
    </row>
    <row r="1172" spans="1:11" ht="89.25" x14ac:dyDescent="0.25">
      <c r="A1172" s="1449"/>
      <c r="B1172" s="1446"/>
      <c r="C1172" s="1446"/>
      <c r="D1172" s="114" t="s">
        <v>2080</v>
      </c>
      <c r="E1172" s="114"/>
      <c r="F1172" s="114"/>
      <c r="G1172" s="174"/>
      <c r="H1172" s="1014" t="s">
        <v>1100</v>
      </c>
      <c r="I1172" s="1418" t="s">
        <v>1100</v>
      </c>
      <c r="J1172" s="222"/>
      <c r="K1172" s="223"/>
    </row>
    <row r="1173" spans="1:11" ht="127.5" x14ac:dyDescent="0.25">
      <c r="A1173" s="1449"/>
      <c r="B1173" s="1446"/>
      <c r="C1173" s="1446"/>
      <c r="D1173" s="114" t="s">
        <v>2123</v>
      </c>
      <c r="E1173" s="112"/>
      <c r="F1173" s="114"/>
      <c r="G1173" s="174"/>
      <c r="H1173" s="1014" t="s">
        <v>1100</v>
      </c>
      <c r="I1173" s="1418" t="s">
        <v>1100</v>
      </c>
      <c r="J1173" s="222"/>
      <c r="K1173" s="223"/>
    </row>
    <row r="1174" spans="1:11" ht="89.25" x14ac:dyDescent="0.25">
      <c r="A1174" s="1449"/>
      <c r="B1174" s="1446"/>
      <c r="C1174" s="1446"/>
      <c r="D1174" s="114" t="s">
        <v>2124</v>
      </c>
      <c r="E1174" s="112"/>
      <c r="F1174" s="114"/>
      <c r="G1174" s="174"/>
      <c r="H1174" s="1014" t="s">
        <v>1100</v>
      </c>
      <c r="I1174" s="1418" t="s">
        <v>1100</v>
      </c>
      <c r="J1174" s="222"/>
      <c r="K1174" s="223"/>
    </row>
    <row r="1175" spans="1:11" ht="127.5" x14ac:dyDescent="0.25">
      <c r="A1175" s="1449"/>
      <c r="B1175" s="1446"/>
      <c r="C1175" s="1446"/>
      <c r="D1175" s="114" t="s">
        <v>2125</v>
      </c>
      <c r="E1175" s="112"/>
      <c r="F1175" s="85"/>
      <c r="G1175" s="174"/>
      <c r="H1175" s="1014" t="s">
        <v>1100</v>
      </c>
      <c r="I1175" s="1418" t="s">
        <v>1100</v>
      </c>
      <c r="J1175" s="222"/>
      <c r="K1175" s="223"/>
    </row>
    <row r="1176" spans="1:11" ht="102" x14ac:dyDescent="0.25">
      <c r="A1176" s="1449"/>
      <c r="B1176" s="1446"/>
      <c r="C1176" s="1446"/>
      <c r="D1176" s="114" t="s">
        <v>2126</v>
      </c>
      <c r="E1176" s="112"/>
      <c r="F1176" s="114"/>
      <c r="G1176" s="174"/>
      <c r="H1176" s="1014" t="s">
        <v>1100</v>
      </c>
      <c r="I1176" s="1418" t="s">
        <v>1100</v>
      </c>
      <c r="J1176" s="222"/>
      <c r="K1176" s="223"/>
    </row>
    <row r="1177" spans="1:11" ht="89.25" x14ac:dyDescent="0.25">
      <c r="A1177" s="1449"/>
      <c r="B1177" s="1446"/>
      <c r="C1177" s="1446"/>
      <c r="D1177" s="252" t="s">
        <v>2127</v>
      </c>
      <c r="E1177" s="251" t="s">
        <v>2945</v>
      </c>
      <c r="F1177" s="252" t="s">
        <v>2783</v>
      </c>
      <c r="G1177" s="1176" t="s">
        <v>2774</v>
      </c>
      <c r="H1177" s="1014" t="s">
        <v>177</v>
      </c>
      <c r="I1177" s="1166"/>
      <c r="J1177" s="222"/>
      <c r="K1177" s="223"/>
    </row>
    <row r="1178" spans="1:11" ht="102" x14ac:dyDescent="0.25">
      <c r="A1178" s="1449"/>
      <c r="B1178" s="1446"/>
      <c r="C1178" s="1446"/>
      <c r="D1178" s="252" t="s">
        <v>2128</v>
      </c>
      <c r="E1178" s="251" t="s">
        <v>2945</v>
      </c>
      <c r="F1178" s="252" t="s">
        <v>2637</v>
      </c>
      <c r="G1178" s="1176" t="s">
        <v>2774</v>
      </c>
      <c r="H1178" s="1014" t="s">
        <v>177</v>
      </c>
      <c r="I1178" s="1166"/>
      <c r="J1178" s="222"/>
      <c r="K1178" s="223"/>
    </row>
    <row r="1179" spans="1:11" ht="114.75" x14ac:dyDescent="0.25">
      <c r="A1179" s="1449"/>
      <c r="B1179" s="1446"/>
      <c r="C1179" s="1446"/>
      <c r="D1179" s="114" t="s">
        <v>2129</v>
      </c>
      <c r="E1179" s="112"/>
      <c r="F1179" s="114"/>
      <c r="G1179" s="729"/>
      <c r="H1179" s="213" t="s">
        <v>1100</v>
      </c>
      <c r="I1179" s="1418" t="s">
        <v>1100</v>
      </c>
      <c r="J1179" s="222"/>
      <c r="K1179" s="223"/>
    </row>
    <row r="1180" spans="1:11" ht="153" x14ac:dyDescent="0.25">
      <c r="A1180" s="1449"/>
      <c r="B1180" s="1446"/>
      <c r="C1180" s="1446"/>
      <c r="D1180" s="114" t="s">
        <v>2130</v>
      </c>
      <c r="E1180" s="112"/>
      <c r="F1180" s="114"/>
      <c r="G1180" s="174"/>
      <c r="H1180" s="1014" t="s">
        <v>1100</v>
      </c>
      <c r="I1180" s="1418" t="s">
        <v>1100</v>
      </c>
      <c r="J1180" s="222"/>
      <c r="K1180" s="223"/>
    </row>
    <row r="1181" spans="1:11" ht="114.75" x14ac:dyDescent="0.25">
      <c r="A1181" s="1449"/>
      <c r="B1181" s="1446"/>
      <c r="C1181" s="1446"/>
      <c r="D1181" s="252" t="s">
        <v>2131</v>
      </c>
      <c r="E1181" s="251" t="s">
        <v>2945</v>
      </c>
      <c r="F1181" s="252" t="s">
        <v>2789</v>
      </c>
      <c r="G1181" s="1176" t="s">
        <v>2774</v>
      </c>
      <c r="H1181" s="1014" t="s">
        <v>177</v>
      </c>
      <c r="I1181" s="1166"/>
      <c r="J1181" s="222"/>
      <c r="K1181" s="223"/>
    </row>
    <row r="1182" spans="1:11" ht="76.5" x14ac:dyDescent="0.25">
      <c r="A1182" s="1449"/>
      <c r="B1182" s="1446"/>
      <c r="C1182" s="1446"/>
      <c r="D1182" s="114" t="s">
        <v>2132</v>
      </c>
      <c r="E1182" s="112"/>
      <c r="F1182" s="114"/>
      <c r="G1182" s="85"/>
      <c r="H1182" s="213" t="s">
        <v>1100</v>
      </c>
      <c r="I1182" s="1418" t="s">
        <v>1100</v>
      </c>
      <c r="J1182" s="222"/>
      <c r="K1182" s="223"/>
    </row>
    <row r="1183" spans="1:11" ht="280.5" x14ac:dyDescent="0.25">
      <c r="A1183" s="1448">
        <v>66</v>
      </c>
      <c r="B1183" s="1445" t="s">
        <v>146</v>
      </c>
      <c r="C1183" s="1445"/>
      <c r="D1183" s="112" t="s">
        <v>2759</v>
      </c>
      <c r="E1183" s="112"/>
      <c r="F1183" s="114"/>
      <c r="G1183" s="174"/>
      <c r="H1183" s="863" t="s">
        <v>177</v>
      </c>
      <c r="I1183" s="1418" t="s">
        <v>1100</v>
      </c>
      <c r="J1183" s="222" t="s">
        <v>2822</v>
      </c>
      <c r="K1183" s="1258" t="s">
        <v>46</v>
      </c>
    </row>
    <row r="1184" spans="1:11" ht="153" x14ac:dyDescent="0.25">
      <c r="A1184" s="1449"/>
      <c r="B1184" s="1446"/>
      <c r="C1184" s="1446"/>
      <c r="D1184" s="112" t="s">
        <v>2760</v>
      </c>
      <c r="E1184" s="111"/>
      <c r="F1184" s="101"/>
      <c r="G1184" s="174"/>
      <c r="H1184" s="1125" t="s">
        <v>1100</v>
      </c>
      <c r="I1184" s="1418" t="s">
        <v>1100</v>
      </c>
      <c r="J1184" s="222"/>
      <c r="K1184" s="223"/>
    </row>
    <row r="1185" spans="1:11" ht="114.75" x14ac:dyDescent="0.25">
      <c r="A1185" s="1449"/>
      <c r="B1185" s="1446"/>
      <c r="C1185" s="1446"/>
      <c r="D1185" s="112" t="s">
        <v>2761</v>
      </c>
      <c r="E1185" s="112"/>
      <c r="F1185" s="101"/>
      <c r="G1185" s="174"/>
      <c r="H1185" s="1125" t="s">
        <v>1100</v>
      </c>
      <c r="I1185" s="1418" t="s">
        <v>1100</v>
      </c>
      <c r="J1185" s="114"/>
      <c r="K1185" s="223"/>
    </row>
    <row r="1186" spans="1:11" ht="140.25" x14ac:dyDescent="0.25">
      <c r="A1186" s="1449"/>
      <c r="B1186" s="1446"/>
      <c r="C1186" s="1446"/>
      <c r="D1186" s="112" t="s">
        <v>2762</v>
      </c>
      <c r="E1186" s="112"/>
      <c r="F1186" s="101"/>
      <c r="G1186" s="174"/>
      <c r="H1186" s="1125" t="s">
        <v>1100</v>
      </c>
      <c r="I1186" s="1418" t="s">
        <v>1100</v>
      </c>
      <c r="J1186" s="114"/>
      <c r="K1186" s="223"/>
    </row>
    <row r="1187" spans="1:11" ht="127.5" x14ac:dyDescent="0.25">
      <c r="A1187" s="1449"/>
      <c r="B1187" s="1446"/>
      <c r="C1187" s="1446"/>
      <c r="D1187" s="112" t="s">
        <v>2353</v>
      </c>
      <c r="E1187" s="112"/>
      <c r="F1187" s="114"/>
      <c r="G1187" s="174"/>
      <c r="H1187" s="1125" t="s">
        <v>1100</v>
      </c>
      <c r="I1187" s="1418" t="s">
        <v>1100</v>
      </c>
      <c r="J1187" s="222"/>
      <c r="K1187" s="223"/>
    </row>
    <row r="1188" spans="1:11" ht="165.75" x14ac:dyDescent="0.25">
      <c r="A1188" s="1449"/>
      <c r="B1188" s="1446"/>
      <c r="C1188" s="1446"/>
      <c r="D1188" s="112" t="s">
        <v>2763</v>
      </c>
      <c r="E1188" s="85" t="s">
        <v>2809</v>
      </c>
      <c r="F1188" s="85" t="s">
        <v>2814</v>
      </c>
      <c r="G1188" s="85" t="s">
        <v>2815</v>
      </c>
      <c r="H1188" s="863" t="s">
        <v>177</v>
      </c>
      <c r="I1188" s="1418" t="s">
        <v>1100</v>
      </c>
      <c r="J1188" s="222"/>
      <c r="K1188" s="223"/>
    </row>
    <row r="1189" spans="1:11" ht="127.5" x14ac:dyDescent="0.25">
      <c r="A1189" s="1449"/>
      <c r="B1189" s="1446"/>
      <c r="C1189" s="1446"/>
      <c r="D1189" s="112" t="s">
        <v>2764</v>
      </c>
      <c r="E1189" s="112"/>
      <c r="F1189" s="114"/>
      <c r="G1189" s="174"/>
      <c r="H1189" s="1125" t="s">
        <v>1100</v>
      </c>
      <c r="I1189" s="1418" t="s">
        <v>1100</v>
      </c>
      <c r="J1189" s="222"/>
      <c r="K1189" s="223"/>
    </row>
    <row r="1190" spans="1:11" ht="255" x14ac:dyDescent="0.25">
      <c r="A1190" s="1449"/>
      <c r="B1190" s="1446"/>
      <c r="C1190" s="1446"/>
      <c r="D1190" s="112" t="s">
        <v>2765</v>
      </c>
      <c r="E1190" s="85"/>
      <c r="F1190" s="114"/>
      <c r="G1190" s="145"/>
      <c r="H1190" s="1125" t="s">
        <v>1100</v>
      </c>
      <c r="I1190" s="1418" t="s">
        <v>1100</v>
      </c>
      <c r="J1190" s="222"/>
      <c r="K1190" s="223"/>
    </row>
    <row r="1191" spans="1:11" ht="140.25" x14ac:dyDescent="0.25">
      <c r="A1191" s="1449"/>
      <c r="B1191" s="1446"/>
      <c r="C1191" s="1446"/>
      <c r="D1191" s="112" t="s">
        <v>2766</v>
      </c>
      <c r="E1191" s="85"/>
      <c r="F1191" s="114"/>
      <c r="G1191" s="145"/>
      <c r="H1191" s="1125" t="s">
        <v>1100</v>
      </c>
      <c r="I1191" s="1418" t="s">
        <v>1100</v>
      </c>
      <c r="J1191" s="222"/>
      <c r="K1191" s="223"/>
    </row>
    <row r="1192" spans="1:11" ht="127.5" x14ac:dyDescent="0.25">
      <c r="A1192" s="1449"/>
      <c r="B1192" s="1446"/>
      <c r="C1192" s="1446"/>
      <c r="D1192" s="112" t="s">
        <v>2767</v>
      </c>
      <c r="E1192" s="85"/>
      <c r="F1192" s="114"/>
      <c r="G1192" s="145"/>
      <c r="H1192" s="1125" t="s">
        <v>1100</v>
      </c>
      <c r="I1192" s="1418" t="s">
        <v>1100</v>
      </c>
      <c r="J1192" s="222"/>
      <c r="K1192" s="223"/>
    </row>
    <row r="1193" spans="1:11" ht="140.25" x14ac:dyDescent="0.25">
      <c r="A1193" s="1449"/>
      <c r="B1193" s="1446"/>
      <c r="C1193" s="1446"/>
      <c r="D1193" s="251" t="s">
        <v>2768</v>
      </c>
      <c r="E1193" s="251" t="s">
        <v>2806</v>
      </c>
      <c r="F1193" s="252" t="s">
        <v>2807</v>
      </c>
      <c r="G1193" s="959" t="s">
        <v>3135</v>
      </c>
      <c r="H1193" s="1125" t="s">
        <v>177</v>
      </c>
      <c r="I1193" s="1166"/>
      <c r="J1193" s="222"/>
      <c r="K1193" s="223"/>
    </row>
    <row r="1194" spans="1:11" ht="153" x14ac:dyDescent="0.25">
      <c r="A1194" s="1449"/>
      <c r="B1194" s="1446"/>
      <c r="C1194" s="1446"/>
      <c r="D1194" s="112" t="s">
        <v>2769</v>
      </c>
      <c r="E1194" s="112"/>
      <c r="F1194" s="114"/>
      <c r="G1194" s="174"/>
      <c r="H1194" s="1125" t="s">
        <v>1100</v>
      </c>
      <c r="I1194" s="1418" t="s">
        <v>1100</v>
      </c>
      <c r="J1194" s="222"/>
      <c r="K1194" s="223"/>
    </row>
    <row r="1195" spans="1:11" ht="191.25" x14ac:dyDescent="0.25">
      <c r="A1195" s="1449"/>
      <c r="B1195" s="1446"/>
      <c r="C1195" s="1446"/>
      <c r="D1195" s="112" t="s">
        <v>2770</v>
      </c>
      <c r="F1195" s="246"/>
      <c r="G1195" s="246"/>
      <c r="H1195" s="1125" t="s">
        <v>1100</v>
      </c>
      <c r="I1195" s="1418" t="s">
        <v>1100</v>
      </c>
      <c r="J1195" s="222"/>
      <c r="K1195" s="223"/>
    </row>
    <row r="1196" spans="1:11" ht="153" x14ac:dyDescent="0.25">
      <c r="A1196" s="1449"/>
      <c r="B1196" s="1446"/>
      <c r="C1196" s="1446"/>
      <c r="D1196" s="251" t="s">
        <v>2771</v>
      </c>
      <c r="E1196" s="251" t="s">
        <v>2806</v>
      </c>
      <c r="F1196" s="252" t="s">
        <v>2808</v>
      </c>
      <c r="G1196" s="959" t="s">
        <v>3135</v>
      </c>
      <c r="H1196" s="1125" t="s">
        <v>177</v>
      </c>
      <c r="I1196" s="1166"/>
      <c r="J1196" s="222"/>
      <c r="K1196" s="223"/>
    </row>
    <row r="1197" spans="1:11" ht="114.75" x14ac:dyDescent="0.25">
      <c r="A1197" s="1449"/>
      <c r="B1197" s="1446"/>
      <c r="C1197" s="1446"/>
      <c r="D1197" s="112" t="s">
        <v>2772</v>
      </c>
      <c r="E1197" s="112"/>
      <c r="F1197" s="114"/>
      <c r="G1197" s="174"/>
      <c r="H1197" s="1125" t="s">
        <v>1100</v>
      </c>
      <c r="I1197" s="1418" t="s">
        <v>1100</v>
      </c>
      <c r="J1197" s="222"/>
      <c r="K1197" s="223"/>
    </row>
    <row r="1198" spans="1:11" ht="178.5" x14ac:dyDescent="0.25">
      <c r="A1198" s="1448">
        <v>67</v>
      </c>
      <c r="B1198" s="1454" t="s">
        <v>147</v>
      </c>
      <c r="C1198" s="1454"/>
      <c r="D1198" s="114" t="s">
        <v>2350</v>
      </c>
      <c r="E1198" s="112"/>
      <c r="F1198" s="114"/>
      <c r="G1198" s="174"/>
      <c r="H1198" s="863" t="s">
        <v>1100</v>
      </c>
      <c r="I1198" s="1418" t="s">
        <v>1100</v>
      </c>
      <c r="J1198" s="222"/>
      <c r="K1198" s="223" t="s">
        <v>933</v>
      </c>
    </row>
    <row r="1199" spans="1:11" ht="165.75" x14ac:dyDescent="0.25">
      <c r="A1199" s="1449"/>
      <c r="B1199" s="1454"/>
      <c r="C1199" s="1454"/>
      <c r="D1199" s="114" t="s">
        <v>975</v>
      </c>
      <c r="E1199" s="111"/>
      <c r="F1199" s="101"/>
      <c r="G1199" s="174"/>
      <c r="H1199" s="863" t="s">
        <v>1100</v>
      </c>
      <c r="I1199" s="1418" t="s">
        <v>1100</v>
      </c>
      <c r="J1199" s="222"/>
      <c r="K1199" s="223"/>
    </row>
    <row r="1200" spans="1:11" ht="114.75" x14ac:dyDescent="0.25">
      <c r="A1200" s="1449"/>
      <c r="B1200" s="1454"/>
      <c r="C1200" s="1454"/>
      <c r="D1200" s="114" t="s">
        <v>2351</v>
      </c>
      <c r="E1200" s="112"/>
      <c r="F1200" s="101"/>
      <c r="G1200" s="174"/>
      <c r="H1200" s="863" t="s">
        <v>1100</v>
      </c>
      <c r="I1200" s="1418" t="s">
        <v>1100</v>
      </c>
      <c r="J1200" s="114"/>
      <c r="K1200" s="223"/>
    </row>
    <row r="1201" spans="1:11" ht="140.25" x14ac:dyDescent="0.25">
      <c r="A1201" s="1449"/>
      <c r="B1201" s="1454"/>
      <c r="C1201" s="1454"/>
      <c r="D1201" s="114" t="s">
        <v>2352</v>
      </c>
      <c r="E1201" s="112"/>
      <c r="F1201" s="101"/>
      <c r="G1201" s="174"/>
      <c r="H1201" s="863" t="s">
        <v>1100</v>
      </c>
      <c r="I1201" s="1418" t="s">
        <v>1100</v>
      </c>
      <c r="J1201" s="114"/>
      <c r="K1201" s="223"/>
    </row>
    <row r="1202" spans="1:11" ht="127.5" x14ac:dyDescent="0.25">
      <c r="A1202" s="1449"/>
      <c r="B1202" s="1454"/>
      <c r="C1202" s="1454"/>
      <c r="D1202" s="114" t="s">
        <v>2353</v>
      </c>
      <c r="E1202" s="112"/>
      <c r="F1202" s="114"/>
      <c r="G1202" s="174"/>
      <c r="H1202" s="863" t="s">
        <v>1100</v>
      </c>
      <c r="I1202" s="1418" t="s">
        <v>1100</v>
      </c>
      <c r="J1202" s="222"/>
      <c r="K1202" s="223"/>
    </row>
    <row r="1203" spans="1:11" ht="153" x14ac:dyDescent="0.25">
      <c r="A1203" s="1449"/>
      <c r="B1203" s="1454"/>
      <c r="C1203" s="1454"/>
      <c r="D1203" s="114" t="s">
        <v>2354</v>
      </c>
      <c r="E1203" s="112"/>
      <c r="F1203" s="114"/>
      <c r="G1203" s="174"/>
      <c r="H1203" s="863" t="s">
        <v>1100</v>
      </c>
      <c r="I1203" s="1418" t="s">
        <v>1100</v>
      </c>
      <c r="J1203" s="222"/>
      <c r="K1203" s="223"/>
    </row>
    <row r="1204" spans="1:11" ht="191.25" x14ac:dyDescent="0.25">
      <c r="A1204" s="1449"/>
      <c r="B1204" s="1454"/>
      <c r="C1204" s="1454"/>
      <c r="D1204" s="85" t="s">
        <v>2355</v>
      </c>
      <c r="E1204" s="112"/>
      <c r="F1204" s="85"/>
      <c r="G1204" s="85"/>
      <c r="H1204" s="863" t="s">
        <v>1100</v>
      </c>
      <c r="I1204" s="1418" t="s">
        <v>1100</v>
      </c>
      <c r="J1204" s="222"/>
      <c r="K1204" s="223"/>
    </row>
    <row r="1205" spans="1:11" ht="127.5" x14ac:dyDescent="0.25">
      <c r="A1205" s="1449"/>
      <c r="B1205" s="1454"/>
      <c r="C1205" s="1454"/>
      <c r="D1205" s="252" t="s">
        <v>2356</v>
      </c>
      <c r="E1205" s="251" t="s">
        <v>2945</v>
      </c>
      <c r="F1205" s="252" t="s">
        <v>2946</v>
      </c>
      <c r="G1205" s="1176" t="s">
        <v>2774</v>
      </c>
      <c r="H1205" s="863" t="s">
        <v>177</v>
      </c>
      <c r="I1205" s="1166"/>
      <c r="J1205" s="222"/>
      <c r="K1205" s="223"/>
    </row>
    <row r="1206" spans="1:11" ht="229.5" x14ac:dyDescent="0.25">
      <c r="A1206" s="1449"/>
      <c r="B1206" s="1454"/>
      <c r="C1206" s="1454"/>
      <c r="D1206" s="114" t="s">
        <v>2357</v>
      </c>
      <c r="E1206" s="112"/>
      <c r="F1206" s="114"/>
      <c r="G1206" s="174"/>
      <c r="H1206" s="863" t="s">
        <v>1100</v>
      </c>
      <c r="I1206" s="1418" t="s">
        <v>1100</v>
      </c>
      <c r="J1206" s="222"/>
      <c r="K1206" s="223"/>
    </row>
    <row r="1207" spans="1:11" ht="140.25" x14ac:dyDescent="0.25">
      <c r="A1207" s="1449"/>
      <c r="B1207" s="1454"/>
      <c r="C1207" s="1454"/>
      <c r="D1207" s="114" t="s">
        <v>2358</v>
      </c>
      <c r="E1207" s="112"/>
      <c r="F1207" s="114"/>
      <c r="G1207" s="174"/>
      <c r="H1207" s="863" t="s">
        <v>1100</v>
      </c>
      <c r="I1207" s="1418" t="s">
        <v>1100</v>
      </c>
      <c r="J1207" s="222"/>
      <c r="K1207" s="223"/>
    </row>
    <row r="1208" spans="1:11" ht="127.5" x14ac:dyDescent="0.25">
      <c r="A1208" s="1449"/>
      <c r="B1208" s="1454"/>
      <c r="C1208" s="1454"/>
      <c r="D1208" s="252" t="s">
        <v>2359</v>
      </c>
      <c r="E1208" s="251" t="s">
        <v>2945</v>
      </c>
      <c r="F1208" s="252" t="s">
        <v>2951</v>
      </c>
      <c r="G1208" s="1176" t="s">
        <v>2774</v>
      </c>
      <c r="H1208" s="863" t="s">
        <v>177</v>
      </c>
      <c r="I1208" s="1166"/>
      <c r="J1208" s="222"/>
      <c r="K1208" s="223"/>
    </row>
    <row r="1209" spans="1:11" ht="140.25" x14ac:dyDescent="0.25">
      <c r="A1209" s="1449"/>
      <c r="B1209" s="1454"/>
      <c r="C1209" s="1454"/>
      <c r="D1209" s="252" t="s">
        <v>2360</v>
      </c>
      <c r="E1209" s="251" t="s">
        <v>2945</v>
      </c>
      <c r="F1209" s="252" t="s">
        <v>2952</v>
      </c>
      <c r="G1209" s="1176" t="s">
        <v>2774</v>
      </c>
      <c r="H1209" s="863" t="s">
        <v>177</v>
      </c>
      <c r="I1209" s="1166"/>
      <c r="J1209" s="222"/>
      <c r="K1209" s="223"/>
    </row>
    <row r="1210" spans="1:11" ht="165.75" x14ac:dyDescent="0.25">
      <c r="A1210" s="1449"/>
      <c r="B1210" s="1454"/>
      <c r="C1210" s="1454"/>
      <c r="D1210" s="114" t="s">
        <v>2361</v>
      </c>
      <c r="E1210" s="112"/>
      <c r="F1210" s="114"/>
      <c r="G1210" s="174"/>
      <c r="H1210" s="863" t="s">
        <v>1100</v>
      </c>
      <c r="I1210" s="1418" t="s">
        <v>1100</v>
      </c>
      <c r="J1210" s="222"/>
      <c r="K1210" s="223"/>
    </row>
    <row r="1211" spans="1:11" ht="229.5" x14ac:dyDescent="0.25">
      <c r="A1211" s="1449"/>
      <c r="B1211" s="1454"/>
      <c r="C1211" s="1454"/>
      <c r="D1211" s="114" t="s">
        <v>2362</v>
      </c>
      <c r="E1211" s="112"/>
      <c r="F1211" s="114"/>
      <c r="G1211" s="174"/>
      <c r="H1211" s="863" t="s">
        <v>1100</v>
      </c>
      <c r="I1211" s="1418" t="s">
        <v>1100</v>
      </c>
      <c r="J1211" s="222"/>
      <c r="K1211" s="223"/>
    </row>
    <row r="1212" spans="1:11" ht="153" x14ac:dyDescent="0.25">
      <c r="A1212" s="1449"/>
      <c r="B1212" s="1454"/>
      <c r="C1212" s="1454"/>
      <c r="D1212" s="252" t="s">
        <v>2363</v>
      </c>
      <c r="E1212" s="251" t="s">
        <v>2945</v>
      </c>
      <c r="F1212" s="252" t="s">
        <v>2947</v>
      </c>
      <c r="G1212" s="1176" t="s">
        <v>2774</v>
      </c>
      <c r="H1212" s="863" t="s">
        <v>177</v>
      </c>
      <c r="I1212" s="1418"/>
      <c r="J1212" s="222"/>
      <c r="K1212" s="223"/>
    </row>
    <row r="1213" spans="1:11" ht="114.75" x14ac:dyDescent="0.25">
      <c r="A1213" s="1449"/>
      <c r="B1213" s="1454"/>
      <c r="C1213" s="1454"/>
      <c r="D1213" s="114" t="s">
        <v>2364</v>
      </c>
      <c r="E1213" s="112"/>
      <c r="F1213" s="114"/>
      <c r="G1213" s="174"/>
      <c r="H1213" s="863" t="s">
        <v>1100</v>
      </c>
      <c r="I1213" s="1418" t="s">
        <v>1100</v>
      </c>
      <c r="J1213" s="222"/>
      <c r="K1213" s="223"/>
    </row>
    <row r="1214" spans="1:11" ht="76.5" x14ac:dyDescent="0.25">
      <c r="A1214" s="1449">
        <v>68</v>
      </c>
      <c r="B1214" s="1454" t="s">
        <v>148</v>
      </c>
      <c r="C1214" s="1454" t="s">
        <v>177</v>
      </c>
      <c r="D1214" s="114" t="s">
        <v>1474</v>
      </c>
      <c r="E1214" s="112"/>
      <c r="F1214" s="114"/>
      <c r="G1214" s="174"/>
      <c r="H1214" s="863" t="s">
        <v>177</v>
      </c>
      <c r="I1214" s="1166" t="s">
        <v>177</v>
      </c>
      <c r="J1214" s="222" t="s">
        <v>2822</v>
      </c>
      <c r="K1214" s="223" t="s">
        <v>70</v>
      </c>
    </row>
    <row r="1215" spans="1:11" ht="242.25" x14ac:dyDescent="0.25">
      <c r="A1215" s="1449"/>
      <c r="B1215" s="1454"/>
      <c r="C1215" s="1454"/>
      <c r="D1215" s="114" t="s">
        <v>1475</v>
      </c>
      <c r="E1215" s="112"/>
      <c r="F1215" s="114"/>
      <c r="G1215" s="174"/>
      <c r="H1215" s="863" t="s">
        <v>1100</v>
      </c>
      <c r="I1215" s="1166" t="s">
        <v>1100</v>
      </c>
      <c r="J1215" s="222"/>
      <c r="K1215" s="223"/>
    </row>
    <row r="1216" spans="1:11" ht="102" x14ac:dyDescent="0.25">
      <c r="A1216" s="1449"/>
      <c r="B1216" s="1454"/>
      <c r="C1216" s="1454"/>
      <c r="D1216" s="114" t="s">
        <v>1476</v>
      </c>
      <c r="E1216" s="112"/>
      <c r="F1216" s="114"/>
      <c r="G1216" s="174"/>
      <c r="H1216" s="863" t="s">
        <v>1100</v>
      </c>
      <c r="I1216" s="1166" t="s">
        <v>1100</v>
      </c>
      <c r="J1216" s="222"/>
      <c r="K1216" s="223"/>
    </row>
    <row r="1217" spans="1:11" ht="140.25" x14ac:dyDescent="0.25">
      <c r="A1217" s="1449"/>
      <c r="B1217" s="1445"/>
      <c r="C1217" s="1445"/>
      <c r="D1217" s="1007" t="s">
        <v>1477</v>
      </c>
      <c r="E1217" s="1222" t="s">
        <v>164</v>
      </c>
      <c r="F1217" s="1131" t="s">
        <v>178</v>
      </c>
      <c r="G1217" s="1223" t="s">
        <v>179</v>
      </c>
      <c r="H1217" s="213" t="s">
        <v>177</v>
      </c>
      <c r="I1217" s="1353" t="s">
        <v>177</v>
      </c>
      <c r="J1217" s="222"/>
      <c r="K1217" s="223"/>
    </row>
    <row r="1218" spans="1:11" ht="191.25" x14ac:dyDescent="0.25">
      <c r="A1218" s="1448">
        <v>69</v>
      </c>
      <c r="B1218" s="1445" t="s">
        <v>149</v>
      </c>
      <c r="C1218" s="1445"/>
      <c r="D1218" s="114" t="s">
        <v>2451</v>
      </c>
      <c r="E1218" s="112"/>
      <c r="F1218" s="114"/>
      <c r="G1218" s="174"/>
      <c r="H1218" s="863" t="s">
        <v>177</v>
      </c>
      <c r="I1218" s="1418" t="s">
        <v>1100</v>
      </c>
      <c r="J1218" s="222"/>
      <c r="K1218" s="223" t="s">
        <v>66</v>
      </c>
    </row>
    <row r="1219" spans="1:11" ht="89.25" x14ac:dyDescent="0.25">
      <c r="A1219" s="1449"/>
      <c r="B1219" s="1446"/>
      <c r="C1219" s="1446"/>
      <c r="D1219" s="114" t="s">
        <v>1044</v>
      </c>
      <c r="E1219" s="1081" t="s">
        <v>287</v>
      </c>
      <c r="F1219" s="101" t="s">
        <v>366</v>
      </c>
      <c r="G1219" s="1081" t="s">
        <v>367</v>
      </c>
      <c r="H1219" s="1018" t="s">
        <v>177</v>
      </c>
      <c r="I1219" s="1353" t="s">
        <v>177</v>
      </c>
      <c r="J1219" s="222"/>
      <c r="K1219" s="223"/>
    </row>
    <row r="1220" spans="1:11" ht="89.25" x14ac:dyDescent="0.25">
      <c r="A1220" s="1449"/>
      <c r="B1220" s="1446"/>
      <c r="C1220" s="1446"/>
      <c r="D1220" s="114" t="s">
        <v>2452</v>
      </c>
      <c r="E1220" s="1081" t="s">
        <v>287</v>
      </c>
      <c r="F1220" s="101" t="s">
        <v>2478</v>
      </c>
      <c r="G1220" s="1081" t="s">
        <v>367</v>
      </c>
      <c r="H1220" s="1018" t="s">
        <v>177</v>
      </c>
      <c r="I1220" s="1353" t="s">
        <v>177</v>
      </c>
      <c r="J1220" s="114"/>
      <c r="K1220" s="223"/>
    </row>
    <row r="1221" spans="1:11" ht="76.5" x14ac:dyDescent="0.25">
      <c r="A1221" s="1449"/>
      <c r="B1221" s="1446"/>
      <c r="C1221" s="1446"/>
      <c r="D1221" s="114" t="s">
        <v>2453</v>
      </c>
      <c r="E1221" s="1081" t="s">
        <v>287</v>
      </c>
      <c r="F1221" s="101" t="s">
        <v>366</v>
      </c>
      <c r="G1221" s="1081" t="s">
        <v>367</v>
      </c>
      <c r="H1221" s="1018" t="s">
        <v>177</v>
      </c>
      <c r="I1221" s="1353" t="s">
        <v>177</v>
      </c>
      <c r="J1221" s="114"/>
      <c r="K1221" s="223"/>
    </row>
    <row r="1222" spans="1:11" ht="178.5" x14ac:dyDescent="0.25">
      <c r="A1222" s="1449"/>
      <c r="B1222" s="1446"/>
      <c r="C1222" s="1446"/>
      <c r="D1222" s="114" t="s">
        <v>2454</v>
      </c>
      <c r="E1222" s="112" t="s">
        <v>2480</v>
      </c>
      <c r="F1222" s="114" t="s">
        <v>2509</v>
      </c>
      <c r="G1222" s="1081" t="s">
        <v>2510</v>
      </c>
      <c r="H1222" s="1018" t="s">
        <v>177</v>
      </c>
      <c r="I1222" s="1418" t="s">
        <v>1100</v>
      </c>
      <c r="J1222" s="222"/>
      <c r="K1222" s="223"/>
    </row>
    <row r="1223" spans="1:11" ht="102" x14ac:dyDescent="0.25">
      <c r="A1223" s="1449"/>
      <c r="B1223" s="1446"/>
      <c r="C1223" s="1446"/>
      <c r="D1223" s="114" t="s">
        <v>2455</v>
      </c>
      <c r="E1223" s="1107" t="s">
        <v>556</v>
      </c>
      <c r="F1223" s="1108" t="s">
        <v>506</v>
      </c>
      <c r="G1223" s="1081" t="s">
        <v>2158</v>
      </c>
      <c r="H1223" s="1018" t="s">
        <v>177</v>
      </c>
      <c r="I1223" s="1353" t="s">
        <v>177</v>
      </c>
      <c r="J1223" s="222"/>
      <c r="K1223" s="223"/>
    </row>
    <row r="1224" spans="1:11" ht="76.5" x14ac:dyDescent="0.25">
      <c r="A1224" s="1449"/>
      <c r="B1224" s="1446"/>
      <c r="C1224" s="1446"/>
      <c r="D1224" s="114" t="s">
        <v>2456</v>
      </c>
      <c r="E1224" s="1034" t="s">
        <v>2480</v>
      </c>
      <c r="F1224" s="114" t="s">
        <v>2509</v>
      </c>
      <c r="G1224" s="1081" t="s">
        <v>2510</v>
      </c>
      <c r="H1224" s="1018" t="s">
        <v>177</v>
      </c>
      <c r="I1224" s="1418" t="s">
        <v>1100</v>
      </c>
      <c r="J1224" s="222"/>
      <c r="K1224" s="223"/>
    </row>
    <row r="1225" spans="1:11" ht="76.5" x14ac:dyDescent="0.25">
      <c r="A1225" s="1449"/>
      <c r="B1225" s="1446"/>
      <c r="C1225" s="1446"/>
      <c r="D1225" s="114" t="s">
        <v>2457</v>
      </c>
      <c r="E1225" s="112" t="s">
        <v>2480</v>
      </c>
      <c r="F1225" s="114" t="s">
        <v>2513</v>
      </c>
      <c r="G1225" s="1081" t="s">
        <v>2510</v>
      </c>
      <c r="H1225" s="1018" t="s">
        <v>177</v>
      </c>
      <c r="I1225" s="1418" t="s">
        <v>1100</v>
      </c>
      <c r="J1225" s="222"/>
      <c r="K1225" s="223"/>
    </row>
    <row r="1226" spans="1:11" ht="140.25" x14ac:dyDescent="0.25">
      <c r="A1226" s="1449"/>
      <c r="B1226" s="1446"/>
      <c r="C1226" s="1446"/>
      <c r="D1226" s="114" t="s">
        <v>2458</v>
      </c>
      <c r="E1226" s="112"/>
      <c r="F1226" s="114"/>
      <c r="G1226" s="174"/>
      <c r="H1226" s="863"/>
      <c r="I1226" s="1418" t="s">
        <v>1100</v>
      </c>
      <c r="J1226" s="222"/>
      <c r="K1226" s="223"/>
    </row>
    <row r="1227" spans="1:11" ht="165.75" x14ac:dyDescent="0.25">
      <c r="A1227" s="1449"/>
      <c r="B1227" s="1446"/>
      <c r="C1227" s="1446"/>
      <c r="D1227" s="252" t="s">
        <v>2459</v>
      </c>
      <c r="E1227" s="112"/>
      <c r="F1227" s="114"/>
      <c r="G1227" s="174"/>
      <c r="H1227" s="863"/>
      <c r="I1227" s="1166"/>
      <c r="J1227" s="222"/>
      <c r="K1227" s="223"/>
    </row>
    <row r="1228" spans="1:11" ht="89.25" x14ac:dyDescent="0.25">
      <c r="A1228" s="1449"/>
      <c r="B1228" s="1446"/>
      <c r="C1228" s="1446"/>
      <c r="D1228" s="252" t="s">
        <v>2460</v>
      </c>
      <c r="E1228" s="112"/>
      <c r="F1228" s="114"/>
      <c r="G1228" s="174"/>
      <c r="H1228" s="863"/>
      <c r="I1228" s="1166"/>
      <c r="J1228" s="222"/>
      <c r="K1228" s="223"/>
    </row>
    <row r="1229" spans="1:11" ht="76.5" x14ac:dyDescent="0.25">
      <c r="A1229" s="1449"/>
      <c r="B1229" s="1446"/>
      <c r="C1229" s="1446"/>
      <c r="D1229" s="114" t="s">
        <v>2461</v>
      </c>
      <c r="E1229" s="112"/>
      <c r="F1229" s="114"/>
      <c r="G1229" s="174"/>
      <c r="H1229" s="863"/>
      <c r="I1229" s="1418" t="s">
        <v>1100</v>
      </c>
      <c r="J1229" s="222"/>
      <c r="K1229" s="223"/>
    </row>
    <row r="1230" spans="1:11" ht="102" x14ac:dyDescent="0.25">
      <c r="A1230" s="1449"/>
      <c r="B1230" s="1446"/>
      <c r="C1230" s="1446"/>
      <c r="D1230" s="114" t="s">
        <v>2462</v>
      </c>
      <c r="E1230" s="112"/>
      <c r="F1230" s="114"/>
      <c r="G1230" s="174"/>
      <c r="H1230" s="863"/>
      <c r="I1230" s="1418" t="s">
        <v>1100</v>
      </c>
      <c r="J1230" s="222"/>
      <c r="K1230" s="223"/>
    </row>
    <row r="1231" spans="1:11" ht="102" x14ac:dyDescent="0.25">
      <c r="A1231" s="1449"/>
      <c r="B1231" s="1446"/>
      <c r="C1231" s="1446"/>
      <c r="D1231" s="114" t="s">
        <v>2463</v>
      </c>
      <c r="E1231" s="112"/>
      <c r="F1231" s="114"/>
      <c r="G1231" s="174"/>
      <c r="H1231" s="863"/>
      <c r="I1231" s="1418" t="s">
        <v>1100</v>
      </c>
      <c r="J1231" s="222"/>
      <c r="K1231" s="223"/>
    </row>
    <row r="1232" spans="1:11" ht="127.5" x14ac:dyDescent="0.25">
      <c r="A1232" s="1449"/>
      <c r="B1232" s="1446"/>
      <c r="C1232" s="1446"/>
      <c r="D1232" s="114" t="s">
        <v>2464</v>
      </c>
      <c r="E1232" s="112"/>
      <c r="F1232" s="114"/>
      <c r="G1232" s="174"/>
      <c r="H1232" s="863"/>
      <c r="I1232" s="1418" t="s">
        <v>1100</v>
      </c>
      <c r="J1232" s="222"/>
      <c r="K1232" s="223"/>
    </row>
    <row r="1233" spans="1:11" ht="178.5" x14ac:dyDescent="0.25">
      <c r="A1233" s="1449"/>
      <c r="B1233" s="1446"/>
      <c r="C1233" s="1446"/>
      <c r="D1233" s="252" t="s">
        <v>2465</v>
      </c>
      <c r="E1233" s="112"/>
      <c r="F1233" s="114"/>
      <c r="G1233" s="174"/>
      <c r="H1233" s="863"/>
      <c r="I1233" s="1166"/>
      <c r="J1233" s="222"/>
      <c r="K1233" s="223"/>
    </row>
    <row r="1234" spans="1:11" ht="63.75" x14ac:dyDescent="0.25">
      <c r="A1234" s="1449"/>
      <c r="B1234" s="1446"/>
      <c r="C1234" s="1446"/>
      <c r="D1234" s="114" t="s">
        <v>2466</v>
      </c>
      <c r="E1234" s="112"/>
      <c r="F1234" s="114"/>
      <c r="G1234" s="174"/>
      <c r="H1234" s="863"/>
      <c r="I1234" s="1418" t="s">
        <v>1100</v>
      </c>
      <c r="J1234" s="222"/>
      <c r="K1234" s="223"/>
    </row>
    <row r="1235" spans="1:11" ht="102" x14ac:dyDescent="0.25">
      <c r="A1235" s="1449"/>
      <c r="B1235" s="1446"/>
      <c r="C1235" s="1446"/>
      <c r="D1235" s="114" t="s">
        <v>2467</v>
      </c>
      <c r="E1235" s="112"/>
      <c r="F1235" s="114"/>
      <c r="G1235" s="174"/>
      <c r="H1235" s="863"/>
      <c r="I1235" s="1418" t="s">
        <v>1100</v>
      </c>
      <c r="J1235" s="222"/>
      <c r="K1235" s="223"/>
    </row>
    <row r="1236" spans="1:11" ht="102" x14ac:dyDescent="0.25">
      <c r="A1236" s="1449"/>
      <c r="B1236" s="1446"/>
      <c r="C1236" s="1446"/>
      <c r="D1236" s="114" t="s">
        <v>2468</v>
      </c>
      <c r="E1236" s="112"/>
      <c r="F1236" s="114"/>
      <c r="G1236" s="174"/>
      <c r="H1236" s="863"/>
      <c r="I1236" s="1418" t="s">
        <v>1100</v>
      </c>
      <c r="J1236" s="222"/>
      <c r="K1236" s="223"/>
    </row>
    <row r="1237" spans="1:11" ht="102" x14ac:dyDescent="0.25">
      <c r="A1237" s="1449"/>
      <c r="B1237" s="1446"/>
      <c r="C1237" s="1446"/>
      <c r="D1237" s="114" t="s">
        <v>2469</v>
      </c>
      <c r="E1237" s="112"/>
      <c r="F1237" s="114"/>
      <c r="G1237" s="174"/>
      <c r="H1237" s="863"/>
      <c r="I1237" s="1418" t="s">
        <v>1100</v>
      </c>
      <c r="J1237" s="222"/>
      <c r="K1237" s="223"/>
    </row>
    <row r="1238" spans="1:11" ht="76.5" x14ac:dyDescent="0.25">
      <c r="A1238" s="1449"/>
      <c r="B1238" s="1446"/>
      <c r="C1238" s="1446"/>
      <c r="D1238" s="114" t="s">
        <v>2470</v>
      </c>
      <c r="E1238" s="112"/>
      <c r="F1238" s="114"/>
      <c r="G1238" s="174"/>
      <c r="H1238" s="1018"/>
      <c r="I1238" s="1418" t="s">
        <v>1100</v>
      </c>
      <c r="J1238" s="222"/>
      <c r="K1238" s="223"/>
    </row>
    <row r="1239" spans="1:11" ht="102" x14ac:dyDescent="0.25">
      <c r="A1239" s="1449"/>
      <c r="B1239" s="1446"/>
      <c r="C1239" s="1446"/>
      <c r="D1239" s="252" t="s">
        <v>2471</v>
      </c>
      <c r="E1239" s="112"/>
      <c r="F1239" s="114"/>
      <c r="G1239" s="174"/>
      <c r="H1239" s="1018"/>
      <c r="I1239" s="1166"/>
      <c r="J1239" s="222"/>
      <c r="K1239" s="223"/>
    </row>
    <row r="1240" spans="1:11" ht="76.5" x14ac:dyDescent="0.25">
      <c r="A1240" s="1450"/>
      <c r="B1240" s="1447"/>
      <c r="C1240" s="1447"/>
      <c r="D1240" s="114" t="s">
        <v>2472</v>
      </c>
      <c r="E1240" s="112" t="s">
        <v>396</v>
      </c>
      <c r="F1240" s="114" t="s">
        <v>1027</v>
      </c>
      <c r="G1240" s="1081" t="s">
        <v>407</v>
      </c>
      <c r="H1240" s="1078" t="s">
        <v>177</v>
      </c>
      <c r="I1240" s="1418" t="s">
        <v>1100</v>
      </c>
      <c r="J1240" s="222"/>
      <c r="K1240" s="223"/>
    </row>
    <row r="1241" spans="1:11" x14ac:dyDescent="0.25">
      <c r="A1241" s="1448">
        <v>70</v>
      </c>
      <c r="B1241" s="1445" t="s">
        <v>150</v>
      </c>
      <c r="C1241" s="1445" t="s">
        <v>1671</v>
      </c>
      <c r="D1241" s="114"/>
      <c r="E1241" s="112"/>
      <c r="F1241" s="114"/>
      <c r="G1241" s="174"/>
      <c r="H1241" s="863"/>
      <c r="I1241" s="1166"/>
      <c r="J1241" s="222"/>
      <c r="K1241" s="1258" t="s">
        <v>46</v>
      </c>
    </row>
    <row r="1242" spans="1:11" x14ac:dyDescent="0.25">
      <c r="A1242" s="1449"/>
      <c r="B1242" s="1446"/>
      <c r="C1242" s="1446"/>
      <c r="D1242" s="114"/>
      <c r="E1242" s="111"/>
      <c r="F1242" s="101"/>
      <c r="G1242" s="174"/>
      <c r="H1242" s="863"/>
      <c r="I1242" s="1166"/>
      <c r="J1242" s="222"/>
      <c r="K1242" s="223"/>
    </row>
    <row r="1243" spans="1:11" x14ac:dyDescent="0.25">
      <c r="A1243" s="1449"/>
      <c r="B1243" s="1446"/>
      <c r="C1243" s="1446"/>
      <c r="D1243" s="114"/>
      <c r="E1243" s="112"/>
      <c r="F1243" s="101"/>
      <c r="G1243" s="174"/>
      <c r="H1243" s="863"/>
      <c r="I1243" s="1166"/>
      <c r="J1243" s="114"/>
      <c r="K1243" s="223"/>
    </row>
    <row r="1244" spans="1:11" x14ac:dyDescent="0.25">
      <c r="A1244" s="1449"/>
      <c r="B1244" s="1446"/>
      <c r="C1244" s="1446"/>
      <c r="D1244" s="114"/>
      <c r="E1244" s="112"/>
      <c r="F1244" s="101"/>
      <c r="G1244" s="174"/>
      <c r="H1244" s="863"/>
      <c r="I1244" s="1166"/>
      <c r="J1244" s="114"/>
      <c r="K1244" s="223"/>
    </row>
    <row r="1245" spans="1:11" x14ac:dyDescent="0.25">
      <c r="A1245" s="1449"/>
      <c r="B1245" s="1446"/>
      <c r="C1245" s="1446"/>
      <c r="D1245" s="114"/>
      <c r="E1245" s="112"/>
      <c r="F1245" s="114"/>
      <c r="G1245" s="174"/>
      <c r="H1245" s="863"/>
      <c r="I1245" s="1166"/>
      <c r="J1245" s="222"/>
      <c r="K1245" s="223"/>
    </row>
    <row r="1246" spans="1:11" x14ac:dyDescent="0.25">
      <c r="A1246" s="1449"/>
      <c r="B1246" s="1446"/>
      <c r="C1246" s="1446"/>
      <c r="D1246" s="114"/>
      <c r="E1246" s="112"/>
      <c r="F1246" s="114"/>
      <c r="G1246" s="174"/>
      <c r="H1246" s="863"/>
      <c r="I1246" s="1166"/>
      <c r="J1246" s="222"/>
      <c r="K1246" s="223"/>
    </row>
    <row r="1247" spans="1:11" x14ac:dyDescent="0.25">
      <c r="A1247" s="1449"/>
      <c r="B1247" s="1446"/>
      <c r="C1247" s="1446"/>
      <c r="D1247" s="114"/>
      <c r="E1247" s="112"/>
      <c r="F1247" s="114"/>
      <c r="G1247" s="174"/>
      <c r="H1247" s="863"/>
      <c r="I1247" s="1166"/>
      <c r="J1247" s="222"/>
      <c r="K1247" s="223"/>
    </row>
    <row r="1248" spans="1:11" x14ac:dyDescent="0.25">
      <c r="A1248" s="1449"/>
      <c r="B1248" s="1446"/>
      <c r="C1248" s="1446"/>
      <c r="D1248" s="114"/>
      <c r="E1248" s="112"/>
      <c r="F1248" s="114"/>
      <c r="G1248" s="174"/>
      <c r="H1248" s="863"/>
      <c r="I1248" s="1166"/>
      <c r="J1248" s="222"/>
      <c r="K1248" s="223"/>
    </row>
    <row r="1249" spans="1:11" x14ac:dyDescent="0.25">
      <c r="A1249" s="1449"/>
      <c r="B1249" s="1446"/>
      <c r="C1249" s="1446"/>
      <c r="D1249" s="114"/>
      <c r="E1249" s="112"/>
      <c r="F1249" s="114"/>
      <c r="G1249" s="174"/>
      <c r="H1249" s="863"/>
      <c r="I1249" s="1166"/>
      <c r="J1249" s="222"/>
      <c r="K1249" s="223"/>
    </row>
    <row r="1250" spans="1:11" x14ac:dyDescent="0.25">
      <c r="A1250" s="1449"/>
      <c r="B1250" s="1446"/>
      <c r="C1250" s="1446"/>
      <c r="D1250" s="114"/>
      <c r="E1250" s="112"/>
      <c r="F1250" s="114"/>
      <c r="G1250" s="174"/>
      <c r="H1250" s="863"/>
      <c r="I1250" s="1166"/>
      <c r="J1250" s="222"/>
      <c r="K1250" s="223"/>
    </row>
    <row r="1251" spans="1:11" x14ac:dyDescent="0.25">
      <c r="A1251" s="1449"/>
      <c r="B1251" s="1446"/>
      <c r="C1251" s="1446"/>
      <c r="D1251" s="114"/>
      <c r="E1251" s="112"/>
      <c r="F1251" s="114"/>
      <c r="G1251" s="174"/>
      <c r="H1251" s="863"/>
      <c r="I1251" s="1166"/>
      <c r="J1251" s="222"/>
      <c r="K1251" s="223"/>
    </row>
    <row r="1252" spans="1:11" x14ac:dyDescent="0.25">
      <c r="A1252" s="1449"/>
      <c r="B1252" s="1446"/>
      <c r="C1252" s="1446"/>
      <c r="D1252" s="114"/>
      <c r="E1252" s="112"/>
      <c r="F1252" s="114"/>
      <c r="G1252" s="174"/>
      <c r="H1252" s="863"/>
      <c r="I1252" s="1166"/>
      <c r="J1252" s="222"/>
      <c r="K1252" s="223"/>
    </row>
    <row r="1253" spans="1:11" x14ac:dyDescent="0.25">
      <c r="A1253" s="1449"/>
      <c r="B1253" s="1446"/>
      <c r="C1253" s="1446"/>
      <c r="D1253" s="114"/>
      <c r="E1253" s="112"/>
      <c r="F1253" s="114"/>
      <c r="G1253" s="174"/>
      <c r="H1253" s="863"/>
      <c r="I1253" s="1166"/>
      <c r="J1253" s="222"/>
      <c r="K1253" s="223"/>
    </row>
    <row r="1254" spans="1:11" x14ac:dyDescent="0.25">
      <c r="A1254" s="1449"/>
      <c r="B1254" s="1446"/>
      <c r="C1254" s="1446"/>
      <c r="D1254" s="114"/>
      <c r="E1254" s="112"/>
      <c r="F1254" s="114"/>
      <c r="G1254" s="174"/>
      <c r="H1254" s="863"/>
      <c r="I1254" s="1166"/>
      <c r="J1254" s="222"/>
      <c r="K1254" s="223"/>
    </row>
    <row r="1255" spans="1:11" x14ac:dyDescent="0.25">
      <c r="A1255" s="1449"/>
      <c r="B1255" s="1446"/>
      <c r="C1255" s="1446"/>
      <c r="D1255" s="114"/>
      <c r="E1255" s="112"/>
      <c r="F1255" s="114"/>
      <c r="G1255" s="174"/>
      <c r="H1255" s="863"/>
      <c r="I1255" s="1166"/>
      <c r="J1255" s="222"/>
      <c r="K1255" s="223"/>
    </row>
    <row r="1256" spans="1:11" x14ac:dyDescent="0.25">
      <c r="A1256" s="1449"/>
      <c r="B1256" s="1446"/>
      <c r="C1256" s="1446"/>
      <c r="D1256" s="114"/>
      <c r="E1256" s="112"/>
      <c r="F1256" s="114"/>
      <c r="G1256" s="174"/>
      <c r="H1256" s="863"/>
      <c r="I1256" s="1166"/>
      <c r="J1256" s="222"/>
      <c r="K1256" s="223"/>
    </row>
    <row r="1257" spans="1:11" x14ac:dyDescent="0.25">
      <c r="A1257" s="1449"/>
      <c r="B1257" s="1446"/>
      <c r="C1257" s="1446"/>
      <c r="D1257" s="114"/>
      <c r="E1257" s="112"/>
      <c r="F1257" s="114"/>
      <c r="G1257" s="174"/>
      <c r="H1257" s="863"/>
      <c r="I1257" s="1166"/>
      <c r="J1257" s="222"/>
      <c r="K1257" s="223"/>
    </row>
    <row r="1258" spans="1:11" x14ac:dyDescent="0.25">
      <c r="A1258" s="1449"/>
      <c r="B1258" s="1446"/>
      <c r="C1258" s="1446"/>
      <c r="D1258" s="114"/>
      <c r="E1258" s="112"/>
      <c r="F1258" s="114"/>
      <c r="G1258" s="174"/>
      <c r="H1258" s="863"/>
      <c r="I1258" s="1166"/>
      <c r="J1258" s="222"/>
      <c r="K1258" s="223"/>
    </row>
    <row r="1259" spans="1:11" x14ac:dyDescent="0.25">
      <c r="A1259" s="1449"/>
      <c r="B1259" s="1446"/>
      <c r="C1259" s="1446"/>
      <c r="D1259" s="114"/>
      <c r="E1259" s="112"/>
      <c r="F1259" s="114"/>
      <c r="G1259" s="174"/>
      <c r="H1259" s="863"/>
      <c r="I1259" s="1166"/>
      <c r="J1259" s="222"/>
      <c r="K1259" s="223"/>
    </row>
    <row r="1260" spans="1:11" x14ac:dyDescent="0.25">
      <c r="A1260" s="1449"/>
      <c r="B1260" s="1446"/>
      <c r="C1260" s="1446"/>
      <c r="D1260" s="114"/>
      <c r="E1260" s="112"/>
      <c r="F1260" s="114"/>
      <c r="G1260" s="174"/>
      <c r="H1260" s="863"/>
      <c r="I1260" s="1166"/>
      <c r="J1260" s="222"/>
      <c r="K1260" s="223"/>
    </row>
    <row r="1261" spans="1:11" x14ac:dyDescent="0.25">
      <c r="A1261" s="1450"/>
      <c r="B1261" s="1447"/>
      <c r="C1261" s="1447"/>
      <c r="D1261" s="114"/>
      <c r="E1261" s="112"/>
      <c r="F1261" s="114"/>
      <c r="G1261" s="174"/>
      <c r="H1261" s="863"/>
      <c r="I1261" s="1166"/>
      <c r="J1261" s="222"/>
      <c r="K1261" s="223"/>
    </row>
    <row r="1262" spans="1:11" x14ac:dyDescent="0.25">
      <c r="A1262" s="1448">
        <v>71</v>
      </c>
      <c r="B1262" s="1445" t="s">
        <v>151</v>
      </c>
      <c r="C1262" s="1445" t="s">
        <v>1671</v>
      </c>
      <c r="D1262" s="85"/>
      <c r="E1262" s="111"/>
      <c r="F1262" s="101"/>
      <c r="G1262" s="174"/>
      <c r="H1262" s="863"/>
      <c r="I1262" s="1166"/>
      <c r="J1262" s="222"/>
      <c r="K1262" s="223" t="s">
        <v>933</v>
      </c>
    </row>
    <row r="1263" spans="1:11" x14ac:dyDescent="0.25">
      <c r="A1263" s="1449"/>
      <c r="B1263" s="1446"/>
      <c r="C1263" s="1446"/>
      <c r="D1263" s="85"/>
      <c r="E1263" s="112"/>
      <c r="F1263" s="101"/>
      <c r="G1263" s="174"/>
      <c r="H1263" s="863"/>
      <c r="I1263" s="1166"/>
      <c r="J1263" s="114"/>
      <c r="K1263" s="223"/>
    </row>
    <row r="1264" spans="1:11" x14ac:dyDescent="0.25">
      <c r="A1264" s="1449"/>
      <c r="B1264" s="1446"/>
      <c r="C1264" s="1446"/>
      <c r="D1264" s="85"/>
      <c r="E1264" s="112"/>
      <c r="F1264" s="101"/>
      <c r="G1264" s="174"/>
      <c r="H1264" s="863"/>
      <c r="I1264" s="1166"/>
      <c r="J1264" s="114"/>
      <c r="K1264" s="223"/>
    </row>
    <row r="1265" spans="1:11" x14ac:dyDescent="0.25">
      <c r="A1265" s="1449"/>
      <c r="B1265" s="1446"/>
      <c r="C1265" s="1446"/>
      <c r="D1265" s="85"/>
      <c r="E1265" s="112"/>
      <c r="F1265" s="101"/>
      <c r="G1265" s="174"/>
      <c r="H1265" s="863"/>
      <c r="I1265" s="1166"/>
      <c r="J1265" s="114"/>
      <c r="K1265" s="223"/>
    </row>
    <row r="1266" spans="1:11" x14ac:dyDescent="0.25">
      <c r="A1266" s="1449"/>
      <c r="B1266" s="1446"/>
      <c r="C1266" s="1446"/>
      <c r="D1266" s="85"/>
      <c r="E1266" s="112"/>
      <c r="F1266" s="101"/>
      <c r="G1266" s="174"/>
      <c r="H1266" s="863"/>
      <c r="I1266" s="1166"/>
      <c r="J1266" s="114"/>
      <c r="K1266" s="223"/>
    </row>
    <row r="1267" spans="1:11" x14ac:dyDescent="0.25">
      <c r="A1267" s="1449"/>
      <c r="B1267" s="1446"/>
      <c r="C1267" s="1446"/>
      <c r="D1267" s="85"/>
      <c r="E1267" s="111"/>
      <c r="F1267" s="101"/>
      <c r="G1267" s="174"/>
      <c r="H1267" s="863"/>
      <c r="I1267" s="1166"/>
      <c r="J1267" s="114"/>
      <c r="K1267" s="223"/>
    </row>
    <row r="1268" spans="1:11" x14ac:dyDescent="0.25">
      <c r="A1268" s="1449"/>
      <c r="B1268" s="1446"/>
      <c r="C1268" s="1446"/>
      <c r="D1268" s="85"/>
      <c r="E1268" s="112"/>
      <c r="F1268" s="101"/>
      <c r="G1268" s="174"/>
      <c r="H1268" s="863"/>
      <c r="I1268" s="1166"/>
      <c r="J1268" s="114"/>
      <c r="K1268" s="223"/>
    </row>
    <row r="1269" spans="1:11" x14ac:dyDescent="0.25">
      <c r="A1269" s="1449"/>
      <c r="B1269" s="1446"/>
      <c r="C1269" s="1446"/>
      <c r="D1269" s="85"/>
      <c r="E1269" s="112"/>
      <c r="F1269" s="101"/>
      <c r="G1269" s="174"/>
      <c r="H1269" s="863"/>
      <c r="I1269" s="1166"/>
      <c r="J1269" s="114"/>
      <c r="K1269" s="223"/>
    </row>
    <row r="1270" spans="1:11" x14ac:dyDescent="0.25">
      <c r="A1270" s="1449"/>
      <c r="B1270" s="1446"/>
      <c r="C1270" s="1446"/>
      <c r="D1270" s="85"/>
      <c r="E1270" s="112"/>
      <c r="F1270" s="101"/>
      <c r="G1270" s="174"/>
      <c r="H1270" s="863"/>
      <c r="I1270" s="1166"/>
      <c r="J1270" s="114"/>
      <c r="K1270" s="223"/>
    </row>
    <row r="1271" spans="1:11" x14ac:dyDescent="0.25">
      <c r="A1271" s="1449"/>
      <c r="B1271" s="1446"/>
      <c r="C1271" s="1446"/>
      <c r="D1271" s="85"/>
      <c r="E1271" s="114"/>
      <c r="F1271" s="114"/>
      <c r="G1271" s="114"/>
      <c r="H1271" s="863"/>
      <c r="I1271" s="1166"/>
      <c r="J1271" s="222"/>
      <c r="K1271" s="223"/>
    </row>
    <row r="1272" spans="1:11" x14ac:dyDescent="0.25">
      <c r="A1272" s="1449"/>
      <c r="B1272" s="1446"/>
      <c r="C1272" s="1446"/>
      <c r="D1272" s="85"/>
      <c r="E1272" s="112"/>
      <c r="F1272" s="114"/>
      <c r="G1272" s="174"/>
      <c r="H1272" s="863"/>
      <c r="I1272" s="1166"/>
      <c r="J1272" s="114"/>
      <c r="K1272" s="223"/>
    </row>
    <row r="1273" spans="1:11" x14ac:dyDescent="0.25">
      <c r="A1273" s="1449"/>
      <c r="B1273" s="1446"/>
      <c r="C1273" s="1446"/>
      <c r="D1273" s="85"/>
      <c r="E1273" s="112"/>
      <c r="F1273" s="114"/>
      <c r="G1273" s="174"/>
      <c r="H1273" s="863"/>
      <c r="I1273" s="1166"/>
      <c r="J1273" s="222"/>
      <c r="K1273" s="223"/>
    </row>
    <row r="1274" spans="1:11" x14ac:dyDescent="0.25">
      <c r="A1274" s="1449"/>
      <c r="B1274" s="1446"/>
      <c r="C1274" s="1446"/>
      <c r="D1274" s="85"/>
      <c r="E1274" s="112"/>
      <c r="F1274" s="114"/>
      <c r="G1274" s="174"/>
      <c r="H1274" s="863"/>
      <c r="I1274" s="1166"/>
      <c r="J1274" s="222"/>
      <c r="K1274" s="223"/>
    </row>
    <row r="1275" spans="1:11" x14ac:dyDescent="0.25">
      <c r="A1275" s="1449"/>
      <c r="B1275" s="1446"/>
      <c r="C1275" s="1446"/>
      <c r="D1275" s="85"/>
      <c r="E1275" s="112"/>
      <c r="F1275" s="114"/>
      <c r="G1275" s="174"/>
      <c r="H1275" s="863"/>
      <c r="I1275" s="1166"/>
      <c r="J1275" s="222"/>
      <c r="K1275" s="223"/>
    </row>
    <row r="1276" spans="1:11" x14ac:dyDescent="0.25">
      <c r="A1276" s="1449"/>
      <c r="B1276" s="1446"/>
      <c r="C1276" s="1446"/>
      <c r="D1276" s="85"/>
      <c r="E1276" s="112"/>
      <c r="F1276" s="114"/>
      <c r="G1276" s="174"/>
      <c r="H1276" s="863"/>
      <c r="I1276" s="1166"/>
      <c r="J1276" s="222"/>
      <c r="K1276" s="223"/>
    </row>
    <row r="1277" spans="1:11" x14ac:dyDescent="0.25">
      <c r="A1277" s="1449"/>
      <c r="B1277" s="1446"/>
      <c r="C1277" s="1446"/>
      <c r="D1277" s="85"/>
      <c r="E1277" s="112"/>
      <c r="F1277" s="114"/>
      <c r="G1277" s="174"/>
      <c r="H1277" s="863"/>
      <c r="I1277" s="1166"/>
      <c r="J1277" s="222"/>
      <c r="K1277" s="223"/>
    </row>
    <row r="1278" spans="1:11" x14ac:dyDescent="0.25">
      <c r="A1278" s="1449"/>
      <c r="B1278" s="1446"/>
      <c r="C1278" s="1446"/>
      <c r="D1278" s="85"/>
      <c r="E1278" s="112"/>
      <c r="F1278" s="114"/>
      <c r="G1278" s="174"/>
      <c r="H1278" s="863"/>
      <c r="I1278" s="1166"/>
      <c r="J1278" s="222"/>
      <c r="K1278" s="223"/>
    </row>
    <row r="1279" spans="1:11" x14ac:dyDescent="0.25">
      <c r="A1279" s="1449"/>
      <c r="B1279" s="1446"/>
      <c r="C1279" s="1446"/>
      <c r="D1279" s="85"/>
      <c r="E1279" s="112"/>
      <c r="F1279" s="114"/>
      <c r="G1279" s="174"/>
      <c r="H1279" s="863"/>
      <c r="I1279" s="1166"/>
      <c r="J1279" s="222"/>
      <c r="K1279" s="223"/>
    </row>
    <row r="1280" spans="1:11" x14ac:dyDescent="0.25">
      <c r="A1280" s="1449"/>
      <c r="B1280" s="1446"/>
      <c r="C1280" s="1446"/>
      <c r="D1280" s="85"/>
      <c r="E1280" s="112"/>
      <c r="F1280" s="114"/>
      <c r="G1280" s="174"/>
      <c r="H1280" s="863"/>
      <c r="I1280" s="1166"/>
      <c r="J1280" s="222"/>
      <c r="K1280" s="223"/>
    </row>
    <row r="1281" spans="1:11" x14ac:dyDescent="0.25">
      <c r="A1281" s="1449"/>
      <c r="B1281" s="1446"/>
      <c r="C1281" s="1446"/>
      <c r="D1281" s="85"/>
      <c r="E1281" s="112"/>
      <c r="F1281" s="114"/>
      <c r="G1281" s="174"/>
      <c r="H1281" s="863"/>
      <c r="I1281" s="1166"/>
      <c r="J1281" s="222"/>
      <c r="K1281" s="223"/>
    </row>
    <row r="1282" spans="1:11" x14ac:dyDescent="0.25">
      <c r="A1282" s="1449"/>
      <c r="B1282" s="1446"/>
      <c r="C1282" s="1446"/>
      <c r="D1282" s="85"/>
      <c r="E1282" s="112"/>
      <c r="F1282" s="114"/>
      <c r="G1282" s="174"/>
      <c r="H1282" s="863"/>
      <c r="I1282" s="1166"/>
      <c r="J1282" s="222"/>
      <c r="K1282" s="223"/>
    </row>
    <row r="1283" spans="1:11" x14ac:dyDescent="0.25">
      <c r="A1283" s="1450"/>
      <c r="B1283" s="1447"/>
      <c r="C1283" s="1447"/>
      <c r="D1283" s="85"/>
      <c r="E1283" s="112"/>
      <c r="F1283" s="114"/>
      <c r="G1283" s="174"/>
      <c r="H1283" s="863"/>
      <c r="I1283" s="1166"/>
      <c r="J1283" s="222"/>
      <c r="K1283" s="223"/>
    </row>
  </sheetData>
  <autoFilter ref="A2:K1283"/>
  <customSheetViews>
    <customSheetView guid="{DC743DA8-DAC6-4739-A6B6-EDA37BAAB3F1}" scale="70" showAutoFilter="1" topLeftCell="A993">
      <selection activeCell="D992" sqref="D992"/>
      <pageMargins left="0.7" right="0.7" top="0.75" bottom="0.75" header="0.3" footer="0.3"/>
      <pageSetup orientation="portrait" r:id="rId1"/>
      <autoFilter ref="A2:K1283"/>
    </customSheetView>
    <customSheetView guid="{3F2F1FCB-95D8-4632-BBFC-CFE119720A02}" scale="70" showAutoFilter="1" topLeftCell="A535">
      <selection activeCell="B525" sqref="B525:B547"/>
      <pageMargins left="0.7" right="0.7" top="0.75" bottom="0.75" header="0.3" footer="0.3"/>
      <pageSetup orientation="portrait" verticalDpi="0" r:id="rId2"/>
      <autoFilter ref="A2:K1283"/>
    </customSheetView>
    <customSheetView guid="{0745DA5C-B560-4449-A893-2239F0208EBF}" scale="80" filter="1" showAutoFilter="1">
      <selection activeCell="G912" sqref="G912"/>
      <pageMargins left="0.7" right="0.7" top="0.75" bottom="0.75" header="0.3" footer="0.3"/>
      <pageSetup orientation="portrait" verticalDpi="0" r:id="rId3"/>
      <autoFilter ref="A2:K1283">
        <filterColumn colId="4">
          <filters>
            <filter val="CellComm Mobile - Depart The Start Event"/>
          </filters>
        </filterColumn>
      </autoFilter>
    </customSheetView>
    <customSheetView guid="{48E1EF6C-B606-4098-8D2D-F91692028761}" showAutoFilter="1" topLeftCell="A40">
      <selection activeCell="B40" sqref="B40:B46"/>
      <pageMargins left="0.7" right="0.7" top="0.75" bottom="0.75" header="0.3" footer="0.3"/>
      <pageSetup orientation="portrait" verticalDpi="0" r:id="rId4"/>
      <autoFilter ref="A2:K1661"/>
    </customSheetView>
    <customSheetView guid="{FEBD3B9A-4AC5-4A48-B150-870D8997FDFE}" topLeftCell="A37">
      <selection activeCell="E84" sqref="E84"/>
      <pageMargins left="0.7" right="0.7" top="0.75" bottom="0.75" header="0.3" footer="0.3"/>
      <pageSetup orientation="portrait" verticalDpi="0" r:id="rId5"/>
    </customSheetView>
    <customSheetView guid="{19CB1750-B517-4DDA-A90C-037362C7528D}" scale="70" showAutoFilter="1" topLeftCell="A49">
      <selection activeCell="B40" sqref="B40:B49"/>
      <pageMargins left="0.7" right="0.7" top="0.75" bottom="0.75" header="0.3" footer="0.3"/>
      <pageSetup orientation="portrait" verticalDpi="0" r:id="rId6"/>
      <autoFilter ref="A2:K1661"/>
    </customSheetView>
    <customSheetView guid="{3D6A5A63-BB04-485B-95CC-E0479C70FEFC}" scale="70" showAutoFilter="1" topLeftCell="A545">
      <selection activeCell="G574" sqref="G574"/>
      <pageMargins left="0.7" right="0.7" top="0.75" bottom="0.75" header="0.3" footer="0.3"/>
      <pageSetup orientation="portrait" r:id="rId7"/>
      <autoFilter ref="A2:K1252"/>
    </customSheetView>
    <customSheetView guid="{84C89096-CAB0-409B-BBD4-D756D527659C}" scale="70" showAutoFilter="1" topLeftCell="A495">
      <selection activeCell="D478" sqref="D478:D501"/>
      <pageMargins left="0.7" right="0.7" top="0.75" bottom="0.75" header="0.3" footer="0.3"/>
      <pageSetup orientation="portrait" verticalDpi="0" r:id="rId8"/>
      <autoFilter ref="A2:K1283"/>
    </customSheetView>
    <customSheetView guid="{EA541165-243F-42C9-857A-944F00D31B91}" scale="85" showAutoFilter="1" topLeftCell="A828">
      <selection activeCell="F863" sqref="F863"/>
      <pageMargins left="0.7" right="0.7" top="0.75" bottom="0.75" header="0.3" footer="0.3"/>
      <pageSetup orientation="portrait" r:id="rId9"/>
      <autoFilter ref="A2:K1283"/>
    </customSheetView>
    <customSheetView guid="{BE0EC564-C3A4-4B91-A900-CF3A348FAE37}" scale="80" showAutoFilter="1">
      <pageMargins left="0.7" right="0.7" top="0.75" bottom="0.75" header="0.3" footer="0.3"/>
      <pageSetup orientation="portrait" verticalDpi="0" r:id="rId10"/>
      <autoFilter ref="A2:K1283"/>
    </customSheetView>
    <customSheetView guid="{348CDEE7-67F8-4209-B7BE-E336C8AF6465}" scale="80" showAutoFilter="1" topLeftCell="A453">
      <selection activeCell="B456" sqref="B456:B477"/>
      <pageMargins left="0.7" right="0.7" top="0.75" bottom="0.75" header="0.3" footer="0.3"/>
      <pageSetup orientation="portrait" verticalDpi="0" r:id="rId11"/>
      <autoFilter ref="A2:K1283"/>
    </customSheetView>
  </customSheetViews>
  <mergeCells count="230">
    <mergeCell ref="A139:A143"/>
    <mergeCell ref="B139:B143"/>
    <mergeCell ref="C139:C143"/>
    <mergeCell ref="B1241:B1261"/>
    <mergeCell ref="C1241:C1261"/>
    <mergeCell ref="A1262:A1283"/>
    <mergeCell ref="B1262:B1283"/>
    <mergeCell ref="C1262:C1283"/>
    <mergeCell ref="A1218:A1240"/>
    <mergeCell ref="B1218:B1240"/>
    <mergeCell ref="C1218:C1240"/>
    <mergeCell ref="A1241:A1261"/>
    <mergeCell ref="A1214:A1217"/>
    <mergeCell ref="B1214:B1217"/>
    <mergeCell ref="C1214:C1217"/>
    <mergeCell ref="C1136:C1167"/>
    <mergeCell ref="A1168:A1182"/>
    <mergeCell ref="B1168:B1182"/>
    <mergeCell ref="C1168:C1182"/>
    <mergeCell ref="A1198:A1213"/>
    <mergeCell ref="B1198:B1213"/>
    <mergeCell ref="A675:A695"/>
    <mergeCell ref="B675:B695"/>
    <mergeCell ref="C675:C695"/>
    <mergeCell ref="A1183:A1197"/>
    <mergeCell ref="B1183:B1197"/>
    <mergeCell ref="C1183:C1197"/>
    <mergeCell ref="B159:B166"/>
    <mergeCell ref="C159:C166"/>
    <mergeCell ref="A144:A158"/>
    <mergeCell ref="A1046:A1083"/>
    <mergeCell ref="B1046:B1083"/>
    <mergeCell ref="C1046:C1083"/>
    <mergeCell ref="A1084:A1113"/>
    <mergeCell ref="B1084:B1113"/>
    <mergeCell ref="C1084:C1113"/>
    <mergeCell ref="A1114:A1135"/>
    <mergeCell ref="B1114:B1135"/>
    <mergeCell ref="C1114:C1135"/>
    <mergeCell ref="A1136:A1167"/>
    <mergeCell ref="B1136:B1167"/>
    <mergeCell ref="A630:A643"/>
    <mergeCell ref="B630:B643"/>
    <mergeCell ref="C630:C643"/>
    <mergeCell ref="C1008:C1031"/>
    <mergeCell ref="A885:A896"/>
    <mergeCell ref="B885:B896"/>
    <mergeCell ref="C885:C896"/>
    <mergeCell ref="C1198:C1213"/>
    <mergeCell ref="A1032:A1045"/>
    <mergeCell ref="B1032:B1045"/>
    <mergeCell ref="C1032:C1045"/>
    <mergeCell ref="A897:A905"/>
    <mergeCell ref="B897:B905"/>
    <mergeCell ref="C897:C905"/>
    <mergeCell ref="A906:A922"/>
    <mergeCell ref="B906:B922"/>
    <mergeCell ref="C906:C922"/>
    <mergeCell ref="A923:A943"/>
    <mergeCell ref="B923:B943"/>
    <mergeCell ref="C923:C943"/>
    <mergeCell ref="A944:A962"/>
    <mergeCell ref="B944:B962"/>
    <mergeCell ref="C944:C962"/>
    <mergeCell ref="A963:A985"/>
    <mergeCell ref="B963:B985"/>
    <mergeCell ref="C963:C985"/>
    <mergeCell ref="A986:A1007"/>
    <mergeCell ref="B986:B1007"/>
    <mergeCell ref="C986:C1007"/>
    <mergeCell ref="A1008:A1031"/>
    <mergeCell ref="B1008:B1031"/>
    <mergeCell ref="A770:A781"/>
    <mergeCell ref="B770:B781"/>
    <mergeCell ref="C770:C781"/>
    <mergeCell ref="A782:A797"/>
    <mergeCell ref="B782:B797"/>
    <mergeCell ref="C782:C797"/>
    <mergeCell ref="A798:A815"/>
    <mergeCell ref="B798:B815"/>
    <mergeCell ref="C798:C815"/>
    <mergeCell ref="A816:A826"/>
    <mergeCell ref="B816:B826"/>
    <mergeCell ref="C816:C826"/>
    <mergeCell ref="A827:A842"/>
    <mergeCell ref="B827:B842"/>
    <mergeCell ref="C827:C842"/>
    <mergeCell ref="A843:A868"/>
    <mergeCell ref="B843:B868"/>
    <mergeCell ref="C843:C868"/>
    <mergeCell ref="A869:A884"/>
    <mergeCell ref="B869:B884"/>
    <mergeCell ref="C869:C884"/>
    <mergeCell ref="A742:A769"/>
    <mergeCell ref="B742:B769"/>
    <mergeCell ref="C742:C769"/>
    <mergeCell ref="A569:A593"/>
    <mergeCell ref="B569:B593"/>
    <mergeCell ref="C569:C593"/>
    <mergeCell ref="A594:A614"/>
    <mergeCell ref="B594:B614"/>
    <mergeCell ref="C594:C614"/>
    <mergeCell ref="A615:A629"/>
    <mergeCell ref="B615:B629"/>
    <mergeCell ref="C615:C629"/>
    <mergeCell ref="A644:A674"/>
    <mergeCell ref="B644:B674"/>
    <mergeCell ref="C644:C674"/>
    <mergeCell ref="A696:A718"/>
    <mergeCell ref="B696:B718"/>
    <mergeCell ref="C696:C718"/>
    <mergeCell ref="A719:A741"/>
    <mergeCell ref="B719:B741"/>
    <mergeCell ref="C719:C741"/>
    <mergeCell ref="A548:A568"/>
    <mergeCell ref="B548:B568"/>
    <mergeCell ref="C548:C568"/>
    <mergeCell ref="A372:A391"/>
    <mergeCell ref="B372:B391"/>
    <mergeCell ref="C372:C391"/>
    <mergeCell ref="A407:A423"/>
    <mergeCell ref="B407:B423"/>
    <mergeCell ref="C407:C423"/>
    <mergeCell ref="A424:A455"/>
    <mergeCell ref="B424:B455"/>
    <mergeCell ref="C424:C455"/>
    <mergeCell ref="A456:A477"/>
    <mergeCell ref="B456:B477"/>
    <mergeCell ref="C456:C477"/>
    <mergeCell ref="A478:A501"/>
    <mergeCell ref="B478:B501"/>
    <mergeCell ref="C478:C501"/>
    <mergeCell ref="A502:A524"/>
    <mergeCell ref="B502:B524"/>
    <mergeCell ref="C502:C524"/>
    <mergeCell ref="A525:A547"/>
    <mergeCell ref="B525:B547"/>
    <mergeCell ref="A392:A406"/>
    <mergeCell ref="A352:A371"/>
    <mergeCell ref="B352:B371"/>
    <mergeCell ref="C352:C371"/>
    <mergeCell ref="A228:A240"/>
    <mergeCell ref="C228:C240"/>
    <mergeCell ref="A243:A260"/>
    <mergeCell ref="B243:B260"/>
    <mergeCell ref="C243:C260"/>
    <mergeCell ref="A261:A278"/>
    <mergeCell ref="B261:B278"/>
    <mergeCell ref="C261:C278"/>
    <mergeCell ref="A279:A295"/>
    <mergeCell ref="B279:B295"/>
    <mergeCell ref="C279:C295"/>
    <mergeCell ref="A296:A306"/>
    <mergeCell ref="B296:B306"/>
    <mergeCell ref="C296:C306"/>
    <mergeCell ref="A307:A328"/>
    <mergeCell ref="B307:B328"/>
    <mergeCell ref="C307:C328"/>
    <mergeCell ref="A329:A351"/>
    <mergeCell ref="K3:K28"/>
    <mergeCell ref="A29:A39"/>
    <mergeCell ref="B29:B39"/>
    <mergeCell ref="C29:C39"/>
    <mergeCell ref="K29:K39"/>
    <mergeCell ref="B228:B242"/>
    <mergeCell ref="K50:K66"/>
    <mergeCell ref="K40:K46"/>
    <mergeCell ref="A205:A222"/>
    <mergeCell ref="B205:B222"/>
    <mergeCell ref="C205:C222"/>
    <mergeCell ref="A111:A115"/>
    <mergeCell ref="B111:B115"/>
    <mergeCell ref="C111:C115"/>
    <mergeCell ref="A116:A119"/>
    <mergeCell ref="B116:B119"/>
    <mergeCell ref="A40:A46"/>
    <mergeCell ref="A50:A66"/>
    <mergeCell ref="C223:C227"/>
    <mergeCell ref="A159:A166"/>
    <mergeCell ref="A167:A188"/>
    <mergeCell ref="B167:B188"/>
    <mergeCell ref="C167:C188"/>
    <mergeCell ref="A189:A194"/>
    <mergeCell ref="A67:A86"/>
    <mergeCell ref="B67:B86"/>
    <mergeCell ref="C67:C81"/>
    <mergeCell ref="B329:B351"/>
    <mergeCell ref="C329:C351"/>
    <mergeCell ref="A223:A227"/>
    <mergeCell ref="B223:B227"/>
    <mergeCell ref="A3:A28"/>
    <mergeCell ref="B3:B28"/>
    <mergeCell ref="C3:C28"/>
    <mergeCell ref="B189:B194"/>
    <mergeCell ref="C189:C194"/>
    <mergeCell ref="A195:A200"/>
    <mergeCell ref="B195:B200"/>
    <mergeCell ref="C195:C200"/>
    <mergeCell ref="A201:A204"/>
    <mergeCell ref="B201:B204"/>
    <mergeCell ref="C201:C204"/>
    <mergeCell ref="C82:C86"/>
    <mergeCell ref="B120:B138"/>
    <mergeCell ref="A120:A138"/>
    <mergeCell ref="C120:C138"/>
    <mergeCell ref="A87:A110"/>
    <mergeCell ref="B87:B110"/>
    <mergeCell ref="K525:K547"/>
    <mergeCell ref="K392:K406"/>
    <mergeCell ref="K372:K391"/>
    <mergeCell ref="K352:K371"/>
    <mergeCell ref="K329:K351"/>
    <mergeCell ref="B40:B49"/>
    <mergeCell ref="C40:C49"/>
    <mergeCell ref="B50:B66"/>
    <mergeCell ref="C50:C66"/>
    <mergeCell ref="K87:K110"/>
    <mergeCell ref="K67:K86"/>
    <mergeCell ref="K120:K138"/>
    <mergeCell ref="K116:K119"/>
    <mergeCell ref="K111:K115"/>
    <mergeCell ref="C87:C110"/>
    <mergeCell ref="C116:C119"/>
    <mergeCell ref="C525:C547"/>
    <mergeCell ref="K167:K188"/>
    <mergeCell ref="B144:B158"/>
    <mergeCell ref="C144:C158"/>
    <mergeCell ref="K144:K158"/>
    <mergeCell ref="B392:B406"/>
    <mergeCell ref="C392:C406"/>
  </mergeCells>
  <conditionalFormatting sqref="G947:G962 H945:I946 H944 H963:H964 I948:I964 C159 C139:C144 C1:C40 C50:C120 H965:I985 I228:I242 I296:I306 I986:I1007 H1008:I1045 H1:I227 H243:I295 C167:C392 I1114:I1135 I1168:I1182 C644:C675 H1084:I1113 H1183:I1048576 C407:C630 C696:C1048576 H307:I943">
    <cfRule type="containsText" dxfId="147" priority="314" operator="containsText" text="Completed">
      <formula>NOT(ISERROR(SEARCH("Completed",C1)))</formula>
    </cfRule>
  </conditionalFormatting>
  <conditionalFormatting sqref="G947:G962 H945:I946 H944 H963:H964 I948:I964 C159 C139:C144 C1:C40 C50:C120 H965:I985 I228:I242 I296:I306 I986:I1007 H1008:I1045 H1:I227 H243:I295 C167:C392 I1114:I1135 I1168:I1182 C644:C675 H1084:I1113 H1183:I1048576 C407:C630 C696:C1048576 H307:I943">
    <cfRule type="containsText" dxfId="146" priority="313" operator="containsText" text="Deprecated">
      <formula>NOT(ISERROR(SEARCH("Deprecated",C1)))</formula>
    </cfRule>
  </conditionalFormatting>
  <conditionalFormatting sqref="G947:G962 H945:I946 H944 H963:H964 I948:I964 C159 C139:C144 C1:C40 C50:C120 H965:I985 I228:I242 I296:I306 I986:I1007 H1008:I1045 H1:I227 H243:I295 C167:C392 I1114:I1135 I1168:I1182 C644:C675 H1084:I1113 H1183:I1048576 C407:C630 C696:C1048576 H307:I943">
    <cfRule type="containsText" dxfId="145" priority="312" operator="containsText" text="Blocked">
      <formula>NOT(ISERROR(SEARCH("Blocked",C1)))</formula>
    </cfRule>
  </conditionalFormatting>
  <conditionalFormatting sqref="G947:G962 H945:I946 H944 H963:H964 I948:I964 C159 C139:C144 C1:C40 C50:C120 H965:I985 I228:I242 I296:I306 I986:I1007 H1008:I1045 H1:I227 H243:I295 C167:C392 I1114:I1135 I1168:I1182 C644:C675 H1084:I1113 H1183:I1048576 C407:C630 C696:C1048576 H307:I943">
    <cfRule type="containsText" dxfId="144" priority="311" operator="containsText" text="Pending">
      <formula>NOT(ISERROR(SEARCH("Pending",C1)))</formula>
    </cfRule>
  </conditionalFormatting>
  <conditionalFormatting sqref="H947">
    <cfRule type="containsText" dxfId="143" priority="146" operator="containsText" text="Completed">
      <formula>NOT(ISERROR(SEARCH("Completed",H947)))</formula>
    </cfRule>
  </conditionalFormatting>
  <conditionalFormatting sqref="H947">
    <cfRule type="containsText" dxfId="142" priority="145" operator="containsText" text="Deprecated">
      <formula>NOT(ISERROR(SEARCH("Deprecated",H947)))</formula>
    </cfRule>
  </conditionalFormatting>
  <conditionalFormatting sqref="H947">
    <cfRule type="containsText" dxfId="141" priority="144" operator="containsText" text="Blocked">
      <formula>NOT(ISERROR(SEARCH("Blocked",H947)))</formula>
    </cfRule>
  </conditionalFormatting>
  <conditionalFormatting sqref="H947">
    <cfRule type="containsText" dxfId="140" priority="143" operator="containsText" text="Pending">
      <formula>NOT(ISERROR(SEARCH("Pending",H947)))</formula>
    </cfRule>
  </conditionalFormatting>
  <conditionalFormatting sqref="H948">
    <cfRule type="containsText" dxfId="139" priority="142" operator="containsText" text="Completed">
      <formula>NOT(ISERROR(SEARCH("Completed",H948)))</formula>
    </cfRule>
  </conditionalFormatting>
  <conditionalFormatting sqref="H948">
    <cfRule type="containsText" dxfId="138" priority="141" operator="containsText" text="Deprecated">
      <formula>NOT(ISERROR(SEARCH("Deprecated",H948)))</formula>
    </cfRule>
  </conditionalFormatting>
  <conditionalFormatting sqref="H948">
    <cfRule type="containsText" dxfId="137" priority="140" operator="containsText" text="Blocked">
      <formula>NOT(ISERROR(SEARCH("Blocked",H948)))</formula>
    </cfRule>
  </conditionalFormatting>
  <conditionalFormatting sqref="H948">
    <cfRule type="containsText" dxfId="136" priority="139" operator="containsText" text="Pending">
      <formula>NOT(ISERROR(SEARCH("Pending",H948)))</formula>
    </cfRule>
  </conditionalFormatting>
  <conditionalFormatting sqref="H949">
    <cfRule type="containsText" dxfId="135" priority="138" operator="containsText" text="Completed">
      <formula>NOT(ISERROR(SEARCH("Completed",H949)))</formula>
    </cfRule>
  </conditionalFormatting>
  <conditionalFormatting sqref="H949">
    <cfRule type="containsText" dxfId="134" priority="137" operator="containsText" text="Deprecated">
      <formula>NOT(ISERROR(SEARCH("Deprecated",H949)))</formula>
    </cfRule>
  </conditionalFormatting>
  <conditionalFormatting sqref="H949">
    <cfRule type="containsText" dxfId="133" priority="136" operator="containsText" text="Blocked">
      <formula>NOT(ISERROR(SEARCH("Blocked",H949)))</formula>
    </cfRule>
  </conditionalFormatting>
  <conditionalFormatting sqref="H949">
    <cfRule type="containsText" dxfId="132" priority="135" operator="containsText" text="Pending">
      <formula>NOT(ISERROR(SEARCH("Pending",H949)))</formula>
    </cfRule>
  </conditionalFormatting>
  <conditionalFormatting sqref="H952">
    <cfRule type="containsText" dxfId="131" priority="134" operator="containsText" text="Completed">
      <formula>NOT(ISERROR(SEARCH("Completed",H952)))</formula>
    </cfRule>
  </conditionalFormatting>
  <conditionalFormatting sqref="H952">
    <cfRule type="containsText" dxfId="130" priority="133" operator="containsText" text="Deprecated">
      <formula>NOT(ISERROR(SEARCH("Deprecated",H952)))</formula>
    </cfRule>
  </conditionalFormatting>
  <conditionalFormatting sqref="H952">
    <cfRule type="containsText" dxfId="129" priority="132" operator="containsText" text="Blocked">
      <formula>NOT(ISERROR(SEARCH("Blocked",H952)))</formula>
    </cfRule>
  </conditionalFormatting>
  <conditionalFormatting sqref="H952">
    <cfRule type="containsText" dxfId="128" priority="131" operator="containsText" text="Pending">
      <formula>NOT(ISERROR(SEARCH("Pending",H952)))</formula>
    </cfRule>
  </conditionalFormatting>
  <conditionalFormatting sqref="H953">
    <cfRule type="containsText" dxfId="127" priority="130" operator="containsText" text="Completed">
      <formula>NOT(ISERROR(SEARCH("Completed",H953)))</formula>
    </cfRule>
  </conditionalFormatting>
  <conditionalFormatting sqref="H953">
    <cfRule type="containsText" dxfId="126" priority="129" operator="containsText" text="Deprecated">
      <formula>NOT(ISERROR(SEARCH("Deprecated",H953)))</formula>
    </cfRule>
  </conditionalFormatting>
  <conditionalFormatting sqref="H953">
    <cfRule type="containsText" dxfId="125" priority="128" operator="containsText" text="Blocked">
      <formula>NOT(ISERROR(SEARCH("Blocked",H953)))</formula>
    </cfRule>
  </conditionalFormatting>
  <conditionalFormatting sqref="H953">
    <cfRule type="containsText" dxfId="124" priority="127" operator="containsText" text="Pending">
      <formula>NOT(ISERROR(SEARCH("Pending",H953)))</formula>
    </cfRule>
  </conditionalFormatting>
  <conditionalFormatting sqref="H954">
    <cfRule type="containsText" dxfId="123" priority="126" operator="containsText" text="Completed">
      <formula>NOT(ISERROR(SEARCH("Completed",H954)))</formula>
    </cfRule>
  </conditionalFormatting>
  <conditionalFormatting sqref="H954">
    <cfRule type="containsText" dxfId="122" priority="125" operator="containsText" text="Deprecated">
      <formula>NOT(ISERROR(SEARCH("Deprecated",H954)))</formula>
    </cfRule>
  </conditionalFormatting>
  <conditionalFormatting sqref="H954">
    <cfRule type="containsText" dxfId="121" priority="124" operator="containsText" text="Blocked">
      <formula>NOT(ISERROR(SEARCH("Blocked",H954)))</formula>
    </cfRule>
  </conditionalFormatting>
  <conditionalFormatting sqref="H954">
    <cfRule type="containsText" dxfId="120" priority="123" operator="containsText" text="Pending">
      <formula>NOT(ISERROR(SEARCH("Pending",H954)))</formula>
    </cfRule>
  </conditionalFormatting>
  <conditionalFormatting sqref="H955">
    <cfRule type="containsText" dxfId="119" priority="122" operator="containsText" text="Completed">
      <formula>NOT(ISERROR(SEARCH("Completed",H955)))</formula>
    </cfRule>
  </conditionalFormatting>
  <conditionalFormatting sqref="H955">
    <cfRule type="containsText" dxfId="118" priority="121" operator="containsText" text="Deprecated">
      <formula>NOT(ISERROR(SEARCH("Deprecated",H955)))</formula>
    </cfRule>
  </conditionalFormatting>
  <conditionalFormatting sqref="H955">
    <cfRule type="containsText" dxfId="117" priority="120" operator="containsText" text="Blocked">
      <formula>NOT(ISERROR(SEARCH("Blocked",H955)))</formula>
    </cfRule>
  </conditionalFormatting>
  <conditionalFormatting sqref="H955">
    <cfRule type="containsText" dxfId="116" priority="119" operator="containsText" text="Pending">
      <formula>NOT(ISERROR(SEARCH("Pending",H955)))</formula>
    </cfRule>
  </conditionalFormatting>
  <conditionalFormatting sqref="H956">
    <cfRule type="containsText" dxfId="115" priority="118" operator="containsText" text="Completed">
      <formula>NOT(ISERROR(SEARCH("Completed",H956)))</formula>
    </cfRule>
  </conditionalFormatting>
  <conditionalFormatting sqref="H956">
    <cfRule type="containsText" dxfId="114" priority="117" operator="containsText" text="Deprecated">
      <formula>NOT(ISERROR(SEARCH("Deprecated",H956)))</formula>
    </cfRule>
  </conditionalFormatting>
  <conditionalFormatting sqref="H956">
    <cfRule type="containsText" dxfId="113" priority="116" operator="containsText" text="Blocked">
      <formula>NOT(ISERROR(SEARCH("Blocked",H956)))</formula>
    </cfRule>
  </conditionalFormatting>
  <conditionalFormatting sqref="H956">
    <cfRule type="containsText" dxfId="112" priority="115" operator="containsText" text="Pending">
      <formula>NOT(ISERROR(SEARCH("Pending",H956)))</formula>
    </cfRule>
  </conditionalFormatting>
  <conditionalFormatting sqref="H957">
    <cfRule type="containsText" dxfId="111" priority="114" operator="containsText" text="Completed">
      <formula>NOT(ISERROR(SEARCH("Completed",H957)))</formula>
    </cfRule>
  </conditionalFormatting>
  <conditionalFormatting sqref="H957">
    <cfRule type="containsText" dxfId="110" priority="113" operator="containsText" text="Deprecated">
      <formula>NOT(ISERROR(SEARCH("Deprecated",H957)))</formula>
    </cfRule>
  </conditionalFormatting>
  <conditionalFormatting sqref="H957">
    <cfRule type="containsText" dxfId="109" priority="112" operator="containsText" text="Blocked">
      <formula>NOT(ISERROR(SEARCH("Blocked",H957)))</formula>
    </cfRule>
  </conditionalFormatting>
  <conditionalFormatting sqref="H957">
    <cfRule type="containsText" dxfId="108" priority="111" operator="containsText" text="Pending">
      <formula>NOT(ISERROR(SEARCH("Pending",H957)))</formula>
    </cfRule>
  </conditionalFormatting>
  <conditionalFormatting sqref="H958">
    <cfRule type="containsText" dxfId="107" priority="110" operator="containsText" text="Completed">
      <formula>NOT(ISERROR(SEARCH("Completed",H958)))</formula>
    </cfRule>
  </conditionalFormatting>
  <conditionalFormatting sqref="H958">
    <cfRule type="containsText" dxfId="106" priority="109" operator="containsText" text="Deprecated">
      <formula>NOT(ISERROR(SEARCH("Deprecated",H958)))</formula>
    </cfRule>
  </conditionalFormatting>
  <conditionalFormatting sqref="H958">
    <cfRule type="containsText" dxfId="105" priority="108" operator="containsText" text="Blocked">
      <formula>NOT(ISERROR(SEARCH("Blocked",H958)))</formula>
    </cfRule>
  </conditionalFormatting>
  <conditionalFormatting sqref="H958">
    <cfRule type="containsText" dxfId="104" priority="107" operator="containsText" text="Pending">
      <formula>NOT(ISERROR(SEARCH("Pending",H958)))</formula>
    </cfRule>
  </conditionalFormatting>
  <conditionalFormatting sqref="H959:H960">
    <cfRule type="containsText" dxfId="103" priority="102" operator="containsText" text="Completed">
      <formula>NOT(ISERROR(SEARCH("Completed",H959)))</formula>
    </cfRule>
  </conditionalFormatting>
  <conditionalFormatting sqref="H959:H960">
    <cfRule type="containsText" dxfId="102" priority="101" operator="containsText" text="Deprecated">
      <formula>NOT(ISERROR(SEARCH("Deprecated",H959)))</formula>
    </cfRule>
  </conditionalFormatting>
  <conditionalFormatting sqref="H959:H960">
    <cfRule type="containsText" dxfId="101" priority="100" operator="containsText" text="Blocked">
      <formula>NOT(ISERROR(SEARCH("Blocked",H959)))</formula>
    </cfRule>
  </conditionalFormatting>
  <conditionalFormatting sqref="H959:H960">
    <cfRule type="containsText" dxfId="100" priority="99" operator="containsText" text="Pending">
      <formula>NOT(ISERROR(SEARCH("Pending",H959)))</formula>
    </cfRule>
  </conditionalFormatting>
  <conditionalFormatting sqref="H961">
    <cfRule type="containsText" dxfId="99" priority="98" operator="containsText" text="Completed">
      <formula>NOT(ISERROR(SEARCH("Completed",H961)))</formula>
    </cfRule>
  </conditionalFormatting>
  <conditionalFormatting sqref="H961">
    <cfRule type="containsText" dxfId="98" priority="97" operator="containsText" text="Deprecated">
      <formula>NOT(ISERROR(SEARCH("Deprecated",H961)))</formula>
    </cfRule>
  </conditionalFormatting>
  <conditionalFormatting sqref="H961">
    <cfRule type="containsText" dxfId="97" priority="96" operator="containsText" text="Blocked">
      <formula>NOT(ISERROR(SEARCH("Blocked",H961)))</formula>
    </cfRule>
  </conditionalFormatting>
  <conditionalFormatting sqref="H961">
    <cfRule type="containsText" dxfId="96" priority="95" operator="containsText" text="Pending">
      <formula>NOT(ISERROR(SEARCH("Pending",H961)))</formula>
    </cfRule>
  </conditionalFormatting>
  <conditionalFormatting sqref="H962">
    <cfRule type="containsText" dxfId="95" priority="94" operator="containsText" text="Completed">
      <formula>NOT(ISERROR(SEARCH("Completed",H962)))</formula>
    </cfRule>
  </conditionalFormatting>
  <conditionalFormatting sqref="H962">
    <cfRule type="containsText" dxfId="94" priority="93" operator="containsText" text="Deprecated">
      <formula>NOT(ISERROR(SEARCH("Deprecated",H962)))</formula>
    </cfRule>
  </conditionalFormatting>
  <conditionalFormatting sqref="H962">
    <cfRule type="containsText" dxfId="93" priority="92" operator="containsText" text="Blocked">
      <formula>NOT(ISERROR(SEARCH("Blocked",H962)))</formula>
    </cfRule>
  </conditionalFormatting>
  <conditionalFormatting sqref="H962">
    <cfRule type="containsText" dxfId="92" priority="91" operator="containsText" text="Pending">
      <formula>NOT(ISERROR(SEARCH("Pending",H962)))</formula>
    </cfRule>
  </conditionalFormatting>
  <conditionalFormatting sqref="H950">
    <cfRule type="containsText" dxfId="91" priority="90" operator="containsText" text="Completed">
      <formula>NOT(ISERROR(SEARCH("Completed",H950)))</formula>
    </cfRule>
  </conditionalFormatting>
  <conditionalFormatting sqref="H950">
    <cfRule type="containsText" dxfId="90" priority="89" operator="containsText" text="Deprecated">
      <formula>NOT(ISERROR(SEARCH("Deprecated",H950)))</formula>
    </cfRule>
  </conditionalFormatting>
  <conditionalFormatting sqref="H950">
    <cfRule type="containsText" dxfId="89" priority="88" operator="containsText" text="Blocked">
      <formula>NOT(ISERROR(SEARCH("Blocked",H950)))</formula>
    </cfRule>
  </conditionalFormatting>
  <conditionalFormatting sqref="H950">
    <cfRule type="containsText" dxfId="88" priority="87" operator="containsText" text="Pending">
      <formula>NOT(ISERROR(SEARCH("Pending",H950)))</formula>
    </cfRule>
  </conditionalFormatting>
  <conditionalFormatting sqref="H951">
    <cfRule type="containsText" dxfId="87" priority="86" operator="containsText" text="Completed">
      <formula>NOT(ISERROR(SEARCH("Completed",H951)))</formula>
    </cfRule>
  </conditionalFormatting>
  <conditionalFormatting sqref="H951">
    <cfRule type="containsText" dxfId="86" priority="85" operator="containsText" text="Deprecated">
      <formula>NOT(ISERROR(SEARCH("Deprecated",H951)))</formula>
    </cfRule>
  </conditionalFormatting>
  <conditionalFormatting sqref="H951">
    <cfRule type="containsText" dxfId="85" priority="84" operator="containsText" text="Blocked">
      <formula>NOT(ISERROR(SEARCH("Blocked",H951)))</formula>
    </cfRule>
  </conditionalFormatting>
  <conditionalFormatting sqref="H951">
    <cfRule type="containsText" dxfId="84" priority="83" operator="containsText" text="Pending">
      <formula>NOT(ISERROR(SEARCH("Pending",H951)))</formula>
    </cfRule>
  </conditionalFormatting>
  <conditionalFormatting sqref="C1:C40 D228:D242 I228:I242 I296:I306 C986:C1007 I986:I1007 E477:I477 D473:I476 C473:C477 C1008:I1045 C482:E482 H482:I482 C478:I481 C1046:C1083 C50:C306 D243:I295 D632 H632:I632 D633:I643 D631:I631 I1114:I1135 C1114:C1182 I1168:I1182 C644:I675 D676:I695 C1084:I1113 C1195:D1195 F1195:I1195 D1:I227 C307:I472 C1183:I1194 C1196:I1048576 C696:I985 C561:I561 C560:D560 F560:I560 C563:I566 C562:D562 H562:I562 C568:I630 C567:D567 H567:I567 C483:I559">
    <cfRule type="containsText" dxfId="83" priority="82" operator="containsText" text="In-progress">
      <formula>NOT(ISERROR(SEARCH("In-progress",C1)))</formula>
    </cfRule>
  </conditionalFormatting>
  <conditionalFormatting sqref="H228:H242">
    <cfRule type="containsText" dxfId="82" priority="81" operator="containsText" text="Completed">
      <formula>NOT(ISERROR(SEARCH("Completed",H228)))</formula>
    </cfRule>
  </conditionalFormatting>
  <conditionalFormatting sqref="H228:H242">
    <cfRule type="containsText" dxfId="81" priority="80" operator="containsText" text="Deprecated">
      <formula>NOT(ISERROR(SEARCH("Deprecated",H228)))</formula>
    </cfRule>
  </conditionalFormatting>
  <conditionalFormatting sqref="H228:H242">
    <cfRule type="containsText" dxfId="80" priority="79" operator="containsText" text="Blocked">
      <formula>NOT(ISERROR(SEARCH("Blocked",H228)))</formula>
    </cfRule>
  </conditionalFormatting>
  <conditionalFormatting sqref="H228:H242">
    <cfRule type="containsText" dxfId="79" priority="78" operator="containsText" text="Pending">
      <formula>NOT(ISERROR(SEARCH("Pending",H228)))</formula>
    </cfRule>
  </conditionalFormatting>
  <conditionalFormatting sqref="E228:H242">
    <cfRule type="containsText" dxfId="78" priority="77" operator="containsText" text="In-progress">
      <formula>NOT(ISERROR(SEARCH("In-progress",E228)))</formula>
    </cfRule>
  </conditionalFormatting>
  <conditionalFormatting sqref="H296:H306">
    <cfRule type="containsText" dxfId="77" priority="76" operator="containsText" text="Completed">
      <formula>NOT(ISERROR(SEARCH("Completed",H296)))</formula>
    </cfRule>
  </conditionalFormatting>
  <conditionalFormatting sqref="H296:H306">
    <cfRule type="containsText" dxfId="76" priority="75" operator="containsText" text="Deprecated">
      <formula>NOT(ISERROR(SEARCH("Deprecated",H296)))</formula>
    </cfRule>
  </conditionalFormatting>
  <conditionalFormatting sqref="H296:H306">
    <cfRule type="containsText" dxfId="75" priority="74" operator="containsText" text="Blocked">
      <formula>NOT(ISERROR(SEARCH("Blocked",H296)))</formula>
    </cfRule>
  </conditionalFormatting>
  <conditionalFormatting sqref="H296:H306">
    <cfRule type="containsText" dxfId="74" priority="73" operator="containsText" text="Pending">
      <formula>NOT(ISERROR(SEARCH("Pending",H296)))</formula>
    </cfRule>
  </conditionalFormatting>
  <conditionalFormatting sqref="D296:H306">
    <cfRule type="containsText" dxfId="73" priority="72" operator="containsText" text="In-progress">
      <formula>NOT(ISERROR(SEARCH("In-progress",D296)))</formula>
    </cfRule>
  </conditionalFormatting>
  <conditionalFormatting sqref="H986:H1007">
    <cfRule type="containsText" dxfId="72" priority="71" operator="containsText" text="Completed">
      <formula>NOT(ISERROR(SEARCH("Completed",H986)))</formula>
    </cfRule>
  </conditionalFormatting>
  <conditionalFormatting sqref="H986:H1007">
    <cfRule type="containsText" dxfId="71" priority="70" operator="containsText" text="Deprecated">
      <formula>NOT(ISERROR(SEARCH("Deprecated",H986)))</formula>
    </cfRule>
  </conditionalFormatting>
  <conditionalFormatting sqref="H986:H1007">
    <cfRule type="containsText" dxfId="70" priority="69" operator="containsText" text="Blocked">
      <formula>NOT(ISERROR(SEARCH("Blocked",H986)))</formula>
    </cfRule>
  </conditionalFormatting>
  <conditionalFormatting sqref="H986:H1007">
    <cfRule type="containsText" dxfId="69" priority="68" operator="containsText" text="Pending">
      <formula>NOT(ISERROR(SEARCH("Pending",H986)))</formula>
    </cfRule>
  </conditionalFormatting>
  <conditionalFormatting sqref="D986:H1007">
    <cfRule type="containsText" dxfId="68" priority="67" operator="containsText" text="In-progress">
      <formula>NOT(ISERROR(SEARCH("In-progress",D986)))</formula>
    </cfRule>
  </conditionalFormatting>
  <conditionalFormatting sqref="H1046:I1083">
    <cfRule type="containsText" dxfId="67" priority="66" operator="containsText" text="Completed">
      <formula>NOT(ISERROR(SEARCH("Completed",H1046)))</formula>
    </cfRule>
  </conditionalFormatting>
  <conditionalFormatting sqref="H1046:I1083">
    <cfRule type="containsText" dxfId="66" priority="65" operator="containsText" text="Deprecated">
      <formula>NOT(ISERROR(SEARCH("Deprecated",H1046)))</formula>
    </cfRule>
  </conditionalFormatting>
  <conditionalFormatting sqref="H1046:I1083">
    <cfRule type="containsText" dxfId="65" priority="64" operator="containsText" text="Blocked">
      <formula>NOT(ISERROR(SEARCH("Blocked",H1046)))</formula>
    </cfRule>
  </conditionalFormatting>
  <conditionalFormatting sqref="H1046:I1083">
    <cfRule type="containsText" dxfId="64" priority="63" operator="containsText" text="Pending">
      <formula>NOT(ISERROR(SEARCH("Pending",H1046)))</formula>
    </cfRule>
  </conditionalFormatting>
  <conditionalFormatting sqref="D1046:I1083">
    <cfRule type="containsText" dxfId="63" priority="62" operator="containsText" text="In-progress">
      <formula>NOT(ISERROR(SEARCH("In-progress",D1046)))</formula>
    </cfRule>
  </conditionalFormatting>
  <conditionalFormatting sqref="H1131">
    <cfRule type="containsText" dxfId="62" priority="46" operator="containsText" text="Completed">
      <formula>NOT(ISERROR(SEARCH("Completed",H1131)))</formula>
    </cfRule>
  </conditionalFormatting>
  <conditionalFormatting sqref="H1131">
    <cfRule type="containsText" dxfId="61" priority="45" operator="containsText" text="Deprecated">
      <formula>NOT(ISERROR(SEARCH("Deprecated",H1131)))</formula>
    </cfRule>
  </conditionalFormatting>
  <conditionalFormatting sqref="H1131">
    <cfRule type="containsText" dxfId="60" priority="44" operator="containsText" text="Blocked">
      <formula>NOT(ISERROR(SEARCH("Blocked",H1131)))</formula>
    </cfRule>
  </conditionalFormatting>
  <conditionalFormatting sqref="H1131">
    <cfRule type="containsText" dxfId="59" priority="43" operator="containsText" text="Pending">
      <formula>NOT(ISERROR(SEARCH("Pending",H1131)))</formula>
    </cfRule>
  </conditionalFormatting>
  <conditionalFormatting sqref="E1131:H1131">
    <cfRule type="containsText" dxfId="58" priority="42" operator="containsText" text="In-progress">
      <formula>NOT(ISERROR(SEARCH("In-progress",E1131)))</formula>
    </cfRule>
  </conditionalFormatting>
  <conditionalFormatting sqref="H1114:H1128 H1130 H1132:H1134">
    <cfRule type="containsText" dxfId="57" priority="56" operator="containsText" text="Completed">
      <formula>NOT(ISERROR(SEARCH("Completed",H1114)))</formula>
    </cfRule>
  </conditionalFormatting>
  <conditionalFormatting sqref="H1114:H1128 H1130 H1132:H1134">
    <cfRule type="containsText" dxfId="56" priority="55" operator="containsText" text="Deprecated">
      <formula>NOT(ISERROR(SEARCH("Deprecated",H1114)))</formula>
    </cfRule>
  </conditionalFormatting>
  <conditionalFormatting sqref="H1114:H1128 H1130 H1132:H1134">
    <cfRule type="containsText" dxfId="55" priority="54" operator="containsText" text="Blocked">
      <formula>NOT(ISERROR(SEARCH("Blocked",H1114)))</formula>
    </cfRule>
  </conditionalFormatting>
  <conditionalFormatting sqref="H1114:H1128 H1130 H1132:H1134">
    <cfRule type="containsText" dxfId="54" priority="53" operator="containsText" text="Pending">
      <formula>NOT(ISERROR(SEARCH("Pending",H1114)))</formula>
    </cfRule>
  </conditionalFormatting>
  <conditionalFormatting sqref="D1114:H1128 D1130:H1130 D1129 D1132:H1134 D1131 D1135">
    <cfRule type="containsText" dxfId="53" priority="52" operator="containsText" text="In-progress">
      <formula>NOT(ISERROR(SEARCH("In-progress",D1114)))</formula>
    </cfRule>
  </conditionalFormatting>
  <conditionalFormatting sqref="H1129">
    <cfRule type="containsText" dxfId="52" priority="51" operator="containsText" text="Completed">
      <formula>NOT(ISERROR(SEARCH("Completed",H1129)))</formula>
    </cfRule>
  </conditionalFormatting>
  <conditionalFormatting sqref="H1129">
    <cfRule type="containsText" dxfId="51" priority="50" operator="containsText" text="Deprecated">
      <formula>NOT(ISERROR(SEARCH("Deprecated",H1129)))</formula>
    </cfRule>
  </conditionalFormatting>
  <conditionalFormatting sqref="H1129">
    <cfRule type="containsText" dxfId="50" priority="49" operator="containsText" text="Blocked">
      <formula>NOT(ISERROR(SEARCH("Blocked",H1129)))</formula>
    </cfRule>
  </conditionalFormatting>
  <conditionalFormatting sqref="H1129">
    <cfRule type="containsText" dxfId="49" priority="48" operator="containsText" text="Pending">
      <formula>NOT(ISERROR(SEARCH("Pending",H1129)))</formula>
    </cfRule>
  </conditionalFormatting>
  <conditionalFormatting sqref="E1129:H1129">
    <cfRule type="containsText" dxfId="48" priority="47" operator="containsText" text="In-progress">
      <formula>NOT(ISERROR(SEARCH("In-progress",E1129)))</formula>
    </cfRule>
  </conditionalFormatting>
  <conditionalFormatting sqref="H1135">
    <cfRule type="containsText" dxfId="47" priority="41" operator="containsText" text="Completed">
      <formula>NOT(ISERROR(SEARCH("Completed",H1135)))</formula>
    </cfRule>
  </conditionalFormatting>
  <conditionalFormatting sqref="H1135">
    <cfRule type="containsText" dxfId="46" priority="40" operator="containsText" text="Deprecated">
      <formula>NOT(ISERROR(SEARCH("Deprecated",H1135)))</formula>
    </cfRule>
  </conditionalFormatting>
  <conditionalFormatting sqref="H1135">
    <cfRule type="containsText" dxfId="45" priority="39" operator="containsText" text="Blocked">
      <formula>NOT(ISERROR(SEARCH("Blocked",H1135)))</formula>
    </cfRule>
  </conditionalFormatting>
  <conditionalFormatting sqref="H1135">
    <cfRule type="containsText" dxfId="44" priority="38" operator="containsText" text="Pending">
      <formula>NOT(ISERROR(SEARCH("Pending",H1135)))</formula>
    </cfRule>
  </conditionalFormatting>
  <conditionalFormatting sqref="E1135:H1135">
    <cfRule type="containsText" dxfId="43" priority="37" operator="containsText" text="In-progress">
      <formula>NOT(ISERROR(SEARCH("In-progress",E1135)))</formula>
    </cfRule>
  </conditionalFormatting>
  <conditionalFormatting sqref="H1167">
    <cfRule type="containsText" dxfId="42" priority="26" operator="containsText" text="Completed">
      <formula>NOT(ISERROR(SEARCH("Completed",H1167)))</formula>
    </cfRule>
  </conditionalFormatting>
  <conditionalFormatting sqref="H1167">
    <cfRule type="containsText" dxfId="41" priority="25" operator="containsText" text="Deprecated">
      <formula>NOT(ISERROR(SEARCH("Deprecated",H1167)))</formula>
    </cfRule>
  </conditionalFormatting>
  <conditionalFormatting sqref="H1167">
    <cfRule type="containsText" dxfId="40" priority="24" operator="containsText" text="Blocked">
      <formula>NOT(ISERROR(SEARCH("Blocked",H1167)))</formula>
    </cfRule>
  </conditionalFormatting>
  <conditionalFormatting sqref="H1167">
    <cfRule type="containsText" dxfId="39" priority="23" operator="containsText" text="Pending">
      <formula>NOT(ISERROR(SEARCH("Pending",H1167)))</formula>
    </cfRule>
  </conditionalFormatting>
  <conditionalFormatting sqref="E1167:H1167">
    <cfRule type="containsText" dxfId="38" priority="22" operator="containsText" text="In-progress">
      <formula>NOT(ISERROR(SEARCH("In-progress",E1167)))</formula>
    </cfRule>
  </conditionalFormatting>
  <conditionalFormatting sqref="H1141:I1166 I1167">
    <cfRule type="containsText" dxfId="37" priority="36" operator="containsText" text="Completed">
      <formula>NOT(ISERROR(SEARCH("Completed",H1141)))</formula>
    </cfRule>
  </conditionalFormatting>
  <conditionalFormatting sqref="H1141:I1166 I1167">
    <cfRule type="containsText" dxfId="36" priority="35" operator="containsText" text="Deprecated">
      <formula>NOT(ISERROR(SEARCH("Deprecated",H1141)))</formula>
    </cfRule>
  </conditionalFormatting>
  <conditionalFormatting sqref="H1141:I1166 I1167">
    <cfRule type="containsText" dxfId="35" priority="34" operator="containsText" text="Blocked">
      <formula>NOT(ISERROR(SEARCH("Blocked",H1141)))</formula>
    </cfRule>
  </conditionalFormatting>
  <conditionalFormatting sqref="H1141:I1166 I1167">
    <cfRule type="containsText" dxfId="34" priority="33" operator="containsText" text="Pending">
      <formula>NOT(ISERROR(SEARCH("Pending",H1141)))</formula>
    </cfRule>
  </conditionalFormatting>
  <conditionalFormatting sqref="D1141:I1166 D1167 I1167">
    <cfRule type="containsText" dxfId="33" priority="32" operator="containsText" text="In-progress">
      <formula>NOT(ISERROR(SEARCH("In-progress",D1141)))</formula>
    </cfRule>
  </conditionalFormatting>
  <conditionalFormatting sqref="H1136:I1140">
    <cfRule type="containsText" dxfId="32" priority="31" operator="containsText" text="Completed">
      <formula>NOT(ISERROR(SEARCH("Completed",H1136)))</formula>
    </cfRule>
  </conditionalFormatting>
  <conditionalFormatting sqref="H1136:I1140">
    <cfRule type="containsText" dxfId="31" priority="30" operator="containsText" text="Deprecated">
      <formula>NOT(ISERROR(SEARCH("Deprecated",H1136)))</formula>
    </cfRule>
  </conditionalFormatting>
  <conditionalFormatting sqref="H1136:I1140">
    <cfRule type="containsText" dxfId="30" priority="29" operator="containsText" text="Blocked">
      <formula>NOT(ISERROR(SEARCH("Blocked",H1136)))</formula>
    </cfRule>
  </conditionalFormatting>
  <conditionalFormatting sqref="H1136:I1140">
    <cfRule type="containsText" dxfId="29" priority="28" operator="containsText" text="Pending">
      <formula>NOT(ISERROR(SEARCH("Pending",H1136)))</formula>
    </cfRule>
  </conditionalFormatting>
  <conditionalFormatting sqref="D1136:I1140">
    <cfRule type="containsText" dxfId="28" priority="27" operator="containsText" text="In-progress">
      <formula>NOT(ISERROR(SEARCH("In-progress",D1136)))</formula>
    </cfRule>
  </conditionalFormatting>
  <conditionalFormatting sqref="H1168:H1178 H1180:H1181">
    <cfRule type="containsText" dxfId="27" priority="21" operator="containsText" text="Completed">
      <formula>NOT(ISERROR(SEARCH("Completed",H1168)))</formula>
    </cfRule>
  </conditionalFormatting>
  <conditionalFormatting sqref="H1168:H1178 H1180:H1181">
    <cfRule type="containsText" dxfId="26" priority="20" operator="containsText" text="Deprecated">
      <formula>NOT(ISERROR(SEARCH("Deprecated",H1168)))</formula>
    </cfRule>
  </conditionalFormatting>
  <conditionalFormatting sqref="H1168:H1178 H1180:H1181">
    <cfRule type="containsText" dxfId="25" priority="19" operator="containsText" text="Blocked">
      <formula>NOT(ISERROR(SEARCH("Blocked",H1168)))</formula>
    </cfRule>
  </conditionalFormatting>
  <conditionalFormatting sqref="H1168:H1178 H1180:H1181">
    <cfRule type="containsText" dxfId="24" priority="18" operator="containsText" text="Pending">
      <formula>NOT(ISERROR(SEARCH("Pending",H1168)))</formula>
    </cfRule>
  </conditionalFormatting>
  <conditionalFormatting sqref="D1168:H1178 D1180:H1181 D1179 D1182">
    <cfRule type="containsText" dxfId="23" priority="17" operator="containsText" text="In-progress">
      <formula>NOT(ISERROR(SEARCH("In-progress",D1168)))</formula>
    </cfRule>
  </conditionalFormatting>
  <conditionalFormatting sqref="H1179">
    <cfRule type="containsText" dxfId="22" priority="16" operator="containsText" text="Completed">
      <formula>NOT(ISERROR(SEARCH("Completed",H1179)))</formula>
    </cfRule>
  </conditionalFormatting>
  <conditionalFormatting sqref="H1179">
    <cfRule type="containsText" dxfId="21" priority="15" operator="containsText" text="Deprecated">
      <formula>NOT(ISERROR(SEARCH("Deprecated",H1179)))</formula>
    </cfRule>
  </conditionalFormatting>
  <conditionalFormatting sqref="H1179">
    <cfRule type="containsText" dxfId="20" priority="14" operator="containsText" text="Blocked">
      <formula>NOT(ISERROR(SEARCH("Blocked",H1179)))</formula>
    </cfRule>
  </conditionalFormatting>
  <conditionalFormatting sqref="H1179">
    <cfRule type="containsText" dxfId="19" priority="13" operator="containsText" text="Pending">
      <formula>NOT(ISERROR(SEARCH("Pending",H1179)))</formula>
    </cfRule>
  </conditionalFormatting>
  <conditionalFormatting sqref="E1179:H1179">
    <cfRule type="containsText" dxfId="18" priority="12" operator="containsText" text="In-progress">
      <formula>NOT(ISERROR(SEARCH("In-progress",E1179)))</formula>
    </cfRule>
  </conditionalFormatting>
  <conditionalFormatting sqref="H1182">
    <cfRule type="containsText" dxfId="17" priority="11" operator="containsText" text="Completed">
      <formula>NOT(ISERROR(SEARCH("Completed",H1182)))</formula>
    </cfRule>
  </conditionalFormatting>
  <conditionalFormatting sqref="H1182">
    <cfRule type="containsText" dxfId="16" priority="10" operator="containsText" text="Deprecated">
      <formula>NOT(ISERROR(SEARCH("Deprecated",H1182)))</formula>
    </cfRule>
  </conditionalFormatting>
  <conditionalFormatting sqref="H1182">
    <cfRule type="containsText" dxfId="15" priority="9" operator="containsText" text="Blocked">
      <formula>NOT(ISERROR(SEARCH("Blocked",H1182)))</formula>
    </cfRule>
  </conditionalFormatting>
  <conditionalFormatting sqref="H1182">
    <cfRule type="containsText" dxfId="14" priority="8" operator="containsText" text="Pending">
      <formula>NOT(ISERROR(SEARCH("Pending",H1182)))</formula>
    </cfRule>
  </conditionalFormatting>
  <conditionalFormatting sqref="E1182:H1182">
    <cfRule type="containsText" dxfId="13" priority="7" operator="containsText" text="In-progress">
      <formula>NOT(ISERROR(SEARCH("In-progress",E1182)))</formula>
    </cfRule>
  </conditionalFormatting>
  <conditionalFormatting sqref="D477">
    <cfRule type="containsText" dxfId="12" priority="6" operator="containsText" text="In-progress">
      <formula>NOT(ISERROR(SEARCH("In-progress",D477)))</formula>
    </cfRule>
  </conditionalFormatting>
  <conditionalFormatting sqref="E560">
    <cfRule type="containsText" dxfId="11" priority="5" operator="containsText" text="In-progress">
      <formula>NOT(ISERROR(SEARCH("In-progress",E560)))</formula>
    </cfRule>
  </conditionalFormatting>
  <conditionalFormatting sqref="F562:G562">
    <cfRule type="containsText" dxfId="10" priority="4" operator="containsText" text="In-progress">
      <formula>NOT(ISERROR(SEARCH("In-progress",F562)))</formula>
    </cfRule>
  </conditionalFormatting>
  <conditionalFormatting sqref="E562">
    <cfRule type="containsText" dxfId="9" priority="3" operator="containsText" text="In-progress">
      <formula>NOT(ISERROR(SEARCH("In-progress",E562)))</formula>
    </cfRule>
  </conditionalFormatting>
  <conditionalFormatting sqref="F567:G567">
    <cfRule type="containsText" dxfId="8" priority="2" operator="containsText" text="In-progress">
      <formula>NOT(ISERROR(SEARCH("In-progress",F567)))</formula>
    </cfRule>
  </conditionalFormatting>
  <conditionalFormatting sqref="E567">
    <cfRule type="containsText" dxfId="7" priority="1" operator="containsText" text="In-progress">
      <formula>NOT(ISERROR(SEARCH("In-progress",E567)))</formula>
    </cfRule>
  </conditionalFormatting>
  <dataValidations count="3">
    <dataValidation type="list" allowBlank="1" showInputMessage="1" showErrorMessage="1" sqref="G947:G962 C630">
      <formula1>"Completed,In-progress,Blocked,Pending,Deprecated"</formula1>
    </dataValidation>
    <dataValidation type="list" allowBlank="1" showInputMessage="1" showErrorMessage="1" sqref="C50:C120 C3:C40 C139:C144 C159 C167:C392 C644:C675 C407:C629 C696:C1331">
      <formula1>"Completed,In-progress,Blocked,Pending,Not Start Yet"</formula1>
    </dataValidation>
    <dataValidation type="list" allowBlank="1" showInputMessage="1" showErrorMessage="1" sqref="H3:I1048576">
      <formula1>"Completed,In-progress,Blocked,Pending,Deprecated,Not Start ABT Yet"</formula1>
    </dataValidation>
  </dataValidations>
  <pageMargins left="0.7" right="0.7" top="0.75" bottom="0.75" header="0.3" footer="0.3"/>
  <pageSetup orientation="portrait" verticalDpi="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IN456"/>
  <sheetViews>
    <sheetView showGridLines="0" tabSelected="1" workbookViewId="0">
      <selection activeCell="H11" sqref="H11"/>
    </sheetView>
  </sheetViews>
  <sheetFormatPr defaultRowHeight="12.75" outlineLevelRow="1" x14ac:dyDescent="0.2"/>
  <cols>
    <col min="1" max="1" width="6.85546875" style="79" customWidth="1"/>
    <col min="2" max="2" width="20.85546875" style="81" bestFit="1" customWidth="1"/>
    <col min="3" max="3" width="40.28515625" style="81" customWidth="1"/>
    <col min="4" max="4" width="14.42578125" style="80" customWidth="1"/>
    <col min="5" max="5" width="14.42578125" style="79" customWidth="1"/>
    <col min="6" max="7" width="16.42578125" style="79" customWidth="1"/>
    <col min="8" max="8" width="25.7109375" style="77" customWidth="1"/>
    <col min="9" max="9" width="9" style="77" hidden="1" customWidth="1"/>
    <col min="10" max="10" width="14.85546875" style="77" hidden="1" customWidth="1"/>
    <col min="11" max="11" width="9" style="77" hidden="1" customWidth="1"/>
    <col min="12" max="12" width="14.42578125" style="78" customWidth="1"/>
    <col min="13" max="26" width="9.140625" style="77" customWidth="1"/>
    <col min="27" max="248" width="9.140625" style="77"/>
    <col min="249" max="253" width="9.140625" style="76"/>
    <col min="254" max="254" width="6.85546875" style="76" customWidth="1"/>
    <col min="255" max="255" width="20.85546875" style="76" bestFit="1" customWidth="1"/>
    <col min="256" max="256" width="11.28515625" style="76" bestFit="1" customWidth="1"/>
    <col min="257" max="258" width="14.42578125" style="76" customWidth="1"/>
    <col min="259" max="259" width="16.42578125" style="76" customWidth="1"/>
    <col min="260" max="260" width="12.85546875" style="76" customWidth="1"/>
    <col min="261" max="261" width="20.5703125" style="76" customWidth="1"/>
    <col min="262" max="262" width="14.85546875" style="76" customWidth="1"/>
    <col min="263" max="263" width="10.85546875" style="76" bestFit="1" customWidth="1"/>
    <col min="264" max="264" width="25.85546875" style="76" customWidth="1"/>
    <col min="265" max="509" width="9.140625" style="76"/>
    <col min="510" max="510" width="6.85546875" style="76" customWidth="1"/>
    <col min="511" max="511" width="20.85546875" style="76" bestFit="1" customWidth="1"/>
    <col min="512" max="512" width="11.28515625" style="76" bestFit="1" customWidth="1"/>
    <col min="513" max="514" width="14.42578125" style="76" customWidth="1"/>
    <col min="515" max="515" width="16.42578125" style="76" customWidth="1"/>
    <col min="516" max="516" width="12.85546875" style="76" customWidth="1"/>
    <col min="517" max="517" width="20.5703125" style="76" customWidth="1"/>
    <col min="518" max="518" width="14.85546875" style="76" customWidth="1"/>
    <col min="519" max="519" width="10.85546875" style="76" bestFit="1" customWidth="1"/>
    <col min="520" max="520" width="25.85546875" style="76" customWidth="1"/>
    <col min="521" max="765" width="9.140625" style="76"/>
    <col min="766" max="766" width="6.85546875" style="76" customWidth="1"/>
    <col min="767" max="767" width="20.85546875" style="76" bestFit="1" customWidth="1"/>
    <col min="768" max="768" width="11.28515625" style="76" bestFit="1" customWidth="1"/>
    <col min="769" max="770" width="14.42578125" style="76" customWidth="1"/>
    <col min="771" max="771" width="16.42578125" style="76" customWidth="1"/>
    <col min="772" max="772" width="12.85546875" style="76" customWidth="1"/>
    <col min="773" max="773" width="20.5703125" style="76" customWidth="1"/>
    <col min="774" max="774" width="14.85546875" style="76" customWidth="1"/>
    <col min="775" max="775" width="10.85546875" style="76" bestFit="1" customWidth="1"/>
    <col min="776" max="776" width="25.85546875" style="76" customWidth="1"/>
    <col min="777" max="1021" width="9.140625" style="76"/>
    <col min="1022" max="1022" width="6.85546875" style="76" customWidth="1"/>
    <col min="1023" max="1023" width="20.85546875" style="76" bestFit="1" customWidth="1"/>
    <col min="1024" max="1024" width="11.28515625" style="76" bestFit="1" customWidth="1"/>
    <col min="1025" max="1026" width="14.42578125" style="76" customWidth="1"/>
    <col min="1027" max="1027" width="16.42578125" style="76" customWidth="1"/>
    <col min="1028" max="1028" width="12.85546875" style="76" customWidth="1"/>
    <col min="1029" max="1029" width="20.5703125" style="76" customWidth="1"/>
    <col min="1030" max="1030" width="14.85546875" style="76" customWidth="1"/>
    <col min="1031" max="1031" width="10.85546875" style="76" bestFit="1" customWidth="1"/>
    <col min="1032" max="1032" width="25.85546875" style="76" customWidth="1"/>
    <col min="1033" max="1277" width="9.140625" style="76"/>
    <col min="1278" max="1278" width="6.85546875" style="76" customWidth="1"/>
    <col min="1279" max="1279" width="20.85546875" style="76" bestFit="1" customWidth="1"/>
    <col min="1280" max="1280" width="11.28515625" style="76" bestFit="1" customWidth="1"/>
    <col min="1281" max="1282" width="14.42578125" style="76" customWidth="1"/>
    <col min="1283" max="1283" width="16.42578125" style="76" customWidth="1"/>
    <col min="1284" max="1284" width="12.85546875" style="76" customWidth="1"/>
    <col min="1285" max="1285" width="20.5703125" style="76" customWidth="1"/>
    <col min="1286" max="1286" width="14.85546875" style="76" customWidth="1"/>
    <col min="1287" max="1287" width="10.85546875" style="76" bestFit="1" customWidth="1"/>
    <col min="1288" max="1288" width="25.85546875" style="76" customWidth="1"/>
    <col min="1289" max="1533" width="9.140625" style="76"/>
    <col min="1534" max="1534" width="6.85546875" style="76" customWidth="1"/>
    <col min="1535" max="1535" width="20.85546875" style="76" bestFit="1" customWidth="1"/>
    <col min="1536" max="1536" width="11.28515625" style="76" bestFit="1" customWidth="1"/>
    <col min="1537" max="1538" width="14.42578125" style="76" customWidth="1"/>
    <col min="1539" max="1539" width="16.42578125" style="76" customWidth="1"/>
    <col min="1540" max="1540" width="12.85546875" style="76" customWidth="1"/>
    <col min="1541" max="1541" width="20.5703125" style="76" customWidth="1"/>
    <col min="1542" max="1542" width="14.85546875" style="76" customWidth="1"/>
    <col min="1543" max="1543" width="10.85546875" style="76" bestFit="1" customWidth="1"/>
    <col min="1544" max="1544" width="25.85546875" style="76" customWidth="1"/>
    <col min="1545" max="1789" width="9.140625" style="76"/>
    <col min="1790" max="1790" width="6.85546875" style="76" customWidth="1"/>
    <col min="1791" max="1791" width="20.85546875" style="76" bestFit="1" customWidth="1"/>
    <col min="1792" max="1792" width="11.28515625" style="76" bestFit="1" customWidth="1"/>
    <col min="1793" max="1794" width="14.42578125" style="76" customWidth="1"/>
    <col min="1795" max="1795" width="16.42578125" style="76" customWidth="1"/>
    <col min="1796" max="1796" width="12.85546875" style="76" customWidth="1"/>
    <col min="1797" max="1797" width="20.5703125" style="76" customWidth="1"/>
    <col min="1798" max="1798" width="14.85546875" style="76" customWidth="1"/>
    <col min="1799" max="1799" width="10.85546875" style="76" bestFit="1" customWidth="1"/>
    <col min="1800" max="1800" width="25.85546875" style="76" customWidth="1"/>
    <col min="1801" max="2045" width="9.140625" style="76"/>
    <col min="2046" max="2046" width="6.85546875" style="76" customWidth="1"/>
    <col min="2047" max="2047" width="20.85546875" style="76" bestFit="1" customWidth="1"/>
    <col min="2048" max="2048" width="11.28515625" style="76" bestFit="1" customWidth="1"/>
    <col min="2049" max="2050" width="14.42578125" style="76" customWidth="1"/>
    <col min="2051" max="2051" width="16.42578125" style="76" customWidth="1"/>
    <col min="2052" max="2052" width="12.85546875" style="76" customWidth="1"/>
    <col min="2053" max="2053" width="20.5703125" style="76" customWidth="1"/>
    <col min="2054" max="2054" width="14.85546875" style="76" customWidth="1"/>
    <col min="2055" max="2055" width="10.85546875" style="76" bestFit="1" customWidth="1"/>
    <col min="2056" max="2056" width="25.85546875" style="76" customWidth="1"/>
    <col min="2057" max="2301" width="9.140625" style="76"/>
    <col min="2302" max="2302" width="6.85546875" style="76" customWidth="1"/>
    <col min="2303" max="2303" width="20.85546875" style="76" bestFit="1" customWidth="1"/>
    <col min="2304" max="2304" width="11.28515625" style="76" bestFit="1" customWidth="1"/>
    <col min="2305" max="2306" width="14.42578125" style="76" customWidth="1"/>
    <col min="2307" max="2307" width="16.42578125" style="76" customWidth="1"/>
    <col min="2308" max="2308" width="12.85546875" style="76" customWidth="1"/>
    <col min="2309" max="2309" width="20.5703125" style="76" customWidth="1"/>
    <col min="2310" max="2310" width="14.85546875" style="76" customWidth="1"/>
    <col min="2311" max="2311" width="10.85546875" style="76" bestFit="1" customWidth="1"/>
    <col min="2312" max="2312" width="25.85546875" style="76" customWidth="1"/>
    <col min="2313" max="2557" width="9.140625" style="76"/>
    <col min="2558" max="2558" width="6.85546875" style="76" customWidth="1"/>
    <col min="2559" max="2559" width="20.85546875" style="76" bestFit="1" customWidth="1"/>
    <col min="2560" max="2560" width="11.28515625" style="76" bestFit="1" customWidth="1"/>
    <col min="2561" max="2562" width="14.42578125" style="76" customWidth="1"/>
    <col min="2563" max="2563" width="16.42578125" style="76" customWidth="1"/>
    <col min="2564" max="2564" width="12.85546875" style="76" customWidth="1"/>
    <col min="2565" max="2565" width="20.5703125" style="76" customWidth="1"/>
    <col min="2566" max="2566" width="14.85546875" style="76" customWidth="1"/>
    <col min="2567" max="2567" width="10.85546875" style="76" bestFit="1" customWidth="1"/>
    <col min="2568" max="2568" width="25.85546875" style="76" customWidth="1"/>
    <col min="2569" max="2813" width="9.140625" style="76"/>
    <col min="2814" max="2814" width="6.85546875" style="76" customWidth="1"/>
    <col min="2815" max="2815" width="20.85546875" style="76" bestFit="1" customWidth="1"/>
    <col min="2816" max="2816" width="11.28515625" style="76" bestFit="1" customWidth="1"/>
    <col min="2817" max="2818" width="14.42578125" style="76" customWidth="1"/>
    <col min="2819" max="2819" width="16.42578125" style="76" customWidth="1"/>
    <col min="2820" max="2820" width="12.85546875" style="76" customWidth="1"/>
    <col min="2821" max="2821" width="20.5703125" style="76" customWidth="1"/>
    <col min="2822" max="2822" width="14.85546875" style="76" customWidth="1"/>
    <col min="2823" max="2823" width="10.85546875" style="76" bestFit="1" customWidth="1"/>
    <col min="2824" max="2824" width="25.85546875" style="76" customWidth="1"/>
    <col min="2825" max="3069" width="9.140625" style="76"/>
    <col min="3070" max="3070" width="6.85546875" style="76" customWidth="1"/>
    <col min="3071" max="3071" width="20.85546875" style="76" bestFit="1" customWidth="1"/>
    <col min="3072" max="3072" width="11.28515625" style="76" bestFit="1" customWidth="1"/>
    <col min="3073" max="3074" width="14.42578125" style="76" customWidth="1"/>
    <col min="3075" max="3075" width="16.42578125" style="76" customWidth="1"/>
    <col min="3076" max="3076" width="12.85546875" style="76" customWidth="1"/>
    <col min="3077" max="3077" width="20.5703125" style="76" customWidth="1"/>
    <col min="3078" max="3078" width="14.85546875" style="76" customWidth="1"/>
    <col min="3079" max="3079" width="10.85546875" style="76" bestFit="1" customWidth="1"/>
    <col min="3080" max="3080" width="25.85546875" style="76" customWidth="1"/>
    <col min="3081" max="3325" width="9.140625" style="76"/>
    <col min="3326" max="3326" width="6.85546875" style="76" customWidth="1"/>
    <col min="3327" max="3327" width="20.85546875" style="76" bestFit="1" customWidth="1"/>
    <col min="3328" max="3328" width="11.28515625" style="76" bestFit="1" customWidth="1"/>
    <col min="3329" max="3330" width="14.42578125" style="76" customWidth="1"/>
    <col min="3331" max="3331" width="16.42578125" style="76" customWidth="1"/>
    <col min="3332" max="3332" width="12.85546875" style="76" customWidth="1"/>
    <col min="3333" max="3333" width="20.5703125" style="76" customWidth="1"/>
    <col min="3334" max="3334" width="14.85546875" style="76" customWidth="1"/>
    <col min="3335" max="3335" width="10.85546875" style="76" bestFit="1" customWidth="1"/>
    <col min="3336" max="3336" width="25.85546875" style="76" customWidth="1"/>
    <col min="3337" max="3581" width="9.140625" style="76"/>
    <col min="3582" max="3582" width="6.85546875" style="76" customWidth="1"/>
    <col min="3583" max="3583" width="20.85546875" style="76" bestFit="1" customWidth="1"/>
    <col min="3584" max="3584" width="11.28515625" style="76" bestFit="1" customWidth="1"/>
    <col min="3585" max="3586" width="14.42578125" style="76" customWidth="1"/>
    <col min="3587" max="3587" width="16.42578125" style="76" customWidth="1"/>
    <col min="3588" max="3588" width="12.85546875" style="76" customWidth="1"/>
    <col min="3589" max="3589" width="20.5703125" style="76" customWidth="1"/>
    <col min="3590" max="3590" width="14.85546875" style="76" customWidth="1"/>
    <col min="3591" max="3591" width="10.85546875" style="76" bestFit="1" customWidth="1"/>
    <col min="3592" max="3592" width="25.85546875" style="76" customWidth="1"/>
    <col min="3593" max="3837" width="9.140625" style="76"/>
    <col min="3838" max="3838" width="6.85546875" style="76" customWidth="1"/>
    <col min="3839" max="3839" width="20.85546875" style="76" bestFit="1" customWidth="1"/>
    <col min="3840" max="3840" width="11.28515625" style="76" bestFit="1" customWidth="1"/>
    <col min="3841" max="3842" width="14.42578125" style="76" customWidth="1"/>
    <col min="3843" max="3843" width="16.42578125" style="76" customWidth="1"/>
    <col min="3844" max="3844" width="12.85546875" style="76" customWidth="1"/>
    <col min="3845" max="3845" width="20.5703125" style="76" customWidth="1"/>
    <col min="3846" max="3846" width="14.85546875" style="76" customWidth="1"/>
    <col min="3847" max="3847" width="10.85546875" style="76" bestFit="1" customWidth="1"/>
    <col min="3848" max="3848" width="25.85546875" style="76" customWidth="1"/>
    <col min="3849" max="4093" width="9.140625" style="76"/>
    <col min="4094" max="4094" width="6.85546875" style="76" customWidth="1"/>
    <col min="4095" max="4095" width="20.85546875" style="76" bestFit="1" customWidth="1"/>
    <col min="4096" max="4096" width="11.28515625" style="76" bestFit="1" customWidth="1"/>
    <col min="4097" max="4098" width="14.42578125" style="76" customWidth="1"/>
    <col min="4099" max="4099" width="16.42578125" style="76" customWidth="1"/>
    <col min="4100" max="4100" width="12.85546875" style="76" customWidth="1"/>
    <col min="4101" max="4101" width="20.5703125" style="76" customWidth="1"/>
    <col min="4102" max="4102" width="14.85546875" style="76" customWidth="1"/>
    <col min="4103" max="4103" width="10.85546875" style="76" bestFit="1" customWidth="1"/>
    <col min="4104" max="4104" width="25.85546875" style="76" customWidth="1"/>
    <col min="4105" max="4349" width="9.140625" style="76"/>
    <col min="4350" max="4350" width="6.85546875" style="76" customWidth="1"/>
    <col min="4351" max="4351" width="20.85546875" style="76" bestFit="1" customWidth="1"/>
    <col min="4352" max="4352" width="11.28515625" style="76" bestFit="1" customWidth="1"/>
    <col min="4353" max="4354" width="14.42578125" style="76" customWidth="1"/>
    <col min="4355" max="4355" width="16.42578125" style="76" customWidth="1"/>
    <col min="4356" max="4356" width="12.85546875" style="76" customWidth="1"/>
    <col min="4357" max="4357" width="20.5703125" style="76" customWidth="1"/>
    <col min="4358" max="4358" width="14.85546875" style="76" customWidth="1"/>
    <col min="4359" max="4359" width="10.85546875" style="76" bestFit="1" customWidth="1"/>
    <col min="4360" max="4360" width="25.85546875" style="76" customWidth="1"/>
    <col min="4361" max="4605" width="9.140625" style="76"/>
    <col min="4606" max="4606" width="6.85546875" style="76" customWidth="1"/>
    <col min="4607" max="4607" width="20.85546875" style="76" bestFit="1" customWidth="1"/>
    <col min="4608" max="4608" width="11.28515625" style="76" bestFit="1" customWidth="1"/>
    <col min="4609" max="4610" width="14.42578125" style="76" customWidth="1"/>
    <col min="4611" max="4611" width="16.42578125" style="76" customWidth="1"/>
    <col min="4612" max="4612" width="12.85546875" style="76" customWidth="1"/>
    <col min="4613" max="4613" width="20.5703125" style="76" customWidth="1"/>
    <col min="4614" max="4614" width="14.85546875" style="76" customWidth="1"/>
    <col min="4615" max="4615" width="10.85546875" style="76" bestFit="1" customWidth="1"/>
    <col min="4616" max="4616" width="25.85546875" style="76" customWidth="1"/>
    <col min="4617" max="4861" width="9.140625" style="76"/>
    <col min="4862" max="4862" width="6.85546875" style="76" customWidth="1"/>
    <col min="4863" max="4863" width="20.85546875" style="76" bestFit="1" customWidth="1"/>
    <col min="4864" max="4864" width="11.28515625" style="76" bestFit="1" customWidth="1"/>
    <col min="4865" max="4866" width="14.42578125" style="76" customWidth="1"/>
    <col min="4867" max="4867" width="16.42578125" style="76" customWidth="1"/>
    <col min="4868" max="4868" width="12.85546875" style="76" customWidth="1"/>
    <col min="4869" max="4869" width="20.5703125" style="76" customWidth="1"/>
    <col min="4870" max="4870" width="14.85546875" style="76" customWidth="1"/>
    <col min="4871" max="4871" width="10.85546875" style="76" bestFit="1" customWidth="1"/>
    <col min="4872" max="4872" width="25.85546875" style="76" customWidth="1"/>
    <col min="4873" max="5117" width="9.140625" style="76"/>
    <col min="5118" max="5118" width="6.85546875" style="76" customWidth="1"/>
    <col min="5119" max="5119" width="20.85546875" style="76" bestFit="1" customWidth="1"/>
    <col min="5120" max="5120" width="11.28515625" style="76" bestFit="1" customWidth="1"/>
    <col min="5121" max="5122" width="14.42578125" style="76" customWidth="1"/>
    <col min="5123" max="5123" width="16.42578125" style="76" customWidth="1"/>
    <col min="5124" max="5124" width="12.85546875" style="76" customWidth="1"/>
    <col min="5125" max="5125" width="20.5703125" style="76" customWidth="1"/>
    <col min="5126" max="5126" width="14.85546875" style="76" customWidth="1"/>
    <col min="5127" max="5127" width="10.85546875" style="76" bestFit="1" customWidth="1"/>
    <col min="5128" max="5128" width="25.85546875" style="76" customWidth="1"/>
    <col min="5129" max="5373" width="9.140625" style="76"/>
    <col min="5374" max="5374" width="6.85546875" style="76" customWidth="1"/>
    <col min="5375" max="5375" width="20.85546875" style="76" bestFit="1" customWidth="1"/>
    <col min="5376" max="5376" width="11.28515625" style="76" bestFit="1" customWidth="1"/>
    <col min="5377" max="5378" width="14.42578125" style="76" customWidth="1"/>
    <col min="5379" max="5379" width="16.42578125" style="76" customWidth="1"/>
    <col min="5380" max="5380" width="12.85546875" style="76" customWidth="1"/>
    <col min="5381" max="5381" width="20.5703125" style="76" customWidth="1"/>
    <col min="5382" max="5382" width="14.85546875" style="76" customWidth="1"/>
    <col min="5383" max="5383" width="10.85546875" style="76" bestFit="1" customWidth="1"/>
    <col min="5384" max="5384" width="25.85546875" style="76" customWidth="1"/>
    <col min="5385" max="5629" width="9.140625" style="76"/>
    <col min="5630" max="5630" width="6.85546875" style="76" customWidth="1"/>
    <col min="5631" max="5631" width="20.85546875" style="76" bestFit="1" customWidth="1"/>
    <col min="5632" max="5632" width="11.28515625" style="76" bestFit="1" customWidth="1"/>
    <col min="5633" max="5634" width="14.42578125" style="76" customWidth="1"/>
    <col min="5635" max="5635" width="16.42578125" style="76" customWidth="1"/>
    <col min="5636" max="5636" width="12.85546875" style="76" customWidth="1"/>
    <col min="5637" max="5637" width="20.5703125" style="76" customWidth="1"/>
    <col min="5638" max="5638" width="14.85546875" style="76" customWidth="1"/>
    <col min="5639" max="5639" width="10.85546875" style="76" bestFit="1" customWidth="1"/>
    <col min="5640" max="5640" width="25.85546875" style="76" customWidth="1"/>
    <col min="5641" max="5885" width="9.140625" style="76"/>
    <col min="5886" max="5886" width="6.85546875" style="76" customWidth="1"/>
    <col min="5887" max="5887" width="20.85546875" style="76" bestFit="1" customWidth="1"/>
    <col min="5888" max="5888" width="11.28515625" style="76" bestFit="1" customWidth="1"/>
    <col min="5889" max="5890" width="14.42578125" style="76" customWidth="1"/>
    <col min="5891" max="5891" width="16.42578125" style="76" customWidth="1"/>
    <col min="5892" max="5892" width="12.85546875" style="76" customWidth="1"/>
    <col min="5893" max="5893" width="20.5703125" style="76" customWidth="1"/>
    <col min="5894" max="5894" width="14.85546875" style="76" customWidth="1"/>
    <col min="5895" max="5895" width="10.85546875" style="76" bestFit="1" customWidth="1"/>
    <col min="5896" max="5896" width="25.85546875" style="76" customWidth="1"/>
    <col min="5897" max="6141" width="9.140625" style="76"/>
    <col min="6142" max="6142" width="6.85546875" style="76" customWidth="1"/>
    <col min="6143" max="6143" width="20.85546875" style="76" bestFit="1" customWidth="1"/>
    <col min="6144" max="6144" width="11.28515625" style="76" bestFit="1" customWidth="1"/>
    <col min="6145" max="6146" width="14.42578125" style="76" customWidth="1"/>
    <col min="6147" max="6147" width="16.42578125" style="76" customWidth="1"/>
    <col min="6148" max="6148" width="12.85546875" style="76" customWidth="1"/>
    <col min="6149" max="6149" width="20.5703125" style="76" customWidth="1"/>
    <col min="6150" max="6150" width="14.85546875" style="76" customWidth="1"/>
    <col min="6151" max="6151" width="10.85546875" style="76" bestFit="1" customWidth="1"/>
    <col min="6152" max="6152" width="25.85546875" style="76" customWidth="1"/>
    <col min="6153" max="6397" width="9.140625" style="76"/>
    <col min="6398" max="6398" width="6.85546875" style="76" customWidth="1"/>
    <col min="6399" max="6399" width="20.85546875" style="76" bestFit="1" customWidth="1"/>
    <col min="6400" max="6400" width="11.28515625" style="76" bestFit="1" customWidth="1"/>
    <col min="6401" max="6402" width="14.42578125" style="76" customWidth="1"/>
    <col min="6403" max="6403" width="16.42578125" style="76" customWidth="1"/>
    <col min="6404" max="6404" width="12.85546875" style="76" customWidth="1"/>
    <col min="6405" max="6405" width="20.5703125" style="76" customWidth="1"/>
    <col min="6406" max="6406" width="14.85546875" style="76" customWidth="1"/>
    <col min="6407" max="6407" width="10.85546875" style="76" bestFit="1" customWidth="1"/>
    <col min="6408" max="6408" width="25.85546875" style="76" customWidth="1"/>
    <col min="6409" max="6653" width="9.140625" style="76"/>
    <col min="6654" max="6654" width="6.85546875" style="76" customWidth="1"/>
    <col min="6655" max="6655" width="20.85546875" style="76" bestFit="1" customWidth="1"/>
    <col min="6656" max="6656" width="11.28515625" style="76" bestFit="1" customWidth="1"/>
    <col min="6657" max="6658" width="14.42578125" style="76" customWidth="1"/>
    <col min="6659" max="6659" width="16.42578125" style="76" customWidth="1"/>
    <col min="6660" max="6660" width="12.85546875" style="76" customWidth="1"/>
    <col min="6661" max="6661" width="20.5703125" style="76" customWidth="1"/>
    <col min="6662" max="6662" width="14.85546875" style="76" customWidth="1"/>
    <col min="6663" max="6663" width="10.85546875" style="76" bestFit="1" customWidth="1"/>
    <col min="6664" max="6664" width="25.85546875" style="76" customWidth="1"/>
    <col min="6665" max="6909" width="9.140625" style="76"/>
    <col min="6910" max="6910" width="6.85546875" style="76" customWidth="1"/>
    <col min="6911" max="6911" width="20.85546875" style="76" bestFit="1" customWidth="1"/>
    <col min="6912" max="6912" width="11.28515625" style="76" bestFit="1" customWidth="1"/>
    <col min="6913" max="6914" width="14.42578125" style="76" customWidth="1"/>
    <col min="6915" max="6915" width="16.42578125" style="76" customWidth="1"/>
    <col min="6916" max="6916" width="12.85546875" style="76" customWidth="1"/>
    <col min="6917" max="6917" width="20.5703125" style="76" customWidth="1"/>
    <col min="6918" max="6918" width="14.85546875" style="76" customWidth="1"/>
    <col min="6919" max="6919" width="10.85546875" style="76" bestFit="1" customWidth="1"/>
    <col min="6920" max="6920" width="25.85546875" style="76" customWidth="1"/>
    <col min="6921" max="7165" width="9.140625" style="76"/>
    <col min="7166" max="7166" width="6.85546875" style="76" customWidth="1"/>
    <col min="7167" max="7167" width="20.85546875" style="76" bestFit="1" customWidth="1"/>
    <col min="7168" max="7168" width="11.28515625" style="76" bestFit="1" customWidth="1"/>
    <col min="7169" max="7170" width="14.42578125" style="76" customWidth="1"/>
    <col min="7171" max="7171" width="16.42578125" style="76" customWidth="1"/>
    <col min="7172" max="7172" width="12.85546875" style="76" customWidth="1"/>
    <col min="7173" max="7173" width="20.5703125" style="76" customWidth="1"/>
    <col min="7174" max="7174" width="14.85546875" style="76" customWidth="1"/>
    <col min="7175" max="7175" width="10.85546875" style="76" bestFit="1" customWidth="1"/>
    <col min="7176" max="7176" width="25.85546875" style="76" customWidth="1"/>
    <col min="7177" max="7421" width="9.140625" style="76"/>
    <col min="7422" max="7422" width="6.85546875" style="76" customWidth="1"/>
    <col min="7423" max="7423" width="20.85546875" style="76" bestFit="1" customWidth="1"/>
    <col min="7424" max="7424" width="11.28515625" style="76" bestFit="1" customWidth="1"/>
    <col min="7425" max="7426" width="14.42578125" style="76" customWidth="1"/>
    <col min="7427" max="7427" width="16.42578125" style="76" customWidth="1"/>
    <col min="7428" max="7428" width="12.85546875" style="76" customWidth="1"/>
    <col min="7429" max="7429" width="20.5703125" style="76" customWidth="1"/>
    <col min="7430" max="7430" width="14.85546875" style="76" customWidth="1"/>
    <col min="7431" max="7431" width="10.85546875" style="76" bestFit="1" customWidth="1"/>
    <col min="7432" max="7432" width="25.85546875" style="76" customWidth="1"/>
    <col min="7433" max="7677" width="9.140625" style="76"/>
    <col min="7678" max="7678" width="6.85546875" style="76" customWidth="1"/>
    <col min="7679" max="7679" width="20.85546875" style="76" bestFit="1" customWidth="1"/>
    <col min="7680" max="7680" width="11.28515625" style="76" bestFit="1" customWidth="1"/>
    <col min="7681" max="7682" width="14.42578125" style="76" customWidth="1"/>
    <col min="7683" max="7683" width="16.42578125" style="76" customWidth="1"/>
    <col min="7684" max="7684" width="12.85546875" style="76" customWidth="1"/>
    <col min="7685" max="7685" width="20.5703125" style="76" customWidth="1"/>
    <col min="7686" max="7686" width="14.85546875" style="76" customWidth="1"/>
    <col min="7687" max="7687" width="10.85546875" style="76" bestFit="1" customWidth="1"/>
    <col min="7688" max="7688" width="25.85546875" style="76" customWidth="1"/>
    <col min="7689" max="7933" width="9.140625" style="76"/>
    <col min="7934" max="7934" width="6.85546875" style="76" customWidth="1"/>
    <col min="7935" max="7935" width="20.85546875" style="76" bestFit="1" customWidth="1"/>
    <col min="7936" max="7936" width="11.28515625" style="76" bestFit="1" customWidth="1"/>
    <col min="7937" max="7938" width="14.42578125" style="76" customWidth="1"/>
    <col min="7939" max="7939" width="16.42578125" style="76" customWidth="1"/>
    <col min="7940" max="7940" width="12.85546875" style="76" customWidth="1"/>
    <col min="7941" max="7941" width="20.5703125" style="76" customWidth="1"/>
    <col min="7942" max="7942" width="14.85546875" style="76" customWidth="1"/>
    <col min="7943" max="7943" width="10.85546875" style="76" bestFit="1" customWidth="1"/>
    <col min="7944" max="7944" width="25.85546875" style="76" customWidth="1"/>
    <col min="7945" max="8189" width="9.140625" style="76"/>
    <col min="8190" max="8190" width="6.85546875" style="76" customWidth="1"/>
    <col min="8191" max="8191" width="20.85546875" style="76" bestFit="1" customWidth="1"/>
    <col min="8192" max="8192" width="11.28515625" style="76" bestFit="1" customWidth="1"/>
    <col min="8193" max="8194" width="14.42578125" style="76" customWidth="1"/>
    <col min="8195" max="8195" width="16.42578125" style="76" customWidth="1"/>
    <col min="8196" max="8196" width="12.85546875" style="76" customWidth="1"/>
    <col min="8197" max="8197" width="20.5703125" style="76" customWidth="1"/>
    <col min="8198" max="8198" width="14.85546875" style="76" customWidth="1"/>
    <col min="8199" max="8199" width="10.85546875" style="76" bestFit="1" customWidth="1"/>
    <col min="8200" max="8200" width="25.85546875" style="76" customWidth="1"/>
    <col min="8201" max="8445" width="9.140625" style="76"/>
    <col min="8446" max="8446" width="6.85546875" style="76" customWidth="1"/>
    <col min="8447" max="8447" width="20.85546875" style="76" bestFit="1" customWidth="1"/>
    <col min="8448" max="8448" width="11.28515625" style="76" bestFit="1" customWidth="1"/>
    <col min="8449" max="8450" width="14.42578125" style="76" customWidth="1"/>
    <col min="8451" max="8451" width="16.42578125" style="76" customWidth="1"/>
    <col min="8452" max="8452" width="12.85546875" style="76" customWidth="1"/>
    <col min="8453" max="8453" width="20.5703125" style="76" customWidth="1"/>
    <col min="8454" max="8454" width="14.85546875" style="76" customWidth="1"/>
    <col min="8455" max="8455" width="10.85546875" style="76" bestFit="1" customWidth="1"/>
    <col min="8456" max="8456" width="25.85546875" style="76" customWidth="1"/>
    <col min="8457" max="8701" width="9.140625" style="76"/>
    <col min="8702" max="8702" width="6.85546875" style="76" customWidth="1"/>
    <col min="8703" max="8703" width="20.85546875" style="76" bestFit="1" customWidth="1"/>
    <col min="8704" max="8704" width="11.28515625" style="76" bestFit="1" customWidth="1"/>
    <col min="8705" max="8706" width="14.42578125" style="76" customWidth="1"/>
    <col min="8707" max="8707" width="16.42578125" style="76" customWidth="1"/>
    <col min="8708" max="8708" width="12.85546875" style="76" customWidth="1"/>
    <col min="8709" max="8709" width="20.5703125" style="76" customWidth="1"/>
    <col min="8710" max="8710" width="14.85546875" style="76" customWidth="1"/>
    <col min="8711" max="8711" width="10.85546875" style="76" bestFit="1" customWidth="1"/>
    <col min="8712" max="8712" width="25.85546875" style="76" customWidth="1"/>
    <col min="8713" max="8957" width="9.140625" style="76"/>
    <col min="8958" max="8958" width="6.85546875" style="76" customWidth="1"/>
    <col min="8959" max="8959" width="20.85546875" style="76" bestFit="1" customWidth="1"/>
    <col min="8960" max="8960" width="11.28515625" style="76" bestFit="1" customWidth="1"/>
    <col min="8961" max="8962" width="14.42578125" style="76" customWidth="1"/>
    <col min="8963" max="8963" width="16.42578125" style="76" customWidth="1"/>
    <col min="8964" max="8964" width="12.85546875" style="76" customWidth="1"/>
    <col min="8965" max="8965" width="20.5703125" style="76" customWidth="1"/>
    <col min="8966" max="8966" width="14.85546875" style="76" customWidth="1"/>
    <col min="8967" max="8967" width="10.85546875" style="76" bestFit="1" customWidth="1"/>
    <col min="8968" max="8968" width="25.85546875" style="76" customWidth="1"/>
    <col min="8969" max="9213" width="9.140625" style="76"/>
    <col min="9214" max="9214" width="6.85546875" style="76" customWidth="1"/>
    <col min="9215" max="9215" width="20.85546875" style="76" bestFit="1" customWidth="1"/>
    <col min="9216" max="9216" width="11.28515625" style="76" bestFit="1" customWidth="1"/>
    <col min="9217" max="9218" width="14.42578125" style="76" customWidth="1"/>
    <col min="9219" max="9219" width="16.42578125" style="76" customWidth="1"/>
    <col min="9220" max="9220" width="12.85546875" style="76" customWidth="1"/>
    <col min="9221" max="9221" width="20.5703125" style="76" customWidth="1"/>
    <col min="9222" max="9222" width="14.85546875" style="76" customWidth="1"/>
    <col min="9223" max="9223" width="10.85546875" style="76" bestFit="1" customWidth="1"/>
    <col min="9224" max="9224" width="25.85546875" style="76" customWidth="1"/>
    <col min="9225" max="9469" width="9.140625" style="76"/>
    <col min="9470" max="9470" width="6.85546875" style="76" customWidth="1"/>
    <col min="9471" max="9471" width="20.85546875" style="76" bestFit="1" customWidth="1"/>
    <col min="9472" max="9472" width="11.28515625" style="76" bestFit="1" customWidth="1"/>
    <col min="9473" max="9474" width="14.42578125" style="76" customWidth="1"/>
    <col min="9475" max="9475" width="16.42578125" style="76" customWidth="1"/>
    <col min="9476" max="9476" width="12.85546875" style="76" customWidth="1"/>
    <col min="9477" max="9477" width="20.5703125" style="76" customWidth="1"/>
    <col min="9478" max="9478" width="14.85546875" style="76" customWidth="1"/>
    <col min="9479" max="9479" width="10.85546875" style="76" bestFit="1" customWidth="1"/>
    <col min="9480" max="9480" width="25.85546875" style="76" customWidth="1"/>
    <col min="9481" max="9725" width="9.140625" style="76"/>
    <col min="9726" max="9726" width="6.85546875" style="76" customWidth="1"/>
    <col min="9727" max="9727" width="20.85546875" style="76" bestFit="1" customWidth="1"/>
    <col min="9728" max="9728" width="11.28515625" style="76" bestFit="1" customWidth="1"/>
    <col min="9729" max="9730" width="14.42578125" style="76" customWidth="1"/>
    <col min="9731" max="9731" width="16.42578125" style="76" customWidth="1"/>
    <col min="9732" max="9732" width="12.85546875" style="76" customWidth="1"/>
    <col min="9733" max="9733" width="20.5703125" style="76" customWidth="1"/>
    <col min="9734" max="9734" width="14.85546875" style="76" customWidth="1"/>
    <col min="9735" max="9735" width="10.85546875" style="76" bestFit="1" customWidth="1"/>
    <col min="9736" max="9736" width="25.85546875" style="76" customWidth="1"/>
    <col min="9737" max="9981" width="9.140625" style="76"/>
    <col min="9982" max="9982" width="6.85546875" style="76" customWidth="1"/>
    <col min="9983" max="9983" width="20.85546875" style="76" bestFit="1" customWidth="1"/>
    <col min="9984" max="9984" width="11.28515625" style="76" bestFit="1" customWidth="1"/>
    <col min="9985" max="9986" width="14.42578125" style="76" customWidth="1"/>
    <col min="9987" max="9987" width="16.42578125" style="76" customWidth="1"/>
    <col min="9988" max="9988" width="12.85546875" style="76" customWidth="1"/>
    <col min="9989" max="9989" width="20.5703125" style="76" customWidth="1"/>
    <col min="9990" max="9990" width="14.85546875" style="76" customWidth="1"/>
    <col min="9991" max="9991" width="10.85546875" style="76" bestFit="1" customWidth="1"/>
    <col min="9992" max="9992" width="25.85546875" style="76" customWidth="1"/>
    <col min="9993" max="10237" width="9.140625" style="76"/>
    <col min="10238" max="10238" width="6.85546875" style="76" customWidth="1"/>
    <col min="10239" max="10239" width="20.85546875" style="76" bestFit="1" customWidth="1"/>
    <col min="10240" max="10240" width="11.28515625" style="76" bestFit="1" customWidth="1"/>
    <col min="10241" max="10242" width="14.42578125" style="76" customWidth="1"/>
    <col min="10243" max="10243" width="16.42578125" style="76" customWidth="1"/>
    <col min="10244" max="10244" width="12.85546875" style="76" customWidth="1"/>
    <col min="10245" max="10245" width="20.5703125" style="76" customWidth="1"/>
    <col min="10246" max="10246" width="14.85546875" style="76" customWidth="1"/>
    <col min="10247" max="10247" width="10.85546875" style="76" bestFit="1" customWidth="1"/>
    <col min="10248" max="10248" width="25.85546875" style="76" customWidth="1"/>
    <col min="10249" max="10493" width="9.140625" style="76"/>
    <col min="10494" max="10494" width="6.85546875" style="76" customWidth="1"/>
    <col min="10495" max="10495" width="20.85546875" style="76" bestFit="1" customWidth="1"/>
    <col min="10496" max="10496" width="11.28515625" style="76" bestFit="1" customWidth="1"/>
    <col min="10497" max="10498" width="14.42578125" style="76" customWidth="1"/>
    <col min="10499" max="10499" width="16.42578125" style="76" customWidth="1"/>
    <col min="10500" max="10500" width="12.85546875" style="76" customWidth="1"/>
    <col min="10501" max="10501" width="20.5703125" style="76" customWidth="1"/>
    <col min="10502" max="10502" width="14.85546875" style="76" customWidth="1"/>
    <col min="10503" max="10503" width="10.85546875" style="76" bestFit="1" customWidth="1"/>
    <col min="10504" max="10504" width="25.85546875" style="76" customWidth="1"/>
    <col min="10505" max="10749" width="9.140625" style="76"/>
    <col min="10750" max="10750" width="6.85546875" style="76" customWidth="1"/>
    <col min="10751" max="10751" width="20.85546875" style="76" bestFit="1" customWidth="1"/>
    <col min="10752" max="10752" width="11.28515625" style="76" bestFit="1" customWidth="1"/>
    <col min="10753" max="10754" width="14.42578125" style="76" customWidth="1"/>
    <col min="10755" max="10755" width="16.42578125" style="76" customWidth="1"/>
    <col min="10756" max="10756" width="12.85546875" style="76" customWidth="1"/>
    <col min="10757" max="10757" width="20.5703125" style="76" customWidth="1"/>
    <col min="10758" max="10758" width="14.85546875" style="76" customWidth="1"/>
    <col min="10759" max="10759" width="10.85546875" style="76" bestFit="1" customWidth="1"/>
    <col min="10760" max="10760" width="25.85546875" style="76" customWidth="1"/>
    <col min="10761" max="11005" width="9.140625" style="76"/>
    <col min="11006" max="11006" width="6.85546875" style="76" customWidth="1"/>
    <col min="11007" max="11007" width="20.85546875" style="76" bestFit="1" customWidth="1"/>
    <col min="11008" max="11008" width="11.28515625" style="76" bestFit="1" customWidth="1"/>
    <col min="11009" max="11010" width="14.42578125" style="76" customWidth="1"/>
    <col min="11011" max="11011" width="16.42578125" style="76" customWidth="1"/>
    <col min="11012" max="11012" width="12.85546875" style="76" customWidth="1"/>
    <col min="11013" max="11013" width="20.5703125" style="76" customWidth="1"/>
    <col min="11014" max="11014" width="14.85546875" style="76" customWidth="1"/>
    <col min="11015" max="11015" width="10.85546875" style="76" bestFit="1" customWidth="1"/>
    <col min="11016" max="11016" width="25.85546875" style="76" customWidth="1"/>
    <col min="11017" max="11261" width="9.140625" style="76"/>
    <col min="11262" max="11262" width="6.85546875" style="76" customWidth="1"/>
    <col min="11263" max="11263" width="20.85546875" style="76" bestFit="1" customWidth="1"/>
    <col min="11264" max="11264" width="11.28515625" style="76" bestFit="1" customWidth="1"/>
    <col min="11265" max="11266" width="14.42578125" style="76" customWidth="1"/>
    <col min="11267" max="11267" width="16.42578125" style="76" customWidth="1"/>
    <col min="11268" max="11268" width="12.85546875" style="76" customWidth="1"/>
    <col min="11269" max="11269" width="20.5703125" style="76" customWidth="1"/>
    <col min="11270" max="11270" width="14.85546875" style="76" customWidth="1"/>
    <col min="11271" max="11271" width="10.85546875" style="76" bestFit="1" customWidth="1"/>
    <col min="11272" max="11272" width="25.85546875" style="76" customWidth="1"/>
    <col min="11273" max="11517" width="9.140625" style="76"/>
    <col min="11518" max="11518" width="6.85546875" style="76" customWidth="1"/>
    <col min="11519" max="11519" width="20.85546875" style="76" bestFit="1" customWidth="1"/>
    <col min="11520" max="11520" width="11.28515625" style="76" bestFit="1" customWidth="1"/>
    <col min="11521" max="11522" width="14.42578125" style="76" customWidth="1"/>
    <col min="11523" max="11523" width="16.42578125" style="76" customWidth="1"/>
    <col min="11524" max="11524" width="12.85546875" style="76" customWidth="1"/>
    <col min="11525" max="11525" width="20.5703125" style="76" customWidth="1"/>
    <col min="11526" max="11526" width="14.85546875" style="76" customWidth="1"/>
    <col min="11527" max="11527" width="10.85546875" style="76" bestFit="1" customWidth="1"/>
    <col min="11528" max="11528" width="25.85546875" style="76" customWidth="1"/>
    <col min="11529" max="11773" width="9.140625" style="76"/>
    <col min="11774" max="11774" width="6.85546875" style="76" customWidth="1"/>
    <col min="11775" max="11775" width="20.85546875" style="76" bestFit="1" customWidth="1"/>
    <col min="11776" max="11776" width="11.28515625" style="76" bestFit="1" customWidth="1"/>
    <col min="11777" max="11778" width="14.42578125" style="76" customWidth="1"/>
    <col min="11779" max="11779" width="16.42578125" style="76" customWidth="1"/>
    <col min="11780" max="11780" width="12.85546875" style="76" customWidth="1"/>
    <col min="11781" max="11781" width="20.5703125" style="76" customWidth="1"/>
    <col min="11782" max="11782" width="14.85546875" style="76" customWidth="1"/>
    <col min="11783" max="11783" width="10.85546875" style="76" bestFit="1" customWidth="1"/>
    <col min="11784" max="11784" width="25.85546875" style="76" customWidth="1"/>
    <col min="11785" max="12029" width="9.140625" style="76"/>
    <col min="12030" max="12030" width="6.85546875" style="76" customWidth="1"/>
    <col min="12031" max="12031" width="20.85546875" style="76" bestFit="1" customWidth="1"/>
    <col min="12032" max="12032" width="11.28515625" style="76" bestFit="1" customWidth="1"/>
    <col min="12033" max="12034" width="14.42578125" style="76" customWidth="1"/>
    <col min="12035" max="12035" width="16.42578125" style="76" customWidth="1"/>
    <col min="12036" max="12036" width="12.85546875" style="76" customWidth="1"/>
    <col min="12037" max="12037" width="20.5703125" style="76" customWidth="1"/>
    <col min="12038" max="12038" width="14.85546875" style="76" customWidth="1"/>
    <col min="12039" max="12039" width="10.85546875" style="76" bestFit="1" customWidth="1"/>
    <col min="12040" max="12040" width="25.85546875" style="76" customWidth="1"/>
    <col min="12041" max="12285" width="9.140625" style="76"/>
    <col min="12286" max="12286" width="6.85546875" style="76" customWidth="1"/>
    <col min="12287" max="12287" width="20.85546875" style="76" bestFit="1" customWidth="1"/>
    <col min="12288" max="12288" width="11.28515625" style="76" bestFit="1" customWidth="1"/>
    <col min="12289" max="12290" width="14.42578125" style="76" customWidth="1"/>
    <col min="12291" max="12291" width="16.42578125" style="76" customWidth="1"/>
    <col min="12292" max="12292" width="12.85546875" style="76" customWidth="1"/>
    <col min="12293" max="12293" width="20.5703125" style="76" customWidth="1"/>
    <col min="12294" max="12294" width="14.85546875" style="76" customWidth="1"/>
    <col min="12295" max="12295" width="10.85546875" style="76" bestFit="1" customWidth="1"/>
    <col min="12296" max="12296" width="25.85546875" style="76" customWidth="1"/>
    <col min="12297" max="12541" width="9.140625" style="76"/>
    <col min="12542" max="12542" width="6.85546875" style="76" customWidth="1"/>
    <col min="12543" max="12543" width="20.85546875" style="76" bestFit="1" customWidth="1"/>
    <col min="12544" max="12544" width="11.28515625" style="76" bestFit="1" customWidth="1"/>
    <col min="12545" max="12546" width="14.42578125" style="76" customWidth="1"/>
    <col min="12547" max="12547" width="16.42578125" style="76" customWidth="1"/>
    <col min="12548" max="12548" width="12.85546875" style="76" customWidth="1"/>
    <col min="12549" max="12549" width="20.5703125" style="76" customWidth="1"/>
    <col min="12550" max="12550" width="14.85546875" style="76" customWidth="1"/>
    <col min="12551" max="12551" width="10.85546875" style="76" bestFit="1" customWidth="1"/>
    <col min="12552" max="12552" width="25.85546875" style="76" customWidth="1"/>
    <col min="12553" max="12797" width="9.140625" style="76"/>
    <col min="12798" max="12798" width="6.85546875" style="76" customWidth="1"/>
    <col min="12799" max="12799" width="20.85546875" style="76" bestFit="1" customWidth="1"/>
    <col min="12800" max="12800" width="11.28515625" style="76" bestFit="1" customWidth="1"/>
    <col min="12801" max="12802" width="14.42578125" style="76" customWidth="1"/>
    <col min="12803" max="12803" width="16.42578125" style="76" customWidth="1"/>
    <col min="12804" max="12804" width="12.85546875" style="76" customWidth="1"/>
    <col min="12805" max="12805" width="20.5703125" style="76" customWidth="1"/>
    <col min="12806" max="12806" width="14.85546875" style="76" customWidth="1"/>
    <col min="12807" max="12807" width="10.85546875" style="76" bestFit="1" customWidth="1"/>
    <col min="12808" max="12808" width="25.85546875" style="76" customWidth="1"/>
    <col min="12809" max="13053" width="9.140625" style="76"/>
    <col min="13054" max="13054" width="6.85546875" style="76" customWidth="1"/>
    <col min="13055" max="13055" width="20.85546875" style="76" bestFit="1" customWidth="1"/>
    <col min="13056" max="13056" width="11.28515625" style="76" bestFit="1" customWidth="1"/>
    <col min="13057" max="13058" width="14.42578125" style="76" customWidth="1"/>
    <col min="13059" max="13059" width="16.42578125" style="76" customWidth="1"/>
    <col min="13060" max="13060" width="12.85546875" style="76" customWidth="1"/>
    <col min="13061" max="13061" width="20.5703125" style="76" customWidth="1"/>
    <col min="13062" max="13062" width="14.85546875" style="76" customWidth="1"/>
    <col min="13063" max="13063" width="10.85546875" style="76" bestFit="1" customWidth="1"/>
    <col min="13064" max="13064" width="25.85546875" style="76" customWidth="1"/>
    <col min="13065" max="13309" width="9.140625" style="76"/>
    <col min="13310" max="13310" width="6.85546875" style="76" customWidth="1"/>
    <col min="13311" max="13311" width="20.85546875" style="76" bestFit="1" customWidth="1"/>
    <col min="13312" max="13312" width="11.28515625" style="76" bestFit="1" customWidth="1"/>
    <col min="13313" max="13314" width="14.42578125" style="76" customWidth="1"/>
    <col min="13315" max="13315" width="16.42578125" style="76" customWidth="1"/>
    <col min="13316" max="13316" width="12.85546875" style="76" customWidth="1"/>
    <col min="13317" max="13317" width="20.5703125" style="76" customWidth="1"/>
    <col min="13318" max="13318" width="14.85546875" style="76" customWidth="1"/>
    <col min="13319" max="13319" width="10.85546875" style="76" bestFit="1" customWidth="1"/>
    <col min="13320" max="13320" width="25.85546875" style="76" customWidth="1"/>
    <col min="13321" max="13565" width="9.140625" style="76"/>
    <col min="13566" max="13566" width="6.85546875" style="76" customWidth="1"/>
    <col min="13567" max="13567" width="20.85546875" style="76" bestFit="1" customWidth="1"/>
    <col min="13568" max="13568" width="11.28515625" style="76" bestFit="1" customWidth="1"/>
    <col min="13569" max="13570" width="14.42578125" style="76" customWidth="1"/>
    <col min="13571" max="13571" width="16.42578125" style="76" customWidth="1"/>
    <col min="13572" max="13572" width="12.85546875" style="76" customWidth="1"/>
    <col min="13573" max="13573" width="20.5703125" style="76" customWidth="1"/>
    <col min="13574" max="13574" width="14.85546875" style="76" customWidth="1"/>
    <col min="13575" max="13575" width="10.85546875" style="76" bestFit="1" customWidth="1"/>
    <col min="13576" max="13576" width="25.85546875" style="76" customWidth="1"/>
    <col min="13577" max="13821" width="9.140625" style="76"/>
    <col min="13822" max="13822" width="6.85546875" style="76" customWidth="1"/>
    <col min="13823" max="13823" width="20.85546875" style="76" bestFit="1" customWidth="1"/>
    <col min="13824" max="13824" width="11.28515625" style="76" bestFit="1" customWidth="1"/>
    <col min="13825" max="13826" width="14.42578125" style="76" customWidth="1"/>
    <col min="13827" max="13827" width="16.42578125" style="76" customWidth="1"/>
    <col min="13828" max="13828" width="12.85546875" style="76" customWidth="1"/>
    <col min="13829" max="13829" width="20.5703125" style="76" customWidth="1"/>
    <col min="13830" max="13830" width="14.85546875" style="76" customWidth="1"/>
    <col min="13831" max="13831" width="10.85546875" style="76" bestFit="1" customWidth="1"/>
    <col min="13832" max="13832" width="25.85546875" style="76" customWidth="1"/>
    <col min="13833" max="14077" width="9.140625" style="76"/>
    <col min="14078" max="14078" width="6.85546875" style="76" customWidth="1"/>
    <col min="14079" max="14079" width="20.85546875" style="76" bestFit="1" customWidth="1"/>
    <col min="14080" max="14080" width="11.28515625" style="76" bestFit="1" customWidth="1"/>
    <col min="14081" max="14082" width="14.42578125" style="76" customWidth="1"/>
    <col min="14083" max="14083" width="16.42578125" style="76" customWidth="1"/>
    <col min="14084" max="14084" width="12.85546875" style="76" customWidth="1"/>
    <col min="14085" max="14085" width="20.5703125" style="76" customWidth="1"/>
    <col min="14086" max="14086" width="14.85546875" style="76" customWidth="1"/>
    <col min="14087" max="14087" width="10.85546875" style="76" bestFit="1" customWidth="1"/>
    <col min="14088" max="14088" width="25.85546875" style="76" customWidth="1"/>
    <col min="14089" max="14333" width="9.140625" style="76"/>
    <col min="14334" max="14334" width="6.85546875" style="76" customWidth="1"/>
    <col min="14335" max="14335" width="20.85546875" style="76" bestFit="1" customWidth="1"/>
    <col min="14336" max="14336" width="11.28515625" style="76" bestFit="1" customWidth="1"/>
    <col min="14337" max="14338" width="14.42578125" style="76" customWidth="1"/>
    <col min="14339" max="14339" width="16.42578125" style="76" customWidth="1"/>
    <col min="14340" max="14340" width="12.85546875" style="76" customWidth="1"/>
    <col min="14341" max="14341" width="20.5703125" style="76" customWidth="1"/>
    <col min="14342" max="14342" width="14.85546875" style="76" customWidth="1"/>
    <col min="14343" max="14343" width="10.85546875" style="76" bestFit="1" customWidth="1"/>
    <col min="14344" max="14344" width="25.85546875" style="76" customWidth="1"/>
    <col min="14345" max="14589" width="9.140625" style="76"/>
    <col min="14590" max="14590" width="6.85546875" style="76" customWidth="1"/>
    <col min="14591" max="14591" width="20.85546875" style="76" bestFit="1" customWidth="1"/>
    <col min="14592" max="14592" width="11.28515625" style="76" bestFit="1" customWidth="1"/>
    <col min="14593" max="14594" width="14.42578125" style="76" customWidth="1"/>
    <col min="14595" max="14595" width="16.42578125" style="76" customWidth="1"/>
    <col min="14596" max="14596" width="12.85546875" style="76" customWidth="1"/>
    <col min="14597" max="14597" width="20.5703125" style="76" customWidth="1"/>
    <col min="14598" max="14598" width="14.85546875" style="76" customWidth="1"/>
    <col min="14599" max="14599" width="10.85546875" style="76" bestFit="1" customWidth="1"/>
    <col min="14600" max="14600" width="25.85546875" style="76" customWidth="1"/>
    <col min="14601" max="14845" width="9.140625" style="76"/>
    <col min="14846" max="14846" width="6.85546875" style="76" customWidth="1"/>
    <col min="14847" max="14847" width="20.85546875" style="76" bestFit="1" customWidth="1"/>
    <col min="14848" max="14848" width="11.28515625" style="76" bestFit="1" customWidth="1"/>
    <col min="14849" max="14850" width="14.42578125" style="76" customWidth="1"/>
    <col min="14851" max="14851" width="16.42578125" style="76" customWidth="1"/>
    <col min="14852" max="14852" width="12.85546875" style="76" customWidth="1"/>
    <col min="14853" max="14853" width="20.5703125" style="76" customWidth="1"/>
    <col min="14854" max="14854" width="14.85546875" style="76" customWidth="1"/>
    <col min="14855" max="14855" width="10.85546875" style="76" bestFit="1" customWidth="1"/>
    <col min="14856" max="14856" width="25.85546875" style="76" customWidth="1"/>
    <col min="14857" max="15101" width="9.140625" style="76"/>
    <col min="15102" max="15102" width="6.85546875" style="76" customWidth="1"/>
    <col min="15103" max="15103" width="20.85546875" style="76" bestFit="1" customWidth="1"/>
    <col min="15104" max="15104" width="11.28515625" style="76" bestFit="1" customWidth="1"/>
    <col min="15105" max="15106" width="14.42578125" style="76" customWidth="1"/>
    <col min="15107" max="15107" width="16.42578125" style="76" customWidth="1"/>
    <col min="15108" max="15108" width="12.85546875" style="76" customWidth="1"/>
    <col min="15109" max="15109" width="20.5703125" style="76" customWidth="1"/>
    <col min="15110" max="15110" width="14.85546875" style="76" customWidth="1"/>
    <col min="15111" max="15111" width="10.85546875" style="76" bestFit="1" customWidth="1"/>
    <col min="15112" max="15112" width="25.85546875" style="76" customWidth="1"/>
    <col min="15113" max="15357" width="9.140625" style="76"/>
    <col min="15358" max="15358" width="6.85546875" style="76" customWidth="1"/>
    <col min="15359" max="15359" width="20.85546875" style="76" bestFit="1" customWidth="1"/>
    <col min="15360" max="15360" width="11.28515625" style="76" bestFit="1" customWidth="1"/>
    <col min="15361" max="15362" width="14.42578125" style="76" customWidth="1"/>
    <col min="15363" max="15363" width="16.42578125" style="76" customWidth="1"/>
    <col min="15364" max="15364" width="12.85546875" style="76" customWidth="1"/>
    <col min="15365" max="15365" width="20.5703125" style="76" customWidth="1"/>
    <col min="15366" max="15366" width="14.85546875" style="76" customWidth="1"/>
    <col min="15367" max="15367" width="10.85546875" style="76" bestFit="1" customWidth="1"/>
    <col min="15368" max="15368" width="25.85546875" style="76" customWidth="1"/>
    <col min="15369" max="15613" width="9.140625" style="76"/>
    <col min="15614" max="15614" width="6.85546875" style="76" customWidth="1"/>
    <col min="15615" max="15615" width="20.85546875" style="76" bestFit="1" customWidth="1"/>
    <col min="15616" max="15616" width="11.28515625" style="76" bestFit="1" customWidth="1"/>
    <col min="15617" max="15618" width="14.42578125" style="76" customWidth="1"/>
    <col min="15619" max="15619" width="16.42578125" style="76" customWidth="1"/>
    <col min="15620" max="15620" width="12.85546875" style="76" customWidth="1"/>
    <col min="15621" max="15621" width="20.5703125" style="76" customWidth="1"/>
    <col min="15622" max="15622" width="14.85546875" style="76" customWidth="1"/>
    <col min="15623" max="15623" width="10.85546875" style="76" bestFit="1" customWidth="1"/>
    <col min="15624" max="15624" width="25.85546875" style="76" customWidth="1"/>
    <col min="15625" max="15869" width="9.140625" style="76"/>
    <col min="15870" max="15870" width="6.85546875" style="76" customWidth="1"/>
    <col min="15871" max="15871" width="20.85546875" style="76" bestFit="1" customWidth="1"/>
    <col min="15872" max="15872" width="11.28515625" style="76" bestFit="1" customWidth="1"/>
    <col min="15873" max="15874" width="14.42578125" style="76" customWidth="1"/>
    <col min="15875" max="15875" width="16.42578125" style="76" customWidth="1"/>
    <col min="15876" max="15876" width="12.85546875" style="76" customWidth="1"/>
    <col min="15877" max="15877" width="20.5703125" style="76" customWidth="1"/>
    <col min="15878" max="15878" width="14.85546875" style="76" customWidth="1"/>
    <col min="15879" max="15879" width="10.85546875" style="76" bestFit="1" customWidth="1"/>
    <col min="15880" max="15880" width="25.85546875" style="76" customWidth="1"/>
    <col min="15881" max="16125" width="9.140625" style="76"/>
    <col min="16126" max="16126" width="6.85546875" style="76" customWidth="1"/>
    <col min="16127" max="16127" width="20.85546875" style="76" bestFit="1" customWidth="1"/>
    <col min="16128" max="16128" width="11.28515625" style="76" bestFit="1" customWidth="1"/>
    <col min="16129" max="16130" width="14.42578125" style="76" customWidth="1"/>
    <col min="16131" max="16131" width="16.42578125" style="76" customWidth="1"/>
    <col min="16132" max="16132" width="12.85546875" style="76" customWidth="1"/>
    <col min="16133" max="16133" width="20.5703125" style="76" customWidth="1"/>
    <col min="16134" max="16134" width="14.85546875" style="76" customWidth="1"/>
    <col min="16135" max="16135" width="10.85546875" style="76" bestFit="1" customWidth="1"/>
    <col min="16136" max="16136" width="25.85546875" style="76" customWidth="1"/>
    <col min="16137" max="16384" width="9.140625" style="76"/>
  </cols>
  <sheetData>
    <row r="2" spans="1:248" s="77" customFormat="1" x14ac:dyDescent="0.2">
      <c r="A2" s="79"/>
      <c r="B2" s="81"/>
      <c r="C2" s="81"/>
      <c r="D2" s="80"/>
      <c r="E2" s="79"/>
      <c r="F2" s="79"/>
      <c r="G2" s="79"/>
      <c r="L2" s="78"/>
    </row>
    <row r="3" spans="1:248" s="77" customFormat="1" ht="13.5" thickBot="1" x14ac:dyDescent="0.25">
      <c r="A3" s="79"/>
      <c r="B3" s="1467" t="s">
        <v>54</v>
      </c>
      <c r="C3" s="1468"/>
      <c r="D3" s="1469"/>
      <c r="E3" s="81"/>
      <c r="F3" s="79"/>
      <c r="G3" s="79"/>
      <c r="L3" s="78"/>
    </row>
    <row r="4" spans="1:248" s="77" customFormat="1" ht="14.25" thickTop="1" thickBot="1" x14ac:dyDescent="0.25">
      <c r="A4" s="79"/>
      <c r="B4" s="1190" t="s">
        <v>45</v>
      </c>
      <c r="C4" s="89">
        <f>COUNTIF(($F$13:$F$8562),$B$4)</f>
        <v>57</v>
      </c>
      <c r="D4" s="91">
        <f>$C4/$C$9</f>
        <v>0.43846153846153846</v>
      </c>
      <c r="E4" s="95"/>
      <c r="F4" s="79"/>
      <c r="G4" s="79"/>
      <c r="L4" s="78"/>
    </row>
    <row r="5" spans="1:248" s="77" customFormat="1" ht="14.25" thickTop="1" thickBot="1" x14ac:dyDescent="0.25">
      <c r="A5" s="79"/>
      <c r="B5" s="1190" t="s">
        <v>64</v>
      </c>
      <c r="C5" s="96">
        <f>COUNTIF(($F$13:$F$8562),$B$5)</f>
        <v>0</v>
      </c>
      <c r="D5" s="91">
        <f>$C5/$C$9</f>
        <v>0</v>
      </c>
      <c r="E5" s="95"/>
      <c r="F5" s="79"/>
      <c r="G5" s="79"/>
      <c r="L5" s="78"/>
    </row>
    <row r="6" spans="1:248" s="77" customFormat="1" ht="14.25" thickTop="1" thickBot="1" x14ac:dyDescent="0.25">
      <c r="A6" s="79"/>
      <c r="B6" s="1190" t="s">
        <v>44</v>
      </c>
      <c r="C6" s="94">
        <f>COUNTIF(($F$13:$F$8562),$B$6)</f>
        <v>4</v>
      </c>
      <c r="D6" s="91">
        <f>$C6/$C$9</f>
        <v>3.0769230769230771E-2</v>
      </c>
      <c r="E6" s="93"/>
      <c r="F6" s="79"/>
      <c r="G6" s="79"/>
      <c r="L6" s="78"/>
    </row>
    <row r="7" spans="1:248" s="77" customFormat="1" ht="14.25" thickTop="1" thickBot="1" x14ac:dyDescent="0.25">
      <c r="A7" s="79"/>
      <c r="B7" s="1190" t="s">
        <v>43</v>
      </c>
      <c r="C7" s="92">
        <f>COUNTIF(($F$13:$F$8562),$B$7)</f>
        <v>52</v>
      </c>
      <c r="D7" s="91">
        <f>$C7/$C$9</f>
        <v>0.4</v>
      </c>
      <c r="E7" s="90"/>
      <c r="F7" s="79"/>
      <c r="G7" s="79"/>
      <c r="L7" s="78"/>
    </row>
    <row r="8" spans="1:248" s="77" customFormat="1" ht="14.25" thickTop="1" thickBot="1" x14ac:dyDescent="0.25">
      <c r="A8" s="79"/>
      <c r="B8" s="1190" t="s">
        <v>69</v>
      </c>
      <c r="C8" s="92">
        <f>C9-SUM(C4:C7)</f>
        <v>17</v>
      </c>
      <c r="D8" s="91">
        <f>$C8/$C$9</f>
        <v>0.13076923076923078</v>
      </c>
      <c r="E8" s="90"/>
      <c r="F8" s="79"/>
      <c r="G8" s="79"/>
      <c r="L8" s="78"/>
    </row>
    <row r="9" spans="1:248" s="77" customFormat="1" ht="14.25" thickTop="1" thickBot="1" x14ac:dyDescent="0.25">
      <c r="A9" s="79"/>
      <c r="B9" s="1190" t="s">
        <v>53</v>
      </c>
      <c r="C9" s="996">
        <f>'MCP Report_TM'!B4+'Fleet Manager_TM'!B4+CellComm_TM!B4+'CellComm Mobile_TM'!B4</f>
        <v>130</v>
      </c>
      <c r="D9" s="88"/>
      <c r="E9" s="187"/>
      <c r="F9" s="79"/>
      <c r="G9" s="79"/>
      <c r="L9" s="78"/>
    </row>
    <row r="10" spans="1:248" s="77" customFormat="1" ht="13.5" thickTop="1" x14ac:dyDescent="0.2">
      <c r="A10" s="79"/>
      <c r="B10" s="81"/>
      <c r="C10" s="995"/>
      <c r="D10" s="80"/>
      <c r="E10" s="79"/>
      <c r="F10" s="79"/>
      <c r="G10" s="79"/>
      <c r="L10" s="78"/>
    </row>
    <row r="11" spans="1:248" s="77" customFormat="1" ht="25.5" x14ac:dyDescent="0.2">
      <c r="A11" s="87" t="s">
        <v>0</v>
      </c>
      <c r="B11" s="87" t="s">
        <v>21</v>
      </c>
      <c r="C11" s="87" t="s">
        <v>26</v>
      </c>
      <c r="D11" s="87" t="s">
        <v>52</v>
      </c>
      <c r="E11" s="87" t="s">
        <v>51</v>
      </c>
      <c r="F11" s="87" t="s">
        <v>50</v>
      </c>
      <c r="G11" s="87" t="s">
        <v>55</v>
      </c>
      <c r="H11" s="87" t="s">
        <v>30</v>
      </c>
      <c r="I11" s="87" t="s">
        <v>49</v>
      </c>
      <c r="J11" s="87" t="s">
        <v>48</v>
      </c>
      <c r="K11" s="77" t="s">
        <v>47</v>
      </c>
      <c r="L11" s="78"/>
    </row>
    <row r="12" spans="1:248" s="77" customFormat="1" x14ac:dyDescent="0.2">
      <c r="A12" s="1470" t="s">
        <v>2818</v>
      </c>
      <c r="B12" s="1471"/>
      <c r="C12" s="1471"/>
      <c r="D12" s="1471"/>
      <c r="E12" s="1471"/>
      <c r="F12" s="1471"/>
      <c r="G12" s="1471"/>
      <c r="H12" s="1471"/>
      <c r="I12" s="1471"/>
      <c r="J12" s="1472"/>
      <c r="L12" s="78"/>
    </row>
    <row r="13" spans="1:248" x14ac:dyDescent="0.2">
      <c r="A13" s="1479">
        <v>1</v>
      </c>
      <c r="B13" s="1482" t="s">
        <v>461</v>
      </c>
      <c r="C13" s="169" t="s">
        <v>462</v>
      </c>
      <c r="D13" s="84" t="s">
        <v>1098</v>
      </c>
      <c r="E13" s="84">
        <v>1</v>
      </c>
      <c r="F13" s="84" t="s">
        <v>43</v>
      </c>
      <c r="G13" s="1423">
        <v>2.1516203703703704E-2</v>
      </c>
      <c r="H13" s="167"/>
      <c r="I13" s="1473" t="s">
        <v>46</v>
      </c>
      <c r="J13" s="83"/>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c r="DQ13" s="76"/>
      <c r="DR13" s="76"/>
      <c r="DS13" s="76"/>
      <c r="DT13" s="76"/>
      <c r="DU13" s="76"/>
      <c r="DV13" s="76"/>
      <c r="DW13" s="76"/>
      <c r="DX13" s="76"/>
      <c r="DY13" s="76"/>
      <c r="DZ13" s="76"/>
      <c r="EA13" s="76"/>
      <c r="EB13" s="76"/>
      <c r="EC13" s="76"/>
      <c r="ED13" s="76"/>
      <c r="EE13" s="76"/>
      <c r="EF13" s="76"/>
      <c r="EG13" s="76"/>
      <c r="EH13" s="76"/>
      <c r="EI13" s="76"/>
      <c r="EJ13" s="76"/>
      <c r="EK13" s="76"/>
      <c r="EL13" s="76"/>
      <c r="EM13" s="76"/>
      <c r="EN13" s="76"/>
      <c r="EO13" s="76"/>
      <c r="EP13" s="76"/>
      <c r="EQ13" s="76"/>
      <c r="ER13" s="76"/>
      <c r="ES13" s="76"/>
      <c r="ET13" s="76"/>
      <c r="EU13" s="76"/>
      <c r="EV13" s="76"/>
      <c r="EW13" s="76"/>
      <c r="EX13" s="76"/>
      <c r="EY13" s="76"/>
      <c r="EZ13" s="76"/>
      <c r="FA13" s="76"/>
      <c r="FB13" s="76"/>
      <c r="FC13" s="76"/>
      <c r="FD13" s="76"/>
      <c r="FE13" s="76"/>
      <c r="FF13" s="76"/>
      <c r="FG13" s="76"/>
      <c r="FH13" s="76"/>
      <c r="FI13" s="76"/>
      <c r="FJ13" s="76"/>
      <c r="FK13" s="76"/>
      <c r="FL13" s="76"/>
      <c r="FM13" s="76"/>
      <c r="FN13" s="76"/>
      <c r="FO13" s="76"/>
      <c r="FP13" s="76"/>
      <c r="FQ13" s="76"/>
      <c r="FR13" s="76"/>
      <c r="FS13" s="76"/>
      <c r="FT13" s="76"/>
      <c r="FU13" s="76"/>
      <c r="FV13" s="76"/>
      <c r="FW13" s="76"/>
      <c r="FX13" s="76"/>
      <c r="FY13" s="76"/>
      <c r="FZ13" s="76"/>
      <c r="GA13" s="76"/>
      <c r="GB13" s="76"/>
      <c r="GC13" s="76"/>
      <c r="GD13" s="76"/>
      <c r="GE13" s="76"/>
      <c r="GF13" s="76"/>
      <c r="GG13" s="76"/>
      <c r="GH13" s="76"/>
      <c r="GI13" s="76"/>
      <c r="GJ13" s="76"/>
      <c r="GK13" s="76"/>
      <c r="GL13" s="76"/>
      <c r="GM13" s="76"/>
      <c r="GN13" s="76"/>
      <c r="GO13" s="76"/>
      <c r="GP13" s="76"/>
      <c r="GQ13" s="76"/>
      <c r="GR13" s="76"/>
      <c r="GS13" s="76"/>
      <c r="GT13" s="76"/>
      <c r="GU13" s="76"/>
      <c r="GV13" s="76"/>
      <c r="GW13" s="76"/>
      <c r="GX13" s="76"/>
      <c r="GY13" s="76"/>
      <c r="GZ13" s="76"/>
      <c r="HA13" s="76"/>
      <c r="HB13" s="76"/>
      <c r="HC13" s="76"/>
      <c r="HD13" s="76"/>
      <c r="HE13" s="76"/>
      <c r="HF13" s="76"/>
      <c r="HG13" s="76"/>
      <c r="HH13" s="76"/>
      <c r="HI13" s="76"/>
      <c r="HJ13" s="76"/>
      <c r="HK13" s="76"/>
      <c r="HL13" s="76"/>
      <c r="HM13" s="76"/>
      <c r="HN13" s="76"/>
      <c r="HO13" s="76"/>
      <c r="HP13" s="76"/>
      <c r="HQ13" s="76"/>
      <c r="HR13" s="76"/>
      <c r="HS13" s="76"/>
      <c r="HT13" s="76"/>
      <c r="HU13" s="76"/>
      <c r="HV13" s="76"/>
      <c r="HW13" s="76"/>
      <c r="HX13" s="76"/>
      <c r="HY13" s="76"/>
      <c r="HZ13" s="76"/>
      <c r="IA13" s="76"/>
      <c r="IB13" s="76"/>
      <c r="IC13" s="76"/>
      <c r="ID13" s="76"/>
      <c r="IE13" s="76"/>
      <c r="IF13" s="76"/>
      <c r="IG13" s="76"/>
      <c r="IH13" s="76"/>
      <c r="II13" s="76"/>
      <c r="IJ13" s="76"/>
      <c r="IK13" s="76"/>
      <c r="IL13" s="76"/>
      <c r="IM13" s="76"/>
      <c r="IN13" s="76"/>
    </row>
    <row r="14" spans="1:248" x14ac:dyDescent="0.2">
      <c r="A14" s="1479"/>
      <c r="B14" s="1482"/>
      <c r="C14" s="169" t="s">
        <v>471</v>
      </c>
      <c r="D14" s="84" t="s">
        <v>1098</v>
      </c>
      <c r="E14" s="84">
        <v>1</v>
      </c>
      <c r="F14" s="84" t="s">
        <v>43</v>
      </c>
      <c r="G14" s="1423"/>
      <c r="H14" s="167"/>
      <c r="I14" s="1474"/>
      <c r="J14" s="83"/>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c r="DQ14" s="76"/>
      <c r="DR14" s="76"/>
      <c r="DS14" s="76"/>
      <c r="DT14" s="76"/>
      <c r="DU14" s="76"/>
      <c r="DV14" s="76"/>
      <c r="DW14" s="76"/>
      <c r="DX14" s="76"/>
      <c r="DY14" s="76"/>
      <c r="DZ14" s="76"/>
      <c r="EA14" s="76"/>
      <c r="EB14" s="76"/>
      <c r="EC14" s="76"/>
      <c r="ED14" s="76"/>
      <c r="EE14" s="76"/>
      <c r="EF14" s="76"/>
      <c r="EG14" s="76"/>
      <c r="EH14" s="76"/>
      <c r="EI14" s="76"/>
      <c r="EJ14" s="76"/>
      <c r="EK14" s="76"/>
      <c r="EL14" s="76"/>
      <c r="EM14" s="76"/>
      <c r="EN14" s="76"/>
      <c r="EO14" s="76"/>
      <c r="EP14" s="76"/>
      <c r="EQ14" s="76"/>
      <c r="ER14" s="76"/>
      <c r="ES14" s="76"/>
      <c r="ET14" s="76"/>
      <c r="EU14" s="76"/>
      <c r="EV14" s="76"/>
      <c r="EW14" s="76"/>
      <c r="EX14" s="76"/>
      <c r="EY14" s="76"/>
      <c r="EZ14" s="76"/>
      <c r="FA14" s="76"/>
      <c r="FB14" s="76"/>
      <c r="FC14" s="76"/>
      <c r="FD14" s="76"/>
      <c r="FE14" s="76"/>
      <c r="FF14" s="76"/>
      <c r="FG14" s="76"/>
      <c r="FH14" s="76"/>
      <c r="FI14" s="76"/>
      <c r="FJ14" s="76"/>
      <c r="FK14" s="76"/>
      <c r="FL14" s="76"/>
      <c r="FM14" s="76"/>
      <c r="FN14" s="76"/>
      <c r="FO14" s="76"/>
      <c r="FP14" s="76"/>
      <c r="FQ14" s="76"/>
      <c r="FR14" s="76"/>
      <c r="FS14" s="76"/>
      <c r="FT14" s="76"/>
      <c r="FU14" s="76"/>
      <c r="FV14" s="76"/>
      <c r="FW14" s="76"/>
      <c r="FX14" s="76"/>
      <c r="FY14" s="76"/>
      <c r="FZ14" s="76"/>
      <c r="GA14" s="76"/>
      <c r="GB14" s="76"/>
      <c r="GC14" s="76"/>
      <c r="GD14" s="76"/>
      <c r="GE14" s="76"/>
      <c r="GF14" s="76"/>
      <c r="GG14" s="76"/>
      <c r="GH14" s="76"/>
      <c r="GI14" s="76"/>
      <c r="GJ14" s="76"/>
      <c r="GK14" s="76"/>
      <c r="GL14" s="76"/>
      <c r="GM14" s="76"/>
      <c r="GN14" s="76"/>
      <c r="GO14" s="76"/>
      <c r="GP14" s="76"/>
      <c r="GQ14" s="76"/>
      <c r="GR14" s="76"/>
      <c r="GS14" s="76"/>
      <c r="GT14" s="76"/>
      <c r="GU14" s="76"/>
      <c r="GV14" s="76"/>
      <c r="GW14" s="76"/>
      <c r="GX14" s="76"/>
      <c r="GY14" s="76"/>
      <c r="GZ14" s="76"/>
      <c r="HA14" s="76"/>
      <c r="HB14" s="76"/>
      <c r="HC14" s="76"/>
      <c r="HD14" s="76"/>
      <c r="HE14" s="76"/>
      <c r="HF14" s="76"/>
      <c r="HG14" s="76"/>
      <c r="HH14" s="76"/>
      <c r="HI14" s="76"/>
      <c r="HJ14" s="76"/>
      <c r="HK14" s="76"/>
      <c r="HL14" s="76"/>
      <c r="HM14" s="76"/>
      <c r="HN14" s="76"/>
      <c r="HO14" s="76"/>
      <c r="HP14" s="76"/>
      <c r="HQ14" s="76"/>
      <c r="HR14" s="76"/>
      <c r="HS14" s="76"/>
      <c r="HT14" s="76"/>
      <c r="HU14" s="76"/>
      <c r="HV14" s="76"/>
      <c r="HW14" s="76"/>
      <c r="HX14" s="76"/>
      <c r="HY14" s="76"/>
      <c r="HZ14" s="76"/>
      <c r="IA14" s="76"/>
      <c r="IB14" s="76"/>
      <c r="IC14" s="76"/>
      <c r="ID14" s="76"/>
      <c r="IE14" s="76"/>
      <c r="IF14" s="76"/>
      <c r="IG14" s="76"/>
      <c r="IH14" s="76"/>
      <c r="II14" s="76"/>
      <c r="IJ14" s="76"/>
      <c r="IK14" s="76"/>
      <c r="IL14" s="76"/>
      <c r="IM14" s="76"/>
      <c r="IN14" s="76"/>
    </row>
    <row r="15" spans="1:248" x14ac:dyDescent="0.2">
      <c r="A15" s="1479"/>
      <c r="B15" s="1482"/>
      <c r="C15" s="169" t="s">
        <v>479</v>
      </c>
      <c r="D15" s="84" t="s">
        <v>1098</v>
      </c>
      <c r="E15" s="84">
        <v>1</v>
      </c>
      <c r="F15" s="84" t="s">
        <v>43</v>
      </c>
      <c r="G15" s="1423"/>
      <c r="H15" s="167"/>
      <c r="I15" s="1474"/>
      <c r="J15" s="83"/>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c r="DQ15" s="76"/>
      <c r="DR15" s="76"/>
      <c r="DS15" s="76"/>
      <c r="DT15" s="76"/>
      <c r="DU15" s="76"/>
      <c r="DV15" s="76"/>
      <c r="DW15" s="76"/>
      <c r="DX15" s="76"/>
      <c r="DY15" s="76"/>
      <c r="DZ15" s="76"/>
      <c r="EA15" s="76"/>
      <c r="EB15" s="76"/>
      <c r="EC15" s="76"/>
      <c r="ED15" s="76"/>
      <c r="EE15" s="76"/>
      <c r="EF15" s="76"/>
      <c r="EG15" s="76"/>
      <c r="EH15" s="76"/>
      <c r="EI15" s="76"/>
      <c r="EJ15" s="76"/>
      <c r="EK15" s="76"/>
      <c r="EL15" s="76"/>
      <c r="EM15" s="76"/>
      <c r="EN15" s="76"/>
      <c r="EO15" s="76"/>
      <c r="EP15" s="76"/>
      <c r="EQ15" s="76"/>
      <c r="ER15" s="76"/>
      <c r="ES15" s="76"/>
      <c r="ET15" s="76"/>
      <c r="EU15" s="76"/>
      <c r="EV15" s="76"/>
      <c r="EW15" s="76"/>
      <c r="EX15" s="76"/>
      <c r="EY15" s="76"/>
      <c r="EZ15" s="76"/>
      <c r="FA15" s="76"/>
      <c r="FB15" s="76"/>
      <c r="FC15" s="76"/>
      <c r="FD15" s="76"/>
      <c r="FE15" s="76"/>
      <c r="FF15" s="76"/>
      <c r="FG15" s="76"/>
      <c r="FH15" s="76"/>
      <c r="FI15" s="76"/>
      <c r="FJ15" s="76"/>
      <c r="FK15" s="76"/>
      <c r="FL15" s="76"/>
      <c r="FM15" s="76"/>
      <c r="FN15" s="76"/>
      <c r="FO15" s="76"/>
      <c r="FP15" s="76"/>
      <c r="FQ15" s="76"/>
      <c r="FR15" s="76"/>
      <c r="FS15" s="76"/>
      <c r="FT15" s="76"/>
      <c r="FU15" s="76"/>
      <c r="FV15" s="76"/>
      <c r="FW15" s="76"/>
      <c r="FX15" s="76"/>
      <c r="FY15" s="76"/>
      <c r="FZ15" s="76"/>
      <c r="GA15" s="76"/>
      <c r="GB15" s="76"/>
      <c r="GC15" s="76"/>
      <c r="GD15" s="76"/>
      <c r="GE15" s="76"/>
      <c r="GF15" s="76"/>
      <c r="GG15" s="76"/>
      <c r="GH15" s="76"/>
      <c r="GI15" s="76"/>
      <c r="GJ15" s="76"/>
      <c r="GK15" s="76"/>
      <c r="GL15" s="76"/>
      <c r="GM15" s="76"/>
      <c r="GN15" s="76"/>
      <c r="GO15" s="76"/>
      <c r="GP15" s="76"/>
      <c r="GQ15" s="76"/>
      <c r="GR15" s="76"/>
      <c r="GS15" s="76"/>
      <c r="GT15" s="76"/>
      <c r="GU15" s="76"/>
      <c r="GV15" s="76"/>
      <c r="GW15" s="76"/>
      <c r="GX15" s="76"/>
      <c r="GY15" s="76"/>
      <c r="GZ15" s="76"/>
      <c r="HA15" s="76"/>
      <c r="HB15" s="76"/>
      <c r="HC15" s="76"/>
      <c r="HD15" s="76"/>
      <c r="HE15" s="76"/>
      <c r="HF15" s="76"/>
      <c r="HG15" s="76"/>
      <c r="HH15" s="76"/>
      <c r="HI15" s="76"/>
      <c r="HJ15" s="76"/>
      <c r="HK15" s="76"/>
      <c r="HL15" s="76"/>
      <c r="HM15" s="76"/>
      <c r="HN15" s="76"/>
      <c r="HO15" s="76"/>
      <c r="HP15" s="76"/>
      <c r="HQ15" s="76"/>
      <c r="HR15" s="76"/>
      <c r="HS15" s="76"/>
      <c r="HT15" s="76"/>
      <c r="HU15" s="76"/>
      <c r="HV15" s="76"/>
      <c r="HW15" s="76"/>
      <c r="HX15" s="76"/>
      <c r="HY15" s="76"/>
      <c r="HZ15" s="76"/>
      <c r="IA15" s="76"/>
      <c r="IB15" s="76"/>
      <c r="IC15" s="76"/>
      <c r="ID15" s="76"/>
      <c r="IE15" s="76"/>
      <c r="IF15" s="76"/>
      <c r="IG15" s="76"/>
      <c r="IH15" s="76"/>
      <c r="II15" s="76"/>
      <c r="IJ15" s="76"/>
      <c r="IK15" s="76"/>
      <c r="IL15" s="76"/>
      <c r="IM15" s="76"/>
      <c r="IN15" s="76"/>
    </row>
    <row r="16" spans="1:248" x14ac:dyDescent="0.2">
      <c r="A16" s="1479"/>
      <c r="B16" s="1482"/>
      <c r="C16" s="169" t="s">
        <v>484</v>
      </c>
      <c r="D16" s="84" t="s">
        <v>1098</v>
      </c>
      <c r="E16" s="84">
        <v>1</v>
      </c>
      <c r="F16" s="84" t="s">
        <v>43</v>
      </c>
      <c r="G16" s="1423"/>
      <c r="H16" s="167"/>
      <c r="I16" s="1475"/>
      <c r="J16" s="83"/>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76"/>
      <c r="ED16" s="76"/>
      <c r="EE16" s="76"/>
      <c r="EF16" s="76"/>
      <c r="EG16" s="76"/>
      <c r="EH16" s="76"/>
      <c r="EI16" s="76"/>
      <c r="EJ16" s="76"/>
      <c r="EK16" s="76"/>
      <c r="EL16" s="76"/>
      <c r="EM16" s="76"/>
      <c r="EN16" s="76"/>
      <c r="EO16" s="76"/>
      <c r="EP16" s="76"/>
      <c r="EQ16" s="76"/>
      <c r="ER16" s="76"/>
      <c r="ES16" s="76"/>
      <c r="ET16" s="76"/>
      <c r="EU16" s="76"/>
      <c r="EV16" s="76"/>
      <c r="EW16" s="76"/>
      <c r="EX16" s="76"/>
      <c r="EY16" s="76"/>
      <c r="EZ16" s="76"/>
      <c r="FA16" s="76"/>
      <c r="FB16" s="76"/>
      <c r="FC16" s="76"/>
      <c r="FD16" s="76"/>
      <c r="FE16" s="76"/>
      <c r="FF16" s="76"/>
      <c r="FG16" s="76"/>
      <c r="FH16" s="76"/>
      <c r="FI16" s="76"/>
      <c r="FJ16" s="76"/>
      <c r="FK16" s="76"/>
      <c r="FL16" s="76"/>
      <c r="FM16" s="76"/>
      <c r="FN16" s="76"/>
      <c r="FO16" s="76"/>
      <c r="FP16" s="76"/>
      <c r="FQ16" s="76"/>
      <c r="FR16" s="76"/>
      <c r="FS16" s="76"/>
      <c r="FT16" s="76"/>
      <c r="FU16" s="76"/>
      <c r="FV16" s="76"/>
      <c r="FW16" s="76"/>
      <c r="FX16" s="76"/>
      <c r="FY16" s="76"/>
      <c r="FZ16" s="76"/>
      <c r="GA16" s="76"/>
      <c r="GB16" s="76"/>
      <c r="GC16" s="76"/>
      <c r="GD16" s="76"/>
      <c r="GE16" s="76"/>
      <c r="GF16" s="76"/>
      <c r="GG16" s="76"/>
      <c r="GH16" s="76"/>
      <c r="GI16" s="76"/>
      <c r="GJ16" s="76"/>
      <c r="GK16" s="76"/>
      <c r="GL16" s="76"/>
      <c r="GM16" s="76"/>
      <c r="GN16" s="76"/>
      <c r="GO16" s="76"/>
      <c r="GP16" s="76"/>
      <c r="GQ16" s="76"/>
      <c r="GR16" s="76"/>
      <c r="GS16" s="76"/>
      <c r="GT16" s="76"/>
      <c r="GU16" s="76"/>
      <c r="GV16" s="76"/>
      <c r="GW16" s="76"/>
      <c r="GX16" s="76"/>
      <c r="GY16" s="76"/>
      <c r="GZ16" s="76"/>
      <c r="HA16" s="76"/>
      <c r="HB16" s="76"/>
      <c r="HC16" s="76"/>
      <c r="HD16" s="76"/>
      <c r="HE16" s="76"/>
      <c r="HF16" s="76"/>
      <c r="HG16" s="76"/>
      <c r="HH16" s="76"/>
      <c r="HI16" s="76"/>
      <c r="HJ16" s="76"/>
      <c r="HK16" s="76"/>
      <c r="HL16" s="76"/>
      <c r="HM16" s="76"/>
      <c r="HN16" s="76"/>
      <c r="HO16" s="76"/>
      <c r="HP16" s="76"/>
      <c r="HQ16" s="76"/>
      <c r="HR16" s="76"/>
      <c r="HS16" s="76"/>
      <c r="HT16" s="76"/>
      <c r="HU16" s="76"/>
      <c r="HV16" s="76"/>
      <c r="HW16" s="76"/>
      <c r="HX16" s="76"/>
      <c r="HY16" s="76"/>
      <c r="HZ16" s="76"/>
      <c r="IA16" s="76"/>
      <c r="IB16" s="76"/>
      <c r="IC16" s="76"/>
      <c r="ID16" s="76"/>
      <c r="IE16" s="76"/>
      <c r="IF16" s="76"/>
      <c r="IG16" s="76"/>
      <c r="IH16" s="76"/>
      <c r="II16" s="76"/>
      <c r="IJ16" s="76"/>
      <c r="IK16" s="76"/>
      <c r="IL16" s="76"/>
      <c r="IM16" s="76"/>
      <c r="IN16" s="76"/>
    </row>
    <row r="17" spans="1:248" s="199" customFormat="1" x14ac:dyDescent="0.2">
      <c r="A17" s="1460">
        <v>2</v>
      </c>
      <c r="B17" s="1481" t="s">
        <v>195</v>
      </c>
      <c r="C17" s="1200" t="s">
        <v>200</v>
      </c>
      <c r="D17" s="197" t="s">
        <v>1098</v>
      </c>
      <c r="E17" s="84">
        <v>1</v>
      </c>
      <c r="F17" s="213" t="s">
        <v>43</v>
      </c>
      <c r="G17" s="1484"/>
      <c r="H17" s="197"/>
      <c r="I17" s="198"/>
      <c r="J17" s="86"/>
    </row>
    <row r="18" spans="1:248" s="199" customFormat="1" x14ac:dyDescent="0.2">
      <c r="A18" s="1460"/>
      <c r="B18" s="1481"/>
      <c r="C18" s="169" t="s">
        <v>1101</v>
      </c>
      <c r="D18" s="197" t="s">
        <v>1098</v>
      </c>
      <c r="E18" s="84">
        <v>1</v>
      </c>
      <c r="F18" s="84" t="s">
        <v>43</v>
      </c>
      <c r="G18" s="1485"/>
      <c r="H18" s="197"/>
      <c r="I18" s="198"/>
      <c r="J18" s="86"/>
    </row>
    <row r="19" spans="1:248" ht="38.25" x14ac:dyDescent="0.2">
      <c r="A19" s="1168">
        <v>3</v>
      </c>
      <c r="B19" s="877" t="s">
        <v>1156</v>
      </c>
      <c r="C19" s="1307" t="s">
        <v>1157</v>
      </c>
      <c r="D19" s="1201" t="s">
        <v>1098</v>
      </c>
      <c r="E19" s="84">
        <v>1</v>
      </c>
      <c r="F19" s="84" t="s">
        <v>43</v>
      </c>
      <c r="G19" s="1306">
        <v>1.689814814814815E-3</v>
      </c>
      <c r="H19" s="1168"/>
      <c r="I19" s="1171" t="s">
        <v>933</v>
      </c>
      <c r="J19" s="83"/>
      <c r="K19" s="1417"/>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c r="DC19" s="76"/>
      <c r="DD19" s="76"/>
      <c r="DE19" s="76"/>
      <c r="DF19" s="76"/>
      <c r="DG19" s="76"/>
      <c r="DH19" s="76"/>
      <c r="DI19" s="76"/>
      <c r="DJ19" s="76"/>
      <c r="DK19" s="76"/>
      <c r="DL19" s="76"/>
      <c r="DM19" s="76"/>
      <c r="DN19" s="76"/>
      <c r="DO19" s="76"/>
      <c r="DP19" s="76"/>
      <c r="DQ19" s="76"/>
      <c r="DR19" s="76"/>
      <c r="DS19" s="76"/>
      <c r="DT19" s="76"/>
      <c r="DU19" s="76"/>
      <c r="DV19" s="76"/>
      <c r="DW19" s="76"/>
      <c r="DX19" s="76"/>
      <c r="DY19" s="76"/>
      <c r="DZ19" s="76"/>
      <c r="EA19" s="76"/>
      <c r="EB19" s="76"/>
      <c r="EC19" s="76"/>
      <c r="ED19" s="76"/>
      <c r="EE19" s="76"/>
      <c r="EF19" s="76"/>
      <c r="EG19" s="76"/>
      <c r="EH19" s="76"/>
      <c r="EI19" s="76"/>
      <c r="EJ19" s="76"/>
      <c r="EK19" s="76"/>
      <c r="EL19" s="76"/>
      <c r="EM19" s="76"/>
      <c r="EN19" s="76"/>
      <c r="EO19" s="76"/>
      <c r="EP19" s="76"/>
      <c r="EQ19" s="76"/>
      <c r="ER19" s="76"/>
      <c r="ES19" s="76"/>
      <c r="ET19" s="76"/>
      <c r="EU19" s="76"/>
      <c r="EV19" s="76"/>
      <c r="EW19" s="76"/>
      <c r="EX19" s="76"/>
      <c r="EY19" s="76"/>
      <c r="EZ19" s="76"/>
      <c r="FA19" s="76"/>
      <c r="FB19" s="76"/>
      <c r="FC19" s="76"/>
      <c r="FD19" s="76"/>
      <c r="FE19" s="76"/>
      <c r="FF19" s="76"/>
      <c r="FG19" s="76"/>
      <c r="FH19" s="76"/>
      <c r="FI19" s="76"/>
      <c r="FJ19" s="76"/>
      <c r="FK19" s="76"/>
      <c r="FL19" s="76"/>
      <c r="FM19" s="76"/>
      <c r="FN19" s="76"/>
      <c r="FO19" s="76"/>
      <c r="FP19" s="76"/>
      <c r="FQ19" s="76"/>
      <c r="FR19" s="76"/>
      <c r="FS19" s="76"/>
      <c r="FT19" s="76"/>
      <c r="FU19" s="76"/>
      <c r="FV19" s="76"/>
      <c r="FW19" s="76"/>
      <c r="FX19" s="76"/>
      <c r="FY19" s="76"/>
      <c r="FZ19" s="76"/>
      <c r="GA19" s="76"/>
      <c r="GB19" s="76"/>
      <c r="GC19" s="76"/>
      <c r="GD19" s="76"/>
      <c r="GE19" s="76"/>
      <c r="GF19" s="76"/>
      <c r="GG19" s="76"/>
      <c r="GH19" s="76"/>
      <c r="GI19" s="76"/>
      <c r="GJ19" s="76"/>
      <c r="GK19" s="76"/>
      <c r="GL19" s="76"/>
      <c r="GM19" s="76"/>
      <c r="GN19" s="76"/>
      <c r="GO19" s="76"/>
      <c r="GP19" s="76"/>
      <c r="GQ19" s="76"/>
      <c r="GR19" s="76"/>
      <c r="GS19" s="76"/>
      <c r="GT19" s="76"/>
      <c r="GU19" s="76"/>
      <c r="GV19" s="76"/>
      <c r="GW19" s="76"/>
      <c r="GX19" s="76"/>
      <c r="GY19" s="76"/>
      <c r="GZ19" s="76"/>
      <c r="HA19" s="76"/>
      <c r="HB19" s="76"/>
      <c r="HC19" s="76"/>
      <c r="HD19" s="76"/>
      <c r="HE19" s="76"/>
      <c r="HF19" s="76"/>
      <c r="HG19" s="76"/>
      <c r="HH19" s="76"/>
      <c r="HI19" s="76"/>
      <c r="HJ19" s="76"/>
      <c r="HK19" s="76"/>
      <c r="HL19" s="76"/>
      <c r="HM19" s="76"/>
      <c r="HN19" s="76"/>
      <c r="HO19" s="76"/>
      <c r="HP19" s="76"/>
      <c r="HQ19" s="76"/>
      <c r="HR19" s="76"/>
      <c r="HS19" s="76"/>
      <c r="HT19" s="76"/>
      <c r="HU19" s="76"/>
      <c r="HV19" s="76"/>
      <c r="HW19" s="76"/>
      <c r="HX19" s="76"/>
      <c r="HY19" s="76"/>
      <c r="HZ19" s="76"/>
      <c r="IA19" s="76"/>
      <c r="IB19" s="76"/>
      <c r="IC19" s="76"/>
      <c r="ID19" s="76"/>
      <c r="IE19" s="76"/>
      <c r="IF19" s="76"/>
      <c r="IG19" s="76"/>
      <c r="IH19" s="76"/>
      <c r="II19" s="76"/>
      <c r="IJ19" s="76"/>
      <c r="IK19" s="76"/>
      <c r="IL19" s="76"/>
      <c r="IM19" s="76"/>
      <c r="IN19" s="76"/>
    </row>
    <row r="20" spans="1:248" ht="38.25" x14ac:dyDescent="0.2">
      <c r="A20" s="1355">
        <v>4</v>
      </c>
      <c r="B20" s="1385" t="s">
        <v>784</v>
      </c>
      <c r="C20" s="1169" t="s">
        <v>785</v>
      </c>
      <c r="D20" s="175" t="s">
        <v>1098</v>
      </c>
      <c r="E20" s="84">
        <v>1</v>
      </c>
      <c r="F20" s="84" t="s">
        <v>43</v>
      </c>
      <c r="G20" s="1413">
        <v>1.6782407407407409E-2</v>
      </c>
      <c r="H20" s="175"/>
      <c r="I20" s="864" t="s">
        <v>933</v>
      </c>
      <c r="J20" s="83"/>
      <c r="K20" s="1417"/>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c r="DH20" s="76"/>
      <c r="DI20" s="76"/>
      <c r="DJ20" s="76"/>
      <c r="DK20" s="76"/>
      <c r="DL20" s="76"/>
      <c r="DM20" s="76"/>
      <c r="DN20" s="76"/>
      <c r="DO20" s="76"/>
      <c r="DP20" s="76"/>
      <c r="DQ20" s="76"/>
      <c r="DR20" s="76"/>
      <c r="DS20" s="76"/>
      <c r="DT20" s="76"/>
      <c r="DU20" s="76"/>
      <c r="DV20" s="76"/>
      <c r="DW20" s="76"/>
      <c r="DX20" s="76"/>
      <c r="DY20" s="76"/>
      <c r="DZ20" s="76"/>
      <c r="EA20" s="76"/>
      <c r="EB20" s="76"/>
      <c r="EC20" s="76"/>
      <c r="ED20" s="76"/>
      <c r="EE20" s="76"/>
      <c r="EF20" s="76"/>
      <c r="EG20" s="76"/>
      <c r="EH20" s="76"/>
      <c r="EI20" s="76"/>
      <c r="EJ20" s="76"/>
      <c r="EK20" s="76"/>
      <c r="EL20" s="76"/>
      <c r="EM20" s="76"/>
      <c r="EN20" s="76"/>
      <c r="EO20" s="76"/>
      <c r="EP20" s="76"/>
      <c r="EQ20" s="76"/>
      <c r="ER20" s="76"/>
      <c r="ES20" s="76"/>
      <c r="ET20" s="76"/>
      <c r="EU20" s="76"/>
      <c r="EV20" s="76"/>
      <c r="EW20" s="76"/>
      <c r="EX20" s="76"/>
      <c r="EY20" s="76"/>
      <c r="EZ20" s="76"/>
      <c r="FA20" s="76"/>
      <c r="FB20" s="76"/>
      <c r="FC20" s="76"/>
      <c r="FD20" s="76"/>
      <c r="FE20" s="76"/>
      <c r="FF20" s="76"/>
      <c r="FG20" s="76"/>
      <c r="FH20" s="76"/>
      <c r="FI20" s="76"/>
      <c r="FJ20" s="76"/>
      <c r="FK20" s="76"/>
      <c r="FL20" s="76"/>
      <c r="FM20" s="76"/>
      <c r="FN20" s="76"/>
      <c r="FO20" s="76"/>
      <c r="FP20" s="76"/>
      <c r="FQ20" s="76"/>
      <c r="FR20" s="76"/>
      <c r="FS20" s="76"/>
      <c r="FT20" s="76"/>
      <c r="FU20" s="76"/>
      <c r="FV20" s="76"/>
      <c r="FW20" s="76"/>
      <c r="FX20" s="76"/>
      <c r="FY20" s="76"/>
      <c r="FZ20" s="76"/>
      <c r="GA20" s="76"/>
      <c r="GB20" s="76"/>
      <c r="GC20" s="76"/>
      <c r="GD20" s="76"/>
      <c r="GE20" s="76"/>
      <c r="GF20" s="76"/>
      <c r="GG20" s="76"/>
      <c r="GH20" s="76"/>
      <c r="GI20" s="76"/>
      <c r="GJ20" s="76"/>
      <c r="GK20" s="76"/>
      <c r="GL20" s="76"/>
      <c r="GM20" s="76"/>
      <c r="GN20" s="76"/>
      <c r="GO20" s="76"/>
      <c r="GP20" s="76"/>
      <c r="GQ20" s="76"/>
      <c r="GR20" s="76"/>
      <c r="GS20" s="76"/>
      <c r="GT20" s="76"/>
      <c r="GU20" s="76"/>
      <c r="GV20" s="76"/>
      <c r="GW20" s="76"/>
      <c r="GX20" s="76"/>
      <c r="GY20" s="76"/>
      <c r="GZ20" s="76"/>
      <c r="HA20" s="76"/>
      <c r="HB20" s="76"/>
      <c r="HC20" s="76"/>
      <c r="HD20" s="76"/>
      <c r="HE20" s="76"/>
      <c r="HF20" s="76"/>
      <c r="HG20" s="76"/>
      <c r="HH20" s="76"/>
      <c r="HI20" s="76"/>
      <c r="HJ20" s="76"/>
      <c r="HK20" s="76"/>
      <c r="HL20" s="76"/>
      <c r="HM20" s="76"/>
      <c r="HN20" s="76"/>
      <c r="HO20" s="76"/>
      <c r="HP20" s="76"/>
      <c r="HQ20" s="76"/>
      <c r="HR20" s="76"/>
      <c r="HS20" s="76"/>
      <c r="HT20" s="76"/>
      <c r="HU20" s="76"/>
      <c r="HV20" s="76"/>
      <c r="HW20" s="76"/>
      <c r="HX20" s="76"/>
      <c r="HY20" s="76"/>
      <c r="HZ20" s="76"/>
      <c r="IA20" s="76"/>
      <c r="IB20" s="76"/>
      <c r="IC20" s="76"/>
      <c r="ID20" s="76"/>
      <c r="IE20" s="76"/>
      <c r="IF20" s="76"/>
      <c r="IG20" s="76"/>
      <c r="IH20" s="76"/>
      <c r="II20" s="76"/>
      <c r="IJ20" s="76"/>
      <c r="IK20" s="76"/>
      <c r="IL20" s="76"/>
      <c r="IM20" s="76"/>
      <c r="IN20" s="76"/>
    </row>
    <row r="21" spans="1:248" ht="38.25" x14ac:dyDescent="0.2">
      <c r="A21" s="213">
        <v>5</v>
      </c>
      <c r="B21" s="1385" t="s">
        <v>502</v>
      </c>
      <c r="C21" s="1169" t="s">
        <v>503</v>
      </c>
      <c r="D21" s="175" t="s">
        <v>1098</v>
      </c>
      <c r="E21" s="1381">
        <v>1</v>
      </c>
      <c r="F21" s="1354" t="s">
        <v>43</v>
      </c>
      <c r="G21" s="1380">
        <v>2.2407407407407407E-2</v>
      </c>
      <c r="H21" s="213"/>
      <c r="I21" s="864" t="s">
        <v>46</v>
      </c>
      <c r="J21" s="83"/>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c r="CY21" s="76"/>
      <c r="CZ21" s="76"/>
      <c r="DA21" s="76"/>
      <c r="DB21" s="76"/>
      <c r="DC21" s="76"/>
      <c r="DD21" s="76"/>
      <c r="DE21" s="76"/>
      <c r="DF21" s="76"/>
      <c r="DG21" s="76"/>
      <c r="DH21" s="76"/>
      <c r="DI21" s="76"/>
      <c r="DJ21" s="76"/>
      <c r="DK21" s="76"/>
      <c r="DL21" s="76"/>
      <c r="DM21" s="76"/>
      <c r="DN21" s="76"/>
      <c r="DO21" s="76"/>
      <c r="DP21" s="76"/>
      <c r="DQ21" s="76"/>
      <c r="DR21" s="76"/>
      <c r="DS21" s="76"/>
      <c r="DT21" s="76"/>
      <c r="DU21" s="76"/>
      <c r="DV21" s="76"/>
      <c r="DW21" s="76"/>
      <c r="DX21" s="76"/>
      <c r="DY21" s="76"/>
      <c r="DZ21" s="76"/>
      <c r="EA21" s="76"/>
      <c r="EB21" s="76"/>
      <c r="EC21" s="76"/>
      <c r="ED21" s="76"/>
      <c r="EE21" s="76"/>
      <c r="EF21" s="76"/>
      <c r="EG21" s="76"/>
      <c r="EH21" s="76"/>
      <c r="EI21" s="76"/>
      <c r="EJ21" s="76"/>
      <c r="EK21" s="76"/>
      <c r="EL21" s="76"/>
      <c r="EM21" s="76"/>
      <c r="EN21" s="76"/>
      <c r="EO21" s="76"/>
      <c r="EP21" s="76"/>
      <c r="EQ21" s="76"/>
      <c r="ER21" s="76"/>
      <c r="ES21" s="76"/>
      <c r="ET21" s="76"/>
      <c r="EU21" s="76"/>
      <c r="EV21" s="76"/>
      <c r="EW21" s="76"/>
      <c r="EX21" s="76"/>
      <c r="EY21" s="76"/>
      <c r="EZ21" s="76"/>
      <c r="FA21" s="76"/>
      <c r="FB21" s="76"/>
      <c r="FC21" s="76"/>
      <c r="FD21" s="76"/>
      <c r="FE21" s="76"/>
      <c r="FF21" s="76"/>
      <c r="FG21" s="76"/>
      <c r="FH21" s="76"/>
      <c r="FI21" s="76"/>
      <c r="FJ21" s="76"/>
      <c r="FK21" s="76"/>
      <c r="FL21" s="76"/>
      <c r="FM21" s="76"/>
      <c r="FN21" s="76"/>
      <c r="FO21" s="76"/>
      <c r="FP21" s="76"/>
      <c r="FQ21" s="76"/>
      <c r="FR21" s="76"/>
      <c r="FS21" s="76"/>
      <c r="FT21" s="76"/>
      <c r="FU21" s="76"/>
      <c r="FV21" s="76"/>
      <c r="FW21" s="76"/>
      <c r="FX21" s="76"/>
      <c r="FY21" s="76"/>
      <c r="FZ21" s="76"/>
      <c r="GA21" s="76"/>
      <c r="GB21" s="76"/>
      <c r="GC21" s="76"/>
      <c r="GD21" s="76"/>
      <c r="GE21" s="76"/>
      <c r="GF21" s="76"/>
      <c r="GG21" s="76"/>
      <c r="GH21" s="76"/>
      <c r="GI21" s="76"/>
      <c r="GJ21" s="76"/>
      <c r="GK21" s="76"/>
      <c r="GL21" s="76"/>
      <c r="GM21" s="76"/>
      <c r="GN21" s="76"/>
      <c r="GO21" s="76"/>
      <c r="GP21" s="76"/>
      <c r="GQ21" s="76"/>
      <c r="GR21" s="76"/>
      <c r="GS21" s="76"/>
      <c r="GT21" s="76"/>
      <c r="GU21" s="76"/>
      <c r="GV21" s="76"/>
      <c r="GW21" s="76"/>
      <c r="GX21" s="76"/>
      <c r="GY21" s="76"/>
      <c r="GZ21" s="76"/>
      <c r="HA21" s="76"/>
      <c r="HB21" s="76"/>
      <c r="HC21" s="76"/>
      <c r="HD21" s="76"/>
      <c r="HE21" s="76"/>
      <c r="HF21" s="76"/>
      <c r="HG21" s="76"/>
      <c r="HH21" s="76"/>
      <c r="HI21" s="76"/>
      <c r="HJ21" s="76"/>
      <c r="HK21" s="76"/>
      <c r="HL21" s="76"/>
      <c r="HM21" s="76"/>
      <c r="HN21" s="76"/>
      <c r="HO21" s="76"/>
      <c r="HP21" s="76"/>
      <c r="HQ21" s="76"/>
      <c r="HR21" s="76"/>
      <c r="HS21" s="76"/>
      <c r="HT21" s="76"/>
      <c r="HU21" s="76"/>
      <c r="HV21" s="76"/>
      <c r="HW21" s="76"/>
      <c r="HX21" s="76"/>
      <c r="HY21" s="76"/>
      <c r="HZ21" s="76"/>
      <c r="IA21" s="76"/>
      <c r="IB21" s="76"/>
      <c r="IC21" s="76"/>
      <c r="ID21" s="76"/>
      <c r="IE21" s="76"/>
      <c r="IF21" s="76"/>
      <c r="IG21" s="76"/>
      <c r="IH21" s="76"/>
      <c r="II21" s="76"/>
      <c r="IJ21" s="76"/>
      <c r="IK21" s="76"/>
      <c r="IL21" s="76"/>
      <c r="IM21" s="76"/>
      <c r="IN21" s="76"/>
    </row>
    <row r="22" spans="1:248" ht="38.25" x14ac:dyDescent="0.2">
      <c r="A22" s="213">
        <v>6</v>
      </c>
      <c r="B22" s="1422" t="s">
        <v>713</v>
      </c>
      <c r="C22" s="169" t="s">
        <v>714</v>
      </c>
      <c r="D22" s="1302" t="s">
        <v>1098</v>
      </c>
      <c r="E22" s="84">
        <v>0.7</v>
      </c>
      <c r="F22" s="84" t="s">
        <v>44</v>
      </c>
      <c r="G22" s="178"/>
      <c r="H22" s="202"/>
      <c r="I22" s="166" t="s">
        <v>1262</v>
      </c>
      <c r="J22" s="83"/>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c r="CY22" s="76"/>
      <c r="CZ22" s="76"/>
      <c r="DA22" s="76"/>
      <c r="DB22" s="76"/>
      <c r="DC22" s="76"/>
      <c r="DD22" s="76"/>
      <c r="DE22" s="76"/>
      <c r="DF22" s="76"/>
      <c r="DG22" s="76"/>
      <c r="DH22" s="76"/>
      <c r="DI22" s="76"/>
      <c r="DJ22" s="76"/>
      <c r="DK22" s="76"/>
      <c r="DL22" s="76"/>
      <c r="DM22" s="76"/>
      <c r="DN22" s="76"/>
      <c r="DO22" s="76"/>
      <c r="DP22" s="76"/>
      <c r="DQ22" s="76"/>
      <c r="DR22" s="76"/>
      <c r="DS22" s="76"/>
      <c r="DT22" s="76"/>
      <c r="DU22" s="76"/>
      <c r="DV22" s="76"/>
      <c r="DW22" s="76"/>
      <c r="DX22" s="76"/>
      <c r="DY22" s="76"/>
      <c r="DZ22" s="76"/>
      <c r="EA22" s="76"/>
      <c r="EB22" s="76"/>
      <c r="EC22" s="76"/>
      <c r="ED22" s="76"/>
      <c r="EE22" s="76"/>
      <c r="EF22" s="76"/>
      <c r="EG22" s="76"/>
      <c r="EH22" s="76"/>
      <c r="EI22" s="76"/>
      <c r="EJ22" s="76"/>
      <c r="EK22" s="76"/>
      <c r="EL22" s="76"/>
      <c r="EM22" s="76"/>
      <c r="EN22" s="76"/>
      <c r="EO22" s="76"/>
      <c r="EP22" s="76"/>
      <c r="EQ22" s="76"/>
      <c r="ER22" s="76"/>
      <c r="ES22" s="76"/>
      <c r="ET22" s="76"/>
      <c r="EU22" s="76"/>
      <c r="EV22" s="76"/>
      <c r="EW22" s="76"/>
      <c r="EX22" s="76"/>
      <c r="EY22" s="76"/>
      <c r="EZ22" s="76"/>
      <c r="FA22" s="76"/>
      <c r="FB22" s="76"/>
      <c r="FC22" s="76"/>
      <c r="FD22" s="76"/>
      <c r="FE22" s="76"/>
      <c r="FF22" s="76"/>
      <c r="FG22" s="76"/>
      <c r="FH22" s="76"/>
      <c r="FI22" s="76"/>
      <c r="FJ22" s="76"/>
      <c r="FK22" s="76"/>
      <c r="FL22" s="76"/>
      <c r="FM22" s="76"/>
      <c r="FN22" s="76"/>
      <c r="FO22" s="76"/>
      <c r="FP22" s="76"/>
      <c r="FQ22" s="76"/>
      <c r="FR22" s="76"/>
      <c r="FS22" s="76"/>
      <c r="FT22" s="76"/>
      <c r="FU22" s="76"/>
      <c r="FV22" s="76"/>
      <c r="FW22" s="76"/>
      <c r="FX22" s="76"/>
      <c r="FY22" s="76"/>
      <c r="FZ22" s="76"/>
      <c r="GA22" s="76"/>
      <c r="GB22" s="76"/>
      <c r="GC22" s="76"/>
      <c r="GD22" s="76"/>
      <c r="GE22" s="76"/>
      <c r="GF22" s="76"/>
      <c r="GG22" s="76"/>
      <c r="GH22" s="76"/>
      <c r="GI22" s="76"/>
      <c r="GJ22" s="76"/>
      <c r="GK22" s="76"/>
      <c r="GL22" s="76"/>
      <c r="GM22" s="76"/>
      <c r="GN22" s="76"/>
      <c r="GO22" s="76"/>
      <c r="GP22" s="76"/>
      <c r="GQ22" s="76"/>
      <c r="GR22" s="76"/>
      <c r="GS22" s="76"/>
      <c r="GT22" s="76"/>
      <c r="GU22" s="76"/>
      <c r="GV22" s="76"/>
      <c r="GW22" s="76"/>
      <c r="GX22" s="76"/>
      <c r="GY22" s="76"/>
      <c r="GZ22" s="76"/>
      <c r="HA22" s="76"/>
      <c r="HB22" s="76"/>
      <c r="HC22" s="76"/>
      <c r="HD22" s="76"/>
      <c r="HE22" s="76"/>
      <c r="HF22" s="76"/>
      <c r="HG22" s="76"/>
      <c r="HH22" s="76"/>
      <c r="HI22" s="76"/>
      <c r="HJ22" s="76"/>
      <c r="HK22" s="76"/>
      <c r="HL22" s="76"/>
      <c r="HM22" s="76"/>
      <c r="HN22" s="76"/>
      <c r="HO22" s="76"/>
      <c r="HP22" s="76"/>
      <c r="HQ22" s="76"/>
      <c r="HR22" s="76"/>
      <c r="HS22" s="76"/>
      <c r="HT22" s="76"/>
      <c r="HU22" s="76"/>
      <c r="HV22" s="76"/>
      <c r="HW22" s="76"/>
      <c r="HX22" s="76"/>
      <c r="HY22" s="76"/>
      <c r="HZ22" s="76"/>
      <c r="IA22" s="76"/>
      <c r="IB22" s="76"/>
      <c r="IC22" s="76"/>
      <c r="ID22" s="76"/>
      <c r="IE22" s="76"/>
      <c r="IF22" s="76"/>
      <c r="IG22" s="76"/>
      <c r="IH22" s="76"/>
      <c r="II22" s="76"/>
      <c r="IJ22" s="76"/>
      <c r="IK22" s="76"/>
      <c r="IL22" s="76"/>
      <c r="IM22" s="76"/>
      <c r="IN22" s="76"/>
    </row>
    <row r="23" spans="1:248" ht="25.5" x14ac:dyDescent="0.2">
      <c r="A23" s="213">
        <v>7</v>
      </c>
      <c r="B23" s="1191" t="s">
        <v>1275</v>
      </c>
      <c r="C23" s="169" t="s">
        <v>1333</v>
      </c>
      <c r="D23" s="1302" t="s">
        <v>1098</v>
      </c>
      <c r="E23" s="84"/>
      <c r="F23" s="84" t="s">
        <v>45</v>
      </c>
      <c r="G23" s="178"/>
      <c r="H23" s="1513" t="s">
        <v>2045</v>
      </c>
      <c r="I23" s="166" t="s">
        <v>933</v>
      </c>
      <c r="J23" s="83"/>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c r="DM23" s="76"/>
      <c r="DN23" s="76"/>
      <c r="DO23" s="76"/>
      <c r="DP23" s="76"/>
      <c r="DQ23" s="76"/>
      <c r="DR23" s="76"/>
      <c r="DS23" s="76"/>
      <c r="DT23" s="76"/>
      <c r="DU23" s="76"/>
      <c r="DV23" s="76"/>
      <c r="DW23" s="76"/>
      <c r="DX23" s="76"/>
      <c r="DY23" s="76"/>
      <c r="DZ23" s="76"/>
      <c r="EA23" s="76"/>
      <c r="EB23" s="76"/>
      <c r="EC23" s="76"/>
      <c r="ED23" s="76"/>
      <c r="EE23" s="76"/>
      <c r="EF23" s="76"/>
      <c r="EG23" s="76"/>
      <c r="EH23" s="76"/>
      <c r="EI23" s="76"/>
      <c r="EJ23" s="76"/>
      <c r="EK23" s="76"/>
      <c r="EL23" s="76"/>
      <c r="EM23" s="76"/>
      <c r="EN23" s="76"/>
      <c r="EO23" s="76"/>
      <c r="EP23" s="76"/>
      <c r="EQ23" s="76"/>
      <c r="ER23" s="76"/>
      <c r="ES23" s="76"/>
      <c r="ET23" s="76"/>
      <c r="EU23" s="76"/>
      <c r="EV23" s="76"/>
      <c r="EW23" s="76"/>
      <c r="EX23" s="76"/>
      <c r="EY23" s="76"/>
      <c r="EZ23" s="76"/>
      <c r="FA23" s="76"/>
      <c r="FB23" s="76"/>
      <c r="FC23" s="76"/>
      <c r="FD23" s="76"/>
      <c r="FE23" s="76"/>
      <c r="FF23" s="76"/>
      <c r="FG23" s="76"/>
      <c r="FH23" s="76"/>
      <c r="FI23" s="76"/>
      <c r="FJ23" s="76"/>
      <c r="FK23" s="76"/>
      <c r="FL23" s="76"/>
      <c r="FM23" s="76"/>
      <c r="FN23" s="76"/>
      <c r="FO23" s="76"/>
      <c r="FP23" s="76"/>
      <c r="FQ23" s="76"/>
      <c r="FR23" s="76"/>
      <c r="FS23" s="76"/>
      <c r="FT23" s="76"/>
      <c r="FU23" s="76"/>
      <c r="FV23" s="76"/>
      <c r="FW23" s="76"/>
      <c r="FX23" s="76"/>
      <c r="FY23" s="76"/>
      <c r="FZ23" s="76"/>
      <c r="GA23" s="76"/>
      <c r="GB23" s="76"/>
      <c r="GC23" s="76"/>
      <c r="GD23" s="76"/>
      <c r="GE23" s="76"/>
      <c r="GF23" s="76"/>
      <c r="GG23" s="76"/>
      <c r="GH23" s="76"/>
      <c r="GI23" s="76"/>
      <c r="GJ23" s="76"/>
      <c r="GK23" s="76"/>
      <c r="GL23" s="76"/>
      <c r="GM23" s="76"/>
      <c r="GN23" s="76"/>
      <c r="GO23" s="76"/>
      <c r="GP23" s="76"/>
      <c r="GQ23" s="76"/>
      <c r="GR23" s="76"/>
      <c r="GS23" s="76"/>
      <c r="GT23" s="76"/>
      <c r="GU23" s="76"/>
      <c r="GV23" s="76"/>
      <c r="GW23" s="76"/>
      <c r="GX23" s="76"/>
      <c r="GY23" s="76"/>
      <c r="GZ23" s="76"/>
      <c r="HA23" s="76"/>
      <c r="HB23" s="76"/>
      <c r="HC23" s="76"/>
      <c r="HD23" s="76"/>
      <c r="HE23" s="76"/>
      <c r="HF23" s="76"/>
      <c r="HG23" s="76"/>
      <c r="HH23" s="76"/>
      <c r="HI23" s="76"/>
      <c r="HJ23" s="76"/>
      <c r="HK23" s="76"/>
      <c r="HL23" s="76"/>
      <c r="HM23" s="76"/>
      <c r="HN23" s="76"/>
      <c r="HO23" s="76"/>
      <c r="HP23" s="76"/>
      <c r="HQ23" s="76"/>
      <c r="HR23" s="76"/>
      <c r="HS23" s="76"/>
      <c r="HT23" s="76"/>
      <c r="HU23" s="76"/>
      <c r="HV23" s="76"/>
      <c r="HW23" s="76"/>
      <c r="HX23" s="76"/>
      <c r="HY23" s="76"/>
      <c r="HZ23" s="76"/>
      <c r="IA23" s="76"/>
      <c r="IB23" s="76"/>
      <c r="IC23" s="76"/>
      <c r="ID23" s="76"/>
      <c r="IE23" s="76"/>
      <c r="IF23" s="76"/>
      <c r="IG23" s="76"/>
      <c r="IH23" s="76"/>
      <c r="II23" s="76"/>
      <c r="IJ23" s="76"/>
      <c r="IK23" s="76"/>
      <c r="IL23" s="76"/>
      <c r="IM23" s="76"/>
      <c r="IN23" s="76"/>
    </row>
    <row r="24" spans="1:248" ht="25.5" x14ac:dyDescent="0.2">
      <c r="A24" s="1168">
        <v>8</v>
      </c>
      <c r="B24" s="1410" t="s">
        <v>277</v>
      </c>
      <c r="C24" s="169" t="s">
        <v>281</v>
      </c>
      <c r="D24" s="180" t="s">
        <v>2954</v>
      </c>
      <c r="E24" s="84">
        <v>1</v>
      </c>
      <c r="F24" s="84" t="s">
        <v>43</v>
      </c>
      <c r="G24" s="84" t="s">
        <v>3125</v>
      </c>
      <c r="H24" s="177"/>
      <c r="I24" s="166" t="s">
        <v>66</v>
      </c>
      <c r="J24" s="83"/>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c r="DQ24" s="76"/>
      <c r="DR24" s="76"/>
      <c r="DS24" s="76"/>
      <c r="DT24" s="76"/>
      <c r="DU24" s="76"/>
      <c r="DV24" s="76"/>
      <c r="DW24" s="76"/>
      <c r="DX24" s="76"/>
      <c r="DY24" s="76"/>
      <c r="DZ24" s="76"/>
      <c r="EA24" s="76"/>
      <c r="EB24" s="76"/>
      <c r="EC24" s="76"/>
      <c r="ED24" s="76"/>
      <c r="EE24" s="76"/>
      <c r="EF24" s="76"/>
      <c r="EG24" s="76"/>
      <c r="EH24" s="76"/>
      <c r="EI24" s="76"/>
      <c r="EJ24" s="76"/>
      <c r="EK24" s="76"/>
      <c r="EL24" s="76"/>
      <c r="EM24" s="76"/>
      <c r="EN24" s="76"/>
      <c r="EO24" s="76"/>
      <c r="EP24" s="76"/>
      <c r="EQ24" s="76"/>
      <c r="ER24" s="76"/>
      <c r="ES24" s="76"/>
      <c r="ET24" s="76"/>
      <c r="EU24" s="76"/>
      <c r="EV24" s="76"/>
      <c r="EW24" s="76"/>
      <c r="EX24" s="76"/>
      <c r="EY24" s="76"/>
      <c r="EZ24" s="76"/>
      <c r="FA24" s="76"/>
      <c r="FB24" s="76"/>
      <c r="FC24" s="76"/>
      <c r="FD24" s="76"/>
      <c r="FE24" s="76"/>
      <c r="FF24" s="76"/>
      <c r="FG24" s="76"/>
      <c r="FH24" s="76"/>
      <c r="FI24" s="76"/>
      <c r="FJ24" s="76"/>
      <c r="FK24" s="76"/>
      <c r="FL24" s="76"/>
      <c r="FM24" s="76"/>
      <c r="FN24" s="76"/>
      <c r="FO24" s="76"/>
      <c r="FP24" s="76"/>
      <c r="FQ24" s="76"/>
      <c r="FR24" s="76"/>
      <c r="FS24" s="76"/>
      <c r="FT24" s="76"/>
      <c r="FU24" s="76"/>
      <c r="FV24" s="76"/>
      <c r="FW24" s="76"/>
      <c r="FX24" s="76"/>
      <c r="FY24" s="76"/>
      <c r="FZ24" s="76"/>
      <c r="GA24" s="76"/>
      <c r="GB24" s="76"/>
      <c r="GC24" s="76"/>
      <c r="GD24" s="76"/>
      <c r="GE24" s="76"/>
      <c r="GF24" s="76"/>
      <c r="GG24" s="76"/>
      <c r="GH24" s="76"/>
      <c r="GI24" s="76"/>
      <c r="GJ24" s="76"/>
      <c r="GK24" s="76"/>
      <c r="GL24" s="76"/>
      <c r="GM24" s="76"/>
      <c r="GN24" s="76"/>
      <c r="GO24" s="76"/>
      <c r="GP24" s="76"/>
      <c r="GQ24" s="76"/>
      <c r="GR24" s="76"/>
      <c r="GS24" s="76"/>
      <c r="GT24" s="76"/>
      <c r="GU24" s="76"/>
      <c r="GV24" s="76"/>
      <c r="GW24" s="76"/>
      <c r="GX24" s="76"/>
      <c r="GY24" s="76"/>
      <c r="GZ24" s="76"/>
      <c r="HA24" s="76"/>
      <c r="HB24" s="76"/>
      <c r="HC24" s="76"/>
      <c r="HD24" s="76"/>
      <c r="HE24" s="76"/>
      <c r="HF24" s="76"/>
      <c r="HG24" s="76"/>
      <c r="HH24" s="76"/>
      <c r="HI24" s="76"/>
      <c r="HJ24" s="76"/>
      <c r="HK24" s="76"/>
      <c r="HL24" s="76"/>
      <c r="HM24" s="76"/>
      <c r="HN24" s="76"/>
      <c r="HO24" s="76"/>
      <c r="HP24" s="76"/>
      <c r="HQ24" s="76"/>
      <c r="HR24" s="76"/>
      <c r="HS24" s="76"/>
      <c r="HT24" s="76"/>
      <c r="HU24" s="76"/>
      <c r="HV24" s="76"/>
      <c r="HW24" s="76"/>
      <c r="HX24" s="76"/>
      <c r="HY24" s="76"/>
      <c r="HZ24" s="76"/>
      <c r="IA24" s="76"/>
      <c r="IB24" s="76"/>
      <c r="IC24" s="76"/>
      <c r="ID24" s="76"/>
      <c r="IE24" s="76"/>
      <c r="IF24" s="76"/>
      <c r="IG24" s="76"/>
      <c r="IH24" s="76"/>
      <c r="II24" s="76"/>
      <c r="IJ24" s="76"/>
      <c r="IK24" s="76"/>
      <c r="IL24" s="76"/>
      <c r="IM24" s="76"/>
      <c r="IN24" s="76"/>
    </row>
    <row r="25" spans="1:248" ht="12.75" customHeight="1" x14ac:dyDescent="0.2">
      <c r="A25" s="1459">
        <v>9</v>
      </c>
      <c r="B25" s="1462" t="s">
        <v>672</v>
      </c>
      <c r="C25" s="169" t="s">
        <v>673</v>
      </c>
      <c r="D25" s="180" t="s">
        <v>1099</v>
      </c>
      <c r="E25" s="84">
        <v>1</v>
      </c>
      <c r="F25" s="84" t="s">
        <v>43</v>
      </c>
      <c r="G25" s="1478">
        <v>8.1018518518518516E-4</v>
      </c>
      <c r="H25" s="181"/>
      <c r="I25" s="166" t="s">
        <v>66</v>
      </c>
      <c r="J25" s="83"/>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c r="DQ25" s="76"/>
      <c r="DR25" s="76"/>
      <c r="DS25" s="76"/>
      <c r="DT25" s="76"/>
      <c r="DU25" s="76"/>
      <c r="DV25" s="76"/>
      <c r="DW25" s="76"/>
      <c r="DX25" s="76"/>
      <c r="DY25" s="76"/>
      <c r="DZ25" s="76"/>
      <c r="EA25" s="76"/>
      <c r="EB25" s="76"/>
      <c r="EC25" s="76"/>
      <c r="ED25" s="76"/>
      <c r="EE25" s="76"/>
      <c r="EF25" s="76"/>
      <c r="EG25" s="76"/>
      <c r="EH25" s="76"/>
      <c r="EI25" s="76"/>
      <c r="EJ25" s="76"/>
      <c r="EK25" s="76"/>
      <c r="EL25" s="76"/>
      <c r="EM25" s="76"/>
      <c r="EN25" s="76"/>
      <c r="EO25" s="76"/>
      <c r="EP25" s="76"/>
      <c r="EQ25" s="76"/>
      <c r="ER25" s="76"/>
      <c r="ES25" s="76"/>
      <c r="ET25" s="76"/>
      <c r="EU25" s="76"/>
      <c r="EV25" s="76"/>
      <c r="EW25" s="76"/>
      <c r="EX25" s="76"/>
      <c r="EY25" s="76"/>
      <c r="EZ25" s="76"/>
      <c r="FA25" s="76"/>
      <c r="FB25" s="76"/>
      <c r="FC25" s="76"/>
      <c r="FD25" s="76"/>
      <c r="FE25" s="76"/>
      <c r="FF25" s="76"/>
      <c r="FG25" s="76"/>
      <c r="FH25" s="76"/>
      <c r="FI25" s="76"/>
      <c r="FJ25" s="76"/>
      <c r="FK25" s="76"/>
      <c r="FL25" s="76"/>
      <c r="FM25" s="76"/>
      <c r="FN25" s="76"/>
      <c r="FO25" s="76"/>
      <c r="FP25" s="76"/>
      <c r="FQ25" s="76"/>
      <c r="FR25" s="76"/>
      <c r="FS25" s="76"/>
      <c r="FT25" s="76"/>
      <c r="FU25" s="76"/>
      <c r="FV25" s="76"/>
      <c r="FW25" s="76"/>
      <c r="FX25" s="76"/>
      <c r="FY25" s="76"/>
      <c r="FZ25" s="76"/>
      <c r="GA25" s="76"/>
      <c r="GB25" s="76"/>
      <c r="GC25" s="76"/>
      <c r="GD25" s="76"/>
      <c r="GE25" s="76"/>
      <c r="GF25" s="76"/>
      <c r="GG25" s="76"/>
      <c r="GH25" s="76"/>
      <c r="GI25" s="76"/>
      <c r="GJ25" s="76"/>
      <c r="GK25" s="76"/>
      <c r="GL25" s="76"/>
      <c r="GM25" s="76"/>
      <c r="GN25" s="76"/>
      <c r="GO25" s="76"/>
      <c r="GP25" s="76"/>
      <c r="GQ25" s="76"/>
      <c r="GR25" s="76"/>
      <c r="GS25" s="76"/>
      <c r="GT25" s="76"/>
      <c r="GU25" s="76"/>
      <c r="GV25" s="76"/>
      <c r="GW25" s="76"/>
      <c r="GX25" s="76"/>
      <c r="GY25" s="76"/>
      <c r="GZ25" s="76"/>
      <c r="HA25" s="76"/>
      <c r="HB25" s="76"/>
      <c r="HC25" s="76"/>
      <c r="HD25" s="76"/>
      <c r="HE25" s="76"/>
      <c r="HF25" s="76"/>
      <c r="HG25" s="76"/>
      <c r="HH25" s="76"/>
      <c r="HI25" s="76"/>
      <c r="HJ25" s="76"/>
      <c r="HK25" s="76"/>
      <c r="HL25" s="76"/>
      <c r="HM25" s="76"/>
      <c r="HN25" s="76"/>
      <c r="HO25" s="76"/>
      <c r="HP25" s="76"/>
      <c r="HQ25" s="76"/>
      <c r="HR25" s="76"/>
      <c r="HS25" s="76"/>
      <c r="HT25" s="76"/>
      <c r="HU25" s="76"/>
      <c r="HV25" s="76"/>
      <c r="HW25" s="76"/>
      <c r="HX25" s="76"/>
      <c r="HY25" s="76"/>
      <c r="HZ25" s="76"/>
      <c r="IA25" s="76"/>
      <c r="IB25" s="76"/>
      <c r="IC25" s="76"/>
      <c r="ID25" s="76"/>
      <c r="IE25" s="76"/>
      <c r="IF25" s="76"/>
      <c r="IG25" s="76"/>
      <c r="IH25" s="76"/>
      <c r="II25" s="76"/>
      <c r="IJ25" s="76"/>
      <c r="IK25" s="76"/>
      <c r="IL25" s="76"/>
      <c r="IM25" s="76"/>
      <c r="IN25" s="76"/>
    </row>
    <row r="26" spans="1:248" x14ac:dyDescent="0.2">
      <c r="A26" s="1460"/>
      <c r="B26" s="1487"/>
      <c r="C26" s="169" t="s">
        <v>1901</v>
      </c>
      <c r="D26" s="179" t="s">
        <v>1099</v>
      </c>
      <c r="E26" s="84">
        <v>1</v>
      </c>
      <c r="F26" s="84" t="s">
        <v>43</v>
      </c>
      <c r="G26" s="1474"/>
      <c r="H26" s="177"/>
      <c r="I26" s="166" t="s">
        <v>66</v>
      </c>
      <c r="J26" s="83"/>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c r="DQ26" s="76"/>
      <c r="DR26" s="76"/>
      <c r="DS26" s="76"/>
      <c r="DT26" s="76"/>
      <c r="DU26" s="76"/>
      <c r="DV26" s="76"/>
      <c r="DW26" s="76"/>
      <c r="DX26" s="76"/>
      <c r="DY26" s="76"/>
      <c r="DZ26" s="76"/>
      <c r="EA26" s="76"/>
      <c r="EB26" s="76"/>
      <c r="EC26" s="76"/>
      <c r="ED26" s="76"/>
      <c r="EE26" s="76"/>
      <c r="EF26" s="76"/>
      <c r="EG26" s="76"/>
      <c r="EH26" s="76"/>
      <c r="EI26" s="76"/>
      <c r="EJ26" s="76"/>
      <c r="EK26" s="76"/>
      <c r="EL26" s="76"/>
      <c r="EM26" s="76"/>
      <c r="EN26" s="76"/>
      <c r="EO26" s="76"/>
      <c r="EP26" s="76"/>
      <c r="EQ26" s="76"/>
      <c r="ER26" s="76"/>
      <c r="ES26" s="76"/>
      <c r="ET26" s="76"/>
      <c r="EU26" s="76"/>
      <c r="EV26" s="76"/>
      <c r="EW26" s="76"/>
      <c r="EX26" s="76"/>
      <c r="EY26" s="76"/>
      <c r="EZ26" s="76"/>
      <c r="FA26" s="76"/>
      <c r="FB26" s="76"/>
      <c r="FC26" s="76"/>
      <c r="FD26" s="76"/>
      <c r="FE26" s="76"/>
      <c r="FF26" s="76"/>
      <c r="FG26" s="76"/>
      <c r="FH26" s="76"/>
      <c r="FI26" s="76"/>
      <c r="FJ26" s="76"/>
      <c r="FK26" s="76"/>
      <c r="FL26" s="76"/>
      <c r="FM26" s="76"/>
      <c r="FN26" s="76"/>
      <c r="FO26" s="76"/>
      <c r="FP26" s="76"/>
      <c r="FQ26" s="76"/>
      <c r="FR26" s="76"/>
      <c r="FS26" s="76"/>
      <c r="FT26" s="76"/>
      <c r="FU26" s="76"/>
      <c r="FV26" s="76"/>
      <c r="FW26" s="76"/>
      <c r="FX26" s="76"/>
      <c r="FY26" s="76"/>
      <c r="FZ26" s="76"/>
      <c r="GA26" s="76"/>
      <c r="GB26" s="76"/>
      <c r="GC26" s="76"/>
      <c r="GD26" s="76"/>
      <c r="GE26" s="76"/>
      <c r="GF26" s="76"/>
      <c r="GG26" s="76"/>
      <c r="GH26" s="76"/>
      <c r="GI26" s="76"/>
      <c r="GJ26" s="76"/>
      <c r="GK26" s="76"/>
      <c r="GL26" s="76"/>
      <c r="GM26" s="76"/>
      <c r="GN26" s="76"/>
      <c r="GO26" s="76"/>
      <c r="GP26" s="76"/>
      <c r="GQ26" s="76"/>
      <c r="GR26" s="76"/>
      <c r="GS26" s="76"/>
      <c r="GT26" s="76"/>
      <c r="GU26" s="76"/>
      <c r="GV26" s="76"/>
      <c r="GW26" s="76"/>
      <c r="GX26" s="76"/>
      <c r="GY26" s="76"/>
      <c r="GZ26" s="76"/>
      <c r="HA26" s="76"/>
      <c r="HB26" s="76"/>
      <c r="HC26" s="76"/>
      <c r="HD26" s="76"/>
      <c r="HE26" s="76"/>
      <c r="HF26" s="76"/>
      <c r="HG26" s="76"/>
      <c r="HH26" s="76"/>
      <c r="HI26" s="76"/>
      <c r="HJ26" s="76"/>
      <c r="HK26" s="76"/>
      <c r="HL26" s="76"/>
      <c r="HM26" s="76"/>
      <c r="HN26" s="76"/>
      <c r="HO26" s="76"/>
      <c r="HP26" s="76"/>
      <c r="HQ26" s="76"/>
      <c r="HR26" s="76"/>
      <c r="HS26" s="76"/>
      <c r="HT26" s="76"/>
      <c r="HU26" s="76"/>
      <c r="HV26" s="76"/>
      <c r="HW26" s="76"/>
      <c r="HX26" s="76"/>
      <c r="HY26" s="76"/>
      <c r="HZ26" s="76"/>
      <c r="IA26" s="76"/>
      <c r="IB26" s="76"/>
      <c r="IC26" s="76"/>
      <c r="ID26" s="76"/>
      <c r="IE26" s="76"/>
      <c r="IF26" s="76"/>
      <c r="IG26" s="76"/>
      <c r="IH26" s="76"/>
      <c r="II26" s="76"/>
      <c r="IJ26" s="76"/>
      <c r="IK26" s="76"/>
      <c r="IL26" s="76"/>
      <c r="IM26" s="76"/>
      <c r="IN26" s="76"/>
    </row>
    <row r="27" spans="1:248" x14ac:dyDescent="0.2">
      <c r="A27" s="1461"/>
      <c r="B27" s="1463"/>
      <c r="C27" s="169" t="s">
        <v>1904</v>
      </c>
      <c r="D27" s="179" t="s">
        <v>1099</v>
      </c>
      <c r="E27" s="84">
        <v>1</v>
      </c>
      <c r="F27" s="84" t="s">
        <v>43</v>
      </c>
      <c r="G27" s="1475"/>
      <c r="H27" s="179"/>
      <c r="I27" s="166" t="s">
        <v>66</v>
      </c>
      <c r="J27" s="83"/>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c r="GO27" s="76"/>
      <c r="GP27" s="76"/>
      <c r="GQ27" s="76"/>
      <c r="GR27" s="76"/>
      <c r="GS27" s="76"/>
      <c r="GT27" s="76"/>
      <c r="GU27" s="76"/>
      <c r="GV27" s="76"/>
      <c r="GW27" s="76"/>
      <c r="GX27" s="76"/>
      <c r="GY27" s="76"/>
      <c r="GZ27" s="76"/>
      <c r="HA27" s="76"/>
      <c r="HB27" s="76"/>
      <c r="HC27" s="76"/>
      <c r="HD27" s="76"/>
      <c r="HE27" s="76"/>
      <c r="HF27" s="76"/>
      <c r="HG27" s="76"/>
      <c r="HH27" s="76"/>
      <c r="HI27" s="76"/>
      <c r="HJ27" s="76"/>
      <c r="HK27" s="76"/>
      <c r="HL27" s="76"/>
      <c r="HM27" s="76"/>
      <c r="HN27" s="76"/>
      <c r="HO27" s="76"/>
      <c r="HP27" s="76"/>
      <c r="HQ27" s="76"/>
      <c r="HR27" s="76"/>
      <c r="HS27" s="76"/>
      <c r="HT27" s="76"/>
      <c r="HU27" s="76"/>
      <c r="HV27" s="76"/>
      <c r="HW27" s="76"/>
      <c r="HX27" s="76"/>
      <c r="HY27" s="76"/>
      <c r="HZ27" s="76"/>
      <c r="IA27" s="76"/>
      <c r="IB27" s="76"/>
      <c r="IC27" s="76"/>
      <c r="ID27" s="76"/>
      <c r="IE27" s="76"/>
      <c r="IF27" s="76"/>
      <c r="IG27" s="76"/>
      <c r="IH27" s="76"/>
      <c r="II27" s="76"/>
      <c r="IJ27" s="76"/>
      <c r="IK27" s="76"/>
      <c r="IL27" s="76"/>
      <c r="IM27" s="76"/>
      <c r="IN27" s="76"/>
    </row>
    <row r="28" spans="1:248" ht="27" customHeight="1" x14ac:dyDescent="0.2">
      <c r="A28" s="1168">
        <v>10</v>
      </c>
      <c r="B28" s="1410" t="s">
        <v>1672</v>
      </c>
      <c r="C28" s="169" t="s">
        <v>1675</v>
      </c>
      <c r="D28" s="188" t="s">
        <v>2954</v>
      </c>
      <c r="E28" s="84">
        <v>1</v>
      </c>
      <c r="F28" s="84" t="s">
        <v>43</v>
      </c>
      <c r="G28" s="1167"/>
      <c r="H28" s="179"/>
      <c r="I28" s="166" t="s">
        <v>66</v>
      </c>
      <c r="J28" s="83"/>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c r="GO28" s="76"/>
      <c r="GP28" s="76"/>
      <c r="GQ28" s="76"/>
      <c r="GR28" s="76"/>
      <c r="GS28" s="76"/>
      <c r="GT28" s="76"/>
      <c r="GU28" s="76"/>
      <c r="GV28" s="76"/>
      <c r="GW28" s="76"/>
      <c r="GX28" s="76"/>
      <c r="GY28" s="76"/>
      <c r="GZ28" s="76"/>
      <c r="HA28" s="76"/>
      <c r="HB28" s="76"/>
      <c r="HC28" s="76"/>
      <c r="HD28" s="76"/>
      <c r="HE28" s="76"/>
      <c r="HF28" s="76"/>
      <c r="HG28" s="76"/>
      <c r="HH28" s="76"/>
      <c r="HI28" s="76"/>
      <c r="HJ28" s="76"/>
      <c r="HK28" s="76"/>
      <c r="HL28" s="76"/>
      <c r="HM28" s="76"/>
      <c r="HN28" s="76"/>
      <c r="HO28" s="76"/>
      <c r="HP28" s="76"/>
      <c r="HQ28" s="76"/>
      <c r="HR28" s="76"/>
      <c r="HS28" s="76"/>
      <c r="HT28" s="76"/>
      <c r="HU28" s="76"/>
      <c r="HV28" s="76"/>
      <c r="HW28" s="76"/>
      <c r="HX28" s="76"/>
      <c r="HY28" s="76"/>
      <c r="HZ28" s="76"/>
      <c r="IA28" s="76"/>
      <c r="IB28" s="76"/>
      <c r="IC28" s="76"/>
      <c r="ID28" s="76"/>
      <c r="IE28" s="76"/>
      <c r="IF28" s="76"/>
      <c r="IG28" s="76"/>
      <c r="IH28" s="76"/>
      <c r="II28" s="76"/>
      <c r="IJ28" s="76"/>
      <c r="IK28" s="76"/>
      <c r="IL28" s="76"/>
      <c r="IM28" s="76"/>
      <c r="IN28" s="76"/>
    </row>
    <row r="29" spans="1:248" ht="39.6" customHeight="1" x14ac:dyDescent="0.2">
      <c r="A29" s="1459">
        <v>11</v>
      </c>
      <c r="B29" s="1464" t="s">
        <v>1639</v>
      </c>
      <c r="C29" s="169" t="s">
        <v>1638</v>
      </c>
      <c r="D29" s="190" t="s">
        <v>1098</v>
      </c>
      <c r="E29" s="84">
        <v>1</v>
      </c>
      <c r="F29" s="1416" t="s">
        <v>43</v>
      </c>
      <c r="G29" s="178">
        <v>2.3090277777777779E-2</v>
      </c>
      <c r="H29" s="182" t="s">
        <v>3127</v>
      </c>
      <c r="I29" s="166" t="s">
        <v>70</v>
      </c>
      <c r="J29" s="83"/>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c r="GO29" s="76"/>
      <c r="GP29" s="76"/>
      <c r="GQ29" s="76"/>
      <c r="GR29" s="76"/>
      <c r="GS29" s="76"/>
      <c r="GT29" s="76"/>
      <c r="GU29" s="76"/>
      <c r="GV29" s="76"/>
      <c r="GW29" s="76"/>
      <c r="GX29" s="76"/>
      <c r="GY29" s="76"/>
      <c r="GZ29" s="76"/>
      <c r="HA29" s="76"/>
      <c r="HB29" s="76"/>
      <c r="HC29" s="76"/>
      <c r="HD29" s="76"/>
      <c r="HE29" s="76"/>
      <c r="HF29" s="76"/>
      <c r="HG29" s="76"/>
      <c r="HH29" s="76"/>
      <c r="HI29" s="76"/>
      <c r="HJ29" s="76"/>
      <c r="HK29" s="76"/>
      <c r="HL29" s="76"/>
      <c r="HM29" s="76"/>
      <c r="HN29" s="76"/>
      <c r="HO29" s="76"/>
      <c r="HP29" s="76"/>
      <c r="HQ29" s="76"/>
      <c r="HR29" s="76"/>
      <c r="HS29" s="76"/>
      <c r="HT29" s="76"/>
      <c r="HU29" s="76"/>
      <c r="HV29" s="76"/>
      <c r="HW29" s="76"/>
      <c r="HX29" s="76"/>
      <c r="HY29" s="76"/>
      <c r="HZ29" s="76"/>
      <c r="IA29" s="76"/>
      <c r="IB29" s="76"/>
      <c r="IC29" s="76"/>
      <c r="ID29" s="76"/>
      <c r="IE29" s="76"/>
      <c r="IF29" s="76"/>
      <c r="IG29" s="76"/>
      <c r="IH29" s="76"/>
      <c r="II29" s="76"/>
      <c r="IJ29" s="76"/>
      <c r="IK29" s="76"/>
      <c r="IL29" s="76"/>
      <c r="IM29" s="76"/>
      <c r="IN29" s="76"/>
    </row>
    <row r="30" spans="1:248" x14ac:dyDescent="0.2">
      <c r="A30" s="1461"/>
      <c r="B30" s="1466"/>
      <c r="C30" s="169" t="s">
        <v>2319</v>
      </c>
      <c r="D30" s="1302" t="s">
        <v>1098</v>
      </c>
      <c r="E30" s="84">
        <v>1</v>
      </c>
      <c r="F30" s="1416" t="s">
        <v>43</v>
      </c>
      <c r="G30" s="1167"/>
      <c r="H30" s="1404" t="s">
        <v>3127</v>
      </c>
      <c r="I30" s="166" t="s">
        <v>70</v>
      </c>
      <c r="J30" s="83"/>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c r="GO30" s="76"/>
      <c r="GP30" s="76"/>
      <c r="GQ30" s="76"/>
      <c r="GR30" s="76"/>
      <c r="GS30" s="76"/>
      <c r="GT30" s="76"/>
      <c r="GU30" s="76"/>
      <c r="GV30" s="76"/>
      <c r="GW30" s="76"/>
      <c r="GX30" s="76"/>
      <c r="GY30" s="76"/>
      <c r="GZ30" s="76"/>
      <c r="HA30" s="76"/>
      <c r="HB30" s="76"/>
      <c r="HC30" s="76"/>
      <c r="HD30" s="76"/>
      <c r="HE30" s="76"/>
      <c r="HF30" s="76"/>
      <c r="HG30" s="76"/>
      <c r="HH30" s="76"/>
      <c r="HI30" s="76"/>
      <c r="HJ30" s="76"/>
      <c r="HK30" s="76"/>
      <c r="HL30" s="76"/>
      <c r="HM30" s="76"/>
      <c r="HN30" s="76"/>
      <c r="HO30" s="76"/>
      <c r="HP30" s="76"/>
      <c r="HQ30" s="76"/>
      <c r="HR30" s="76"/>
      <c r="HS30" s="76"/>
      <c r="HT30" s="76"/>
      <c r="HU30" s="76"/>
      <c r="HV30" s="76"/>
      <c r="HW30" s="76"/>
      <c r="HX30" s="76"/>
      <c r="HY30" s="76"/>
      <c r="HZ30" s="76"/>
      <c r="IA30" s="76"/>
      <c r="IB30" s="76"/>
      <c r="IC30" s="76"/>
      <c r="ID30" s="76"/>
      <c r="IE30" s="76"/>
      <c r="IF30" s="76"/>
      <c r="IG30" s="76"/>
      <c r="IH30" s="76"/>
      <c r="II30" s="76"/>
      <c r="IJ30" s="76"/>
      <c r="IK30" s="76"/>
      <c r="IL30" s="76"/>
      <c r="IM30" s="76"/>
      <c r="IN30" s="76"/>
    </row>
    <row r="31" spans="1:248" ht="51" x14ac:dyDescent="0.2">
      <c r="A31" s="1168">
        <v>12</v>
      </c>
      <c r="B31" s="1410" t="s">
        <v>1070</v>
      </c>
      <c r="C31" s="169" t="s">
        <v>1071</v>
      </c>
      <c r="D31" s="1302" t="s">
        <v>1098</v>
      </c>
      <c r="E31" s="84">
        <v>1</v>
      </c>
      <c r="F31" s="84" t="s">
        <v>43</v>
      </c>
      <c r="G31" s="1414">
        <v>2.0856481481481479E-2</v>
      </c>
      <c r="H31" s="182" t="s">
        <v>3126</v>
      </c>
      <c r="I31" s="166" t="s">
        <v>933</v>
      </c>
      <c r="J31" s="83"/>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c r="DQ31" s="76"/>
      <c r="DR31" s="76"/>
      <c r="DS31" s="76"/>
      <c r="DT31" s="76"/>
      <c r="DU31" s="76"/>
      <c r="DV31" s="76"/>
      <c r="DW31" s="76"/>
      <c r="DX31" s="76"/>
      <c r="DY31" s="76"/>
      <c r="DZ31" s="76"/>
      <c r="EA31" s="76"/>
      <c r="EB31" s="76"/>
      <c r="EC31" s="76"/>
      <c r="ED31" s="76"/>
      <c r="EE31" s="76"/>
      <c r="EF31" s="76"/>
      <c r="EG31" s="76"/>
      <c r="EH31" s="76"/>
      <c r="EI31" s="76"/>
      <c r="EJ31" s="76"/>
      <c r="EK31" s="76"/>
      <c r="EL31" s="76"/>
      <c r="EM31" s="76"/>
      <c r="EN31" s="76"/>
      <c r="EO31" s="76"/>
      <c r="EP31" s="76"/>
      <c r="EQ31" s="76"/>
      <c r="ER31" s="76"/>
      <c r="ES31" s="76"/>
      <c r="ET31" s="76"/>
      <c r="EU31" s="76"/>
      <c r="EV31" s="76"/>
      <c r="EW31" s="76"/>
      <c r="EX31" s="76"/>
      <c r="EY31" s="76"/>
      <c r="EZ31" s="76"/>
      <c r="FA31" s="76"/>
      <c r="FB31" s="76"/>
      <c r="FC31" s="76"/>
      <c r="FD31" s="76"/>
      <c r="FE31" s="76"/>
      <c r="FF31" s="76"/>
      <c r="FG31" s="76"/>
      <c r="FH31" s="76"/>
      <c r="FI31" s="76"/>
      <c r="FJ31" s="76"/>
      <c r="FK31" s="76"/>
      <c r="FL31" s="76"/>
      <c r="FM31" s="76"/>
      <c r="FN31" s="76"/>
      <c r="FO31" s="76"/>
      <c r="FP31" s="76"/>
      <c r="FQ31" s="76"/>
      <c r="FR31" s="76"/>
      <c r="FS31" s="76"/>
      <c r="FT31" s="76"/>
      <c r="FU31" s="76"/>
      <c r="FV31" s="76"/>
      <c r="FW31" s="76"/>
      <c r="FX31" s="76"/>
      <c r="FY31" s="76"/>
      <c r="FZ31" s="76"/>
      <c r="GA31" s="76"/>
      <c r="GB31" s="76"/>
      <c r="GC31" s="76"/>
      <c r="GD31" s="76"/>
      <c r="GE31" s="76"/>
      <c r="GF31" s="76"/>
      <c r="GG31" s="76"/>
      <c r="GH31" s="76"/>
      <c r="GI31" s="76"/>
      <c r="GJ31" s="76"/>
      <c r="GK31" s="76"/>
      <c r="GL31" s="76"/>
      <c r="GM31" s="76"/>
      <c r="GN31" s="76"/>
      <c r="GO31" s="76"/>
      <c r="GP31" s="76"/>
      <c r="GQ31" s="76"/>
      <c r="GR31" s="76"/>
      <c r="GS31" s="76"/>
      <c r="GT31" s="76"/>
      <c r="GU31" s="76"/>
      <c r="GV31" s="76"/>
      <c r="GW31" s="76"/>
      <c r="GX31" s="76"/>
      <c r="GY31" s="76"/>
      <c r="GZ31" s="76"/>
      <c r="HA31" s="76"/>
      <c r="HB31" s="76"/>
      <c r="HC31" s="76"/>
      <c r="HD31" s="76"/>
      <c r="HE31" s="76"/>
      <c r="HF31" s="76"/>
      <c r="HG31" s="76"/>
      <c r="HH31" s="76"/>
      <c r="HI31" s="76"/>
      <c r="HJ31" s="76"/>
      <c r="HK31" s="76"/>
      <c r="HL31" s="76"/>
      <c r="HM31" s="76"/>
      <c r="HN31" s="76"/>
      <c r="HO31" s="76"/>
      <c r="HP31" s="76"/>
      <c r="HQ31" s="76"/>
      <c r="HR31" s="76"/>
      <c r="HS31" s="76"/>
      <c r="HT31" s="76"/>
      <c r="HU31" s="76"/>
      <c r="HV31" s="76"/>
      <c r="HW31" s="76"/>
      <c r="HX31" s="76"/>
      <c r="HY31" s="76"/>
      <c r="HZ31" s="76"/>
      <c r="IA31" s="76"/>
      <c r="IB31" s="76"/>
      <c r="IC31" s="76"/>
      <c r="ID31" s="76"/>
      <c r="IE31" s="76"/>
      <c r="IF31" s="76"/>
      <c r="IG31" s="76"/>
      <c r="IH31" s="76"/>
      <c r="II31" s="76"/>
      <c r="IJ31" s="76"/>
      <c r="IK31" s="76"/>
      <c r="IL31" s="76"/>
      <c r="IM31" s="76"/>
      <c r="IN31" s="76"/>
    </row>
    <row r="32" spans="1:248" x14ac:dyDescent="0.2">
      <c r="A32" s="1459">
        <v>13</v>
      </c>
      <c r="B32" s="1480" t="s">
        <v>1473</v>
      </c>
      <c r="C32" s="1516" t="s">
        <v>462</v>
      </c>
      <c r="D32" s="1302" t="s">
        <v>1098</v>
      </c>
      <c r="E32" s="84">
        <v>1</v>
      </c>
      <c r="F32" s="84" t="s">
        <v>43</v>
      </c>
      <c r="G32" s="1485"/>
      <c r="H32" s="182" t="s">
        <v>3150</v>
      </c>
      <c r="I32" s="166" t="s">
        <v>933</v>
      </c>
      <c r="J32" s="83"/>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c r="DQ32" s="76"/>
      <c r="DR32" s="76"/>
      <c r="DS32" s="76"/>
      <c r="DT32" s="76"/>
      <c r="DU32" s="76"/>
      <c r="DV32" s="76"/>
      <c r="DW32" s="76"/>
      <c r="DX32" s="76"/>
      <c r="DY32" s="76"/>
      <c r="DZ32" s="76"/>
      <c r="EA32" s="76"/>
      <c r="EB32" s="76"/>
      <c r="EC32" s="76"/>
      <c r="ED32" s="76"/>
      <c r="EE32" s="76"/>
      <c r="EF32" s="76"/>
      <c r="EG32" s="76"/>
      <c r="EH32" s="76"/>
      <c r="EI32" s="76"/>
      <c r="EJ32" s="76"/>
      <c r="EK32" s="76"/>
      <c r="EL32" s="76"/>
      <c r="EM32" s="76"/>
      <c r="EN32" s="76"/>
      <c r="EO32" s="76"/>
      <c r="EP32" s="76"/>
      <c r="EQ32" s="76"/>
      <c r="ER32" s="76"/>
      <c r="ES32" s="76"/>
      <c r="ET32" s="76"/>
      <c r="EU32" s="76"/>
      <c r="EV32" s="76"/>
      <c r="EW32" s="76"/>
      <c r="EX32" s="76"/>
      <c r="EY32" s="76"/>
      <c r="EZ32" s="76"/>
      <c r="FA32" s="76"/>
      <c r="FB32" s="76"/>
      <c r="FC32" s="76"/>
      <c r="FD32" s="76"/>
      <c r="FE32" s="76"/>
      <c r="FF32" s="76"/>
      <c r="FG32" s="76"/>
      <c r="FH32" s="76"/>
      <c r="FI32" s="76"/>
      <c r="FJ32" s="76"/>
      <c r="FK32" s="76"/>
      <c r="FL32" s="76"/>
      <c r="FM32" s="76"/>
      <c r="FN32" s="76"/>
      <c r="FO32" s="76"/>
      <c r="FP32" s="76"/>
      <c r="FQ32" s="76"/>
      <c r="FR32" s="76"/>
      <c r="FS32" s="76"/>
      <c r="FT32" s="76"/>
      <c r="FU32" s="76"/>
      <c r="FV32" s="76"/>
      <c r="FW32" s="76"/>
      <c r="FX32" s="76"/>
      <c r="FY32" s="76"/>
      <c r="FZ32" s="76"/>
      <c r="GA32" s="76"/>
      <c r="GB32" s="76"/>
      <c r="GC32" s="76"/>
      <c r="GD32" s="76"/>
      <c r="GE32" s="76"/>
      <c r="GF32" s="76"/>
      <c r="GG32" s="76"/>
      <c r="GH32" s="76"/>
      <c r="GI32" s="76"/>
      <c r="GJ32" s="76"/>
      <c r="GK32" s="76"/>
      <c r="GL32" s="76"/>
      <c r="GM32" s="76"/>
      <c r="GN32" s="76"/>
      <c r="GO32" s="76"/>
      <c r="GP32" s="76"/>
      <c r="GQ32" s="76"/>
      <c r="GR32" s="76"/>
      <c r="GS32" s="76"/>
      <c r="GT32" s="76"/>
      <c r="GU32" s="76"/>
      <c r="GV32" s="76"/>
      <c r="GW32" s="76"/>
      <c r="GX32" s="76"/>
      <c r="GY32" s="76"/>
      <c r="GZ32" s="76"/>
      <c r="HA32" s="76"/>
      <c r="HB32" s="76"/>
      <c r="HC32" s="76"/>
      <c r="HD32" s="76"/>
      <c r="HE32" s="76"/>
      <c r="HF32" s="76"/>
      <c r="HG32" s="76"/>
      <c r="HH32" s="76"/>
      <c r="HI32" s="76"/>
      <c r="HJ32" s="76"/>
      <c r="HK32" s="76"/>
      <c r="HL32" s="76"/>
      <c r="HM32" s="76"/>
      <c r="HN32" s="76"/>
      <c r="HO32" s="76"/>
      <c r="HP32" s="76"/>
      <c r="HQ32" s="76"/>
      <c r="HR32" s="76"/>
      <c r="HS32" s="76"/>
      <c r="HT32" s="76"/>
      <c r="HU32" s="76"/>
      <c r="HV32" s="76"/>
      <c r="HW32" s="76"/>
      <c r="HX32" s="76"/>
      <c r="HY32" s="76"/>
      <c r="HZ32" s="76"/>
      <c r="IA32" s="76"/>
      <c r="IB32" s="76"/>
      <c r="IC32" s="76"/>
      <c r="ID32" s="76"/>
      <c r="IE32" s="76"/>
      <c r="IF32" s="76"/>
      <c r="IG32" s="76"/>
      <c r="IH32" s="76"/>
      <c r="II32" s="76"/>
      <c r="IJ32" s="76"/>
      <c r="IK32" s="76"/>
      <c r="IL32" s="76"/>
      <c r="IM32" s="76"/>
      <c r="IN32" s="76"/>
    </row>
    <row r="33" spans="1:248" x14ac:dyDescent="0.2">
      <c r="A33" s="1460"/>
      <c r="B33" s="1481"/>
      <c r="C33" s="169" t="s">
        <v>2835</v>
      </c>
      <c r="D33" s="1302" t="s">
        <v>1098</v>
      </c>
      <c r="E33" s="84"/>
      <c r="F33" s="84" t="s">
        <v>44</v>
      </c>
      <c r="G33" s="1473"/>
      <c r="H33" s="182"/>
      <c r="I33" s="166" t="s">
        <v>933</v>
      </c>
      <c r="J33" s="83"/>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c r="GO33" s="76"/>
      <c r="GP33" s="76"/>
      <c r="GQ33" s="76"/>
      <c r="GR33" s="76"/>
      <c r="GS33" s="76"/>
      <c r="GT33" s="76"/>
      <c r="GU33" s="76"/>
      <c r="GV33" s="76"/>
      <c r="GW33" s="76"/>
      <c r="GX33" s="76"/>
      <c r="GY33" s="76"/>
      <c r="GZ33" s="76"/>
      <c r="HA33" s="76"/>
      <c r="HB33" s="76"/>
      <c r="HC33" s="76"/>
      <c r="HD33" s="76"/>
      <c r="HE33" s="76"/>
      <c r="HF33" s="76"/>
      <c r="HG33" s="76"/>
      <c r="HH33" s="76"/>
      <c r="HI33" s="76"/>
      <c r="HJ33" s="76"/>
      <c r="HK33" s="76"/>
      <c r="HL33" s="76"/>
      <c r="HM33" s="76"/>
      <c r="HN33" s="76"/>
      <c r="HO33" s="76"/>
      <c r="HP33" s="76"/>
      <c r="HQ33" s="76"/>
      <c r="HR33" s="76"/>
      <c r="HS33" s="76"/>
      <c r="HT33" s="76"/>
      <c r="HU33" s="76"/>
      <c r="HV33" s="76"/>
      <c r="HW33" s="76"/>
      <c r="HX33" s="76"/>
      <c r="HY33" s="76"/>
      <c r="HZ33" s="76"/>
      <c r="IA33" s="76"/>
      <c r="IB33" s="76"/>
      <c r="IC33" s="76"/>
      <c r="ID33" s="76"/>
      <c r="IE33" s="76"/>
      <c r="IF33" s="76"/>
      <c r="IG33" s="76"/>
      <c r="IH33" s="76"/>
      <c r="II33" s="76"/>
      <c r="IJ33" s="76"/>
      <c r="IK33" s="76"/>
      <c r="IL33" s="76"/>
      <c r="IM33" s="76"/>
      <c r="IN33" s="76"/>
    </row>
    <row r="34" spans="1:248" ht="39.6" customHeight="1" x14ac:dyDescent="0.2">
      <c r="A34" s="1459">
        <v>14</v>
      </c>
      <c r="B34" s="1464" t="s">
        <v>2945</v>
      </c>
      <c r="C34" s="169" t="s">
        <v>2585</v>
      </c>
      <c r="D34" s="1302" t="s">
        <v>1098</v>
      </c>
      <c r="E34" s="84"/>
      <c r="F34" s="84" t="s">
        <v>43</v>
      </c>
      <c r="G34" s="178"/>
      <c r="H34" s="182"/>
      <c r="I34" s="166" t="s">
        <v>70</v>
      </c>
      <c r="J34" s="83"/>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c r="GO34" s="76"/>
      <c r="GP34" s="76"/>
      <c r="GQ34" s="76"/>
      <c r="GR34" s="76"/>
      <c r="GS34" s="76"/>
      <c r="GT34" s="76"/>
      <c r="GU34" s="76"/>
      <c r="GV34" s="76"/>
      <c r="GW34" s="76"/>
      <c r="GX34" s="76"/>
      <c r="GY34" s="76"/>
      <c r="GZ34" s="76"/>
      <c r="HA34" s="76"/>
      <c r="HB34" s="76"/>
      <c r="HC34" s="76"/>
      <c r="HD34" s="76"/>
      <c r="HE34" s="76"/>
      <c r="HF34" s="76"/>
      <c r="HG34" s="76"/>
      <c r="HH34" s="76"/>
      <c r="HI34" s="76"/>
      <c r="HJ34" s="76"/>
      <c r="HK34" s="76"/>
      <c r="HL34" s="76"/>
      <c r="HM34" s="76"/>
      <c r="HN34" s="76"/>
      <c r="HO34" s="76"/>
      <c r="HP34" s="76"/>
      <c r="HQ34" s="76"/>
      <c r="HR34" s="76"/>
      <c r="HS34" s="76"/>
      <c r="HT34" s="76"/>
      <c r="HU34" s="76"/>
      <c r="HV34" s="76"/>
      <c r="HW34" s="76"/>
      <c r="HX34" s="76"/>
      <c r="HY34" s="76"/>
      <c r="HZ34" s="76"/>
      <c r="IA34" s="76"/>
      <c r="IB34" s="76"/>
      <c r="IC34" s="76"/>
      <c r="ID34" s="76"/>
      <c r="IE34" s="76"/>
      <c r="IF34" s="76"/>
      <c r="IG34" s="76"/>
      <c r="IH34" s="76"/>
      <c r="II34" s="76"/>
      <c r="IJ34" s="76"/>
      <c r="IK34" s="76"/>
      <c r="IL34" s="76"/>
      <c r="IM34" s="76"/>
      <c r="IN34" s="76"/>
    </row>
    <row r="35" spans="1:248" x14ac:dyDescent="0.2">
      <c r="A35" s="1460"/>
      <c r="B35" s="1465"/>
      <c r="C35" s="169" t="s">
        <v>2775</v>
      </c>
      <c r="D35" s="1302" t="s">
        <v>1098</v>
      </c>
      <c r="E35" s="84"/>
      <c r="F35" s="84" t="s">
        <v>43</v>
      </c>
      <c r="G35" s="178"/>
      <c r="H35" s="182"/>
      <c r="I35" s="166" t="s">
        <v>70</v>
      </c>
      <c r="J35" s="83"/>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c r="GO35" s="76"/>
      <c r="GP35" s="76"/>
      <c r="GQ35" s="76"/>
      <c r="GR35" s="76"/>
      <c r="GS35" s="76"/>
      <c r="GT35" s="76"/>
      <c r="GU35" s="76"/>
      <c r="GV35" s="76"/>
      <c r="GW35" s="76"/>
      <c r="GX35" s="76"/>
      <c r="GY35" s="76"/>
      <c r="GZ35" s="76"/>
      <c r="HA35" s="76"/>
      <c r="HB35" s="76"/>
      <c r="HC35" s="76"/>
      <c r="HD35" s="76"/>
      <c r="HE35" s="76"/>
      <c r="HF35" s="76"/>
      <c r="HG35" s="76"/>
      <c r="HH35" s="76"/>
      <c r="HI35" s="76"/>
      <c r="HJ35" s="76"/>
      <c r="HK35" s="76"/>
      <c r="HL35" s="76"/>
      <c r="HM35" s="76"/>
      <c r="HN35" s="76"/>
      <c r="HO35" s="76"/>
      <c r="HP35" s="76"/>
      <c r="HQ35" s="76"/>
      <c r="HR35" s="76"/>
      <c r="HS35" s="76"/>
      <c r="HT35" s="76"/>
      <c r="HU35" s="76"/>
      <c r="HV35" s="76"/>
      <c r="HW35" s="76"/>
      <c r="HX35" s="76"/>
      <c r="HY35" s="76"/>
      <c r="HZ35" s="76"/>
      <c r="IA35" s="76"/>
      <c r="IB35" s="76"/>
      <c r="IC35" s="76"/>
      <c r="ID35" s="76"/>
      <c r="IE35" s="76"/>
      <c r="IF35" s="76"/>
      <c r="IG35" s="76"/>
      <c r="IH35" s="76"/>
      <c r="II35" s="76"/>
      <c r="IJ35" s="76"/>
      <c r="IK35" s="76"/>
      <c r="IL35" s="76"/>
      <c r="IM35" s="76"/>
      <c r="IN35" s="76"/>
    </row>
    <row r="36" spans="1:248" x14ac:dyDescent="0.2">
      <c r="A36" s="1460"/>
      <c r="B36" s="1465"/>
      <c r="C36" s="169" t="s">
        <v>2939</v>
      </c>
      <c r="D36" s="1302" t="s">
        <v>1098</v>
      </c>
      <c r="E36" s="84"/>
      <c r="F36" s="84" t="s">
        <v>43</v>
      </c>
      <c r="G36" s="178"/>
      <c r="H36" s="1235"/>
      <c r="I36" s="166" t="s">
        <v>70</v>
      </c>
      <c r="J36" s="83"/>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c r="DQ36" s="76"/>
      <c r="DR36" s="76"/>
      <c r="DS36" s="76"/>
      <c r="DT36" s="76"/>
      <c r="DU36" s="76"/>
      <c r="DV36" s="76"/>
      <c r="DW36" s="76"/>
      <c r="DX36" s="76"/>
      <c r="DY36" s="76"/>
      <c r="DZ36" s="76"/>
      <c r="EA36" s="76"/>
      <c r="EB36" s="76"/>
      <c r="EC36" s="76"/>
      <c r="ED36" s="76"/>
      <c r="EE36" s="76"/>
      <c r="EF36" s="76"/>
      <c r="EG36" s="76"/>
      <c r="EH36" s="76"/>
      <c r="EI36" s="76"/>
      <c r="EJ36" s="76"/>
      <c r="EK36" s="76"/>
      <c r="EL36" s="76"/>
      <c r="EM36" s="76"/>
      <c r="EN36" s="76"/>
      <c r="EO36" s="76"/>
      <c r="EP36" s="76"/>
      <c r="EQ36" s="76"/>
      <c r="ER36" s="76"/>
      <c r="ES36" s="76"/>
      <c r="ET36" s="76"/>
      <c r="EU36" s="76"/>
      <c r="EV36" s="76"/>
      <c r="EW36" s="76"/>
      <c r="EX36" s="76"/>
      <c r="EY36" s="76"/>
      <c r="EZ36" s="76"/>
      <c r="FA36" s="76"/>
      <c r="FB36" s="76"/>
      <c r="FC36" s="76"/>
      <c r="FD36" s="76"/>
      <c r="FE36" s="76"/>
      <c r="FF36" s="76"/>
      <c r="FG36" s="76"/>
      <c r="FH36" s="76"/>
      <c r="FI36" s="76"/>
      <c r="FJ36" s="76"/>
      <c r="FK36" s="76"/>
      <c r="FL36" s="76"/>
      <c r="FM36" s="76"/>
      <c r="FN36" s="76"/>
      <c r="FO36" s="76"/>
      <c r="FP36" s="76"/>
      <c r="FQ36" s="76"/>
      <c r="FR36" s="76"/>
      <c r="FS36" s="76"/>
      <c r="FT36" s="76"/>
      <c r="FU36" s="76"/>
      <c r="FV36" s="76"/>
      <c r="FW36" s="76"/>
      <c r="FX36" s="76"/>
      <c r="FY36" s="76"/>
      <c r="FZ36" s="76"/>
      <c r="GA36" s="76"/>
      <c r="GB36" s="76"/>
      <c r="GC36" s="76"/>
      <c r="GD36" s="76"/>
      <c r="GE36" s="76"/>
      <c r="GF36" s="76"/>
      <c r="GG36" s="76"/>
      <c r="GH36" s="76"/>
      <c r="GI36" s="76"/>
      <c r="GJ36" s="76"/>
      <c r="GK36" s="76"/>
      <c r="GL36" s="76"/>
      <c r="GM36" s="76"/>
      <c r="GN36" s="76"/>
      <c r="GO36" s="76"/>
      <c r="GP36" s="76"/>
      <c r="GQ36" s="76"/>
      <c r="GR36" s="76"/>
      <c r="GS36" s="76"/>
      <c r="GT36" s="76"/>
      <c r="GU36" s="76"/>
      <c r="GV36" s="76"/>
      <c r="GW36" s="76"/>
      <c r="GX36" s="76"/>
      <c r="GY36" s="76"/>
      <c r="GZ36" s="76"/>
      <c r="HA36" s="76"/>
      <c r="HB36" s="76"/>
      <c r="HC36" s="76"/>
      <c r="HD36" s="76"/>
      <c r="HE36" s="76"/>
      <c r="HF36" s="76"/>
      <c r="HG36" s="76"/>
      <c r="HH36" s="76"/>
      <c r="HI36" s="76"/>
      <c r="HJ36" s="76"/>
      <c r="HK36" s="76"/>
      <c r="HL36" s="76"/>
      <c r="HM36" s="76"/>
      <c r="HN36" s="76"/>
      <c r="HO36" s="76"/>
      <c r="HP36" s="76"/>
      <c r="HQ36" s="76"/>
      <c r="HR36" s="76"/>
      <c r="HS36" s="76"/>
      <c r="HT36" s="76"/>
      <c r="HU36" s="76"/>
      <c r="HV36" s="76"/>
      <c r="HW36" s="76"/>
      <c r="HX36" s="76"/>
      <c r="HY36" s="76"/>
      <c r="HZ36" s="76"/>
      <c r="IA36" s="76"/>
      <c r="IB36" s="76"/>
      <c r="IC36" s="76"/>
      <c r="ID36" s="76"/>
      <c r="IE36" s="76"/>
      <c r="IF36" s="76"/>
      <c r="IG36" s="76"/>
      <c r="IH36" s="76"/>
      <c r="II36" s="76"/>
      <c r="IJ36" s="76"/>
      <c r="IK36" s="76"/>
      <c r="IL36" s="76"/>
      <c r="IM36" s="76"/>
      <c r="IN36" s="76"/>
    </row>
    <row r="37" spans="1:248" x14ac:dyDescent="0.2">
      <c r="A37" s="1461"/>
      <c r="B37" s="1466"/>
      <c r="C37" s="169" t="s">
        <v>2948</v>
      </c>
      <c r="D37" s="1302" t="s">
        <v>1098</v>
      </c>
      <c r="E37" s="84"/>
      <c r="F37" s="84" t="s">
        <v>43</v>
      </c>
      <c r="G37" s="178"/>
      <c r="H37" s="1235"/>
      <c r="I37" s="166" t="s">
        <v>70</v>
      </c>
      <c r="J37" s="83"/>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c r="GO37" s="76"/>
      <c r="GP37" s="76"/>
      <c r="GQ37" s="76"/>
      <c r="GR37" s="76"/>
      <c r="GS37" s="76"/>
      <c r="GT37" s="76"/>
      <c r="GU37" s="76"/>
      <c r="GV37" s="76"/>
      <c r="GW37" s="76"/>
      <c r="GX37" s="76"/>
      <c r="GY37" s="76"/>
      <c r="GZ37" s="76"/>
      <c r="HA37" s="76"/>
      <c r="HB37" s="76"/>
      <c r="HC37" s="76"/>
      <c r="HD37" s="76"/>
      <c r="HE37" s="76"/>
      <c r="HF37" s="76"/>
      <c r="HG37" s="76"/>
      <c r="HH37" s="76"/>
      <c r="HI37" s="76"/>
      <c r="HJ37" s="76"/>
      <c r="HK37" s="76"/>
      <c r="HL37" s="76"/>
      <c r="HM37" s="76"/>
      <c r="HN37" s="76"/>
      <c r="HO37" s="76"/>
      <c r="HP37" s="76"/>
      <c r="HQ37" s="76"/>
      <c r="HR37" s="76"/>
      <c r="HS37" s="76"/>
      <c r="HT37" s="76"/>
      <c r="HU37" s="76"/>
      <c r="HV37" s="76"/>
      <c r="HW37" s="76"/>
      <c r="HX37" s="76"/>
      <c r="HY37" s="76"/>
      <c r="HZ37" s="76"/>
      <c r="IA37" s="76"/>
      <c r="IB37" s="76"/>
      <c r="IC37" s="76"/>
      <c r="ID37" s="76"/>
      <c r="IE37" s="76"/>
      <c r="IF37" s="76"/>
      <c r="IG37" s="76"/>
      <c r="IH37" s="76"/>
      <c r="II37" s="76"/>
      <c r="IJ37" s="76"/>
      <c r="IK37" s="76"/>
      <c r="IL37" s="76"/>
      <c r="IM37" s="76"/>
      <c r="IN37" s="76"/>
    </row>
    <row r="38" spans="1:248" ht="38.25" x14ac:dyDescent="0.2">
      <c r="A38" s="213">
        <v>15</v>
      </c>
      <c r="B38" s="85" t="s">
        <v>2806</v>
      </c>
      <c r="C38" s="169" t="s">
        <v>2805</v>
      </c>
      <c r="D38" s="1302" t="s">
        <v>1098</v>
      </c>
      <c r="E38" s="84"/>
      <c r="F38" s="84"/>
      <c r="G38" s="1308"/>
      <c r="H38" s="191"/>
      <c r="I38" s="166" t="s">
        <v>46</v>
      </c>
      <c r="J38" s="83"/>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c r="GO38" s="76"/>
      <c r="GP38" s="76"/>
      <c r="GQ38" s="76"/>
      <c r="GR38" s="76"/>
      <c r="GS38" s="76"/>
      <c r="GT38" s="76"/>
      <c r="GU38" s="76"/>
      <c r="GV38" s="76"/>
      <c r="GW38" s="76"/>
      <c r="GX38" s="76"/>
      <c r="GY38" s="76"/>
      <c r="GZ38" s="76"/>
      <c r="HA38" s="76"/>
      <c r="HB38" s="76"/>
      <c r="HC38" s="76"/>
      <c r="HD38" s="76"/>
      <c r="HE38" s="76"/>
      <c r="HF38" s="76"/>
      <c r="HG38" s="76"/>
      <c r="HH38" s="76"/>
      <c r="HI38" s="76"/>
      <c r="HJ38" s="76"/>
      <c r="HK38" s="76"/>
      <c r="HL38" s="76"/>
      <c r="HM38" s="76"/>
      <c r="HN38" s="76"/>
      <c r="HO38" s="76"/>
      <c r="HP38" s="76"/>
      <c r="HQ38" s="76"/>
      <c r="HR38" s="76"/>
      <c r="HS38" s="76"/>
      <c r="HT38" s="76"/>
      <c r="HU38" s="76"/>
      <c r="HV38" s="76"/>
      <c r="HW38" s="76"/>
      <c r="HX38" s="76"/>
      <c r="HY38" s="76"/>
      <c r="HZ38" s="76"/>
      <c r="IA38" s="76"/>
      <c r="IB38" s="76"/>
      <c r="IC38" s="76"/>
      <c r="ID38" s="76"/>
      <c r="IE38" s="76"/>
      <c r="IF38" s="76"/>
      <c r="IG38" s="76"/>
      <c r="IH38" s="76"/>
      <c r="II38" s="76"/>
      <c r="IJ38" s="76"/>
      <c r="IK38" s="76"/>
      <c r="IL38" s="76"/>
      <c r="IM38" s="76"/>
      <c r="IN38" s="76"/>
    </row>
    <row r="39" spans="1:248" x14ac:dyDescent="0.2">
      <c r="A39" s="1459">
        <v>16</v>
      </c>
      <c r="B39" s="1464" t="s">
        <v>164</v>
      </c>
      <c r="C39" s="169" t="s">
        <v>165</v>
      </c>
      <c r="D39" s="193" t="s">
        <v>1099</v>
      </c>
      <c r="E39" s="84">
        <v>1</v>
      </c>
      <c r="F39" s="1350" t="s">
        <v>43</v>
      </c>
      <c r="G39" s="1486">
        <v>3.9351851851851852E-4</v>
      </c>
      <c r="H39" s="1351"/>
      <c r="I39" s="166" t="s">
        <v>933</v>
      </c>
      <c r="J39" s="83"/>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c r="GO39" s="76"/>
      <c r="GP39" s="76"/>
      <c r="GQ39" s="76"/>
      <c r="GR39" s="76"/>
      <c r="GS39" s="76"/>
      <c r="GT39" s="76"/>
      <c r="GU39" s="76"/>
      <c r="GV39" s="76"/>
      <c r="GW39" s="76"/>
      <c r="GX39" s="76"/>
      <c r="GY39" s="76"/>
      <c r="GZ39" s="76"/>
      <c r="HA39" s="76"/>
      <c r="HB39" s="76"/>
      <c r="HC39" s="76"/>
      <c r="HD39" s="76"/>
      <c r="HE39" s="76"/>
      <c r="HF39" s="76"/>
      <c r="HG39" s="76"/>
      <c r="HH39" s="76"/>
      <c r="HI39" s="76"/>
      <c r="HJ39" s="76"/>
      <c r="HK39" s="76"/>
      <c r="HL39" s="76"/>
      <c r="HM39" s="76"/>
      <c r="HN39" s="76"/>
      <c r="HO39" s="76"/>
      <c r="HP39" s="76"/>
      <c r="HQ39" s="76"/>
      <c r="HR39" s="76"/>
      <c r="HS39" s="76"/>
      <c r="HT39" s="76"/>
      <c r="HU39" s="76"/>
      <c r="HV39" s="76"/>
      <c r="HW39" s="76"/>
      <c r="HX39" s="76"/>
      <c r="HY39" s="76"/>
      <c r="HZ39" s="76"/>
      <c r="IA39" s="76"/>
      <c r="IB39" s="76"/>
      <c r="IC39" s="76"/>
      <c r="ID39" s="76"/>
      <c r="IE39" s="76"/>
      <c r="IF39" s="76"/>
      <c r="IG39" s="76"/>
      <c r="IH39" s="76"/>
      <c r="II39" s="76"/>
      <c r="IJ39" s="76"/>
      <c r="IK39" s="76"/>
      <c r="IL39" s="76"/>
      <c r="IM39" s="76"/>
      <c r="IN39" s="76"/>
    </row>
    <row r="40" spans="1:248" x14ac:dyDescent="0.2">
      <c r="A40" s="1461"/>
      <c r="B40" s="1466"/>
      <c r="C40" s="169" t="s">
        <v>220</v>
      </c>
      <c r="D40" s="213" t="s">
        <v>1099</v>
      </c>
      <c r="E40" s="84">
        <v>1</v>
      </c>
      <c r="F40" s="1350" t="s">
        <v>43</v>
      </c>
      <c r="G40" s="1486"/>
      <c r="H40" s="1351"/>
      <c r="I40" s="166" t="s">
        <v>933</v>
      </c>
      <c r="J40" s="83"/>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c r="DQ40" s="76"/>
      <c r="DR40" s="76"/>
      <c r="DS40" s="76"/>
      <c r="DT40" s="76"/>
      <c r="DU40" s="76"/>
      <c r="DV40" s="76"/>
      <c r="DW40" s="76"/>
      <c r="DX40" s="76"/>
      <c r="DY40" s="76"/>
      <c r="DZ40" s="76"/>
      <c r="EA40" s="76"/>
      <c r="EB40" s="76"/>
      <c r="EC40" s="76"/>
      <c r="ED40" s="76"/>
      <c r="EE40" s="76"/>
      <c r="EF40" s="76"/>
      <c r="EG40" s="76"/>
      <c r="EH40" s="76"/>
      <c r="EI40" s="76"/>
      <c r="EJ40" s="76"/>
      <c r="EK40" s="76"/>
      <c r="EL40" s="76"/>
      <c r="EM40" s="76"/>
      <c r="EN40" s="76"/>
      <c r="EO40" s="76"/>
      <c r="EP40" s="76"/>
      <c r="EQ40" s="76"/>
      <c r="ER40" s="76"/>
      <c r="ES40" s="76"/>
      <c r="ET40" s="76"/>
      <c r="EU40" s="76"/>
      <c r="EV40" s="76"/>
      <c r="EW40" s="76"/>
      <c r="EX40" s="76"/>
      <c r="EY40" s="76"/>
      <c r="EZ40" s="76"/>
      <c r="FA40" s="76"/>
      <c r="FB40" s="76"/>
      <c r="FC40" s="76"/>
      <c r="FD40" s="76"/>
      <c r="FE40" s="76"/>
      <c r="FF40" s="76"/>
      <c r="FG40" s="76"/>
      <c r="FH40" s="76"/>
      <c r="FI40" s="76"/>
      <c r="FJ40" s="76"/>
      <c r="FK40" s="76"/>
      <c r="FL40" s="76"/>
      <c r="FM40" s="76"/>
      <c r="FN40" s="76"/>
      <c r="FO40" s="76"/>
      <c r="FP40" s="76"/>
      <c r="FQ40" s="76"/>
      <c r="FR40" s="76"/>
      <c r="FS40" s="76"/>
      <c r="FT40" s="76"/>
      <c r="FU40" s="76"/>
      <c r="FV40" s="76"/>
      <c r="FW40" s="76"/>
      <c r="FX40" s="76"/>
      <c r="FY40" s="76"/>
      <c r="FZ40" s="76"/>
      <c r="GA40" s="76"/>
      <c r="GB40" s="76"/>
      <c r="GC40" s="76"/>
      <c r="GD40" s="76"/>
      <c r="GE40" s="76"/>
      <c r="GF40" s="76"/>
      <c r="GG40" s="76"/>
      <c r="GH40" s="76"/>
      <c r="GI40" s="76"/>
      <c r="GJ40" s="76"/>
      <c r="GK40" s="76"/>
      <c r="GL40" s="76"/>
      <c r="GM40" s="76"/>
      <c r="GN40" s="76"/>
      <c r="GO40" s="76"/>
      <c r="GP40" s="76"/>
      <c r="GQ40" s="76"/>
      <c r="GR40" s="76"/>
      <c r="GS40" s="76"/>
      <c r="GT40" s="76"/>
      <c r="GU40" s="76"/>
      <c r="GV40" s="76"/>
      <c r="GW40" s="76"/>
      <c r="GX40" s="76"/>
      <c r="GY40" s="76"/>
      <c r="GZ40" s="76"/>
      <c r="HA40" s="76"/>
      <c r="HB40" s="76"/>
      <c r="HC40" s="76"/>
      <c r="HD40" s="76"/>
      <c r="HE40" s="76"/>
      <c r="HF40" s="76"/>
      <c r="HG40" s="76"/>
      <c r="HH40" s="76"/>
      <c r="HI40" s="76"/>
      <c r="HJ40" s="76"/>
      <c r="HK40" s="76"/>
      <c r="HL40" s="76"/>
      <c r="HM40" s="76"/>
      <c r="HN40" s="76"/>
      <c r="HO40" s="76"/>
      <c r="HP40" s="76"/>
      <c r="HQ40" s="76"/>
      <c r="HR40" s="76"/>
      <c r="HS40" s="76"/>
      <c r="HT40" s="76"/>
      <c r="HU40" s="76"/>
      <c r="HV40" s="76"/>
      <c r="HW40" s="76"/>
      <c r="HX40" s="76"/>
      <c r="HY40" s="76"/>
      <c r="HZ40" s="76"/>
      <c r="IA40" s="76"/>
      <c r="IB40" s="76"/>
      <c r="IC40" s="76"/>
      <c r="ID40" s="76"/>
      <c r="IE40" s="76"/>
      <c r="IF40" s="76"/>
      <c r="IG40" s="76"/>
      <c r="IH40" s="76"/>
      <c r="II40" s="76"/>
      <c r="IJ40" s="76"/>
      <c r="IK40" s="76"/>
      <c r="IL40" s="76"/>
      <c r="IM40" s="76"/>
      <c r="IN40" s="76"/>
    </row>
    <row r="41" spans="1:248" ht="38.25" x14ac:dyDescent="0.2">
      <c r="A41" s="213">
        <v>17</v>
      </c>
      <c r="B41" s="85" t="s">
        <v>170</v>
      </c>
      <c r="C41" s="169" t="s">
        <v>172</v>
      </c>
      <c r="D41" s="205"/>
      <c r="E41" s="84"/>
      <c r="F41" s="1394" t="s">
        <v>45</v>
      </c>
      <c r="G41" s="1393"/>
      <c r="H41" s="1400"/>
      <c r="I41" s="166"/>
      <c r="J41" s="83" t="s">
        <v>3116</v>
      </c>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c r="DQ41" s="76"/>
      <c r="DR41" s="76"/>
      <c r="DS41" s="76"/>
      <c r="DT41" s="76"/>
      <c r="DU41" s="76"/>
      <c r="DV41" s="76"/>
      <c r="DW41" s="76"/>
      <c r="DX41" s="76"/>
      <c r="DY41" s="76"/>
      <c r="DZ41" s="76"/>
      <c r="EA41" s="76"/>
      <c r="EB41" s="76"/>
      <c r="EC41" s="76"/>
      <c r="ED41" s="76"/>
      <c r="EE41" s="76"/>
      <c r="EF41" s="76"/>
      <c r="EG41" s="76"/>
      <c r="EH41" s="76"/>
      <c r="EI41" s="76"/>
      <c r="EJ41" s="76"/>
      <c r="EK41" s="76"/>
      <c r="EL41" s="76"/>
      <c r="EM41" s="76"/>
      <c r="EN41" s="76"/>
      <c r="EO41" s="76"/>
      <c r="EP41" s="76"/>
      <c r="EQ41" s="76"/>
      <c r="ER41" s="76"/>
      <c r="ES41" s="76"/>
      <c r="ET41" s="76"/>
      <c r="EU41" s="76"/>
      <c r="EV41" s="76"/>
      <c r="EW41" s="76"/>
      <c r="EX41" s="76"/>
      <c r="EY41" s="76"/>
      <c r="EZ41" s="76"/>
      <c r="FA41" s="76"/>
      <c r="FB41" s="76"/>
      <c r="FC41" s="76"/>
      <c r="FD41" s="76"/>
      <c r="FE41" s="76"/>
      <c r="FF41" s="76"/>
      <c r="FG41" s="76"/>
      <c r="FH41" s="76"/>
      <c r="FI41" s="76"/>
      <c r="FJ41" s="76"/>
      <c r="FK41" s="76"/>
      <c r="FL41" s="76"/>
      <c r="FM41" s="76"/>
      <c r="FN41" s="76"/>
      <c r="FO41" s="76"/>
      <c r="FP41" s="76"/>
      <c r="FQ41" s="76"/>
      <c r="FR41" s="76"/>
      <c r="FS41" s="76"/>
      <c r="FT41" s="76"/>
      <c r="FU41" s="76"/>
      <c r="FV41" s="76"/>
      <c r="FW41" s="76"/>
      <c r="FX41" s="76"/>
      <c r="FY41" s="76"/>
      <c r="FZ41" s="76"/>
      <c r="GA41" s="76"/>
      <c r="GB41" s="76"/>
      <c r="GC41" s="76"/>
      <c r="GD41" s="76"/>
      <c r="GE41" s="76"/>
      <c r="GF41" s="76"/>
      <c r="GG41" s="76"/>
      <c r="GH41" s="76"/>
      <c r="GI41" s="76"/>
      <c r="GJ41" s="76"/>
      <c r="GK41" s="76"/>
      <c r="GL41" s="76"/>
      <c r="GM41" s="76"/>
      <c r="GN41" s="76"/>
      <c r="GO41" s="76"/>
      <c r="GP41" s="76"/>
      <c r="GQ41" s="76"/>
      <c r="GR41" s="76"/>
      <c r="GS41" s="76"/>
      <c r="GT41" s="76"/>
      <c r="GU41" s="76"/>
      <c r="GV41" s="76"/>
      <c r="GW41" s="76"/>
      <c r="GX41" s="76"/>
      <c r="GY41" s="76"/>
      <c r="GZ41" s="76"/>
      <c r="HA41" s="76"/>
      <c r="HB41" s="76"/>
      <c r="HC41" s="76"/>
      <c r="HD41" s="76"/>
      <c r="HE41" s="76"/>
      <c r="HF41" s="76"/>
      <c r="HG41" s="76"/>
      <c r="HH41" s="76"/>
      <c r="HI41" s="76"/>
      <c r="HJ41" s="76"/>
      <c r="HK41" s="76"/>
      <c r="HL41" s="76"/>
      <c r="HM41" s="76"/>
      <c r="HN41" s="76"/>
      <c r="HO41" s="76"/>
      <c r="HP41" s="76"/>
      <c r="HQ41" s="76"/>
      <c r="HR41" s="76"/>
      <c r="HS41" s="76"/>
      <c r="HT41" s="76"/>
      <c r="HU41" s="76"/>
      <c r="HV41" s="76"/>
      <c r="HW41" s="76"/>
      <c r="HX41" s="76"/>
      <c r="HY41" s="76"/>
      <c r="HZ41" s="76"/>
      <c r="IA41" s="76"/>
      <c r="IB41" s="76"/>
      <c r="IC41" s="76"/>
      <c r="ID41" s="76"/>
      <c r="IE41" s="76"/>
      <c r="IF41" s="76"/>
      <c r="IG41" s="76"/>
      <c r="IH41" s="76"/>
      <c r="II41" s="76"/>
      <c r="IJ41" s="76"/>
      <c r="IK41" s="76"/>
      <c r="IL41" s="76"/>
      <c r="IM41" s="76"/>
      <c r="IN41" s="76"/>
    </row>
    <row r="42" spans="1:248" ht="25.5" x14ac:dyDescent="0.2">
      <c r="A42" s="213">
        <v>18</v>
      </c>
      <c r="B42" s="85" t="s">
        <v>206</v>
      </c>
      <c r="C42" s="169" t="s">
        <v>208</v>
      </c>
      <c r="D42" s="205"/>
      <c r="E42" s="84"/>
      <c r="F42" s="1394" t="s">
        <v>45</v>
      </c>
      <c r="G42" s="1393"/>
      <c r="H42" s="1400"/>
      <c r="I42" s="166"/>
      <c r="J42" s="83" t="s">
        <v>3116</v>
      </c>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c r="GO42" s="76"/>
      <c r="GP42" s="76"/>
      <c r="GQ42" s="76"/>
      <c r="GR42" s="76"/>
      <c r="GS42" s="76"/>
      <c r="GT42" s="76"/>
      <c r="GU42" s="76"/>
      <c r="GV42" s="76"/>
      <c r="GW42" s="76"/>
      <c r="GX42" s="76"/>
      <c r="GY42" s="76"/>
      <c r="GZ42" s="76"/>
      <c r="HA42" s="76"/>
      <c r="HB42" s="76"/>
      <c r="HC42" s="76"/>
      <c r="HD42" s="76"/>
      <c r="HE42" s="76"/>
      <c r="HF42" s="76"/>
      <c r="HG42" s="76"/>
      <c r="HH42" s="76"/>
      <c r="HI42" s="76"/>
      <c r="HJ42" s="76"/>
      <c r="HK42" s="76"/>
      <c r="HL42" s="76"/>
      <c r="HM42" s="76"/>
      <c r="HN42" s="76"/>
      <c r="HO42" s="76"/>
      <c r="HP42" s="76"/>
      <c r="HQ42" s="76"/>
      <c r="HR42" s="76"/>
      <c r="HS42" s="76"/>
      <c r="HT42" s="76"/>
      <c r="HU42" s="76"/>
      <c r="HV42" s="76"/>
      <c r="HW42" s="76"/>
      <c r="HX42" s="76"/>
      <c r="HY42" s="76"/>
      <c r="HZ42" s="76"/>
      <c r="IA42" s="76"/>
      <c r="IB42" s="76"/>
      <c r="IC42" s="76"/>
      <c r="ID42" s="76"/>
      <c r="IE42" s="76"/>
      <c r="IF42" s="76"/>
      <c r="IG42" s="76"/>
      <c r="IH42" s="76"/>
      <c r="II42" s="76"/>
      <c r="IJ42" s="76"/>
      <c r="IK42" s="76"/>
      <c r="IL42" s="76"/>
      <c r="IM42" s="76"/>
      <c r="IN42" s="76"/>
    </row>
    <row r="43" spans="1:248" ht="26.45" customHeight="1" x14ac:dyDescent="0.2">
      <c r="A43" s="1391">
        <v>19</v>
      </c>
      <c r="B43" s="1396" t="s">
        <v>182</v>
      </c>
      <c r="C43" s="169" t="s">
        <v>355</v>
      </c>
      <c r="D43" s="205"/>
      <c r="E43" s="84"/>
      <c r="F43" s="1394" t="s">
        <v>45</v>
      </c>
      <c r="G43" s="1393"/>
      <c r="H43" s="1400"/>
      <c r="I43" s="166"/>
      <c r="J43" s="83" t="s">
        <v>3116</v>
      </c>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c r="GO43" s="76"/>
      <c r="GP43" s="76"/>
      <c r="GQ43" s="76"/>
      <c r="GR43" s="76"/>
      <c r="GS43" s="76"/>
      <c r="GT43" s="76"/>
      <c r="GU43" s="76"/>
      <c r="GV43" s="76"/>
      <c r="GW43" s="76"/>
      <c r="GX43" s="76"/>
      <c r="GY43" s="76"/>
      <c r="GZ43" s="76"/>
      <c r="HA43" s="76"/>
      <c r="HB43" s="76"/>
      <c r="HC43" s="76"/>
      <c r="HD43" s="76"/>
      <c r="HE43" s="76"/>
      <c r="HF43" s="76"/>
      <c r="HG43" s="76"/>
      <c r="HH43" s="76"/>
      <c r="HI43" s="76"/>
      <c r="HJ43" s="76"/>
      <c r="HK43" s="76"/>
      <c r="HL43" s="76"/>
      <c r="HM43" s="76"/>
      <c r="HN43" s="76"/>
      <c r="HO43" s="76"/>
      <c r="HP43" s="76"/>
      <c r="HQ43" s="76"/>
      <c r="HR43" s="76"/>
      <c r="HS43" s="76"/>
      <c r="HT43" s="76"/>
      <c r="HU43" s="76"/>
      <c r="HV43" s="76"/>
      <c r="HW43" s="76"/>
      <c r="HX43" s="76"/>
      <c r="HY43" s="76"/>
      <c r="HZ43" s="76"/>
      <c r="IA43" s="76"/>
      <c r="IB43" s="76"/>
      <c r="IC43" s="76"/>
      <c r="ID43" s="76"/>
      <c r="IE43" s="76"/>
      <c r="IF43" s="76"/>
      <c r="IG43" s="76"/>
      <c r="IH43" s="76"/>
      <c r="II43" s="76"/>
      <c r="IJ43" s="76"/>
      <c r="IK43" s="76"/>
      <c r="IL43" s="76"/>
      <c r="IM43" s="76"/>
      <c r="IN43" s="76"/>
    </row>
    <row r="44" spans="1:248" ht="25.5" x14ac:dyDescent="0.2">
      <c r="A44" s="1459">
        <v>20</v>
      </c>
      <c r="B44" s="1464" t="s">
        <v>853</v>
      </c>
      <c r="C44" s="169" t="s">
        <v>252</v>
      </c>
      <c r="D44" s="205"/>
      <c r="E44" s="84"/>
      <c r="F44" s="1394" t="s">
        <v>45</v>
      </c>
      <c r="G44" s="1393"/>
      <c r="H44" s="1400"/>
      <c r="I44" s="166"/>
      <c r="J44" s="83" t="s">
        <v>3116</v>
      </c>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c r="GO44" s="76"/>
      <c r="GP44" s="76"/>
      <c r="GQ44" s="76"/>
      <c r="GR44" s="76"/>
      <c r="GS44" s="76"/>
      <c r="GT44" s="76"/>
      <c r="GU44" s="76"/>
      <c r="GV44" s="76"/>
      <c r="GW44" s="76"/>
      <c r="GX44" s="76"/>
      <c r="GY44" s="76"/>
      <c r="GZ44" s="76"/>
      <c r="HA44" s="76"/>
      <c r="HB44" s="76"/>
      <c r="HC44" s="76"/>
      <c r="HD44" s="76"/>
      <c r="HE44" s="76"/>
      <c r="HF44" s="76"/>
      <c r="HG44" s="76"/>
      <c r="HH44" s="76"/>
      <c r="HI44" s="76"/>
      <c r="HJ44" s="76"/>
      <c r="HK44" s="76"/>
      <c r="HL44" s="76"/>
      <c r="HM44" s="76"/>
      <c r="HN44" s="76"/>
      <c r="HO44" s="76"/>
      <c r="HP44" s="76"/>
      <c r="HQ44" s="76"/>
      <c r="HR44" s="76"/>
      <c r="HS44" s="76"/>
      <c r="HT44" s="76"/>
      <c r="HU44" s="76"/>
      <c r="HV44" s="76"/>
      <c r="HW44" s="76"/>
      <c r="HX44" s="76"/>
      <c r="HY44" s="76"/>
      <c r="HZ44" s="76"/>
      <c r="IA44" s="76"/>
      <c r="IB44" s="76"/>
      <c r="IC44" s="76"/>
      <c r="ID44" s="76"/>
      <c r="IE44" s="76"/>
      <c r="IF44" s="76"/>
      <c r="IG44" s="76"/>
      <c r="IH44" s="76"/>
      <c r="II44" s="76"/>
      <c r="IJ44" s="76"/>
      <c r="IK44" s="76"/>
      <c r="IL44" s="76"/>
      <c r="IM44" s="76"/>
      <c r="IN44" s="76"/>
    </row>
    <row r="45" spans="1:248" ht="25.5" x14ac:dyDescent="0.2">
      <c r="A45" s="1460"/>
      <c r="B45" s="1465"/>
      <c r="C45" s="169" t="s">
        <v>384</v>
      </c>
      <c r="D45" s="1400"/>
      <c r="E45" s="1394"/>
      <c r="F45" s="1394" t="s">
        <v>45</v>
      </c>
      <c r="G45" s="1393"/>
      <c r="H45" s="1400"/>
      <c r="I45" s="166"/>
      <c r="J45" s="83" t="s">
        <v>3116</v>
      </c>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c r="IM45" s="76"/>
      <c r="IN45" s="76"/>
    </row>
    <row r="46" spans="1:248" ht="25.5" x14ac:dyDescent="0.2">
      <c r="A46" s="1461"/>
      <c r="B46" s="1466"/>
      <c r="C46" s="169" t="s">
        <v>449</v>
      </c>
      <c r="D46" s="1400"/>
      <c r="E46" s="1394"/>
      <c r="F46" s="1394" t="s">
        <v>45</v>
      </c>
      <c r="G46" s="1393"/>
      <c r="H46" s="1400"/>
      <c r="I46" s="166"/>
      <c r="J46" s="83" t="s">
        <v>3116</v>
      </c>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c r="IM46" s="76"/>
      <c r="IN46" s="76"/>
    </row>
    <row r="47" spans="1:248" ht="25.5" x14ac:dyDescent="0.2">
      <c r="A47" s="1400">
        <v>21</v>
      </c>
      <c r="B47" s="169" t="s">
        <v>2616</v>
      </c>
      <c r="C47" s="169" t="s">
        <v>2621</v>
      </c>
      <c r="D47" s="1400"/>
      <c r="E47" s="1394"/>
      <c r="F47" s="1394" t="s">
        <v>45</v>
      </c>
      <c r="G47" s="1393"/>
      <c r="H47" s="1400"/>
      <c r="I47" s="166"/>
      <c r="J47" s="83" t="s">
        <v>3116</v>
      </c>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c r="IM47" s="76"/>
      <c r="IN47" s="76"/>
    </row>
    <row r="48" spans="1:248" ht="25.5" x14ac:dyDescent="0.2">
      <c r="A48" s="1400">
        <v>22</v>
      </c>
      <c r="B48" s="169" t="s">
        <v>519</v>
      </c>
      <c r="C48" s="169" t="s">
        <v>520</v>
      </c>
      <c r="D48" s="1400"/>
      <c r="E48" s="1394"/>
      <c r="F48" s="1394" t="s">
        <v>45</v>
      </c>
      <c r="G48" s="1393"/>
      <c r="H48" s="1400"/>
      <c r="I48" s="166"/>
      <c r="J48" s="83" t="s">
        <v>3116</v>
      </c>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c r="DQ48" s="76"/>
      <c r="DR48" s="76"/>
      <c r="DS48" s="76"/>
      <c r="DT48" s="76"/>
      <c r="DU48" s="76"/>
      <c r="DV48" s="76"/>
      <c r="DW48" s="76"/>
      <c r="DX48" s="76"/>
      <c r="DY48" s="76"/>
      <c r="DZ48" s="76"/>
      <c r="EA48" s="76"/>
      <c r="EB48" s="76"/>
      <c r="EC48" s="76"/>
      <c r="ED48" s="76"/>
      <c r="EE48" s="76"/>
      <c r="EF48" s="76"/>
      <c r="EG48" s="76"/>
      <c r="EH48" s="76"/>
      <c r="EI48" s="76"/>
      <c r="EJ48" s="76"/>
      <c r="EK48" s="76"/>
      <c r="EL48" s="76"/>
      <c r="EM48" s="76"/>
      <c r="EN48" s="76"/>
      <c r="EO48" s="76"/>
      <c r="EP48" s="76"/>
      <c r="EQ48" s="76"/>
      <c r="ER48" s="76"/>
      <c r="ES48" s="76"/>
      <c r="ET48" s="76"/>
      <c r="EU48" s="76"/>
      <c r="EV48" s="76"/>
      <c r="EW48" s="76"/>
      <c r="EX48" s="76"/>
      <c r="EY48" s="76"/>
      <c r="EZ48" s="76"/>
      <c r="FA48" s="76"/>
      <c r="FB48" s="76"/>
      <c r="FC48" s="76"/>
      <c r="FD48" s="76"/>
      <c r="FE48" s="76"/>
      <c r="FF48" s="76"/>
      <c r="FG48" s="76"/>
      <c r="FH48" s="76"/>
      <c r="FI48" s="76"/>
      <c r="FJ48" s="76"/>
      <c r="FK48" s="76"/>
      <c r="FL48" s="76"/>
      <c r="FM48" s="76"/>
      <c r="FN48" s="76"/>
      <c r="FO48" s="76"/>
      <c r="FP48" s="76"/>
      <c r="FQ48" s="76"/>
      <c r="FR48" s="76"/>
      <c r="FS48" s="76"/>
      <c r="FT48" s="76"/>
      <c r="FU48" s="76"/>
      <c r="FV48" s="76"/>
      <c r="FW48" s="76"/>
      <c r="FX48" s="76"/>
      <c r="FY48" s="76"/>
      <c r="FZ48" s="76"/>
      <c r="GA48" s="76"/>
      <c r="GB48" s="76"/>
      <c r="GC48" s="76"/>
      <c r="GD48" s="76"/>
      <c r="GE48" s="76"/>
      <c r="GF48" s="76"/>
      <c r="GG48" s="76"/>
      <c r="GH48" s="76"/>
      <c r="GI48" s="76"/>
      <c r="GJ48" s="76"/>
      <c r="GK48" s="76"/>
      <c r="GL48" s="76"/>
      <c r="GM48" s="76"/>
      <c r="GN48" s="76"/>
      <c r="GO48" s="76"/>
      <c r="GP48" s="76"/>
      <c r="GQ48" s="76"/>
      <c r="GR48" s="76"/>
      <c r="GS48" s="76"/>
      <c r="GT48" s="76"/>
      <c r="GU48" s="76"/>
      <c r="GV48" s="76"/>
      <c r="GW48" s="76"/>
      <c r="GX48" s="76"/>
      <c r="GY48" s="76"/>
      <c r="GZ48" s="76"/>
      <c r="HA48" s="76"/>
      <c r="HB48" s="76"/>
      <c r="HC48" s="76"/>
      <c r="HD48" s="76"/>
      <c r="HE48" s="76"/>
      <c r="HF48" s="76"/>
      <c r="HG48" s="76"/>
      <c r="HH48" s="76"/>
      <c r="HI48" s="76"/>
      <c r="HJ48" s="76"/>
      <c r="HK48" s="76"/>
      <c r="HL48" s="76"/>
      <c r="HM48" s="76"/>
      <c r="HN48" s="76"/>
      <c r="HO48" s="76"/>
      <c r="HP48" s="76"/>
      <c r="HQ48" s="76"/>
      <c r="HR48" s="76"/>
      <c r="HS48" s="76"/>
      <c r="HT48" s="76"/>
      <c r="HU48" s="76"/>
      <c r="HV48" s="76"/>
      <c r="HW48" s="76"/>
      <c r="HX48" s="76"/>
      <c r="HY48" s="76"/>
      <c r="HZ48" s="76"/>
      <c r="IA48" s="76"/>
      <c r="IB48" s="76"/>
      <c r="IC48" s="76"/>
      <c r="ID48" s="76"/>
      <c r="IE48" s="76"/>
      <c r="IF48" s="76"/>
      <c r="IG48" s="76"/>
      <c r="IH48" s="76"/>
      <c r="II48" s="76"/>
      <c r="IJ48" s="76"/>
      <c r="IK48" s="76"/>
      <c r="IL48" s="76"/>
      <c r="IM48" s="76"/>
      <c r="IN48" s="76"/>
    </row>
    <row r="49" spans="1:248" ht="25.5" x14ac:dyDescent="0.2">
      <c r="A49" s="1400">
        <v>23</v>
      </c>
      <c r="B49" s="169" t="s">
        <v>2809</v>
      </c>
      <c r="C49" s="169" t="s">
        <v>2813</v>
      </c>
      <c r="D49" s="1400"/>
      <c r="E49" s="1394"/>
      <c r="F49" s="1394" t="s">
        <v>45</v>
      </c>
      <c r="G49" s="1393"/>
      <c r="H49" s="1400"/>
      <c r="I49" s="166"/>
      <c r="J49" s="83" t="s">
        <v>3116</v>
      </c>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c r="DQ49" s="76"/>
      <c r="DR49" s="76"/>
      <c r="DS49" s="76"/>
      <c r="DT49" s="76"/>
      <c r="DU49" s="76"/>
      <c r="DV49" s="76"/>
      <c r="DW49" s="76"/>
      <c r="DX49" s="76"/>
      <c r="DY49" s="76"/>
      <c r="DZ49" s="76"/>
      <c r="EA49" s="76"/>
      <c r="EB49" s="76"/>
      <c r="EC49" s="76"/>
      <c r="ED49" s="76"/>
      <c r="EE49" s="76"/>
      <c r="EF49" s="76"/>
      <c r="EG49" s="76"/>
      <c r="EH49" s="76"/>
      <c r="EI49" s="76"/>
      <c r="EJ49" s="76"/>
      <c r="EK49" s="76"/>
      <c r="EL49" s="76"/>
      <c r="EM49" s="76"/>
      <c r="EN49" s="76"/>
      <c r="EO49" s="76"/>
      <c r="EP49" s="76"/>
      <c r="EQ49" s="76"/>
      <c r="ER49" s="76"/>
      <c r="ES49" s="76"/>
      <c r="ET49" s="76"/>
      <c r="EU49" s="76"/>
      <c r="EV49" s="76"/>
      <c r="EW49" s="76"/>
      <c r="EX49" s="76"/>
      <c r="EY49" s="76"/>
      <c r="EZ49" s="76"/>
      <c r="FA49" s="76"/>
      <c r="FB49" s="76"/>
      <c r="FC49" s="76"/>
      <c r="FD49" s="76"/>
      <c r="FE49" s="76"/>
      <c r="FF49" s="76"/>
      <c r="FG49" s="76"/>
      <c r="FH49" s="76"/>
      <c r="FI49" s="76"/>
      <c r="FJ49" s="76"/>
      <c r="FK49" s="76"/>
      <c r="FL49" s="76"/>
      <c r="FM49" s="76"/>
      <c r="FN49" s="76"/>
      <c r="FO49" s="76"/>
      <c r="FP49" s="76"/>
      <c r="FQ49" s="76"/>
      <c r="FR49" s="76"/>
      <c r="FS49" s="76"/>
      <c r="FT49" s="76"/>
      <c r="FU49" s="76"/>
      <c r="FV49" s="76"/>
      <c r="FW49" s="76"/>
      <c r="FX49" s="76"/>
      <c r="FY49" s="76"/>
      <c r="FZ49" s="76"/>
      <c r="GA49" s="76"/>
      <c r="GB49" s="76"/>
      <c r="GC49" s="76"/>
      <c r="GD49" s="76"/>
      <c r="GE49" s="76"/>
      <c r="GF49" s="76"/>
      <c r="GG49" s="76"/>
      <c r="GH49" s="76"/>
      <c r="GI49" s="76"/>
      <c r="GJ49" s="76"/>
      <c r="GK49" s="76"/>
      <c r="GL49" s="76"/>
      <c r="GM49" s="76"/>
      <c r="GN49" s="76"/>
      <c r="GO49" s="76"/>
      <c r="GP49" s="76"/>
      <c r="GQ49" s="76"/>
      <c r="GR49" s="76"/>
      <c r="GS49" s="76"/>
      <c r="GT49" s="76"/>
      <c r="GU49" s="76"/>
      <c r="GV49" s="76"/>
      <c r="GW49" s="76"/>
      <c r="GX49" s="76"/>
      <c r="GY49" s="76"/>
      <c r="GZ49" s="76"/>
      <c r="HA49" s="76"/>
      <c r="HB49" s="76"/>
      <c r="HC49" s="76"/>
      <c r="HD49" s="76"/>
      <c r="HE49" s="76"/>
      <c r="HF49" s="76"/>
      <c r="HG49" s="76"/>
      <c r="HH49" s="76"/>
      <c r="HI49" s="76"/>
      <c r="HJ49" s="76"/>
      <c r="HK49" s="76"/>
      <c r="HL49" s="76"/>
      <c r="HM49" s="76"/>
      <c r="HN49" s="76"/>
      <c r="HO49" s="76"/>
      <c r="HP49" s="76"/>
      <c r="HQ49" s="76"/>
      <c r="HR49" s="76"/>
      <c r="HS49" s="76"/>
      <c r="HT49" s="76"/>
      <c r="HU49" s="76"/>
      <c r="HV49" s="76"/>
      <c r="HW49" s="76"/>
      <c r="HX49" s="76"/>
      <c r="HY49" s="76"/>
      <c r="HZ49" s="76"/>
      <c r="IA49" s="76"/>
      <c r="IB49" s="76"/>
      <c r="IC49" s="76"/>
      <c r="ID49" s="76"/>
      <c r="IE49" s="76"/>
      <c r="IF49" s="76"/>
      <c r="IG49" s="76"/>
      <c r="IH49" s="76"/>
      <c r="II49" s="76"/>
      <c r="IJ49" s="76"/>
      <c r="IK49" s="76"/>
      <c r="IL49" s="76"/>
      <c r="IM49" s="76"/>
      <c r="IN49" s="76"/>
    </row>
    <row r="50" spans="1:248" x14ac:dyDescent="0.2">
      <c r="A50" s="1400">
        <v>24</v>
      </c>
      <c r="B50" s="169" t="s">
        <v>455</v>
      </c>
      <c r="C50" s="169" t="s">
        <v>456</v>
      </c>
      <c r="D50" s="1400"/>
      <c r="E50" s="1394"/>
      <c r="F50" s="1394" t="s">
        <v>45</v>
      </c>
      <c r="G50" s="1393"/>
      <c r="H50" s="1400"/>
      <c r="I50" s="166"/>
      <c r="J50" s="83" t="s">
        <v>3116</v>
      </c>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c r="GO50" s="76"/>
      <c r="GP50" s="76"/>
      <c r="GQ50" s="76"/>
      <c r="GR50" s="76"/>
      <c r="GS50" s="76"/>
      <c r="GT50" s="76"/>
      <c r="GU50" s="76"/>
      <c r="GV50" s="76"/>
      <c r="GW50" s="76"/>
      <c r="GX50" s="76"/>
      <c r="GY50" s="76"/>
      <c r="GZ50" s="76"/>
      <c r="HA50" s="76"/>
      <c r="HB50" s="76"/>
      <c r="HC50" s="76"/>
      <c r="HD50" s="76"/>
      <c r="HE50" s="76"/>
      <c r="HF50" s="76"/>
      <c r="HG50" s="76"/>
      <c r="HH50" s="76"/>
      <c r="HI50" s="76"/>
      <c r="HJ50" s="76"/>
      <c r="HK50" s="76"/>
      <c r="HL50" s="76"/>
      <c r="HM50" s="76"/>
      <c r="HN50" s="76"/>
      <c r="HO50" s="76"/>
      <c r="HP50" s="76"/>
      <c r="HQ50" s="76"/>
      <c r="HR50" s="76"/>
      <c r="HS50" s="76"/>
      <c r="HT50" s="76"/>
      <c r="HU50" s="76"/>
      <c r="HV50" s="76"/>
      <c r="HW50" s="76"/>
      <c r="HX50" s="76"/>
      <c r="HY50" s="76"/>
      <c r="HZ50" s="76"/>
      <c r="IA50" s="76"/>
      <c r="IB50" s="76"/>
      <c r="IC50" s="76"/>
      <c r="ID50" s="76"/>
      <c r="IE50" s="76"/>
      <c r="IF50" s="76"/>
      <c r="IG50" s="76"/>
      <c r="IH50" s="76"/>
      <c r="II50" s="76"/>
      <c r="IJ50" s="76"/>
      <c r="IK50" s="76"/>
      <c r="IL50" s="76"/>
      <c r="IM50" s="76"/>
      <c r="IN50" s="76"/>
    </row>
    <row r="51" spans="1:248" ht="25.5" x14ac:dyDescent="0.2">
      <c r="A51" s="1400">
        <v>25</v>
      </c>
      <c r="B51" s="169" t="s">
        <v>1296</v>
      </c>
      <c r="C51" s="169" t="s">
        <v>456</v>
      </c>
      <c r="D51" s="1400"/>
      <c r="E51" s="1394"/>
      <c r="F51" s="1394" t="s">
        <v>45</v>
      </c>
      <c r="G51" s="1393"/>
      <c r="H51" s="1400"/>
      <c r="I51" s="166"/>
      <c r="J51" s="83" t="s">
        <v>3116</v>
      </c>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c r="DQ51" s="76"/>
      <c r="DR51" s="76"/>
      <c r="DS51" s="76"/>
      <c r="DT51" s="76"/>
      <c r="DU51" s="76"/>
      <c r="DV51" s="76"/>
      <c r="DW51" s="76"/>
      <c r="DX51" s="76"/>
      <c r="DY51" s="76"/>
      <c r="DZ51" s="76"/>
      <c r="EA51" s="76"/>
      <c r="EB51" s="76"/>
      <c r="EC51" s="76"/>
      <c r="ED51" s="76"/>
      <c r="EE51" s="76"/>
      <c r="EF51" s="76"/>
      <c r="EG51" s="76"/>
      <c r="EH51" s="76"/>
      <c r="EI51" s="76"/>
      <c r="EJ51" s="76"/>
      <c r="EK51" s="76"/>
      <c r="EL51" s="76"/>
      <c r="EM51" s="76"/>
      <c r="EN51" s="76"/>
      <c r="EO51" s="76"/>
      <c r="EP51" s="76"/>
      <c r="EQ51" s="76"/>
      <c r="ER51" s="76"/>
      <c r="ES51" s="76"/>
      <c r="ET51" s="76"/>
      <c r="EU51" s="76"/>
      <c r="EV51" s="76"/>
      <c r="EW51" s="76"/>
      <c r="EX51" s="76"/>
      <c r="EY51" s="76"/>
      <c r="EZ51" s="76"/>
      <c r="FA51" s="76"/>
      <c r="FB51" s="76"/>
      <c r="FC51" s="76"/>
      <c r="FD51" s="76"/>
      <c r="FE51" s="76"/>
      <c r="FF51" s="76"/>
      <c r="FG51" s="76"/>
      <c r="FH51" s="76"/>
      <c r="FI51" s="76"/>
      <c r="FJ51" s="76"/>
      <c r="FK51" s="76"/>
      <c r="FL51" s="76"/>
      <c r="FM51" s="76"/>
      <c r="FN51" s="76"/>
      <c r="FO51" s="76"/>
      <c r="FP51" s="76"/>
      <c r="FQ51" s="76"/>
      <c r="FR51" s="76"/>
      <c r="FS51" s="76"/>
      <c r="FT51" s="76"/>
      <c r="FU51" s="76"/>
      <c r="FV51" s="76"/>
      <c r="FW51" s="76"/>
      <c r="FX51" s="76"/>
      <c r="FY51" s="76"/>
      <c r="FZ51" s="76"/>
      <c r="GA51" s="76"/>
      <c r="GB51" s="76"/>
      <c r="GC51" s="76"/>
      <c r="GD51" s="76"/>
      <c r="GE51" s="76"/>
      <c r="GF51" s="76"/>
      <c r="GG51" s="76"/>
      <c r="GH51" s="76"/>
      <c r="GI51" s="76"/>
      <c r="GJ51" s="76"/>
      <c r="GK51" s="76"/>
      <c r="GL51" s="76"/>
      <c r="GM51" s="76"/>
      <c r="GN51" s="76"/>
      <c r="GO51" s="76"/>
      <c r="GP51" s="76"/>
      <c r="GQ51" s="76"/>
      <c r="GR51" s="76"/>
      <c r="GS51" s="76"/>
      <c r="GT51" s="76"/>
      <c r="GU51" s="76"/>
      <c r="GV51" s="76"/>
      <c r="GW51" s="76"/>
      <c r="GX51" s="76"/>
      <c r="GY51" s="76"/>
      <c r="GZ51" s="76"/>
      <c r="HA51" s="76"/>
      <c r="HB51" s="76"/>
      <c r="HC51" s="76"/>
      <c r="HD51" s="76"/>
      <c r="HE51" s="76"/>
      <c r="HF51" s="76"/>
      <c r="HG51" s="76"/>
      <c r="HH51" s="76"/>
      <c r="HI51" s="76"/>
      <c r="HJ51" s="76"/>
      <c r="HK51" s="76"/>
      <c r="HL51" s="76"/>
      <c r="HM51" s="76"/>
      <c r="HN51" s="76"/>
      <c r="HO51" s="76"/>
      <c r="HP51" s="76"/>
      <c r="HQ51" s="76"/>
      <c r="HR51" s="76"/>
      <c r="HS51" s="76"/>
      <c r="HT51" s="76"/>
      <c r="HU51" s="76"/>
      <c r="HV51" s="76"/>
      <c r="HW51" s="76"/>
      <c r="HX51" s="76"/>
      <c r="HY51" s="76"/>
      <c r="HZ51" s="76"/>
      <c r="IA51" s="76"/>
      <c r="IB51" s="76"/>
      <c r="IC51" s="76"/>
      <c r="ID51" s="76"/>
      <c r="IE51" s="76"/>
      <c r="IF51" s="76"/>
      <c r="IG51" s="76"/>
      <c r="IH51" s="76"/>
      <c r="II51" s="76"/>
      <c r="IJ51" s="76"/>
      <c r="IK51" s="76"/>
      <c r="IL51" s="76"/>
      <c r="IM51" s="76"/>
      <c r="IN51" s="76"/>
    </row>
    <row r="52" spans="1:248" ht="25.5" x14ac:dyDescent="0.2">
      <c r="A52" s="1400">
        <v>26</v>
      </c>
      <c r="B52" s="169" t="s">
        <v>1411</v>
      </c>
      <c r="C52" s="169" t="s">
        <v>1414</v>
      </c>
      <c r="D52" s="1400"/>
      <c r="E52" s="1394"/>
      <c r="F52" s="1394" t="s">
        <v>45</v>
      </c>
      <c r="G52" s="1393"/>
      <c r="H52" s="1400"/>
      <c r="I52" s="166"/>
      <c r="J52" s="83" t="s">
        <v>3116</v>
      </c>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row>
    <row r="53" spans="1:248" ht="25.5" x14ac:dyDescent="0.2">
      <c r="A53" s="1400">
        <v>27</v>
      </c>
      <c r="B53" s="169" t="s">
        <v>2325</v>
      </c>
      <c r="C53" s="169" t="s">
        <v>2345</v>
      </c>
      <c r="D53" s="1400"/>
      <c r="E53" s="1394">
        <v>1</v>
      </c>
      <c r="F53" s="1394" t="s">
        <v>43</v>
      </c>
      <c r="G53" s="1393">
        <v>1.8912037037037036E-2</v>
      </c>
      <c r="H53" s="1400"/>
      <c r="I53" s="166" t="s">
        <v>1262</v>
      </c>
      <c r="J53" s="83"/>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c r="GO53" s="76"/>
      <c r="GP53" s="76"/>
      <c r="GQ53" s="76"/>
      <c r="GR53" s="76"/>
      <c r="GS53" s="76"/>
      <c r="GT53" s="76"/>
      <c r="GU53" s="76"/>
      <c r="GV53" s="76"/>
      <c r="GW53" s="76"/>
      <c r="GX53" s="76"/>
      <c r="GY53" s="76"/>
      <c r="GZ53" s="76"/>
      <c r="HA53" s="76"/>
      <c r="HB53" s="76"/>
      <c r="HC53" s="76"/>
      <c r="HD53" s="76"/>
      <c r="HE53" s="76"/>
      <c r="HF53" s="76"/>
      <c r="HG53" s="76"/>
      <c r="HH53" s="76"/>
      <c r="HI53" s="76"/>
      <c r="HJ53" s="76"/>
      <c r="HK53" s="76"/>
      <c r="HL53" s="76"/>
      <c r="HM53" s="76"/>
      <c r="HN53" s="76"/>
      <c r="HO53" s="76"/>
      <c r="HP53" s="76"/>
      <c r="HQ53" s="76"/>
      <c r="HR53" s="76"/>
      <c r="HS53" s="76"/>
      <c r="HT53" s="76"/>
      <c r="HU53" s="76"/>
      <c r="HV53" s="76"/>
      <c r="HW53" s="76"/>
      <c r="HX53" s="76"/>
      <c r="HY53" s="76"/>
      <c r="HZ53" s="76"/>
      <c r="IA53" s="76"/>
      <c r="IB53" s="76"/>
      <c r="IC53" s="76"/>
      <c r="ID53" s="76"/>
      <c r="IE53" s="76"/>
      <c r="IF53" s="76"/>
      <c r="IG53" s="76"/>
      <c r="IH53" s="76"/>
      <c r="II53" s="76"/>
      <c r="IJ53" s="76"/>
      <c r="IK53" s="76"/>
      <c r="IL53" s="76"/>
      <c r="IM53" s="76"/>
      <c r="IN53" s="76"/>
    </row>
    <row r="54" spans="1:248" ht="25.5" x14ac:dyDescent="0.2">
      <c r="A54" s="1400">
        <v>28</v>
      </c>
      <c r="B54" s="169" t="s">
        <v>665</v>
      </c>
      <c r="C54" s="169" t="s">
        <v>666</v>
      </c>
      <c r="D54" s="1400"/>
      <c r="E54" s="1394"/>
      <c r="F54" s="1394" t="s">
        <v>45</v>
      </c>
      <c r="G54" s="1393"/>
      <c r="H54" s="1400"/>
      <c r="I54" s="166"/>
      <c r="J54" s="83" t="s">
        <v>3116</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row>
    <row r="55" spans="1:248" ht="25.5" x14ac:dyDescent="0.2">
      <c r="A55" s="1400">
        <v>29</v>
      </c>
      <c r="B55" s="169" t="s">
        <v>764</v>
      </c>
      <c r="C55" s="169" t="s">
        <v>456</v>
      </c>
      <c r="D55" s="1400"/>
      <c r="E55" s="1394"/>
      <c r="F55" s="1394" t="s">
        <v>45</v>
      </c>
      <c r="G55" s="1393"/>
      <c r="H55" s="1400"/>
      <c r="I55" s="166"/>
      <c r="J55" s="83" t="s">
        <v>3116</v>
      </c>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c r="GO55" s="76"/>
      <c r="GP55" s="76"/>
      <c r="GQ55" s="76"/>
      <c r="GR55" s="76"/>
      <c r="GS55" s="76"/>
      <c r="GT55" s="76"/>
      <c r="GU55" s="76"/>
      <c r="GV55" s="76"/>
      <c r="GW55" s="76"/>
      <c r="GX55" s="76"/>
      <c r="GY55" s="76"/>
      <c r="GZ55" s="76"/>
      <c r="HA55" s="76"/>
      <c r="HB55" s="76"/>
      <c r="HC55" s="76"/>
      <c r="HD55" s="76"/>
      <c r="HE55" s="76"/>
      <c r="HF55" s="76"/>
      <c r="HG55" s="76"/>
      <c r="HH55" s="76"/>
      <c r="HI55" s="76"/>
      <c r="HJ55" s="76"/>
      <c r="HK55" s="76"/>
      <c r="HL55" s="76"/>
      <c r="HM55" s="76"/>
      <c r="HN55" s="76"/>
      <c r="HO55" s="76"/>
      <c r="HP55" s="76"/>
      <c r="HQ55" s="76"/>
      <c r="HR55" s="76"/>
      <c r="HS55" s="76"/>
      <c r="HT55" s="76"/>
      <c r="HU55" s="76"/>
      <c r="HV55" s="76"/>
      <c r="HW55" s="76"/>
      <c r="HX55" s="76"/>
      <c r="HY55" s="76"/>
      <c r="HZ55" s="76"/>
      <c r="IA55" s="76"/>
      <c r="IB55" s="76"/>
      <c r="IC55" s="76"/>
      <c r="ID55" s="76"/>
      <c r="IE55" s="76"/>
      <c r="IF55" s="76"/>
      <c r="IG55" s="76"/>
      <c r="IH55" s="76"/>
      <c r="II55" s="76"/>
      <c r="IJ55" s="76"/>
      <c r="IK55" s="76"/>
      <c r="IL55" s="76"/>
      <c r="IM55" s="76"/>
      <c r="IN55" s="76"/>
    </row>
    <row r="56" spans="1:248" ht="25.5" x14ac:dyDescent="0.2">
      <c r="A56" s="1400">
        <v>30</v>
      </c>
      <c r="B56" s="169" t="s">
        <v>751</v>
      </c>
      <c r="C56" s="169" t="s">
        <v>752</v>
      </c>
      <c r="D56" s="1400"/>
      <c r="E56" s="1394"/>
      <c r="F56" s="1394" t="s">
        <v>45</v>
      </c>
      <c r="G56" s="1393"/>
      <c r="H56" s="1400"/>
      <c r="I56" s="166"/>
      <c r="J56" s="83" t="s">
        <v>3116</v>
      </c>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c r="GO56" s="76"/>
      <c r="GP56" s="76"/>
      <c r="GQ56" s="76"/>
      <c r="GR56" s="76"/>
      <c r="GS56" s="76"/>
      <c r="GT56" s="76"/>
      <c r="GU56" s="76"/>
      <c r="GV56" s="76"/>
      <c r="GW56" s="76"/>
      <c r="GX56" s="76"/>
      <c r="GY56" s="76"/>
      <c r="GZ56" s="76"/>
      <c r="HA56" s="76"/>
      <c r="HB56" s="76"/>
      <c r="HC56" s="76"/>
      <c r="HD56" s="76"/>
      <c r="HE56" s="76"/>
      <c r="HF56" s="76"/>
      <c r="HG56" s="76"/>
      <c r="HH56" s="76"/>
      <c r="HI56" s="76"/>
      <c r="HJ56" s="76"/>
      <c r="HK56" s="76"/>
      <c r="HL56" s="76"/>
      <c r="HM56" s="76"/>
      <c r="HN56" s="76"/>
      <c r="HO56" s="76"/>
      <c r="HP56" s="76"/>
      <c r="HQ56" s="76"/>
      <c r="HR56" s="76"/>
      <c r="HS56" s="76"/>
      <c r="HT56" s="76"/>
      <c r="HU56" s="76"/>
      <c r="HV56" s="76"/>
      <c r="HW56" s="76"/>
      <c r="HX56" s="76"/>
      <c r="HY56" s="76"/>
      <c r="HZ56" s="76"/>
      <c r="IA56" s="76"/>
      <c r="IB56" s="76"/>
      <c r="IC56" s="76"/>
      <c r="ID56" s="76"/>
      <c r="IE56" s="76"/>
      <c r="IF56" s="76"/>
      <c r="IG56" s="76"/>
      <c r="IH56" s="76"/>
      <c r="II56" s="76"/>
      <c r="IJ56" s="76"/>
      <c r="IK56" s="76"/>
      <c r="IL56" s="76"/>
      <c r="IM56" s="76"/>
      <c r="IN56" s="76"/>
    </row>
    <row r="57" spans="1:248" ht="26.45" customHeight="1" x14ac:dyDescent="0.2">
      <c r="A57" s="1459">
        <v>31</v>
      </c>
      <c r="B57" s="1493" t="s">
        <v>2856</v>
      </c>
      <c r="C57" s="169" t="s">
        <v>2889</v>
      </c>
      <c r="D57" s="1400"/>
      <c r="E57" s="1394"/>
      <c r="F57" s="1394" t="s">
        <v>45</v>
      </c>
      <c r="G57" s="1393"/>
      <c r="H57" s="1400"/>
      <c r="I57" s="166"/>
      <c r="J57" s="83" t="s">
        <v>3116</v>
      </c>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row>
    <row r="58" spans="1:248" x14ac:dyDescent="0.2">
      <c r="A58" s="1461"/>
      <c r="B58" s="1494"/>
      <c r="C58" s="169" t="s">
        <v>3118</v>
      </c>
      <c r="D58" s="1400"/>
      <c r="E58" s="1394"/>
      <c r="F58" s="1394" t="s">
        <v>45</v>
      </c>
      <c r="G58" s="1393"/>
      <c r="H58" s="1400"/>
      <c r="I58" s="166"/>
      <c r="J58" s="83" t="s">
        <v>3116</v>
      </c>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c r="GO58" s="76"/>
      <c r="GP58" s="76"/>
      <c r="GQ58" s="76"/>
      <c r="GR58" s="76"/>
      <c r="GS58" s="76"/>
      <c r="GT58" s="76"/>
      <c r="GU58" s="76"/>
      <c r="GV58" s="76"/>
      <c r="GW58" s="76"/>
      <c r="GX58" s="76"/>
      <c r="GY58" s="76"/>
      <c r="GZ58" s="76"/>
      <c r="HA58" s="76"/>
      <c r="HB58" s="76"/>
      <c r="HC58" s="76"/>
      <c r="HD58" s="76"/>
      <c r="HE58" s="76"/>
      <c r="HF58" s="76"/>
      <c r="HG58" s="76"/>
      <c r="HH58" s="76"/>
      <c r="HI58" s="76"/>
      <c r="HJ58" s="76"/>
      <c r="HK58" s="76"/>
      <c r="HL58" s="76"/>
      <c r="HM58" s="76"/>
      <c r="HN58" s="76"/>
      <c r="HO58" s="76"/>
      <c r="HP58" s="76"/>
      <c r="HQ58" s="76"/>
      <c r="HR58" s="76"/>
      <c r="HS58" s="76"/>
      <c r="HT58" s="76"/>
      <c r="HU58" s="76"/>
      <c r="HV58" s="76"/>
      <c r="HW58" s="76"/>
      <c r="HX58" s="76"/>
      <c r="HY58" s="76"/>
      <c r="HZ58" s="76"/>
      <c r="IA58" s="76"/>
      <c r="IB58" s="76"/>
      <c r="IC58" s="76"/>
      <c r="ID58" s="76"/>
      <c r="IE58" s="76"/>
      <c r="IF58" s="76"/>
      <c r="IG58" s="76"/>
      <c r="IH58" s="76"/>
      <c r="II58" s="76"/>
      <c r="IJ58" s="76"/>
      <c r="IK58" s="76"/>
      <c r="IL58" s="76"/>
      <c r="IM58" s="76"/>
      <c r="IN58" s="76"/>
    </row>
    <row r="59" spans="1:248" ht="25.5" x14ac:dyDescent="0.2">
      <c r="A59" s="1459">
        <v>32</v>
      </c>
      <c r="B59" s="1464" t="s">
        <v>1017</v>
      </c>
      <c r="C59" s="169" t="s">
        <v>1018</v>
      </c>
      <c r="D59" s="1400"/>
      <c r="E59" s="1394"/>
      <c r="F59" s="1394" t="s">
        <v>45</v>
      </c>
      <c r="G59" s="1393"/>
      <c r="H59" s="1400"/>
      <c r="I59" s="166"/>
      <c r="J59" s="83" t="s">
        <v>3116</v>
      </c>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c r="GO59" s="76"/>
      <c r="GP59" s="76"/>
      <c r="GQ59" s="76"/>
      <c r="GR59" s="76"/>
      <c r="GS59" s="76"/>
      <c r="GT59" s="76"/>
      <c r="GU59" s="76"/>
      <c r="GV59" s="76"/>
      <c r="GW59" s="76"/>
      <c r="GX59" s="76"/>
      <c r="GY59" s="76"/>
      <c r="GZ59" s="76"/>
      <c r="HA59" s="76"/>
      <c r="HB59" s="76"/>
      <c r="HC59" s="76"/>
      <c r="HD59" s="76"/>
      <c r="HE59" s="76"/>
      <c r="HF59" s="76"/>
      <c r="HG59" s="76"/>
      <c r="HH59" s="76"/>
      <c r="HI59" s="76"/>
      <c r="HJ59" s="76"/>
      <c r="HK59" s="76"/>
      <c r="HL59" s="76"/>
      <c r="HM59" s="76"/>
      <c r="HN59" s="76"/>
      <c r="HO59" s="76"/>
      <c r="HP59" s="76"/>
      <c r="HQ59" s="76"/>
      <c r="HR59" s="76"/>
      <c r="HS59" s="76"/>
      <c r="HT59" s="76"/>
      <c r="HU59" s="76"/>
      <c r="HV59" s="76"/>
      <c r="HW59" s="76"/>
      <c r="HX59" s="76"/>
      <c r="HY59" s="76"/>
      <c r="HZ59" s="76"/>
      <c r="IA59" s="76"/>
      <c r="IB59" s="76"/>
      <c r="IC59" s="76"/>
      <c r="ID59" s="76"/>
      <c r="IE59" s="76"/>
      <c r="IF59" s="76"/>
      <c r="IG59" s="76"/>
      <c r="IH59" s="76"/>
      <c r="II59" s="76"/>
      <c r="IJ59" s="76"/>
      <c r="IK59" s="76"/>
      <c r="IL59" s="76"/>
      <c r="IM59" s="76"/>
      <c r="IN59" s="76"/>
    </row>
    <row r="60" spans="1:248" ht="25.5" x14ac:dyDescent="0.2">
      <c r="A60" s="1461"/>
      <c r="B60" s="1466"/>
      <c r="C60" s="169" t="s">
        <v>3119</v>
      </c>
      <c r="D60" s="1400"/>
      <c r="E60" s="1394"/>
      <c r="F60" s="1394" t="s">
        <v>45</v>
      </c>
      <c r="G60" s="1393"/>
      <c r="H60" s="1400"/>
      <c r="I60" s="166"/>
      <c r="J60" s="83" t="s">
        <v>3116</v>
      </c>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76"/>
      <c r="GW60" s="76"/>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76"/>
      <c r="HY60" s="76"/>
      <c r="HZ60" s="76"/>
      <c r="IA60" s="76"/>
      <c r="IB60" s="76"/>
      <c r="IC60" s="76"/>
      <c r="ID60" s="76"/>
      <c r="IE60" s="76"/>
      <c r="IF60" s="76"/>
      <c r="IG60" s="76"/>
      <c r="IH60" s="76"/>
      <c r="II60" s="76"/>
      <c r="IJ60" s="76"/>
      <c r="IK60" s="76"/>
      <c r="IL60" s="76"/>
      <c r="IM60" s="76"/>
      <c r="IN60" s="76"/>
    </row>
    <row r="61" spans="1:248" ht="26.45" customHeight="1" x14ac:dyDescent="0.2">
      <c r="A61" s="1459">
        <v>33</v>
      </c>
      <c r="B61" s="1464" t="s">
        <v>184</v>
      </c>
      <c r="C61" s="169" t="s">
        <v>185</v>
      </c>
      <c r="D61" s="1400"/>
      <c r="E61" s="1394"/>
      <c r="F61" s="1394" t="s">
        <v>45</v>
      </c>
      <c r="G61" s="1393"/>
      <c r="H61" s="1400"/>
      <c r="I61" s="166"/>
      <c r="J61" s="83" t="s">
        <v>3116</v>
      </c>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row>
    <row r="62" spans="1:248" x14ac:dyDescent="0.2">
      <c r="A62" s="1461"/>
      <c r="B62" s="1466"/>
      <c r="C62" s="169" t="s">
        <v>881</v>
      </c>
      <c r="D62" s="205"/>
      <c r="E62" s="84"/>
      <c r="F62" s="1394" t="s">
        <v>45</v>
      </c>
      <c r="G62" s="1393"/>
      <c r="H62" s="1400"/>
      <c r="I62" s="166"/>
      <c r="J62" s="83" t="s">
        <v>3116</v>
      </c>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c r="GO62" s="76"/>
      <c r="GP62" s="76"/>
      <c r="GQ62" s="76"/>
      <c r="GR62" s="76"/>
      <c r="GS62" s="76"/>
      <c r="GT62" s="76"/>
      <c r="GU62" s="76"/>
      <c r="GV62" s="76"/>
      <c r="GW62" s="76"/>
      <c r="GX62" s="76"/>
      <c r="GY62" s="76"/>
      <c r="GZ62" s="76"/>
      <c r="HA62" s="76"/>
      <c r="HB62" s="76"/>
      <c r="HC62" s="76"/>
      <c r="HD62" s="76"/>
      <c r="HE62" s="76"/>
      <c r="HF62" s="76"/>
      <c r="HG62" s="76"/>
      <c r="HH62" s="76"/>
      <c r="HI62" s="76"/>
      <c r="HJ62" s="76"/>
      <c r="HK62" s="76"/>
      <c r="HL62" s="76"/>
      <c r="HM62" s="76"/>
      <c r="HN62" s="76"/>
      <c r="HO62" s="76"/>
      <c r="HP62" s="76"/>
      <c r="HQ62" s="76"/>
      <c r="HR62" s="76"/>
      <c r="HS62" s="76"/>
      <c r="HT62" s="76"/>
      <c r="HU62" s="76"/>
      <c r="HV62" s="76"/>
      <c r="HW62" s="76"/>
      <c r="HX62" s="76"/>
      <c r="HY62" s="76"/>
      <c r="HZ62" s="76"/>
      <c r="IA62" s="76"/>
      <c r="IB62" s="76"/>
      <c r="IC62" s="76"/>
      <c r="ID62" s="76"/>
      <c r="IE62" s="76"/>
      <c r="IF62" s="76"/>
      <c r="IG62" s="76"/>
      <c r="IH62" s="76"/>
      <c r="II62" s="76"/>
      <c r="IJ62" s="76"/>
      <c r="IK62" s="76"/>
      <c r="IL62" s="76"/>
      <c r="IM62" s="76"/>
      <c r="IN62" s="76"/>
    </row>
    <row r="63" spans="1:248" ht="26.45" customHeight="1" x14ac:dyDescent="0.2">
      <c r="A63" s="1459">
        <v>34</v>
      </c>
      <c r="B63" s="1464" t="s">
        <v>941</v>
      </c>
      <c r="C63" s="169" t="s">
        <v>165</v>
      </c>
      <c r="D63" s="1400"/>
      <c r="E63" s="1394"/>
      <c r="F63" s="1394" t="s">
        <v>45</v>
      </c>
      <c r="G63" s="1393"/>
      <c r="H63" s="1400"/>
      <c r="I63" s="166"/>
      <c r="J63" s="83" t="s">
        <v>3116</v>
      </c>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c r="DQ63" s="76"/>
      <c r="DR63" s="76"/>
      <c r="DS63" s="76"/>
      <c r="DT63" s="76"/>
      <c r="DU63" s="76"/>
      <c r="DV63" s="76"/>
      <c r="DW63" s="76"/>
      <c r="DX63" s="76"/>
      <c r="DY63" s="76"/>
      <c r="DZ63" s="76"/>
      <c r="EA63" s="76"/>
      <c r="EB63" s="76"/>
      <c r="EC63" s="76"/>
      <c r="ED63" s="76"/>
      <c r="EE63" s="76"/>
      <c r="EF63" s="76"/>
      <c r="EG63" s="76"/>
      <c r="EH63" s="76"/>
      <c r="EI63" s="76"/>
      <c r="EJ63" s="76"/>
      <c r="EK63" s="76"/>
      <c r="EL63" s="76"/>
      <c r="EM63" s="76"/>
      <c r="EN63" s="76"/>
      <c r="EO63" s="76"/>
      <c r="EP63" s="76"/>
      <c r="EQ63" s="76"/>
      <c r="ER63" s="76"/>
      <c r="ES63" s="76"/>
      <c r="ET63" s="76"/>
      <c r="EU63" s="76"/>
      <c r="EV63" s="76"/>
      <c r="EW63" s="76"/>
      <c r="EX63" s="76"/>
      <c r="EY63" s="76"/>
      <c r="EZ63" s="76"/>
      <c r="FA63" s="76"/>
      <c r="FB63" s="76"/>
      <c r="FC63" s="76"/>
      <c r="FD63" s="76"/>
      <c r="FE63" s="76"/>
      <c r="FF63" s="76"/>
      <c r="FG63" s="76"/>
      <c r="FH63" s="76"/>
      <c r="FI63" s="76"/>
      <c r="FJ63" s="76"/>
      <c r="FK63" s="76"/>
      <c r="FL63" s="76"/>
      <c r="FM63" s="76"/>
      <c r="FN63" s="76"/>
      <c r="FO63" s="76"/>
      <c r="FP63" s="76"/>
      <c r="FQ63" s="76"/>
      <c r="FR63" s="76"/>
      <c r="FS63" s="76"/>
      <c r="FT63" s="76"/>
      <c r="FU63" s="76"/>
      <c r="FV63" s="76"/>
      <c r="FW63" s="76"/>
      <c r="FX63" s="76"/>
      <c r="FY63" s="76"/>
      <c r="FZ63" s="76"/>
      <c r="GA63" s="76"/>
      <c r="GB63" s="76"/>
      <c r="GC63" s="76"/>
      <c r="GD63" s="76"/>
      <c r="GE63" s="76"/>
      <c r="GF63" s="76"/>
      <c r="GG63" s="76"/>
      <c r="GH63" s="76"/>
      <c r="GI63" s="76"/>
      <c r="GJ63" s="76"/>
      <c r="GK63" s="76"/>
      <c r="GL63" s="76"/>
      <c r="GM63" s="76"/>
      <c r="GN63" s="76"/>
      <c r="GO63" s="76"/>
      <c r="GP63" s="76"/>
      <c r="GQ63" s="76"/>
      <c r="GR63" s="76"/>
      <c r="GS63" s="76"/>
      <c r="GT63" s="76"/>
      <c r="GU63" s="76"/>
      <c r="GV63" s="76"/>
      <c r="GW63" s="76"/>
      <c r="GX63" s="76"/>
      <c r="GY63" s="76"/>
      <c r="GZ63" s="76"/>
      <c r="HA63" s="76"/>
      <c r="HB63" s="76"/>
      <c r="HC63" s="76"/>
      <c r="HD63" s="76"/>
      <c r="HE63" s="76"/>
      <c r="HF63" s="76"/>
      <c r="HG63" s="76"/>
      <c r="HH63" s="76"/>
      <c r="HI63" s="76"/>
      <c r="HJ63" s="76"/>
      <c r="HK63" s="76"/>
      <c r="HL63" s="76"/>
      <c r="HM63" s="76"/>
      <c r="HN63" s="76"/>
      <c r="HO63" s="76"/>
      <c r="HP63" s="76"/>
      <c r="HQ63" s="76"/>
      <c r="HR63" s="76"/>
      <c r="HS63" s="76"/>
      <c r="HT63" s="76"/>
      <c r="HU63" s="76"/>
      <c r="HV63" s="76"/>
      <c r="HW63" s="76"/>
      <c r="HX63" s="76"/>
      <c r="HY63" s="76"/>
      <c r="HZ63" s="76"/>
      <c r="IA63" s="76"/>
      <c r="IB63" s="76"/>
      <c r="IC63" s="76"/>
      <c r="ID63" s="76"/>
      <c r="IE63" s="76"/>
      <c r="IF63" s="76"/>
      <c r="IG63" s="76"/>
      <c r="IH63" s="76"/>
      <c r="II63" s="76"/>
      <c r="IJ63" s="76"/>
      <c r="IK63" s="76"/>
      <c r="IL63" s="76"/>
      <c r="IM63" s="76"/>
      <c r="IN63" s="76"/>
    </row>
    <row r="64" spans="1:248" x14ac:dyDescent="0.2">
      <c r="A64" s="1461"/>
      <c r="B64" s="1466"/>
      <c r="C64" s="169" t="s">
        <v>944</v>
      </c>
      <c r="D64" s="1400"/>
      <c r="E64" s="1394"/>
      <c r="F64" s="1394" t="s">
        <v>45</v>
      </c>
      <c r="G64" s="1393"/>
      <c r="H64" s="1400"/>
      <c r="I64" s="166"/>
      <c r="J64" s="83" t="s">
        <v>3116</v>
      </c>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c r="GO64" s="76"/>
      <c r="GP64" s="76"/>
      <c r="GQ64" s="76"/>
      <c r="GR64" s="76"/>
      <c r="GS64" s="76"/>
      <c r="GT64" s="76"/>
      <c r="GU64" s="76"/>
      <c r="GV64" s="76"/>
      <c r="GW64" s="76"/>
      <c r="GX64" s="76"/>
      <c r="GY64" s="76"/>
      <c r="GZ64" s="76"/>
      <c r="HA64" s="76"/>
      <c r="HB64" s="76"/>
      <c r="HC64" s="76"/>
      <c r="HD64" s="76"/>
      <c r="HE64" s="76"/>
      <c r="HF64" s="76"/>
      <c r="HG64" s="76"/>
      <c r="HH64" s="76"/>
      <c r="HI64" s="76"/>
      <c r="HJ64" s="76"/>
      <c r="HK64" s="76"/>
      <c r="HL64" s="76"/>
      <c r="HM64" s="76"/>
      <c r="HN64" s="76"/>
      <c r="HO64" s="76"/>
      <c r="HP64" s="76"/>
      <c r="HQ64" s="76"/>
      <c r="HR64" s="76"/>
      <c r="HS64" s="76"/>
      <c r="HT64" s="76"/>
      <c r="HU64" s="76"/>
      <c r="HV64" s="76"/>
      <c r="HW64" s="76"/>
      <c r="HX64" s="76"/>
      <c r="HY64" s="76"/>
      <c r="HZ64" s="76"/>
      <c r="IA64" s="76"/>
      <c r="IB64" s="76"/>
      <c r="IC64" s="76"/>
      <c r="ID64" s="76"/>
      <c r="IE64" s="76"/>
      <c r="IF64" s="76"/>
      <c r="IG64" s="76"/>
      <c r="IH64" s="76"/>
      <c r="II64" s="76"/>
      <c r="IJ64" s="76"/>
      <c r="IK64" s="76"/>
      <c r="IL64" s="76"/>
      <c r="IM64" s="76"/>
      <c r="IN64" s="76"/>
    </row>
    <row r="65" spans="1:248" ht="25.5" x14ac:dyDescent="0.2">
      <c r="A65" s="1392">
        <v>35</v>
      </c>
      <c r="B65" s="1390" t="s">
        <v>1321</v>
      </c>
      <c r="C65" s="169" t="s">
        <v>1324</v>
      </c>
      <c r="D65" s="1400"/>
      <c r="E65" s="1394"/>
      <c r="F65" s="1394" t="s">
        <v>45</v>
      </c>
      <c r="G65" s="1393"/>
      <c r="H65" s="1400"/>
      <c r="I65" s="166"/>
      <c r="J65" s="83" t="s">
        <v>3116</v>
      </c>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row>
    <row r="66" spans="1:248" ht="25.5" x14ac:dyDescent="0.2">
      <c r="A66" s="1392">
        <v>36</v>
      </c>
      <c r="B66" s="1390" t="s">
        <v>1271</v>
      </c>
      <c r="C66" s="169" t="s">
        <v>1345</v>
      </c>
      <c r="D66" s="1400"/>
      <c r="E66" s="1394"/>
      <c r="F66" s="1394" t="s">
        <v>45</v>
      </c>
      <c r="G66" s="1393"/>
      <c r="H66" s="1400"/>
      <c r="I66" s="166"/>
      <c r="J66" s="83" t="s">
        <v>3116</v>
      </c>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row>
    <row r="67" spans="1:248" ht="25.5" x14ac:dyDescent="0.2">
      <c r="A67" s="1392">
        <v>37</v>
      </c>
      <c r="B67" s="1390" t="s">
        <v>1350</v>
      </c>
      <c r="C67" s="169" t="s">
        <v>1351</v>
      </c>
      <c r="D67" s="1400"/>
      <c r="E67" s="1394"/>
      <c r="F67" s="1394" t="s">
        <v>45</v>
      </c>
      <c r="G67" s="1393"/>
      <c r="H67" s="1400"/>
      <c r="I67" s="166"/>
      <c r="J67" s="83" t="s">
        <v>3116</v>
      </c>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row>
    <row r="68" spans="1:248" x14ac:dyDescent="0.2">
      <c r="A68" s="1392"/>
      <c r="B68" s="1390"/>
      <c r="C68" s="169"/>
      <c r="D68" s="1400"/>
      <c r="E68" s="1394"/>
      <c r="F68" s="1394"/>
      <c r="G68" s="1393"/>
      <c r="H68" s="1400"/>
      <c r="I68" s="166"/>
      <c r="J68" s="83"/>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row>
    <row r="69" spans="1:248" s="1440" customFormat="1" x14ac:dyDescent="0.2">
      <c r="A69" s="1434"/>
      <c r="B69" s="1435"/>
      <c r="C69" s="1436"/>
      <c r="D69" s="1437"/>
      <c r="E69" s="1437"/>
      <c r="F69" s="1437"/>
      <c r="G69" s="1437"/>
      <c r="H69" s="1437"/>
      <c r="I69" s="1438"/>
      <c r="J69" s="1439"/>
    </row>
    <row r="70" spans="1:248" s="1440" customFormat="1" x14ac:dyDescent="0.2">
      <c r="A70" s="1434"/>
      <c r="B70" s="1435"/>
      <c r="C70" s="1436"/>
      <c r="D70" s="1437"/>
      <c r="E70" s="1437"/>
      <c r="F70" s="1437"/>
      <c r="G70" s="1437"/>
      <c r="H70" s="1437"/>
      <c r="I70" s="1438"/>
      <c r="J70" s="1439"/>
    </row>
    <row r="71" spans="1:248" s="1440" customFormat="1" x14ac:dyDescent="0.2">
      <c r="A71" s="1434"/>
      <c r="B71" s="1435"/>
      <c r="C71" s="1436"/>
      <c r="D71" s="1437"/>
      <c r="E71" s="1437"/>
      <c r="F71" s="1437"/>
      <c r="G71" s="1437"/>
      <c r="H71" s="1437"/>
      <c r="I71" s="1438"/>
      <c r="J71" s="1439"/>
    </row>
    <row r="72" spans="1:248" s="1440" customFormat="1" x14ac:dyDescent="0.2">
      <c r="A72" s="1434"/>
      <c r="B72" s="1435"/>
      <c r="C72" s="1436"/>
      <c r="D72" s="1437"/>
      <c r="E72" s="1437"/>
      <c r="F72" s="1437"/>
      <c r="G72" s="1437"/>
      <c r="H72" s="1437"/>
      <c r="I72" s="1438"/>
      <c r="J72" s="1439"/>
    </row>
    <row r="73" spans="1:248" s="1440" customFormat="1" x14ac:dyDescent="0.2">
      <c r="A73" s="1434"/>
      <c r="B73" s="1435"/>
      <c r="C73" s="1436"/>
      <c r="D73" s="1437"/>
      <c r="E73" s="1437"/>
      <c r="F73" s="1437"/>
      <c r="G73" s="1437"/>
      <c r="H73" s="1437"/>
      <c r="I73" s="1438"/>
      <c r="J73" s="1439"/>
    </row>
    <row r="74" spans="1:248" s="1440" customFormat="1" x14ac:dyDescent="0.2">
      <c r="A74" s="1437"/>
      <c r="B74" s="1441"/>
      <c r="C74" s="1436"/>
      <c r="D74" s="1437"/>
      <c r="E74" s="1437"/>
      <c r="F74" s="1437"/>
      <c r="G74" s="1437"/>
      <c r="H74" s="1437"/>
      <c r="I74" s="1438"/>
      <c r="J74" s="1439"/>
    </row>
    <row r="75" spans="1:248" s="77" customFormat="1" x14ac:dyDescent="0.2">
      <c r="A75" s="1470" t="s">
        <v>76</v>
      </c>
      <c r="B75" s="1471"/>
      <c r="C75" s="1471"/>
      <c r="D75" s="1471"/>
      <c r="E75" s="1471"/>
      <c r="F75" s="1471"/>
      <c r="G75" s="1471"/>
      <c r="H75" s="1471"/>
      <c r="I75" s="1471"/>
      <c r="J75" s="1472"/>
      <c r="L75" s="78"/>
    </row>
    <row r="76" spans="1:248" s="199" customFormat="1" ht="13.15" customHeight="1" x14ac:dyDescent="0.2">
      <c r="A76" s="1459">
        <v>38</v>
      </c>
      <c r="B76" s="1464" t="s">
        <v>1513</v>
      </c>
      <c r="C76" s="169" t="s">
        <v>1116</v>
      </c>
      <c r="D76" s="84" t="s">
        <v>1098</v>
      </c>
      <c r="E76" s="84">
        <v>1</v>
      </c>
      <c r="F76" s="84" t="s">
        <v>43</v>
      </c>
      <c r="G76" s="1476"/>
      <c r="H76" s="213"/>
      <c r="I76" s="1473" t="s">
        <v>70</v>
      </c>
      <c r="J76" s="86"/>
    </row>
    <row r="77" spans="1:248" s="199" customFormat="1" x14ac:dyDescent="0.2">
      <c r="A77" s="1460"/>
      <c r="B77" s="1465"/>
      <c r="C77" s="169" t="s">
        <v>1117</v>
      </c>
      <c r="D77" s="84" t="s">
        <v>1098</v>
      </c>
      <c r="E77" s="84">
        <v>0.9</v>
      </c>
      <c r="F77" s="84" t="s">
        <v>44</v>
      </c>
      <c r="G77" s="1477"/>
      <c r="H77" s="213"/>
      <c r="I77" s="1475"/>
      <c r="J77" s="86"/>
    </row>
    <row r="78" spans="1:248" s="199" customFormat="1" x14ac:dyDescent="0.2">
      <c r="A78" s="1461"/>
      <c r="B78" s="1466"/>
      <c r="C78" s="169" t="s">
        <v>2853</v>
      </c>
      <c r="D78" s="1394" t="s">
        <v>1098</v>
      </c>
      <c r="E78" s="1394"/>
      <c r="F78" s="1433"/>
      <c r="G78" s="1399"/>
      <c r="H78" s="1400"/>
      <c r="I78" s="1397"/>
      <c r="J78" s="86"/>
    </row>
    <row r="79" spans="1:248" ht="38.25" outlineLevel="1" x14ac:dyDescent="0.2">
      <c r="A79" s="1168">
        <v>39</v>
      </c>
      <c r="B79" s="877" t="s">
        <v>556</v>
      </c>
      <c r="C79" s="201" t="s">
        <v>497</v>
      </c>
      <c r="D79" s="84" t="s">
        <v>1098</v>
      </c>
      <c r="E79" s="84">
        <v>1</v>
      </c>
      <c r="F79" s="84" t="s">
        <v>43</v>
      </c>
      <c r="G79" s="867"/>
      <c r="H79" s="84"/>
      <c r="I79" s="84" t="s">
        <v>66</v>
      </c>
      <c r="J79" s="84"/>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c r="DQ79" s="76"/>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76"/>
      <c r="ES79" s="76"/>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76"/>
      <c r="FU79" s="76"/>
      <c r="FV79" s="76"/>
      <c r="FW79" s="76"/>
      <c r="FX79" s="76"/>
      <c r="FY79" s="76"/>
      <c r="FZ79" s="76"/>
      <c r="GA79" s="76"/>
      <c r="GB79" s="76"/>
      <c r="GC79" s="76"/>
      <c r="GD79" s="76"/>
      <c r="GE79" s="76"/>
      <c r="GF79" s="76"/>
      <c r="GG79" s="76"/>
      <c r="GH79" s="76"/>
      <c r="GI79" s="76"/>
      <c r="GJ79" s="76"/>
      <c r="GK79" s="76"/>
      <c r="GL79" s="76"/>
      <c r="GM79" s="76"/>
      <c r="GN79" s="76"/>
      <c r="GO79" s="76"/>
      <c r="GP79" s="76"/>
      <c r="GQ79" s="76"/>
      <c r="GR79" s="76"/>
      <c r="GS79" s="76"/>
      <c r="GT79" s="76"/>
      <c r="GU79" s="76"/>
      <c r="GV79" s="76"/>
      <c r="GW79" s="76"/>
      <c r="GX79" s="76"/>
      <c r="GY79" s="76"/>
      <c r="GZ79" s="76"/>
      <c r="HA79" s="76"/>
      <c r="HB79" s="76"/>
      <c r="HC79" s="76"/>
      <c r="HD79" s="76"/>
      <c r="HE79" s="76"/>
      <c r="HF79" s="76"/>
      <c r="HG79" s="76"/>
      <c r="HH79" s="76"/>
      <c r="HI79" s="76"/>
      <c r="HJ79" s="76"/>
      <c r="HK79" s="76"/>
      <c r="HL79" s="76"/>
      <c r="HM79" s="76"/>
      <c r="HN79" s="76"/>
      <c r="HO79" s="76"/>
      <c r="HP79" s="76"/>
      <c r="HQ79" s="76"/>
      <c r="HR79" s="76"/>
      <c r="HS79" s="76"/>
      <c r="HT79" s="76"/>
      <c r="HU79" s="76"/>
      <c r="HV79" s="76"/>
      <c r="HW79" s="76"/>
      <c r="HX79" s="76"/>
      <c r="HY79" s="76"/>
      <c r="HZ79" s="76"/>
      <c r="IA79" s="76"/>
      <c r="IB79" s="76"/>
      <c r="IC79" s="76"/>
      <c r="ID79" s="76"/>
      <c r="IE79" s="76"/>
      <c r="IF79" s="76"/>
      <c r="IG79" s="76"/>
      <c r="IH79" s="76"/>
      <c r="II79" s="76"/>
      <c r="IJ79" s="76"/>
      <c r="IK79" s="76"/>
      <c r="IL79" s="76"/>
      <c r="IM79" s="76"/>
      <c r="IN79" s="76"/>
    </row>
    <row r="80" spans="1:248" ht="25.5" outlineLevel="1" x14ac:dyDescent="0.2">
      <c r="A80" s="1168">
        <v>40</v>
      </c>
      <c r="B80" s="877" t="s">
        <v>1533</v>
      </c>
      <c r="C80" s="168" t="s">
        <v>693</v>
      </c>
      <c r="D80" s="200" t="s">
        <v>1098</v>
      </c>
      <c r="E80" s="84">
        <v>1</v>
      </c>
      <c r="F80" s="84" t="s">
        <v>43</v>
      </c>
      <c r="G80" s="868"/>
      <c r="H80" s="84"/>
      <c r="I80" s="84" t="s">
        <v>66</v>
      </c>
      <c r="J80" s="84"/>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c r="DQ80" s="76"/>
      <c r="DR80" s="76"/>
      <c r="DS80" s="76"/>
      <c r="DT80" s="76"/>
      <c r="DU80" s="76"/>
      <c r="DV80" s="76"/>
      <c r="DW80" s="76"/>
      <c r="DX80" s="76"/>
      <c r="DY80" s="76"/>
      <c r="DZ80" s="76"/>
      <c r="EA80" s="76"/>
      <c r="EB80" s="76"/>
      <c r="EC80" s="76"/>
      <c r="ED80" s="76"/>
      <c r="EE80" s="76"/>
      <c r="EF80" s="76"/>
      <c r="EG80" s="76"/>
      <c r="EH80" s="76"/>
      <c r="EI80" s="76"/>
      <c r="EJ80" s="76"/>
      <c r="EK80" s="76"/>
      <c r="EL80" s="76"/>
      <c r="EM80" s="76"/>
      <c r="EN80" s="76"/>
      <c r="EO80" s="76"/>
      <c r="EP80" s="76"/>
      <c r="EQ80" s="76"/>
      <c r="ER80" s="76"/>
      <c r="ES80" s="76"/>
      <c r="ET80" s="76"/>
      <c r="EU80" s="76"/>
      <c r="EV80" s="76"/>
      <c r="EW80" s="76"/>
      <c r="EX80" s="76"/>
      <c r="EY80" s="76"/>
      <c r="EZ80" s="76"/>
      <c r="FA80" s="76"/>
      <c r="FB80" s="76"/>
      <c r="FC80" s="76"/>
      <c r="FD80" s="76"/>
      <c r="FE80" s="76"/>
      <c r="FF80" s="76"/>
      <c r="FG80" s="76"/>
      <c r="FH80" s="76"/>
      <c r="FI80" s="76"/>
      <c r="FJ80" s="76"/>
      <c r="FK80" s="76"/>
      <c r="FL80" s="76"/>
      <c r="FM80" s="76"/>
      <c r="FN80" s="76"/>
      <c r="FO80" s="76"/>
      <c r="FP80" s="76"/>
      <c r="FQ80" s="76"/>
      <c r="FR80" s="76"/>
      <c r="FS80" s="76"/>
      <c r="FT80" s="76"/>
      <c r="FU80" s="76"/>
      <c r="FV80" s="76"/>
      <c r="FW80" s="76"/>
      <c r="FX80" s="76"/>
      <c r="FY80" s="76"/>
      <c r="FZ80" s="76"/>
      <c r="GA80" s="76"/>
      <c r="GB80" s="76"/>
      <c r="GC80" s="76"/>
      <c r="GD80" s="76"/>
      <c r="GE80" s="76"/>
      <c r="GF80" s="76"/>
      <c r="GG80" s="76"/>
      <c r="GH80" s="76"/>
      <c r="GI80" s="76"/>
      <c r="GJ80" s="76"/>
      <c r="GK80" s="76"/>
      <c r="GL80" s="76"/>
      <c r="GM80" s="76"/>
      <c r="GN80" s="76"/>
      <c r="GO80" s="76"/>
      <c r="GP80" s="76"/>
      <c r="GQ80" s="76"/>
      <c r="GR80" s="76"/>
      <c r="GS80" s="76"/>
      <c r="GT80" s="76"/>
      <c r="GU80" s="76"/>
      <c r="GV80" s="76"/>
      <c r="GW80" s="76"/>
      <c r="GX80" s="76"/>
      <c r="GY80" s="76"/>
      <c r="GZ80" s="76"/>
      <c r="HA80" s="76"/>
      <c r="HB80" s="76"/>
      <c r="HC80" s="76"/>
      <c r="HD80" s="76"/>
      <c r="HE80" s="76"/>
      <c r="HF80" s="76"/>
      <c r="HG80" s="76"/>
      <c r="HH80" s="76"/>
      <c r="HI80" s="76"/>
      <c r="HJ80" s="76"/>
      <c r="HK80" s="76"/>
      <c r="HL80" s="76"/>
      <c r="HM80" s="76"/>
      <c r="HN80" s="76"/>
      <c r="HO80" s="76"/>
      <c r="HP80" s="76"/>
      <c r="HQ80" s="76"/>
      <c r="HR80" s="76"/>
      <c r="HS80" s="76"/>
      <c r="HT80" s="76"/>
      <c r="HU80" s="76"/>
      <c r="HV80" s="76"/>
      <c r="HW80" s="76"/>
      <c r="HX80" s="76"/>
      <c r="HY80" s="76"/>
      <c r="HZ80" s="76"/>
      <c r="IA80" s="76"/>
      <c r="IB80" s="76"/>
      <c r="IC80" s="76"/>
      <c r="ID80" s="76"/>
      <c r="IE80" s="76"/>
      <c r="IF80" s="76"/>
      <c r="IG80" s="76"/>
      <c r="IH80" s="76"/>
      <c r="II80" s="76"/>
      <c r="IJ80" s="76"/>
      <c r="IK80" s="76"/>
      <c r="IL80" s="76"/>
      <c r="IM80" s="76"/>
      <c r="IN80" s="76"/>
    </row>
    <row r="81" spans="1:248" s="199" customFormat="1" outlineLevel="1" x14ac:dyDescent="0.2">
      <c r="A81" s="1459">
        <v>41</v>
      </c>
      <c r="B81" s="1480" t="s">
        <v>287</v>
      </c>
      <c r="C81" s="168" t="s">
        <v>1112</v>
      </c>
      <c r="D81" s="84" t="s">
        <v>1099</v>
      </c>
      <c r="E81" s="84">
        <v>1</v>
      </c>
      <c r="F81" s="84" t="s">
        <v>43</v>
      </c>
      <c r="G81" s="1483">
        <v>2.9629629629629628E-3</v>
      </c>
      <c r="H81" s="84"/>
      <c r="I81" s="1473" t="s">
        <v>70</v>
      </c>
      <c r="J81" s="84"/>
    </row>
    <row r="82" spans="1:248" s="199" customFormat="1" x14ac:dyDescent="0.2">
      <c r="A82" s="1460"/>
      <c r="B82" s="1481"/>
      <c r="C82" s="168" t="s">
        <v>1113</v>
      </c>
      <c r="D82" s="84" t="s">
        <v>1099</v>
      </c>
      <c r="E82" s="84">
        <v>1</v>
      </c>
      <c r="F82" s="84" t="s">
        <v>43</v>
      </c>
      <c r="G82" s="1474"/>
      <c r="H82" s="84"/>
      <c r="I82" s="1474"/>
      <c r="J82" s="84"/>
    </row>
    <row r="83" spans="1:248" s="199" customFormat="1" outlineLevel="1" x14ac:dyDescent="0.2">
      <c r="A83" s="1460"/>
      <c r="B83" s="1481"/>
      <c r="C83" s="168" t="s">
        <v>1114</v>
      </c>
      <c r="D83" s="84" t="s">
        <v>1099</v>
      </c>
      <c r="E83" s="84">
        <v>1</v>
      </c>
      <c r="F83" s="84" t="s">
        <v>43</v>
      </c>
      <c r="G83" s="1474"/>
      <c r="H83" s="84"/>
      <c r="I83" s="1475"/>
      <c r="J83" s="84"/>
    </row>
    <row r="84" spans="1:248" ht="25.5" x14ac:dyDescent="0.2">
      <c r="A84" s="1168">
        <v>42</v>
      </c>
      <c r="B84" s="877" t="s">
        <v>1767</v>
      </c>
      <c r="C84" s="169" t="s">
        <v>1766</v>
      </c>
      <c r="D84" s="176" t="s">
        <v>1098</v>
      </c>
      <c r="E84" s="1394">
        <v>1</v>
      </c>
      <c r="F84" s="1394" t="s">
        <v>43</v>
      </c>
      <c r="G84" s="1398">
        <v>1.6053240740740739E-2</v>
      </c>
      <c r="H84" s="167"/>
      <c r="I84" s="166" t="s">
        <v>67</v>
      </c>
      <c r="J84" s="83"/>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c r="DQ84" s="76"/>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76"/>
      <c r="ES84" s="76"/>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76"/>
      <c r="FU84" s="76"/>
      <c r="FV84" s="76"/>
      <c r="FW84" s="76"/>
      <c r="FX84" s="76"/>
      <c r="FY84" s="76"/>
      <c r="FZ84" s="76"/>
      <c r="GA84" s="76"/>
      <c r="GB84" s="76"/>
      <c r="GC84" s="76"/>
      <c r="GD84" s="76"/>
      <c r="GE84" s="76"/>
      <c r="GF84" s="76"/>
      <c r="GG84" s="76"/>
      <c r="GH84" s="76"/>
      <c r="GI84" s="76"/>
      <c r="GJ84" s="76"/>
      <c r="GK84" s="76"/>
      <c r="GL84" s="76"/>
      <c r="GM84" s="76"/>
      <c r="GN84" s="76"/>
      <c r="GO84" s="76"/>
      <c r="GP84" s="76"/>
      <c r="GQ84" s="76"/>
      <c r="GR84" s="76"/>
      <c r="GS84" s="76"/>
      <c r="GT84" s="76"/>
      <c r="GU84" s="76"/>
      <c r="GV84" s="76"/>
      <c r="GW84" s="76"/>
      <c r="GX84" s="76"/>
      <c r="GY84" s="76"/>
      <c r="GZ84" s="76"/>
      <c r="HA84" s="76"/>
      <c r="HB84" s="76"/>
      <c r="HC84" s="76"/>
      <c r="HD84" s="76"/>
      <c r="HE84" s="76"/>
      <c r="HF84" s="76"/>
      <c r="HG84" s="76"/>
      <c r="HH84" s="76"/>
      <c r="HI84" s="76"/>
      <c r="HJ84" s="76"/>
      <c r="HK84" s="76"/>
      <c r="HL84" s="76"/>
      <c r="HM84" s="76"/>
      <c r="HN84" s="76"/>
      <c r="HO84" s="76"/>
      <c r="HP84" s="76"/>
      <c r="HQ84" s="76"/>
      <c r="HR84" s="76"/>
      <c r="HS84" s="76"/>
      <c r="HT84" s="76"/>
      <c r="HU84" s="76"/>
      <c r="HV84" s="76"/>
      <c r="HW84" s="76"/>
      <c r="HX84" s="76"/>
      <c r="HY84" s="76"/>
      <c r="HZ84" s="76"/>
      <c r="IA84" s="76"/>
      <c r="IB84" s="76"/>
      <c r="IC84" s="76"/>
      <c r="ID84" s="76"/>
      <c r="IE84" s="76"/>
      <c r="IF84" s="76"/>
      <c r="IG84" s="76"/>
      <c r="IH84" s="76"/>
      <c r="II84" s="76"/>
      <c r="IJ84" s="76"/>
      <c r="IK84" s="76"/>
      <c r="IL84" s="76"/>
      <c r="IM84" s="76"/>
      <c r="IN84" s="76"/>
    </row>
    <row r="85" spans="1:248" ht="51" x14ac:dyDescent="0.2">
      <c r="A85" s="1168">
        <v>43</v>
      </c>
      <c r="B85" s="1202" t="s">
        <v>1532</v>
      </c>
      <c r="C85" s="169" t="s">
        <v>649</v>
      </c>
      <c r="D85" s="213" t="s">
        <v>1098</v>
      </c>
      <c r="E85" s="84"/>
      <c r="F85" s="84"/>
      <c r="G85" s="1167"/>
      <c r="H85" s="206"/>
      <c r="I85" s="166"/>
      <c r="J85" s="83"/>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c r="DQ85" s="76"/>
      <c r="DR85" s="76"/>
      <c r="DS85" s="76"/>
      <c r="DT85" s="76"/>
      <c r="DU85" s="76"/>
      <c r="DV85" s="76"/>
      <c r="DW85" s="76"/>
      <c r="DX85" s="76"/>
      <c r="DY85" s="76"/>
      <c r="DZ85" s="76"/>
      <c r="EA85" s="76"/>
      <c r="EB85" s="76"/>
      <c r="EC85" s="76"/>
      <c r="ED85" s="76"/>
      <c r="EE85" s="76"/>
      <c r="EF85" s="76"/>
      <c r="EG85" s="76"/>
      <c r="EH85" s="76"/>
      <c r="EI85" s="76"/>
      <c r="EJ85" s="76"/>
      <c r="EK85" s="76"/>
      <c r="EL85" s="76"/>
      <c r="EM85" s="76"/>
      <c r="EN85" s="76"/>
      <c r="EO85" s="76"/>
      <c r="EP85" s="76"/>
      <c r="EQ85" s="76"/>
      <c r="ER85" s="76"/>
      <c r="ES85" s="76"/>
      <c r="ET85" s="76"/>
      <c r="EU85" s="76"/>
      <c r="EV85" s="76"/>
      <c r="EW85" s="76"/>
      <c r="EX85" s="76"/>
      <c r="EY85" s="76"/>
      <c r="EZ85" s="76"/>
      <c r="FA85" s="76"/>
      <c r="FB85" s="76"/>
      <c r="FC85" s="76"/>
      <c r="FD85" s="76"/>
      <c r="FE85" s="76"/>
      <c r="FF85" s="76"/>
      <c r="FG85" s="76"/>
      <c r="FH85" s="76"/>
      <c r="FI85" s="76"/>
      <c r="FJ85" s="76"/>
      <c r="FK85" s="76"/>
      <c r="FL85" s="76"/>
      <c r="FM85" s="76"/>
      <c r="FN85" s="76"/>
      <c r="FO85" s="76"/>
      <c r="FP85" s="76"/>
      <c r="FQ85" s="76"/>
      <c r="FR85" s="76"/>
      <c r="FS85" s="76"/>
      <c r="FT85" s="76"/>
      <c r="FU85" s="76"/>
      <c r="FV85" s="76"/>
      <c r="FW85" s="76"/>
      <c r="FX85" s="76"/>
      <c r="FY85" s="76"/>
      <c r="FZ85" s="76"/>
      <c r="GA85" s="76"/>
      <c r="GB85" s="76"/>
      <c r="GC85" s="76"/>
      <c r="GD85" s="76"/>
      <c r="GE85" s="76"/>
      <c r="GF85" s="76"/>
      <c r="GG85" s="76"/>
      <c r="GH85" s="76"/>
      <c r="GI85" s="76"/>
      <c r="GJ85" s="76"/>
      <c r="GK85" s="76"/>
      <c r="GL85" s="76"/>
      <c r="GM85" s="76"/>
      <c r="GN85" s="76"/>
      <c r="GO85" s="76"/>
      <c r="GP85" s="76"/>
      <c r="GQ85" s="76"/>
      <c r="GR85" s="76"/>
      <c r="GS85" s="76"/>
      <c r="GT85" s="76"/>
      <c r="GU85" s="76"/>
      <c r="GV85" s="76"/>
      <c r="GW85" s="76"/>
      <c r="GX85" s="76"/>
      <c r="GY85" s="76"/>
      <c r="GZ85" s="76"/>
      <c r="HA85" s="76"/>
      <c r="HB85" s="76"/>
      <c r="HC85" s="76"/>
      <c r="HD85" s="76"/>
      <c r="HE85" s="76"/>
      <c r="HF85" s="76"/>
      <c r="HG85" s="76"/>
      <c r="HH85" s="76"/>
      <c r="HI85" s="76"/>
      <c r="HJ85" s="76"/>
      <c r="HK85" s="76"/>
      <c r="HL85" s="76"/>
      <c r="HM85" s="76"/>
      <c r="HN85" s="76"/>
      <c r="HO85" s="76"/>
      <c r="HP85" s="76"/>
      <c r="HQ85" s="76"/>
      <c r="HR85" s="76"/>
      <c r="HS85" s="76"/>
      <c r="HT85" s="76"/>
      <c r="HU85" s="76"/>
      <c r="HV85" s="76"/>
      <c r="HW85" s="76"/>
      <c r="HX85" s="76"/>
      <c r="HY85" s="76"/>
      <c r="HZ85" s="76"/>
      <c r="IA85" s="76"/>
      <c r="IB85" s="76"/>
      <c r="IC85" s="76"/>
      <c r="ID85" s="76"/>
      <c r="IE85" s="76"/>
      <c r="IF85" s="76"/>
      <c r="IG85" s="76"/>
      <c r="IH85" s="76"/>
      <c r="II85" s="76"/>
      <c r="IJ85" s="76"/>
      <c r="IK85" s="76"/>
      <c r="IL85" s="76"/>
      <c r="IM85" s="76"/>
      <c r="IN85" s="76"/>
    </row>
    <row r="86" spans="1:248" ht="25.5" x14ac:dyDescent="0.2">
      <c r="A86" s="1459">
        <v>44</v>
      </c>
      <c r="B86" s="1464" t="s">
        <v>3114</v>
      </c>
      <c r="C86" s="1357" t="s">
        <v>840</v>
      </c>
      <c r="D86" s="213" t="s">
        <v>1098</v>
      </c>
      <c r="E86" s="84">
        <v>1</v>
      </c>
      <c r="F86" s="84" t="s">
        <v>43</v>
      </c>
      <c r="G86" s="1382"/>
      <c r="H86" s="206"/>
      <c r="I86" s="166" t="s">
        <v>933</v>
      </c>
      <c r="J86" s="83"/>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6"/>
      <c r="GL86" s="76"/>
      <c r="GM86" s="76"/>
      <c r="GN86" s="76"/>
      <c r="GO86" s="76"/>
      <c r="GP86" s="76"/>
      <c r="GQ86" s="76"/>
      <c r="GR86" s="76"/>
      <c r="GS86" s="76"/>
      <c r="GT86" s="76"/>
      <c r="GU86" s="76"/>
      <c r="GV86" s="76"/>
      <c r="GW86" s="76"/>
      <c r="GX86" s="76"/>
      <c r="GY86" s="76"/>
      <c r="GZ86" s="76"/>
      <c r="HA86" s="76"/>
      <c r="HB86" s="76"/>
      <c r="HC86" s="76"/>
      <c r="HD86" s="76"/>
      <c r="HE86" s="76"/>
      <c r="HF86" s="76"/>
      <c r="HG86" s="76"/>
      <c r="HH86" s="76"/>
      <c r="HI86" s="76"/>
      <c r="HJ86" s="76"/>
      <c r="HK86" s="76"/>
      <c r="HL86" s="76"/>
      <c r="HM86" s="76"/>
      <c r="HN86" s="76"/>
      <c r="HO86" s="76"/>
      <c r="HP86" s="76"/>
      <c r="HQ86" s="76"/>
      <c r="HR86" s="76"/>
      <c r="HS86" s="76"/>
      <c r="HT86" s="76"/>
      <c r="HU86" s="76"/>
      <c r="HV86" s="76"/>
      <c r="HW86" s="76"/>
      <c r="HX86" s="76"/>
      <c r="HY86" s="76"/>
      <c r="HZ86" s="76"/>
      <c r="IA86" s="76"/>
      <c r="IB86" s="76"/>
      <c r="IC86" s="76"/>
      <c r="ID86" s="76"/>
      <c r="IE86" s="76"/>
      <c r="IF86" s="76"/>
      <c r="IG86" s="76"/>
      <c r="IH86" s="76"/>
      <c r="II86" s="76"/>
      <c r="IJ86" s="76"/>
      <c r="IK86" s="76"/>
      <c r="IL86" s="76"/>
      <c r="IM86" s="76"/>
      <c r="IN86" s="76"/>
    </row>
    <row r="87" spans="1:248" ht="38.25" x14ac:dyDescent="0.2">
      <c r="A87" s="1460"/>
      <c r="B87" s="1465"/>
      <c r="C87" s="1385" t="s">
        <v>1357</v>
      </c>
      <c r="D87" s="213" t="s">
        <v>1098</v>
      </c>
      <c r="E87" s="84">
        <v>1</v>
      </c>
      <c r="F87" s="84" t="s">
        <v>43</v>
      </c>
      <c r="G87" s="1387"/>
      <c r="H87" s="213"/>
      <c r="I87" s="166" t="s">
        <v>933</v>
      </c>
      <c r="J87" s="83"/>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c r="DQ87" s="76"/>
      <c r="DR87" s="76"/>
      <c r="DS87" s="76"/>
      <c r="DT87" s="76"/>
      <c r="DU87" s="76"/>
      <c r="DV87" s="76"/>
      <c r="DW87" s="76"/>
      <c r="DX87" s="76"/>
      <c r="DY87" s="76"/>
      <c r="DZ87" s="76"/>
      <c r="EA87" s="76"/>
      <c r="EB87" s="76"/>
      <c r="EC87" s="76"/>
      <c r="ED87" s="76"/>
      <c r="EE87" s="76"/>
      <c r="EF87" s="76"/>
      <c r="EG87" s="76"/>
      <c r="EH87" s="76"/>
      <c r="EI87" s="76"/>
      <c r="EJ87" s="76"/>
      <c r="EK87" s="76"/>
      <c r="EL87" s="76"/>
      <c r="EM87" s="76"/>
      <c r="EN87" s="76"/>
      <c r="EO87" s="76"/>
      <c r="EP87" s="76"/>
      <c r="EQ87" s="76"/>
      <c r="ER87" s="76"/>
      <c r="ES87" s="76"/>
      <c r="ET87" s="76"/>
      <c r="EU87" s="76"/>
      <c r="EV87" s="76"/>
      <c r="EW87" s="76"/>
      <c r="EX87" s="76"/>
      <c r="EY87" s="76"/>
      <c r="EZ87" s="76"/>
      <c r="FA87" s="76"/>
      <c r="FB87" s="76"/>
      <c r="FC87" s="76"/>
      <c r="FD87" s="76"/>
      <c r="FE87" s="76"/>
      <c r="FF87" s="76"/>
      <c r="FG87" s="76"/>
      <c r="FH87" s="76"/>
      <c r="FI87" s="76"/>
      <c r="FJ87" s="76"/>
      <c r="FK87" s="76"/>
      <c r="FL87" s="76"/>
      <c r="FM87" s="76"/>
      <c r="FN87" s="76"/>
      <c r="FO87" s="76"/>
      <c r="FP87" s="76"/>
      <c r="FQ87" s="76"/>
      <c r="FR87" s="76"/>
      <c r="FS87" s="76"/>
      <c r="FT87" s="76"/>
      <c r="FU87" s="76"/>
      <c r="FV87" s="76"/>
      <c r="FW87" s="76"/>
      <c r="FX87" s="76"/>
      <c r="FY87" s="76"/>
      <c r="FZ87" s="76"/>
      <c r="GA87" s="76"/>
      <c r="GB87" s="76"/>
      <c r="GC87" s="76"/>
      <c r="GD87" s="76"/>
      <c r="GE87" s="76"/>
      <c r="GF87" s="76"/>
      <c r="GG87" s="76"/>
      <c r="GH87" s="76"/>
      <c r="GI87" s="76"/>
      <c r="GJ87" s="76"/>
      <c r="GK87" s="76"/>
      <c r="GL87" s="76"/>
      <c r="GM87" s="76"/>
      <c r="GN87" s="76"/>
      <c r="GO87" s="76"/>
      <c r="GP87" s="76"/>
      <c r="GQ87" s="76"/>
      <c r="GR87" s="76"/>
      <c r="GS87" s="76"/>
      <c r="GT87" s="76"/>
      <c r="GU87" s="76"/>
      <c r="GV87" s="76"/>
      <c r="GW87" s="76"/>
      <c r="GX87" s="76"/>
      <c r="GY87" s="76"/>
      <c r="GZ87" s="76"/>
      <c r="HA87" s="76"/>
      <c r="HB87" s="76"/>
      <c r="HC87" s="76"/>
      <c r="HD87" s="76"/>
      <c r="HE87" s="76"/>
      <c r="HF87" s="76"/>
      <c r="HG87" s="76"/>
      <c r="HH87" s="76"/>
      <c r="HI87" s="76"/>
      <c r="HJ87" s="76"/>
      <c r="HK87" s="76"/>
      <c r="HL87" s="76"/>
      <c r="HM87" s="76"/>
      <c r="HN87" s="76"/>
      <c r="HO87" s="76"/>
      <c r="HP87" s="76"/>
      <c r="HQ87" s="76"/>
      <c r="HR87" s="76"/>
      <c r="HS87" s="76"/>
      <c r="HT87" s="76"/>
      <c r="HU87" s="76"/>
      <c r="HV87" s="76"/>
      <c r="HW87" s="76"/>
      <c r="HX87" s="76"/>
      <c r="HY87" s="76"/>
      <c r="HZ87" s="76"/>
      <c r="IA87" s="76"/>
      <c r="IB87" s="76"/>
      <c r="IC87" s="76"/>
      <c r="ID87" s="76"/>
      <c r="IE87" s="76"/>
      <c r="IF87" s="76"/>
      <c r="IG87" s="76"/>
      <c r="IH87" s="76"/>
      <c r="II87" s="76"/>
      <c r="IJ87" s="76"/>
      <c r="IK87" s="76"/>
      <c r="IL87" s="76"/>
      <c r="IM87" s="76"/>
      <c r="IN87" s="76"/>
    </row>
    <row r="88" spans="1:248" ht="38.25" x14ac:dyDescent="0.2">
      <c r="A88" s="1460"/>
      <c r="B88" s="1465"/>
      <c r="C88" s="1385" t="s">
        <v>1361</v>
      </c>
      <c r="D88" s="213" t="s">
        <v>1098</v>
      </c>
      <c r="E88" s="1381">
        <v>1</v>
      </c>
      <c r="F88" s="84" t="s">
        <v>43</v>
      </c>
      <c r="G88" s="1386">
        <v>1.6782407407407409E-2</v>
      </c>
      <c r="H88" s="213"/>
      <c r="I88" s="166" t="s">
        <v>933</v>
      </c>
      <c r="J88" s="83"/>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c r="DQ88" s="76"/>
      <c r="DR88" s="76"/>
      <c r="DS88" s="76"/>
      <c r="DT88" s="76"/>
      <c r="DU88" s="76"/>
      <c r="DV88" s="76"/>
      <c r="DW88" s="76"/>
      <c r="DX88" s="76"/>
      <c r="DY88" s="76"/>
      <c r="DZ88" s="76"/>
      <c r="EA88" s="76"/>
      <c r="EB88" s="76"/>
      <c r="EC88" s="76"/>
      <c r="ED88" s="76"/>
      <c r="EE88" s="76"/>
      <c r="EF88" s="76"/>
      <c r="EG88" s="76"/>
      <c r="EH88" s="76"/>
      <c r="EI88" s="76"/>
      <c r="EJ88" s="76"/>
      <c r="EK88" s="76"/>
      <c r="EL88" s="76"/>
      <c r="EM88" s="76"/>
      <c r="EN88" s="76"/>
      <c r="EO88" s="76"/>
      <c r="EP88" s="76"/>
      <c r="EQ88" s="76"/>
      <c r="ER88" s="76"/>
      <c r="ES88" s="76"/>
      <c r="ET88" s="76"/>
      <c r="EU88" s="76"/>
      <c r="EV88" s="76"/>
      <c r="EW88" s="76"/>
      <c r="EX88" s="76"/>
      <c r="EY88" s="76"/>
      <c r="EZ88" s="76"/>
      <c r="FA88" s="76"/>
      <c r="FB88" s="76"/>
      <c r="FC88" s="76"/>
      <c r="FD88" s="76"/>
      <c r="FE88" s="76"/>
      <c r="FF88" s="76"/>
      <c r="FG88" s="76"/>
      <c r="FH88" s="76"/>
      <c r="FI88" s="76"/>
      <c r="FJ88" s="76"/>
      <c r="FK88" s="76"/>
      <c r="FL88" s="76"/>
      <c r="FM88" s="76"/>
      <c r="FN88" s="76"/>
      <c r="FO88" s="76"/>
      <c r="FP88" s="76"/>
      <c r="FQ88" s="76"/>
      <c r="FR88" s="76"/>
      <c r="FS88" s="76"/>
      <c r="FT88" s="76"/>
      <c r="FU88" s="76"/>
      <c r="FV88" s="76"/>
      <c r="FW88" s="76"/>
      <c r="FX88" s="76"/>
      <c r="FY88" s="76"/>
      <c r="FZ88" s="76"/>
      <c r="GA88" s="76"/>
      <c r="GB88" s="76"/>
      <c r="GC88" s="76"/>
      <c r="GD88" s="76"/>
      <c r="GE88" s="76"/>
      <c r="GF88" s="76"/>
      <c r="GG88" s="76"/>
      <c r="GH88" s="76"/>
      <c r="GI88" s="76"/>
      <c r="GJ88" s="76"/>
      <c r="GK88" s="76"/>
      <c r="GL88" s="76"/>
      <c r="GM88" s="76"/>
      <c r="GN88" s="76"/>
      <c r="GO88" s="76"/>
      <c r="GP88" s="76"/>
      <c r="GQ88" s="76"/>
      <c r="GR88" s="76"/>
      <c r="GS88" s="76"/>
      <c r="GT88" s="76"/>
      <c r="GU88" s="76"/>
      <c r="GV88" s="76"/>
      <c r="GW88" s="76"/>
      <c r="GX88" s="76"/>
      <c r="GY88" s="76"/>
      <c r="GZ88" s="76"/>
      <c r="HA88" s="76"/>
      <c r="HB88" s="76"/>
      <c r="HC88" s="76"/>
      <c r="HD88" s="76"/>
      <c r="HE88" s="76"/>
      <c r="HF88" s="76"/>
      <c r="HG88" s="76"/>
      <c r="HH88" s="76"/>
      <c r="HI88" s="76"/>
      <c r="HJ88" s="76"/>
      <c r="HK88" s="76"/>
      <c r="HL88" s="76"/>
      <c r="HM88" s="76"/>
      <c r="HN88" s="76"/>
      <c r="HO88" s="76"/>
      <c r="HP88" s="76"/>
      <c r="HQ88" s="76"/>
      <c r="HR88" s="76"/>
      <c r="HS88" s="76"/>
      <c r="HT88" s="76"/>
      <c r="HU88" s="76"/>
      <c r="HV88" s="76"/>
      <c r="HW88" s="76"/>
      <c r="HX88" s="76"/>
      <c r="HY88" s="76"/>
      <c r="HZ88" s="76"/>
      <c r="IA88" s="76"/>
      <c r="IB88" s="76"/>
      <c r="IC88" s="76"/>
      <c r="ID88" s="76"/>
      <c r="IE88" s="76"/>
      <c r="IF88" s="76"/>
      <c r="IG88" s="76"/>
      <c r="IH88" s="76"/>
      <c r="II88" s="76"/>
      <c r="IJ88" s="76"/>
      <c r="IK88" s="76"/>
      <c r="IL88" s="76"/>
      <c r="IM88" s="76"/>
      <c r="IN88" s="76"/>
    </row>
    <row r="89" spans="1:248" ht="25.5" x14ac:dyDescent="0.2">
      <c r="A89" s="1460"/>
      <c r="B89" s="1465"/>
      <c r="C89" s="1385" t="s">
        <v>1365</v>
      </c>
      <c r="D89" s="213" t="s">
        <v>1098</v>
      </c>
      <c r="E89" s="1381">
        <v>1</v>
      </c>
      <c r="F89" s="84" t="s">
        <v>43</v>
      </c>
      <c r="G89" s="1383"/>
      <c r="H89" s="213"/>
      <c r="I89" s="166" t="s">
        <v>933</v>
      </c>
      <c r="J89" s="83"/>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c r="DQ89" s="76"/>
      <c r="DR89" s="76"/>
      <c r="DS89" s="76"/>
      <c r="DT89" s="76"/>
      <c r="DU89" s="76"/>
      <c r="DV89" s="76"/>
      <c r="DW89" s="76"/>
      <c r="DX89" s="76"/>
      <c r="DY89" s="76"/>
      <c r="DZ89" s="76"/>
      <c r="EA89" s="76"/>
      <c r="EB89" s="76"/>
      <c r="EC89" s="76"/>
      <c r="ED89" s="76"/>
      <c r="EE89" s="76"/>
      <c r="EF89" s="76"/>
      <c r="EG89" s="76"/>
      <c r="EH89" s="76"/>
      <c r="EI89" s="76"/>
      <c r="EJ89" s="76"/>
      <c r="EK89" s="76"/>
      <c r="EL89" s="76"/>
      <c r="EM89" s="76"/>
      <c r="EN89" s="76"/>
      <c r="EO89" s="76"/>
      <c r="EP89" s="76"/>
      <c r="EQ89" s="76"/>
      <c r="ER89" s="76"/>
      <c r="ES89" s="76"/>
      <c r="ET89" s="76"/>
      <c r="EU89" s="76"/>
      <c r="EV89" s="76"/>
      <c r="EW89" s="76"/>
      <c r="EX89" s="76"/>
      <c r="EY89" s="76"/>
      <c r="EZ89" s="76"/>
      <c r="FA89" s="76"/>
      <c r="FB89" s="76"/>
      <c r="FC89" s="76"/>
      <c r="FD89" s="76"/>
      <c r="FE89" s="76"/>
      <c r="FF89" s="76"/>
      <c r="FG89" s="76"/>
      <c r="FH89" s="76"/>
      <c r="FI89" s="76"/>
      <c r="FJ89" s="76"/>
      <c r="FK89" s="76"/>
      <c r="FL89" s="76"/>
      <c r="FM89" s="76"/>
      <c r="FN89" s="76"/>
      <c r="FO89" s="76"/>
      <c r="FP89" s="76"/>
      <c r="FQ89" s="76"/>
      <c r="FR89" s="76"/>
      <c r="FS89" s="76"/>
      <c r="FT89" s="76"/>
      <c r="FU89" s="76"/>
      <c r="FV89" s="76"/>
      <c r="FW89" s="76"/>
      <c r="FX89" s="76"/>
      <c r="FY89" s="76"/>
      <c r="FZ89" s="76"/>
      <c r="GA89" s="76"/>
      <c r="GB89" s="76"/>
      <c r="GC89" s="76"/>
      <c r="GD89" s="76"/>
      <c r="GE89" s="76"/>
      <c r="GF89" s="76"/>
      <c r="GG89" s="76"/>
      <c r="GH89" s="76"/>
      <c r="GI89" s="76"/>
      <c r="GJ89" s="76"/>
      <c r="GK89" s="76"/>
      <c r="GL89" s="76"/>
      <c r="GM89" s="76"/>
      <c r="GN89" s="76"/>
      <c r="GO89" s="76"/>
      <c r="GP89" s="76"/>
      <c r="GQ89" s="76"/>
      <c r="GR89" s="76"/>
      <c r="GS89" s="76"/>
      <c r="GT89" s="76"/>
      <c r="GU89" s="76"/>
      <c r="GV89" s="76"/>
      <c r="GW89" s="76"/>
      <c r="GX89" s="76"/>
      <c r="GY89" s="76"/>
      <c r="GZ89" s="76"/>
      <c r="HA89" s="76"/>
      <c r="HB89" s="76"/>
      <c r="HC89" s="76"/>
      <c r="HD89" s="76"/>
      <c r="HE89" s="76"/>
      <c r="HF89" s="76"/>
      <c r="HG89" s="76"/>
      <c r="HH89" s="76"/>
      <c r="HI89" s="76"/>
      <c r="HJ89" s="76"/>
      <c r="HK89" s="76"/>
      <c r="HL89" s="76"/>
      <c r="HM89" s="76"/>
      <c r="HN89" s="76"/>
      <c r="HO89" s="76"/>
      <c r="HP89" s="76"/>
      <c r="HQ89" s="76"/>
      <c r="HR89" s="76"/>
      <c r="HS89" s="76"/>
      <c r="HT89" s="76"/>
      <c r="HU89" s="76"/>
      <c r="HV89" s="76"/>
      <c r="HW89" s="76"/>
      <c r="HX89" s="76"/>
      <c r="HY89" s="76"/>
      <c r="HZ89" s="76"/>
      <c r="IA89" s="76"/>
      <c r="IB89" s="76"/>
      <c r="IC89" s="76"/>
      <c r="ID89" s="76"/>
      <c r="IE89" s="76"/>
      <c r="IF89" s="76"/>
      <c r="IG89" s="76"/>
      <c r="IH89" s="76"/>
      <c r="II89" s="76"/>
      <c r="IJ89" s="76"/>
      <c r="IK89" s="76"/>
      <c r="IL89" s="76"/>
      <c r="IM89" s="76"/>
      <c r="IN89" s="76"/>
    </row>
    <row r="90" spans="1:248" ht="25.5" x14ac:dyDescent="0.2">
      <c r="A90" s="1461"/>
      <c r="B90" s="1466"/>
      <c r="C90" s="1385" t="s">
        <v>1371</v>
      </c>
      <c r="D90" s="213" t="s">
        <v>1098</v>
      </c>
      <c r="E90" s="1381">
        <v>1</v>
      </c>
      <c r="F90" s="84" t="s">
        <v>43</v>
      </c>
      <c r="G90" s="1384"/>
      <c r="H90" s="213"/>
      <c r="I90" s="166" t="s">
        <v>933</v>
      </c>
      <c r="J90" s="83"/>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c r="DQ90" s="76"/>
      <c r="DR90" s="76"/>
      <c r="DS90" s="76"/>
      <c r="DT90" s="76"/>
      <c r="DU90" s="76"/>
      <c r="DV90" s="76"/>
      <c r="DW90" s="76"/>
      <c r="DX90" s="76"/>
      <c r="DY90" s="76"/>
      <c r="DZ90" s="76"/>
      <c r="EA90" s="76"/>
      <c r="EB90" s="76"/>
      <c r="EC90" s="76"/>
      <c r="ED90" s="76"/>
      <c r="EE90" s="76"/>
      <c r="EF90" s="76"/>
      <c r="EG90" s="76"/>
      <c r="EH90" s="76"/>
      <c r="EI90" s="76"/>
      <c r="EJ90" s="76"/>
      <c r="EK90" s="76"/>
      <c r="EL90" s="76"/>
      <c r="EM90" s="76"/>
      <c r="EN90" s="76"/>
      <c r="EO90" s="76"/>
      <c r="EP90" s="76"/>
      <c r="EQ90" s="76"/>
      <c r="ER90" s="76"/>
      <c r="ES90" s="76"/>
      <c r="ET90" s="76"/>
      <c r="EU90" s="76"/>
      <c r="EV90" s="76"/>
      <c r="EW90" s="76"/>
      <c r="EX90" s="76"/>
      <c r="EY90" s="76"/>
      <c r="EZ90" s="76"/>
      <c r="FA90" s="76"/>
      <c r="FB90" s="76"/>
      <c r="FC90" s="76"/>
      <c r="FD90" s="76"/>
      <c r="FE90" s="76"/>
      <c r="FF90" s="76"/>
      <c r="FG90" s="76"/>
      <c r="FH90" s="76"/>
      <c r="FI90" s="76"/>
      <c r="FJ90" s="76"/>
      <c r="FK90" s="76"/>
      <c r="FL90" s="76"/>
      <c r="FM90" s="76"/>
      <c r="FN90" s="76"/>
      <c r="FO90" s="76"/>
      <c r="FP90" s="76"/>
      <c r="FQ90" s="76"/>
      <c r="FR90" s="76"/>
      <c r="FS90" s="76"/>
      <c r="FT90" s="76"/>
      <c r="FU90" s="76"/>
      <c r="FV90" s="76"/>
      <c r="FW90" s="76"/>
      <c r="FX90" s="76"/>
      <c r="FY90" s="76"/>
      <c r="FZ90" s="76"/>
      <c r="GA90" s="76"/>
      <c r="GB90" s="76"/>
      <c r="GC90" s="76"/>
      <c r="GD90" s="76"/>
      <c r="GE90" s="76"/>
      <c r="GF90" s="76"/>
      <c r="GG90" s="76"/>
      <c r="GH90" s="76"/>
      <c r="GI90" s="76"/>
      <c r="GJ90" s="76"/>
      <c r="GK90" s="76"/>
      <c r="GL90" s="76"/>
      <c r="GM90" s="76"/>
      <c r="GN90" s="76"/>
      <c r="GO90" s="76"/>
      <c r="GP90" s="76"/>
      <c r="GQ90" s="76"/>
      <c r="GR90" s="76"/>
      <c r="GS90" s="76"/>
      <c r="GT90" s="76"/>
      <c r="GU90" s="76"/>
      <c r="GV90" s="76"/>
      <c r="GW90" s="76"/>
      <c r="GX90" s="76"/>
      <c r="GY90" s="76"/>
      <c r="GZ90" s="76"/>
      <c r="HA90" s="76"/>
      <c r="HB90" s="76"/>
      <c r="HC90" s="76"/>
      <c r="HD90" s="76"/>
      <c r="HE90" s="76"/>
      <c r="HF90" s="76"/>
      <c r="HG90" s="76"/>
      <c r="HH90" s="76"/>
      <c r="HI90" s="76"/>
      <c r="HJ90" s="76"/>
      <c r="HK90" s="76"/>
      <c r="HL90" s="76"/>
      <c r="HM90" s="76"/>
      <c r="HN90" s="76"/>
      <c r="HO90" s="76"/>
      <c r="HP90" s="76"/>
      <c r="HQ90" s="76"/>
      <c r="HR90" s="76"/>
      <c r="HS90" s="76"/>
      <c r="HT90" s="76"/>
      <c r="HU90" s="76"/>
      <c r="HV90" s="76"/>
      <c r="HW90" s="76"/>
      <c r="HX90" s="76"/>
      <c r="HY90" s="76"/>
      <c r="HZ90" s="76"/>
      <c r="IA90" s="76"/>
      <c r="IB90" s="76"/>
      <c r="IC90" s="76"/>
      <c r="ID90" s="76"/>
      <c r="IE90" s="76"/>
      <c r="IF90" s="76"/>
      <c r="IG90" s="76"/>
      <c r="IH90" s="76"/>
      <c r="II90" s="76"/>
      <c r="IJ90" s="76"/>
      <c r="IK90" s="76"/>
      <c r="IL90" s="76"/>
      <c r="IM90" s="76"/>
      <c r="IN90" s="76"/>
    </row>
    <row r="91" spans="1:248" ht="25.5" x14ac:dyDescent="0.2">
      <c r="A91" s="213">
        <v>45</v>
      </c>
      <c r="B91" s="1385" t="s">
        <v>814</v>
      </c>
      <c r="C91" s="169" t="s">
        <v>804</v>
      </c>
      <c r="D91" s="213" t="s">
        <v>1098</v>
      </c>
      <c r="E91" s="1381">
        <v>1</v>
      </c>
      <c r="F91" s="1381" t="s">
        <v>43</v>
      </c>
      <c r="G91" s="178">
        <v>2.0972222222222222E-2</v>
      </c>
      <c r="H91" s="206"/>
      <c r="I91" s="166" t="s">
        <v>46</v>
      </c>
      <c r="J91" s="83"/>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c r="DQ91" s="76"/>
      <c r="DR91" s="76"/>
      <c r="DS91" s="76"/>
      <c r="DT91" s="76"/>
      <c r="DU91" s="76"/>
      <c r="DV91" s="76"/>
      <c r="DW91" s="76"/>
      <c r="DX91" s="76"/>
      <c r="DY91" s="76"/>
      <c r="DZ91" s="76"/>
      <c r="EA91" s="76"/>
      <c r="EB91" s="76"/>
      <c r="EC91" s="76"/>
      <c r="ED91" s="76"/>
      <c r="EE91" s="76"/>
      <c r="EF91" s="76"/>
      <c r="EG91" s="76"/>
      <c r="EH91" s="76"/>
      <c r="EI91" s="76"/>
      <c r="EJ91" s="76"/>
      <c r="EK91" s="76"/>
      <c r="EL91" s="76"/>
      <c r="EM91" s="76"/>
      <c r="EN91" s="76"/>
      <c r="EO91" s="76"/>
      <c r="EP91" s="76"/>
      <c r="EQ91" s="76"/>
      <c r="ER91" s="76"/>
      <c r="ES91" s="76"/>
      <c r="ET91" s="76"/>
      <c r="EU91" s="76"/>
      <c r="EV91" s="76"/>
      <c r="EW91" s="76"/>
      <c r="EX91" s="76"/>
      <c r="EY91" s="76"/>
      <c r="EZ91" s="76"/>
      <c r="FA91" s="76"/>
      <c r="FB91" s="76"/>
      <c r="FC91" s="76"/>
      <c r="FD91" s="76"/>
      <c r="FE91" s="76"/>
      <c r="FF91" s="76"/>
      <c r="FG91" s="76"/>
      <c r="FH91" s="76"/>
      <c r="FI91" s="76"/>
      <c r="FJ91" s="76"/>
      <c r="FK91" s="76"/>
      <c r="FL91" s="76"/>
      <c r="FM91" s="76"/>
      <c r="FN91" s="76"/>
      <c r="FO91" s="76"/>
      <c r="FP91" s="76"/>
      <c r="FQ91" s="76"/>
      <c r="FR91" s="76"/>
      <c r="FS91" s="76"/>
      <c r="FT91" s="76"/>
      <c r="FU91" s="76"/>
      <c r="FV91" s="76"/>
      <c r="FW91" s="76"/>
      <c r="FX91" s="76"/>
      <c r="FY91" s="76"/>
      <c r="FZ91" s="76"/>
      <c r="GA91" s="76"/>
      <c r="GB91" s="76"/>
      <c r="GC91" s="76"/>
      <c r="GD91" s="76"/>
      <c r="GE91" s="76"/>
      <c r="GF91" s="76"/>
      <c r="GG91" s="76"/>
      <c r="GH91" s="76"/>
      <c r="GI91" s="76"/>
      <c r="GJ91" s="76"/>
      <c r="GK91" s="76"/>
      <c r="GL91" s="76"/>
      <c r="GM91" s="76"/>
      <c r="GN91" s="76"/>
      <c r="GO91" s="76"/>
      <c r="GP91" s="76"/>
      <c r="GQ91" s="76"/>
      <c r="GR91" s="76"/>
      <c r="GS91" s="76"/>
      <c r="GT91" s="76"/>
      <c r="GU91" s="76"/>
      <c r="GV91" s="76"/>
      <c r="GW91" s="76"/>
      <c r="GX91" s="76"/>
      <c r="GY91" s="76"/>
      <c r="GZ91" s="76"/>
      <c r="HA91" s="76"/>
      <c r="HB91" s="76"/>
      <c r="HC91" s="76"/>
      <c r="HD91" s="76"/>
      <c r="HE91" s="76"/>
      <c r="HF91" s="76"/>
      <c r="HG91" s="76"/>
      <c r="HH91" s="76"/>
      <c r="HI91" s="76"/>
      <c r="HJ91" s="76"/>
      <c r="HK91" s="76"/>
      <c r="HL91" s="76"/>
      <c r="HM91" s="76"/>
      <c r="HN91" s="76"/>
      <c r="HO91" s="76"/>
      <c r="HP91" s="76"/>
      <c r="HQ91" s="76"/>
      <c r="HR91" s="76"/>
      <c r="HS91" s="76"/>
      <c r="HT91" s="76"/>
      <c r="HU91" s="76"/>
      <c r="HV91" s="76"/>
      <c r="HW91" s="76"/>
      <c r="HX91" s="76"/>
      <c r="HY91" s="76"/>
      <c r="HZ91" s="76"/>
      <c r="IA91" s="76"/>
      <c r="IB91" s="76"/>
      <c r="IC91" s="76"/>
      <c r="ID91" s="76"/>
      <c r="IE91" s="76"/>
      <c r="IF91" s="76"/>
      <c r="IG91" s="76"/>
      <c r="IH91" s="76"/>
      <c r="II91" s="76"/>
      <c r="IJ91" s="76"/>
      <c r="IK91" s="76"/>
      <c r="IL91" s="76"/>
      <c r="IM91" s="76"/>
      <c r="IN91" s="76"/>
    </row>
    <row r="92" spans="1:248" ht="38.25" x14ac:dyDescent="0.2">
      <c r="A92" s="213">
        <v>46</v>
      </c>
      <c r="B92" s="85" t="s">
        <v>557</v>
      </c>
      <c r="C92" s="169" t="s">
        <v>498</v>
      </c>
      <c r="D92" s="213" t="s">
        <v>1098</v>
      </c>
      <c r="E92" s="84"/>
      <c r="F92" s="84"/>
      <c r="G92" s="178"/>
      <c r="H92" s="206"/>
      <c r="I92" s="166"/>
      <c r="J92" s="83"/>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c r="DQ92" s="76"/>
      <c r="DR92" s="76"/>
      <c r="DS92" s="76"/>
      <c r="DT92" s="76"/>
      <c r="DU92" s="76"/>
      <c r="DV92" s="76"/>
      <c r="DW92" s="76"/>
      <c r="DX92" s="76"/>
      <c r="DY92" s="76"/>
      <c r="DZ92" s="76"/>
      <c r="EA92" s="76"/>
      <c r="EB92" s="76"/>
      <c r="EC92" s="76"/>
      <c r="ED92" s="76"/>
      <c r="EE92" s="76"/>
      <c r="EF92" s="76"/>
      <c r="EG92" s="76"/>
      <c r="EH92" s="76"/>
      <c r="EI92" s="76"/>
      <c r="EJ92" s="76"/>
      <c r="EK92" s="76"/>
      <c r="EL92" s="76"/>
      <c r="EM92" s="76"/>
      <c r="EN92" s="76"/>
      <c r="EO92" s="76"/>
      <c r="EP92" s="76"/>
      <c r="EQ92" s="76"/>
      <c r="ER92" s="76"/>
      <c r="ES92" s="76"/>
      <c r="ET92" s="76"/>
      <c r="EU92" s="76"/>
      <c r="EV92" s="76"/>
      <c r="EW92" s="76"/>
      <c r="EX92" s="76"/>
      <c r="EY92" s="76"/>
      <c r="EZ92" s="76"/>
      <c r="FA92" s="76"/>
      <c r="FB92" s="76"/>
      <c r="FC92" s="76"/>
      <c r="FD92" s="76"/>
      <c r="FE92" s="76"/>
      <c r="FF92" s="76"/>
      <c r="FG92" s="76"/>
      <c r="FH92" s="76"/>
      <c r="FI92" s="76"/>
      <c r="FJ92" s="76"/>
      <c r="FK92" s="76"/>
      <c r="FL92" s="76"/>
      <c r="FM92" s="76"/>
      <c r="FN92" s="76"/>
      <c r="FO92" s="76"/>
      <c r="FP92" s="76"/>
      <c r="FQ92" s="76"/>
      <c r="FR92" s="76"/>
      <c r="FS92" s="76"/>
      <c r="FT92" s="76"/>
      <c r="FU92" s="76"/>
      <c r="FV92" s="76"/>
      <c r="FW92" s="76"/>
      <c r="FX92" s="76"/>
      <c r="FY92" s="76"/>
      <c r="FZ92" s="76"/>
      <c r="GA92" s="76"/>
      <c r="GB92" s="76"/>
      <c r="GC92" s="76"/>
      <c r="GD92" s="76"/>
      <c r="GE92" s="76"/>
      <c r="GF92" s="76"/>
      <c r="GG92" s="76"/>
      <c r="GH92" s="76"/>
      <c r="GI92" s="76"/>
      <c r="GJ92" s="76"/>
      <c r="GK92" s="76"/>
      <c r="GL92" s="76"/>
      <c r="GM92" s="76"/>
      <c r="GN92" s="76"/>
      <c r="GO92" s="76"/>
      <c r="GP92" s="76"/>
      <c r="GQ92" s="76"/>
      <c r="GR92" s="76"/>
      <c r="GS92" s="76"/>
      <c r="GT92" s="76"/>
      <c r="GU92" s="76"/>
      <c r="GV92" s="76"/>
      <c r="GW92" s="76"/>
      <c r="GX92" s="76"/>
      <c r="GY92" s="76"/>
      <c r="GZ92" s="76"/>
      <c r="HA92" s="76"/>
      <c r="HB92" s="76"/>
      <c r="HC92" s="76"/>
      <c r="HD92" s="76"/>
      <c r="HE92" s="76"/>
      <c r="HF92" s="76"/>
      <c r="HG92" s="76"/>
      <c r="HH92" s="76"/>
      <c r="HI92" s="76"/>
      <c r="HJ92" s="76"/>
      <c r="HK92" s="76"/>
      <c r="HL92" s="76"/>
      <c r="HM92" s="76"/>
      <c r="HN92" s="76"/>
      <c r="HO92" s="76"/>
      <c r="HP92" s="76"/>
      <c r="HQ92" s="76"/>
      <c r="HR92" s="76"/>
      <c r="HS92" s="76"/>
      <c r="HT92" s="76"/>
      <c r="HU92" s="76"/>
      <c r="HV92" s="76"/>
      <c r="HW92" s="76"/>
      <c r="HX92" s="76"/>
      <c r="HY92" s="76"/>
      <c r="HZ92" s="76"/>
      <c r="IA92" s="76"/>
      <c r="IB92" s="76"/>
      <c r="IC92" s="76"/>
      <c r="ID92" s="76"/>
      <c r="IE92" s="76"/>
      <c r="IF92" s="76"/>
      <c r="IG92" s="76"/>
      <c r="IH92" s="76"/>
      <c r="II92" s="76"/>
      <c r="IJ92" s="76"/>
      <c r="IK92" s="76"/>
      <c r="IL92" s="76"/>
      <c r="IM92" s="76"/>
      <c r="IN92" s="76"/>
    </row>
    <row r="93" spans="1:248" ht="38.25" x14ac:dyDescent="0.2">
      <c r="A93" s="1168">
        <v>47</v>
      </c>
      <c r="B93" s="877" t="s">
        <v>2824</v>
      </c>
      <c r="C93" s="169" t="s">
        <v>1168</v>
      </c>
      <c r="D93" s="213" t="s">
        <v>1098</v>
      </c>
      <c r="E93" s="84"/>
      <c r="F93" s="84"/>
      <c r="G93" s="1167"/>
      <c r="H93" s="1170"/>
      <c r="I93" s="166"/>
      <c r="J93" s="83"/>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c r="DQ93" s="76"/>
      <c r="DR93" s="76"/>
      <c r="DS93" s="76"/>
      <c r="DT93" s="76"/>
      <c r="DU93" s="76"/>
      <c r="DV93" s="76"/>
      <c r="DW93" s="76"/>
      <c r="DX93" s="76"/>
      <c r="DY93" s="76"/>
      <c r="DZ93" s="76"/>
      <c r="EA93" s="76"/>
      <c r="EB93" s="76"/>
      <c r="EC93" s="76"/>
      <c r="ED93" s="76"/>
      <c r="EE93" s="76"/>
      <c r="EF93" s="76"/>
      <c r="EG93" s="76"/>
      <c r="EH93" s="76"/>
      <c r="EI93" s="76"/>
      <c r="EJ93" s="76"/>
      <c r="EK93" s="76"/>
      <c r="EL93" s="76"/>
      <c r="EM93" s="76"/>
      <c r="EN93" s="76"/>
      <c r="EO93" s="76"/>
      <c r="EP93" s="76"/>
      <c r="EQ93" s="76"/>
      <c r="ER93" s="76"/>
      <c r="ES93" s="76"/>
      <c r="ET93" s="76"/>
      <c r="EU93" s="76"/>
      <c r="EV93" s="76"/>
      <c r="EW93" s="76"/>
      <c r="EX93" s="76"/>
      <c r="EY93" s="76"/>
      <c r="EZ93" s="76"/>
      <c r="FA93" s="76"/>
      <c r="FB93" s="76"/>
      <c r="FC93" s="76"/>
      <c r="FD93" s="76"/>
      <c r="FE93" s="76"/>
      <c r="FF93" s="76"/>
      <c r="FG93" s="76"/>
      <c r="FH93" s="76"/>
      <c r="FI93" s="76"/>
      <c r="FJ93" s="76"/>
      <c r="FK93" s="76"/>
      <c r="FL93" s="76"/>
      <c r="FM93" s="76"/>
      <c r="FN93" s="76"/>
      <c r="FO93" s="76"/>
      <c r="FP93" s="76"/>
      <c r="FQ93" s="76"/>
      <c r="FR93" s="76"/>
      <c r="FS93" s="76"/>
      <c r="FT93" s="76"/>
      <c r="FU93" s="76"/>
      <c r="FV93" s="76"/>
      <c r="FW93" s="76"/>
      <c r="FX93" s="76"/>
      <c r="FY93" s="76"/>
      <c r="FZ93" s="76"/>
      <c r="GA93" s="76"/>
      <c r="GB93" s="76"/>
      <c r="GC93" s="76"/>
      <c r="GD93" s="76"/>
      <c r="GE93" s="76"/>
      <c r="GF93" s="76"/>
      <c r="GG93" s="76"/>
      <c r="GH93" s="76"/>
      <c r="GI93" s="76"/>
      <c r="GJ93" s="76"/>
      <c r="GK93" s="76"/>
      <c r="GL93" s="76"/>
      <c r="GM93" s="76"/>
      <c r="GN93" s="76"/>
      <c r="GO93" s="76"/>
      <c r="GP93" s="76"/>
      <c r="GQ93" s="76"/>
      <c r="GR93" s="76"/>
      <c r="GS93" s="76"/>
      <c r="GT93" s="76"/>
      <c r="GU93" s="76"/>
      <c r="GV93" s="76"/>
      <c r="GW93" s="76"/>
      <c r="GX93" s="76"/>
      <c r="GY93" s="76"/>
      <c r="GZ93" s="76"/>
      <c r="HA93" s="76"/>
      <c r="HB93" s="76"/>
      <c r="HC93" s="76"/>
      <c r="HD93" s="76"/>
      <c r="HE93" s="76"/>
      <c r="HF93" s="76"/>
      <c r="HG93" s="76"/>
      <c r="HH93" s="76"/>
      <c r="HI93" s="76"/>
      <c r="HJ93" s="76"/>
      <c r="HK93" s="76"/>
      <c r="HL93" s="76"/>
      <c r="HM93" s="76"/>
      <c r="HN93" s="76"/>
      <c r="HO93" s="76"/>
      <c r="HP93" s="76"/>
      <c r="HQ93" s="76"/>
      <c r="HR93" s="76"/>
      <c r="HS93" s="76"/>
      <c r="HT93" s="76"/>
      <c r="HU93" s="76"/>
      <c r="HV93" s="76"/>
      <c r="HW93" s="76"/>
      <c r="HX93" s="76"/>
      <c r="HY93" s="76"/>
      <c r="HZ93" s="76"/>
      <c r="IA93" s="76"/>
      <c r="IB93" s="76"/>
      <c r="IC93" s="76"/>
      <c r="ID93" s="76"/>
      <c r="IE93" s="76"/>
      <c r="IF93" s="76"/>
      <c r="IG93" s="76"/>
      <c r="IH93" s="76"/>
      <c r="II93" s="76"/>
      <c r="IJ93" s="76"/>
      <c r="IK93" s="76"/>
      <c r="IL93" s="76"/>
      <c r="IM93" s="76"/>
      <c r="IN93" s="76"/>
    </row>
    <row r="94" spans="1:248" ht="25.5" x14ac:dyDescent="0.2">
      <c r="A94" s="213">
        <v>48</v>
      </c>
      <c r="B94" s="85" t="s">
        <v>1195</v>
      </c>
      <c r="C94" s="85" t="s">
        <v>2827</v>
      </c>
      <c r="D94" s="213" t="s">
        <v>1098</v>
      </c>
      <c r="E94" s="1394">
        <v>1</v>
      </c>
      <c r="F94" s="1394" t="s">
        <v>43</v>
      </c>
      <c r="G94" s="178">
        <v>1.5474537037037038E-2</v>
      </c>
      <c r="H94" s="206"/>
      <c r="I94" s="166" t="s">
        <v>67</v>
      </c>
      <c r="J94" s="83"/>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c r="DQ94" s="76"/>
      <c r="DR94" s="76"/>
      <c r="DS94" s="76"/>
      <c r="DT94" s="76"/>
      <c r="DU94" s="76"/>
      <c r="DV94" s="76"/>
      <c r="DW94" s="76"/>
      <c r="DX94" s="76"/>
      <c r="DY94" s="76"/>
      <c r="DZ94" s="76"/>
      <c r="EA94" s="76"/>
      <c r="EB94" s="76"/>
      <c r="EC94" s="76"/>
      <c r="ED94" s="76"/>
      <c r="EE94" s="76"/>
      <c r="EF94" s="76"/>
      <c r="EG94" s="76"/>
      <c r="EH94" s="76"/>
      <c r="EI94" s="76"/>
      <c r="EJ94" s="76"/>
      <c r="EK94" s="76"/>
      <c r="EL94" s="76"/>
      <c r="EM94" s="76"/>
      <c r="EN94" s="76"/>
      <c r="EO94" s="76"/>
      <c r="EP94" s="76"/>
      <c r="EQ94" s="76"/>
      <c r="ER94" s="76"/>
      <c r="ES94" s="76"/>
      <c r="ET94" s="76"/>
      <c r="EU94" s="76"/>
      <c r="EV94" s="76"/>
      <c r="EW94" s="76"/>
      <c r="EX94" s="76"/>
      <c r="EY94" s="76"/>
      <c r="EZ94" s="76"/>
      <c r="FA94" s="76"/>
      <c r="FB94" s="76"/>
      <c r="FC94" s="76"/>
      <c r="FD94" s="76"/>
      <c r="FE94" s="76"/>
      <c r="FF94" s="76"/>
      <c r="FG94" s="76"/>
      <c r="FH94" s="76"/>
      <c r="FI94" s="76"/>
      <c r="FJ94" s="76"/>
      <c r="FK94" s="76"/>
      <c r="FL94" s="76"/>
      <c r="FM94" s="76"/>
      <c r="FN94" s="76"/>
      <c r="FO94" s="76"/>
      <c r="FP94" s="76"/>
      <c r="FQ94" s="76"/>
      <c r="FR94" s="76"/>
      <c r="FS94" s="76"/>
      <c r="FT94" s="76"/>
      <c r="FU94" s="76"/>
      <c r="FV94" s="76"/>
      <c r="FW94" s="76"/>
      <c r="FX94" s="76"/>
      <c r="FY94" s="76"/>
      <c r="FZ94" s="76"/>
      <c r="GA94" s="76"/>
      <c r="GB94" s="76"/>
      <c r="GC94" s="76"/>
      <c r="GD94" s="76"/>
      <c r="GE94" s="76"/>
      <c r="GF94" s="76"/>
      <c r="GG94" s="76"/>
      <c r="GH94" s="76"/>
      <c r="GI94" s="76"/>
      <c r="GJ94" s="76"/>
      <c r="GK94" s="76"/>
      <c r="GL94" s="76"/>
      <c r="GM94" s="76"/>
      <c r="GN94" s="76"/>
      <c r="GO94" s="76"/>
      <c r="GP94" s="76"/>
      <c r="GQ94" s="76"/>
      <c r="GR94" s="76"/>
      <c r="GS94" s="76"/>
      <c r="GT94" s="76"/>
      <c r="GU94" s="76"/>
      <c r="GV94" s="76"/>
      <c r="GW94" s="76"/>
      <c r="GX94" s="76"/>
      <c r="GY94" s="76"/>
      <c r="GZ94" s="76"/>
      <c r="HA94" s="76"/>
      <c r="HB94" s="76"/>
      <c r="HC94" s="76"/>
      <c r="HD94" s="76"/>
      <c r="HE94" s="76"/>
      <c r="HF94" s="76"/>
      <c r="HG94" s="76"/>
      <c r="HH94" s="76"/>
      <c r="HI94" s="76"/>
      <c r="HJ94" s="76"/>
      <c r="HK94" s="76"/>
      <c r="HL94" s="76"/>
      <c r="HM94" s="76"/>
      <c r="HN94" s="76"/>
      <c r="HO94" s="76"/>
      <c r="HP94" s="76"/>
      <c r="HQ94" s="76"/>
      <c r="HR94" s="76"/>
      <c r="HS94" s="76"/>
      <c r="HT94" s="76"/>
      <c r="HU94" s="76"/>
      <c r="HV94" s="76"/>
      <c r="HW94" s="76"/>
      <c r="HX94" s="76"/>
      <c r="HY94" s="76"/>
      <c r="HZ94" s="76"/>
      <c r="IA94" s="76"/>
      <c r="IB94" s="76"/>
      <c r="IC94" s="76"/>
      <c r="ID94" s="76"/>
      <c r="IE94" s="76"/>
      <c r="IF94" s="76"/>
      <c r="IG94" s="76"/>
      <c r="IH94" s="76"/>
      <c r="II94" s="76"/>
      <c r="IJ94" s="76"/>
      <c r="IK94" s="76"/>
      <c r="IL94" s="76"/>
      <c r="IM94" s="76"/>
      <c r="IN94" s="76"/>
    </row>
    <row r="95" spans="1:248" ht="25.5" x14ac:dyDescent="0.2">
      <c r="A95" s="213">
        <v>49</v>
      </c>
      <c r="B95" s="85" t="s">
        <v>1808</v>
      </c>
      <c r="C95" s="169" t="s">
        <v>1809</v>
      </c>
      <c r="D95" s="1302" t="s">
        <v>1098</v>
      </c>
      <c r="E95" s="1394">
        <v>1</v>
      </c>
      <c r="F95" s="1394" t="s">
        <v>43</v>
      </c>
      <c r="G95" s="178">
        <v>1.5000000000000001E-2</v>
      </c>
      <c r="H95" s="212"/>
      <c r="I95" s="166" t="s">
        <v>67</v>
      </c>
      <c r="J95" s="83"/>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c r="DQ95" s="76"/>
      <c r="DR95" s="76"/>
      <c r="DS95" s="76"/>
      <c r="DT95" s="76"/>
      <c r="DU95" s="76"/>
      <c r="DV95" s="76"/>
      <c r="DW95" s="76"/>
      <c r="DX95" s="76"/>
      <c r="DY95" s="76"/>
      <c r="DZ95" s="76"/>
      <c r="EA95" s="76"/>
      <c r="EB95" s="76"/>
      <c r="EC95" s="76"/>
      <c r="ED95" s="76"/>
      <c r="EE95" s="76"/>
      <c r="EF95" s="76"/>
      <c r="EG95" s="76"/>
      <c r="EH95" s="76"/>
      <c r="EI95" s="76"/>
      <c r="EJ95" s="76"/>
      <c r="EK95" s="76"/>
      <c r="EL95" s="76"/>
      <c r="EM95" s="76"/>
      <c r="EN95" s="76"/>
      <c r="EO95" s="76"/>
      <c r="EP95" s="76"/>
      <c r="EQ95" s="76"/>
      <c r="ER95" s="76"/>
      <c r="ES95" s="76"/>
      <c r="ET95" s="76"/>
      <c r="EU95" s="76"/>
      <c r="EV95" s="76"/>
      <c r="EW95" s="76"/>
      <c r="EX95" s="76"/>
      <c r="EY95" s="76"/>
      <c r="EZ95" s="76"/>
      <c r="FA95" s="76"/>
      <c r="FB95" s="76"/>
      <c r="FC95" s="76"/>
      <c r="FD95" s="76"/>
      <c r="FE95" s="76"/>
      <c r="FF95" s="76"/>
      <c r="FG95" s="76"/>
      <c r="FH95" s="76"/>
      <c r="FI95" s="76"/>
      <c r="FJ95" s="76"/>
      <c r="FK95" s="76"/>
      <c r="FL95" s="76"/>
      <c r="FM95" s="76"/>
      <c r="FN95" s="76"/>
      <c r="FO95" s="76"/>
      <c r="FP95" s="76"/>
      <c r="FQ95" s="76"/>
      <c r="FR95" s="76"/>
      <c r="FS95" s="76"/>
      <c r="FT95" s="76"/>
      <c r="FU95" s="76"/>
      <c r="FV95" s="76"/>
      <c r="FW95" s="76"/>
      <c r="FX95" s="76"/>
      <c r="FY95" s="76"/>
      <c r="FZ95" s="76"/>
      <c r="GA95" s="76"/>
      <c r="GB95" s="76"/>
      <c r="GC95" s="76"/>
      <c r="GD95" s="76"/>
      <c r="GE95" s="76"/>
      <c r="GF95" s="76"/>
      <c r="GG95" s="76"/>
      <c r="GH95" s="76"/>
      <c r="GI95" s="76"/>
      <c r="GJ95" s="76"/>
      <c r="GK95" s="76"/>
      <c r="GL95" s="76"/>
      <c r="GM95" s="76"/>
      <c r="GN95" s="76"/>
      <c r="GO95" s="76"/>
      <c r="GP95" s="76"/>
      <c r="GQ95" s="76"/>
      <c r="GR95" s="76"/>
      <c r="GS95" s="76"/>
      <c r="GT95" s="76"/>
      <c r="GU95" s="76"/>
      <c r="GV95" s="76"/>
      <c r="GW95" s="76"/>
      <c r="GX95" s="76"/>
      <c r="GY95" s="76"/>
      <c r="GZ95" s="76"/>
      <c r="HA95" s="76"/>
      <c r="HB95" s="76"/>
      <c r="HC95" s="76"/>
      <c r="HD95" s="76"/>
      <c r="HE95" s="76"/>
      <c r="HF95" s="76"/>
      <c r="HG95" s="76"/>
      <c r="HH95" s="76"/>
      <c r="HI95" s="76"/>
      <c r="HJ95" s="76"/>
      <c r="HK95" s="76"/>
      <c r="HL95" s="76"/>
      <c r="HM95" s="76"/>
      <c r="HN95" s="76"/>
      <c r="HO95" s="76"/>
      <c r="HP95" s="76"/>
      <c r="HQ95" s="76"/>
      <c r="HR95" s="76"/>
      <c r="HS95" s="76"/>
      <c r="HT95" s="76"/>
      <c r="HU95" s="76"/>
      <c r="HV95" s="76"/>
      <c r="HW95" s="76"/>
      <c r="HX95" s="76"/>
      <c r="HY95" s="76"/>
      <c r="HZ95" s="76"/>
      <c r="IA95" s="76"/>
      <c r="IB95" s="76"/>
      <c r="IC95" s="76"/>
      <c r="ID95" s="76"/>
      <c r="IE95" s="76"/>
      <c r="IF95" s="76"/>
      <c r="IG95" s="76"/>
      <c r="IH95" s="76"/>
      <c r="II95" s="76"/>
      <c r="IJ95" s="76"/>
      <c r="IK95" s="76"/>
      <c r="IL95" s="76"/>
      <c r="IM95" s="76"/>
      <c r="IN95" s="76"/>
    </row>
    <row r="96" spans="1:248" ht="25.5" x14ac:dyDescent="0.2">
      <c r="A96" s="213">
        <v>50</v>
      </c>
      <c r="B96" s="1191" t="s">
        <v>1842</v>
      </c>
      <c r="C96" s="169" t="s">
        <v>1845</v>
      </c>
      <c r="D96" s="1302" t="s">
        <v>1098</v>
      </c>
      <c r="E96" s="1394">
        <v>1</v>
      </c>
      <c r="F96" s="1394" t="s">
        <v>43</v>
      </c>
      <c r="G96" s="178">
        <v>1.6041666666666666E-2</v>
      </c>
      <c r="H96" s="212"/>
      <c r="I96" s="166" t="s">
        <v>67</v>
      </c>
      <c r="J96" s="83"/>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c r="DQ96" s="76"/>
      <c r="DR96" s="76"/>
      <c r="DS96" s="76"/>
      <c r="DT96" s="76"/>
      <c r="DU96" s="76"/>
      <c r="DV96" s="76"/>
      <c r="DW96" s="76"/>
      <c r="DX96" s="76"/>
      <c r="DY96" s="76"/>
      <c r="DZ96" s="76"/>
      <c r="EA96" s="76"/>
      <c r="EB96" s="76"/>
      <c r="EC96" s="76"/>
      <c r="ED96" s="76"/>
      <c r="EE96" s="76"/>
      <c r="EF96" s="76"/>
      <c r="EG96" s="76"/>
      <c r="EH96" s="76"/>
      <c r="EI96" s="76"/>
      <c r="EJ96" s="76"/>
      <c r="EK96" s="76"/>
      <c r="EL96" s="76"/>
      <c r="EM96" s="76"/>
      <c r="EN96" s="76"/>
      <c r="EO96" s="76"/>
      <c r="EP96" s="76"/>
      <c r="EQ96" s="76"/>
      <c r="ER96" s="76"/>
      <c r="ES96" s="76"/>
      <c r="ET96" s="76"/>
      <c r="EU96" s="76"/>
      <c r="EV96" s="76"/>
      <c r="EW96" s="76"/>
      <c r="EX96" s="76"/>
      <c r="EY96" s="76"/>
      <c r="EZ96" s="76"/>
      <c r="FA96" s="76"/>
      <c r="FB96" s="76"/>
      <c r="FC96" s="76"/>
      <c r="FD96" s="76"/>
      <c r="FE96" s="76"/>
      <c r="FF96" s="76"/>
      <c r="FG96" s="76"/>
      <c r="FH96" s="76"/>
      <c r="FI96" s="76"/>
      <c r="FJ96" s="76"/>
      <c r="FK96" s="76"/>
      <c r="FL96" s="76"/>
      <c r="FM96" s="76"/>
      <c r="FN96" s="76"/>
      <c r="FO96" s="76"/>
      <c r="FP96" s="76"/>
      <c r="FQ96" s="76"/>
      <c r="FR96" s="76"/>
      <c r="FS96" s="76"/>
      <c r="FT96" s="76"/>
      <c r="FU96" s="76"/>
      <c r="FV96" s="76"/>
      <c r="FW96" s="76"/>
      <c r="FX96" s="76"/>
      <c r="FY96" s="76"/>
      <c r="FZ96" s="76"/>
      <c r="GA96" s="76"/>
      <c r="GB96" s="76"/>
      <c r="GC96" s="76"/>
      <c r="GD96" s="76"/>
      <c r="GE96" s="76"/>
      <c r="GF96" s="76"/>
      <c r="GG96" s="76"/>
      <c r="GH96" s="76"/>
      <c r="GI96" s="76"/>
      <c r="GJ96" s="76"/>
      <c r="GK96" s="76"/>
      <c r="GL96" s="76"/>
      <c r="GM96" s="76"/>
      <c r="GN96" s="76"/>
      <c r="GO96" s="76"/>
      <c r="GP96" s="76"/>
      <c r="GQ96" s="76"/>
      <c r="GR96" s="76"/>
      <c r="GS96" s="76"/>
      <c r="GT96" s="76"/>
      <c r="GU96" s="76"/>
      <c r="GV96" s="76"/>
      <c r="GW96" s="76"/>
      <c r="GX96" s="76"/>
      <c r="GY96" s="76"/>
      <c r="GZ96" s="76"/>
      <c r="HA96" s="76"/>
      <c r="HB96" s="76"/>
      <c r="HC96" s="76"/>
      <c r="HD96" s="76"/>
      <c r="HE96" s="76"/>
      <c r="HF96" s="76"/>
      <c r="HG96" s="76"/>
      <c r="HH96" s="76"/>
      <c r="HI96" s="76"/>
      <c r="HJ96" s="76"/>
      <c r="HK96" s="76"/>
      <c r="HL96" s="76"/>
      <c r="HM96" s="76"/>
      <c r="HN96" s="76"/>
      <c r="HO96" s="76"/>
      <c r="HP96" s="76"/>
      <c r="HQ96" s="76"/>
      <c r="HR96" s="76"/>
      <c r="HS96" s="76"/>
      <c r="HT96" s="76"/>
      <c r="HU96" s="76"/>
      <c r="HV96" s="76"/>
      <c r="HW96" s="76"/>
      <c r="HX96" s="76"/>
      <c r="HY96" s="76"/>
      <c r="HZ96" s="76"/>
      <c r="IA96" s="76"/>
      <c r="IB96" s="76"/>
      <c r="IC96" s="76"/>
      <c r="ID96" s="76"/>
      <c r="IE96" s="76"/>
      <c r="IF96" s="76"/>
      <c r="IG96" s="76"/>
      <c r="IH96" s="76"/>
      <c r="II96" s="76"/>
      <c r="IJ96" s="76"/>
      <c r="IK96" s="76"/>
      <c r="IL96" s="76"/>
      <c r="IM96" s="76"/>
      <c r="IN96" s="76"/>
    </row>
    <row r="97" spans="1:248" ht="38.25" x14ac:dyDescent="0.2">
      <c r="A97" s="213">
        <v>51</v>
      </c>
      <c r="B97" s="1191" t="s">
        <v>1873</v>
      </c>
      <c r="C97" s="169" t="s">
        <v>1874</v>
      </c>
      <c r="D97" s="1302" t="s">
        <v>1098</v>
      </c>
      <c r="E97" s="84"/>
      <c r="F97" s="84"/>
      <c r="G97" s="178"/>
      <c r="H97" s="213"/>
      <c r="I97" s="166"/>
      <c r="J97" s="83"/>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c r="DQ97" s="76"/>
      <c r="DR97" s="76"/>
      <c r="DS97" s="76"/>
      <c r="DT97" s="76"/>
      <c r="DU97" s="76"/>
      <c r="DV97" s="76"/>
      <c r="DW97" s="76"/>
      <c r="DX97" s="76"/>
      <c r="DY97" s="76"/>
      <c r="DZ97" s="76"/>
      <c r="EA97" s="76"/>
      <c r="EB97" s="76"/>
      <c r="EC97" s="76"/>
      <c r="ED97" s="76"/>
      <c r="EE97" s="76"/>
      <c r="EF97" s="76"/>
      <c r="EG97" s="76"/>
      <c r="EH97" s="76"/>
      <c r="EI97" s="76"/>
      <c r="EJ97" s="76"/>
      <c r="EK97" s="76"/>
      <c r="EL97" s="76"/>
      <c r="EM97" s="76"/>
      <c r="EN97" s="76"/>
      <c r="EO97" s="76"/>
      <c r="EP97" s="76"/>
      <c r="EQ97" s="76"/>
      <c r="ER97" s="76"/>
      <c r="ES97" s="76"/>
      <c r="ET97" s="76"/>
      <c r="EU97" s="76"/>
      <c r="EV97" s="76"/>
      <c r="EW97" s="76"/>
      <c r="EX97" s="76"/>
      <c r="EY97" s="76"/>
      <c r="EZ97" s="76"/>
      <c r="FA97" s="76"/>
      <c r="FB97" s="76"/>
      <c r="FC97" s="76"/>
      <c r="FD97" s="76"/>
      <c r="FE97" s="76"/>
      <c r="FF97" s="76"/>
      <c r="FG97" s="76"/>
      <c r="FH97" s="76"/>
      <c r="FI97" s="76"/>
      <c r="FJ97" s="76"/>
      <c r="FK97" s="76"/>
      <c r="FL97" s="76"/>
      <c r="FM97" s="76"/>
      <c r="FN97" s="76"/>
      <c r="FO97" s="76"/>
      <c r="FP97" s="76"/>
      <c r="FQ97" s="76"/>
      <c r="FR97" s="76"/>
      <c r="FS97" s="76"/>
      <c r="FT97" s="76"/>
      <c r="FU97" s="76"/>
      <c r="FV97" s="76"/>
      <c r="FW97" s="76"/>
      <c r="FX97" s="76"/>
      <c r="FY97" s="76"/>
      <c r="FZ97" s="76"/>
      <c r="GA97" s="76"/>
      <c r="GB97" s="76"/>
      <c r="GC97" s="76"/>
      <c r="GD97" s="76"/>
      <c r="GE97" s="76"/>
      <c r="GF97" s="76"/>
      <c r="GG97" s="76"/>
      <c r="GH97" s="76"/>
      <c r="GI97" s="76"/>
      <c r="GJ97" s="76"/>
      <c r="GK97" s="76"/>
      <c r="GL97" s="76"/>
      <c r="GM97" s="76"/>
      <c r="GN97" s="76"/>
      <c r="GO97" s="76"/>
      <c r="GP97" s="76"/>
      <c r="GQ97" s="76"/>
      <c r="GR97" s="76"/>
      <c r="GS97" s="76"/>
      <c r="GT97" s="76"/>
      <c r="GU97" s="76"/>
      <c r="GV97" s="76"/>
      <c r="GW97" s="76"/>
      <c r="GX97" s="76"/>
      <c r="GY97" s="76"/>
      <c r="GZ97" s="76"/>
      <c r="HA97" s="76"/>
      <c r="HB97" s="76"/>
      <c r="HC97" s="76"/>
      <c r="HD97" s="76"/>
      <c r="HE97" s="76"/>
      <c r="HF97" s="76"/>
      <c r="HG97" s="76"/>
      <c r="HH97" s="76"/>
      <c r="HI97" s="76"/>
      <c r="HJ97" s="76"/>
      <c r="HK97" s="76"/>
      <c r="HL97" s="76"/>
      <c r="HM97" s="76"/>
      <c r="HN97" s="76"/>
      <c r="HO97" s="76"/>
      <c r="HP97" s="76"/>
      <c r="HQ97" s="76"/>
      <c r="HR97" s="76"/>
      <c r="HS97" s="76"/>
      <c r="HT97" s="76"/>
      <c r="HU97" s="76"/>
      <c r="HV97" s="76"/>
      <c r="HW97" s="76"/>
      <c r="HX97" s="76"/>
      <c r="HY97" s="76"/>
      <c r="HZ97" s="76"/>
      <c r="IA97" s="76"/>
      <c r="IB97" s="76"/>
      <c r="IC97" s="76"/>
      <c r="ID97" s="76"/>
      <c r="IE97" s="76"/>
      <c r="IF97" s="76"/>
      <c r="IG97" s="76"/>
      <c r="IH97" s="76"/>
      <c r="II97" s="76"/>
      <c r="IJ97" s="76"/>
      <c r="IK97" s="76"/>
      <c r="IL97" s="76"/>
      <c r="IM97" s="76"/>
      <c r="IN97" s="76"/>
    </row>
    <row r="98" spans="1:248" ht="38.25" x14ac:dyDescent="0.2">
      <c r="A98" s="213">
        <v>52</v>
      </c>
      <c r="B98" s="1192" t="s">
        <v>1928</v>
      </c>
      <c r="C98" s="169" t="s">
        <v>1929</v>
      </c>
      <c r="D98" s="1302" t="s">
        <v>1098</v>
      </c>
      <c r="E98" s="84"/>
      <c r="F98" s="84"/>
      <c r="G98" s="178"/>
      <c r="H98" s="213"/>
      <c r="I98" s="166" t="s">
        <v>67</v>
      </c>
      <c r="J98" s="83"/>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c r="DQ98" s="76"/>
      <c r="DR98" s="76"/>
      <c r="DS98" s="76"/>
      <c r="DT98" s="76"/>
      <c r="DU98" s="76"/>
      <c r="DV98" s="76"/>
      <c r="DW98" s="76"/>
      <c r="DX98" s="76"/>
      <c r="DY98" s="76"/>
      <c r="DZ98" s="76"/>
      <c r="EA98" s="76"/>
      <c r="EB98" s="76"/>
      <c r="EC98" s="76"/>
      <c r="ED98" s="76"/>
      <c r="EE98" s="76"/>
      <c r="EF98" s="76"/>
      <c r="EG98" s="76"/>
      <c r="EH98" s="76"/>
      <c r="EI98" s="76"/>
      <c r="EJ98" s="76"/>
      <c r="EK98" s="76"/>
      <c r="EL98" s="76"/>
      <c r="EM98" s="76"/>
      <c r="EN98" s="76"/>
      <c r="EO98" s="76"/>
      <c r="EP98" s="76"/>
      <c r="EQ98" s="76"/>
      <c r="ER98" s="76"/>
      <c r="ES98" s="76"/>
      <c r="ET98" s="76"/>
      <c r="EU98" s="76"/>
      <c r="EV98" s="76"/>
      <c r="EW98" s="76"/>
      <c r="EX98" s="76"/>
      <c r="EY98" s="76"/>
      <c r="EZ98" s="76"/>
      <c r="FA98" s="76"/>
      <c r="FB98" s="76"/>
      <c r="FC98" s="76"/>
      <c r="FD98" s="76"/>
      <c r="FE98" s="76"/>
      <c r="FF98" s="76"/>
      <c r="FG98" s="76"/>
      <c r="FH98" s="76"/>
      <c r="FI98" s="76"/>
      <c r="FJ98" s="76"/>
      <c r="FK98" s="76"/>
      <c r="FL98" s="76"/>
      <c r="FM98" s="76"/>
      <c r="FN98" s="76"/>
      <c r="FO98" s="76"/>
      <c r="FP98" s="76"/>
      <c r="FQ98" s="76"/>
      <c r="FR98" s="76"/>
      <c r="FS98" s="76"/>
      <c r="FT98" s="76"/>
      <c r="FU98" s="76"/>
      <c r="FV98" s="76"/>
      <c r="FW98" s="76"/>
      <c r="FX98" s="76"/>
      <c r="FY98" s="76"/>
      <c r="FZ98" s="76"/>
      <c r="GA98" s="76"/>
      <c r="GB98" s="76"/>
      <c r="GC98" s="76"/>
      <c r="GD98" s="76"/>
      <c r="GE98" s="76"/>
      <c r="GF98" s="76"/>
      <c r="GG98" s="76"/>
      <c r="GH98" s="76"/>
      <c r="GI98" s="76"/>
      <c r="GJ98" s="76"/>
      <c r="GK98" s="76"/>
      <c r="GL98" s="76"/>
      <c r="GM98" s="76"/>
      <c r="GN98" s="76"/>
      <c r="GO98" s="76"/>
      <c r="GP98" s="76"/>
      <c r="GQ98" s="76"/>
      <c r="GR98" s="76"/>
      <c r="GS98" s="76"/>
      <c r="GT98" s="76"/>
      <c r="GU98" s="76"/>
      <c r="GV98" s="76"/>
      <c r="GW98" s="76"/>
      <c r="GX98" s="76"/>
      <c r="GY98" s="76"/>
      <c r="GZ98" s="76"/>
      <c r="HA98" s="76"/>
      <c r="HB98" s="76"/>
      <c r="HC98" s="76"/>
      <c r="HD98" s="76"/>
      <c r="HE98" s="76"/>
      <c r="HF98" s="76"/>
      <c r="HG98" s="76"/>
      <c r="HH98" s="76"/>
      <c r="HI98" s="76"/>
      <c r="HJ98" s="76"/>
      <c r="HK98" s="76"/>
      <c r="HL98" s="76"/>
      <c r="HM98" s="76"/>
      <c r="HN98" s="76"/>
      <c r="HO98" s="76"/>
      <c r="HP98" s="76"/>
      <c r="HQ98" s="76"/>
      <c r="HR98" s="76"/>
      <c r="HS98" s="76"/>
      <c r="HT98" s="76"/>
      <c r="HU98" s="76"/>
      <c r="HV98" s="76"/>
      <c r="HW98" s="76"/>
      <c r="HX98" s="76"/>
      <c r="HY98" s="76"/>
      <c r="HZ98" s="76"/>
      <c r="IA98" s="76"/>
      <c r="IB98" s="76"/>
      <c r="IC98" s="76"/>
      <c r="ID98" s="76"/>
      <c r="IE98" s="76"/>
      <c r="IF98" s="76"/>
      <c r="IG98" s="76"/>
      <c r="IH98" s="76"/>
      <c r="II98" s="76"/>
      <c r="IJ98" s="76"/>
      <c r="IK98" s="76"/>
      <c r="IL98" s="76"/>
      <c r="IM98" s="76"/>
      <c r="IN98" s="76"/>
    </row>
    <row r="99" spans="1:248" ht="39.6" customHeight="1" x14ac:dyDescent="0.2">
      <c r="A99" s="1459">
        <v>53</v>
      </c>
      <c r="B99" s="1462" t="s">
        <v>2196</v>
      </c>
      <c r="C99" s="169" t="s">
        <v>2197</v>
      </c>
      <c r="D99" s="1302" t="s">
        <v>1098</v>
      </c>
      <c r="E99" s="84"/>
      <c r="F99" s="84"/>
      <c r="G99" s="178"/>
      <c r="H99" s="213"/>
      <c r="I99" s="166" t="s">
        <v>46</v>
      </c>
      <c r="J99" s="83"/>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c r="DQ99" s="76"/>
      <c r="DR99" s="76"/>
      <c r="DS99" s="76"/>
      <c r="DT99" s="76"/>
      <c r="DU99" s="76"/>
      <c r="DV99" s="76"/>
      <c r="DW99" s="76"/>
      <c r="DX99" s="76"/>
      <c r="DY99" s="76"/>
      <c r="DZ99" s="76"/>
      <c r="EA99" s="76"/>
      <c r="EB99" s="76"/>
      <c r="EC99" s="76"/>
      <c r="ED99" s="76"/>
      <c r="EE99" s="76"/>
      <c r="EF99" s="76"/>
      <c r="EG99" s="76"/>
      <c r="EH99" s="76"/>
      <c r="EI99" s="76"/>
      <c r="EJ99" s="76"/>
      <c r="EK99" s="76"/>
      <c r="EL99" s="76"/>
      <c r="EM99" s="76"/>
      <c r="EN99" s="76"/>
      <c r="EO99" s="76"/>
      <c r="EP99" s="76"/>
      <c r="EQ99" s="76"/>
      <c r="ER99" s="76"/>
      <c r="ES99" s="76"/>
      <c r="ET99" s="76"/>
      <c r="EU99" s="76"/>
      <c r="EV99" s="76"/>
      <c r="EW99" s="76"/>
      <c r="EX99" s="76"/>
      <c r="EY99" s="76"/>
      <c r="EZ99" s="76"/>
      <c r="FA99" s="76"/>
      <c r="FB99" s="76"/>
      <c r="FC99" s="76"/>
      <c r="FD99" s="76"/>
      <c r="FE99" s="76"/>
      <c r="FF99" s="76"/>
      <c r="FG99" s="76"/>
      <c r="FH99" s="76"/>
      <c r="FI99" s="76"/>
      <c r="FJ99" s="76"/>
      <c r="FK99" s="76"/>
      <c r="FL99" s="76"/>
      <c r="FM99" s="76"/>
      <c r="FN99" s="76"/>
      <c r="FO99" s="76"/>
      <c r="FP99" s="76"/>
      <c r="FQ99" s="76"/>
      <c r="FR99" s="76"/>
      <c r="FS99" s="76"/>
      <c r="FT99" s="76"/>
      <c r="FU99" s="76"/>
      <c r="FV99" s="76"/>
      <c r="FW99" s="76"/>
      <c r="FX99" s="76"/>
      <c r="FY99" s="76"/>
      <c r="FZ99" s="76"/>
      <c r="GA99" s="76"/>
      <c r="GB99" s="76"/>
      <c r="GC99" s="76"/>
      <c r="GD99" s="76"/>
      <c r="GE99" s="76"/>
      <c r="GF99" s="76"/>
      <c r="GG99" s="76"/>
      <c r="GH99" s="76"/>
      <c r="GI99" s="76"/>
      <c r="GJ99" s="76"/>
      <c r="GK99" s="76"/>
      <c r="GL99" s="76"/>
      <c r="GM99" s="76"/>
      <c r="GN99" s="76"/>
      <c r="GO99" s="76"/>
      <c r="GP99" s="76"/>
      <c r="GQ99" s="76"/>
      <c r="GR99" s="76"/>
      <c r="GS99" s="76"/>
      <c r="GT99" s="76"/>
      <c r="GU99" s="76"/>
      <c r="GV99" s="76"/>
      <c r="GW99" s="76"/>
      <c r="GX99" s="76"/>
      <c r="GY99" s="76"/>
      <c r="GZ99" s="76"/>
      <c r="HA99" s="76"/>
      <c r="HB99" s="76"/>
      <c r="HC99" s="76"/>
      <c r="HD99" s="76"/>
      <c r="HE99" s="76"/>
      <c r="HF99" s="76"/>
      <c r="HG99" s="76"/>
      <c r="HH99" s="76"/>
      <c r="HI99" s="76"/>
      <c r="HJ99" s="76"/>
      <c r="HK99" s="76"/>
      <c r="HL99" s="76"/>
      <c r="HM99" s="76"/>
      <c r="HN99" s="76"/>
      <c r="HO99" s="76"/>
      <c r="HP99" s="76"/>
      <c r="HQ99" s="76"/>
      <c r="HR99" s="76"/>
      <c r="HS99" s="76"/>
      <c r="HT99" s="76"/>
      <c r="HU99" s="76"/>
      <c r="HV99" s="76"/>
      <c r="HW99" s="76"/>
      <c r="HX99" s="76"/>
      <c r="HY99" s="76"/>
      <c r="HZ99" s="76"/>
      <c r="IA99" s="76"/>
      <c r="IB99" s="76"/>
      <c r="IC99" s="76"/>
      <c r="ID99" s="76"/>
      <c r="IE99" s="76"/>
      <c r="IF99" s="76"/>
      <c r="IG99" s="76"/>
      <c r="IH99" s="76"/>
      <c r="II99" s="76"/>
      <c r="IJ99" s="76"/>
      <c r="IK99" s="76"/>
      <c r="IL99" s="76"/>
      <c r="IM99" s="76"/>
      <c r="IN99" s="76"/>
    </row>
    <row r="100" spans="1:248" ht="25.5" x14ac:dyDescent="0.2">
      <c r="A100" s="1461"/>
      <c r="B100" s="1463"/>
      <c r="C100" s="169" t="s">
        <v>2690</v>
      </c>
      <c r="D100" s="1302" t="s">
        <v>1098</v>
      </c>
      <c r="E100" s="84"/>
      <c r="F100" s="84"/>
      <c r="G100" s="178"/>
      <c r="H100" s="213"/>
      <c r="I100" s="166" t="s">
        <v>46</v>
      </c>
      <c r="J100" s="83"/>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c r="DQ100" s="76"/>
      <c r="DR100" s="76"/>
      <c r="DS100" s="76"/>
      <c r="DT100" s="76"/>
      <c r="DU100" s="76"/>
      <c r="DV100" s="76"/>
      <c r="DW100" s="76"/>
      <c r="DX100" s="76"/>
      <c r="DY100" s="76"/>
      <c r="DZ100" s="76"/>
      <c r="EA100" s="76"/>
      <c r="EB100" s="76"/>
      <c r="EC100" s="76"/>
      <c r="ED100" s="76"/>
      <c r="EE100" s="76"/>
      <c r="EF100" s="76"/>
      <c r="EG100" s="76"/>
      <c r="EH100" s="76"/>
      <c r="EI100" s="76"/>
      <c r="EJ100" s="76"/>
      <c r="EK100" s="76"/>
      <c r="EL100" s="76"/>
      <c r="EM100" s="76"/>
      <c r="EN100" s="76"/>
      <c r="EO100" s="76"/>
      <c r="EP100" s="76"/>
      <c r="EQ100" s="76"/>
      <c r="ER100" s="76"/>
      <c r="ES100" s="76"/>
      <c r="ET100" s="76"/>
      <c r="EU100" s="76"/>
      <c r="EV100" s="76"/>
      <c r="EW100" s="76"/>
      <c r="EX100" s="76"/>
      <c r="EY100" s="76"/>
      <c r="EZ100" s="76"/>
      <c r="FA100" s="76"/>
      <c r="FB100" s="76"/>
      <c r="FC100" s="76"/>
      <c r="FD100" s="76"/>
      <c r="FE100" s="76"/>
      <c r="FF100" s="76"/>
      <c r="FG100" s="76"/>
      <c r="FH100" s="76"/>
      <c r="FI100" s="76"/>
      <c r="FJ100" s="76"/>
      <c r="FK100" s="76"/>
      <c r="FL100" s="76"/>
      <c r="FM100" s="76"/>
      <c r="FN100" s="76"/>
      <c r="FO100" s="76"/>
      <c r="FP100" s="76"/>
      <c r="FQ100" s="76"/>
      <c r="FR100" s="76"/>
      <c r="FS100" s="76"/>
      <c r="FT100" s="76"/>
      <c r="FU100" s="76"/>
      <c r="FV100" s="76"/>
      <c r="FW100" s="76"/>
      <c r="FX100" s="76"/>
      <c r="FY100" s="76"/>
      <c r="FZ100" s="76"/>
      <c r="GA100" s="76"/>
      <c r="GB100" s="76"/>
      <c r="GC100" s="76"/>
      <c r="GD100" s="76"/>
      <c r="GE100" s="76"/>
      <c r="GF100" s="76"/>
      <c r="GG100" s="76"/>
      <c r="GH100" s="76"/>
      <c r="GI100" s="76"/>
      <c r="GJ100" s="76"/>
      <c r="GK100" s="76"/>
      <c r="GL100" s="76"/>
      <c r="GM100" s="76"/>
      <c r="GN100" s="76"/>
      <c r="GO100" s="76"/>
      <c r="GP100" s="76"/>
      <c r="GQ100" s="76"/>
      <c r="GR100" s="76"/>
      <c r="GS100" s="76"/>
      <c r="GT100" s="76"/>
      <c r="GU100" s="76"/>
      <c r="GV100" s="76"/>
      <c r="GW100" s="76"/>
      <c r="GX100" s="76"/>
      <c r="GY100" s="76"/>
      <c r="GZ100" s="76"/>
      <c r="HA100" s="76"/>
      <c r="HB100" s="76"/>
      <c r="HC100" s="76"/>
      <c r="HD100" s="76"/>
      <c r="HE100" s="76"/>
      <c r="HF100" s="76"/>
      <c r="HG100" s="76"/>
      <c r="HH100" s="76"/>
      <c r="HI100" s="76"/>
      <c r="HJ100" s="76"/>
      <c r="HK100" s="76"/>
      <c r="HL100" s="76"/>
      <c r="HM100" s="76"/>
      <c r="HN100" s="76"/>
      <c r="HO100" s="76"/>
      <c r="HP100" s="76"/>
      <c r="HQ100" s="76"/>
      <c r="HR100" s="76"/>
      <c r="HS100" s="76"/>
      <c r="HT100" s="76"/>
      <c r="HU100" s="76"/>
      <c r="HV100" s="76"/>
      <c r="HW100" s="76"/>
      <c r="HX100" s="76"/>
      <c r="HY100" s="76"/>
      <c r="HZ100" s="76"/>
      <c r="IA100" s="76"/>
      <c r="IB100" s="76"/>
      <c r="IC100" s="76"/>
      <c r="ID100" s="76"/>
      <c r="IE100" s="76"/>
      <c r="IF100" s="76"/>
      <c r="IG100" s="76"/>
      <c r="IH100" s="76"/>
      <c r="II100" s="76"/>
      <c r="IJ100" s="76"/>
      <c r="IK100" s="76"/>
      <c r="IL100" s="76"/>
      <c r="IM100" s="76"/>
      <c r="IN100" s="76"/>
    </row>
    <row r="101" spans="1:248" ht="39.6" customHeight="1" x14ac:dyDescent="0.2">
      <c r="A101" s="1459">
        <v>54</v>
      </c>
      <c r="B101" s="1495" t="s">
        <v>2829</v>
      </c>
      <c r="C101" s="169" t="s">
        <v>2830</v>
      </c>
      <c r="D101" s="1302" t="s">
        <v>1098</v>
      </c>
      <c r="E101" s="1421">
        <v>1</v>
      </c>
      <c r="F101" s="1421" t="s">
        <v>43</v>
      </c>
      <c r="G101" s="1423">
        <v>2.2662037037037036E-2</v>
      </c>
      <c r="H101" s="213" t="s">
        <v>3137</v>
      </c>
      <c r="I101" s="166" t="s">
        <v>46</v>
      </c>
      <c r="J101" s="83"/>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c r="DQ101" s="76"/>
      <c r="DR101" s="76"/>
      <c r="DS101" s="76"/>
      <c r="DT101" s="76"/>
      <c r="DU101" s="76"/>
      <c r="DV101" s="76"/>
      <c r="DW101" s="76"/>
      <c r="DX101" s="76"/>
      <c r="DY101" s="76"/>
      <c r="DZ101" s="76"/>
      <c r="EA101" s="76"/>
      <c r="EB101" s="76"/>
      <c r="EC101" s="76"/>
      <c r="ED101" s="76"/>
      <c r="EE101" s="76"/>
      <c r="EF101" s="76"/>
      <c r="EG101" s="76"/>
      <c r="EH101" s="76"/>
      <c r="EI101" s="76"/>
      <c r="EJ101" s="76"/>
      <c r="EK101" s="76"/>
      <c r="EL101" s="76"/>
      <c r="EM101" s="76"/>
      <c r="EN101" s="76"/>
      <c r="EO101" s="76"/>
      <c r="EP101" s="76"/>
      <c r="EQ101" s="76"/>
      <c r="ER101" s="76"/>
      <c r="ES101" s="76"/>
      <c r="ET101" s="76"/>
      <c r="EU101" s="76"/>
      <c r="EV101" s="76"/>
      <c r="EW101" s="76"/>
      <c r="EX101" s="76"/>
      <c r="EY101" s="76"/>
      <c r="EZ101" s="76"/>
      <c r="FA101" s="76"/>
      <c r="FB101" s="76"/>
      <c r="FC101" s="76"/>
      <c r="FD101" s="76"/>
      <c r="FE101" s="76"/>
      <c r="FF101" s="76"/>
      <c r="FG101" s="76"/>
      <c r="FH101" s="76"/>
      <c r="FI101" s="76"/>
      <c r="FJ101" s="76"/>
      <c r="FK101" s="76"/>
      <c r="FL101" s="76"/>
      <c r="FM101" s="76"/>
      <c r="FN101" s="76"/>
      <c r="FO101" s="76"/>
      <c r="FP101" s="76"/>
      <c r="FQ101" s="76"/>
      <c r="FR101" s="76"/>
      <c r="FS101" s="76"/>
      <c r="FT101" s="76"/>
      <c r="FU101" s="76"/>
      <c r="FV101" s="76"/>
      <c r="FW101" s="76"/>
      <c r="FX101" s="76"/>
      <c r="FY101" s="76"/>
      <c r="FZ101" s="76"/>
      <c r="GA101" s="76"/>
      <c r="GB101" s="76"/>
      <c r="GC101" s="76"/>
      <c r="GD101" s="76"/>
      <c r="GE101" s="76"/>
      <c r="GF101" s="76"/>
      <c r="GG101" s="76"/>
      <c r="GH101" s="76"/>
      <c r="GI101" s="76"/>
      <c r="GJ101" s="76"/>
      <c r="GK101" s="76"/>
      <c r="GL101" s="76"/>
      <c r="GM101" s="76"/>
      <c r="GN101" s="76"/>
      <c r="GO101" s="76"/>
      <c r="GP101" s="76"/>
      <c r="GQ101" s="76"/>
      <c r="GR101" s="76"/>
      <c r="GS101" s="76"/>
      <c r="GT101" s="76"/>
      <c r="GU101" s="76"/>
      <c r="GV101" s="76"/>
      <c r="GW101" s="76"/>
      <c r="GX101" s="76"/>
      <c r="GY101" s="76"/>
      <c r="GZ101" s="76"/>
      <c r="HA101" s="76"/>
      <c r="HB101" s="76"/>
      <c r="HC101" s="76"/>
      <c r="HD101" s="76"/>
      <c r="HE101" s="76"/>
      <c r="HF101" s="76"/>
      <c r="HG101" s="76"/>
      <c r="HH101" s="76"/>
      <c r="HI101" s="76"/>
      <c r="HJ101" s="76"/>
      <c r="HK101" s="76"/>
      <c r="HL101" s="76"/>
      <c r="HM101" s="76"/>
      <c r="HN101" s="76"/>
      <c r="HO101" s="76"/>
      <c r="HP101" s="76"/>
      <c r="HQ101" s="76"/>
      <c r="HR101" s="76"/>
      <c r="HS101" s="76"/>
      <c r="HT101" s="76"/>
      <c r="HU101" s="76"/>
      <c r="HV101" s="76"/>
      <c r="HW101" s="76"/>
      <c r="HX101" s="76"/>
      <c r="HY101" s="76"/>
      <c r="HZ101" s="76"/>
      <c r="IA101" s="76"/>
      <c r="IB101" s="76"/>
      <c r="IC101" s="76"/>
      <c r="ID101" s="76"/>
      <c r="IE101" s="76"/>
      <c r="IF101" s="76"/>
      <c r="IG101" s="76"/>
      <c r="IH101" s="76"/>
      <c r="II101" s="76"/>
      <c r="IJ101" s="76"/>
      <c r="IK101" s="76"/>
      <c r="IL101" s="76"/>
      <c r="IM101" s="76"/>
      <c r="IN101" s="76"/>
    </row>
    <row r="102" spans="1:248" x14ac:dyDescent="0.2">
      <c r="A102" s="1460"/>
      <c r="B102" s="1496"/>
      <c r="C102" s="169" t="s">
        <v>1985</v>
      </c>
      <c r="D102" s="1302" t="s">
        <v>1098</v>
      </c>
      <c r="E102" s="1421">
        <v>1</v>
      </c>
      <c r="F102" s="1421" t="s">
        <v>43</v>
      </c>
      <c r="G102" s="178"/>
      <c r="H102" s="213"/>
      <c r="I102" s="166" t="s">
        <v>46</v>
      </c>
      <c r="J102" s="83"/>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c r="DQ102" s="76"/>
      <c r="DR102" s="76"/>
      <c r="DS102" s="76"/>
      <c r="DT102" s="76"/>
      <c r="DU102" s="76"/>
      <c r="DV102" s="76"/>
      <c r="DW102" s="76"/>
      <c r="DX102" s="76"/>
      <c r="DY102" s="76"/>
      <c r="DZ102" s="76"/>
      <c r="EA102" s="76"/>
      <c r="EB102" s="76"/>
      <c r="EC102" s="76"/>
      <c r="ED102" s="76"/>
      <c r="EE102" s="76"/>
      <c r="EF102" s="76"/>
      <c r="EG102" s="76"/>
      <c r="EH102" s="76"/>
      <c r="EI102" s="76"/>
      <c r="EJ102" s="76"/>
      <c r="EK102" s="76"/>
      <c r="EL102" s="76"/>
      <c r="EM102" s="76"/>
      <c r="EN102" s="76"/>
      <c r="EO102" s="76"/>
      <c r="EP102" s="76"/>
      <c r="EQ102" s="76"/>
      <c r="ER102" s="76"/>
      <c r="ES102" s="76"/>
      <c r="ET102" s="76"/>
      <c r="EU102" s="76"/>
      <c r="EV102" s="76"/>
      <c r="EW102" s="76"/>
      <c r="EX102" s="76"/>
      <c r="EY102" s="76"/>
      <c r="EZ102" s="76"/>
      <c r="FA102" s="76"/>
      <c r="FB102" s="76"/>
      <c r="FC102" s="76"/>
      <c r="FD102" s="76"/>
      <c r="FE102" s="76"/>
      <c r="FF102" s="76"/>
      <c r="FG102" s="76"/>
      <c r="FH102" s="76"/>
      <c r="FI102" s="76"/>
      <c r="FJ102" s="76"/>
      <c r="FK102" s="76"/>
      <c r="FL102" s="76"/>
      <c r="FM102" s="76"/>
      <c r="FN102" s="76"/>
      <c r="FO102" s="76"/>
      <c r="FP102" s="76"/>
      <c r="FQ102" s="76"/>
      <c r="FR102" s="76"/>
      <c r="FS102" s="76"/>
      <c r="FT102" s="76"/>
      <c r="FU102" s="76"/>
      <c r="FV102" s="76"/>
      <c r="FW102" s="76"/>
      <c r="FX102" s="76"/>
      <c r="FY102" s="76"/>
      <c r="FZ102" s="76"/>
      <c r="GA102" s="76"/>
      <c r="GB102" s="76"/>
      <c r="GC102" s="76"/>
      <c r="GD102" s="76"/>
      <c r="GE102" s="76"/>
      <c r="GF102" s="76"/>
      <c r="GG102" s="76"/>
      <c r="GH102" s="76"/>
      <c r="GI102" s="76"/>
      <c r="GJ102" s="76"/>
      <c r="GK102" s="76"/>
      <c r="GL102" s="76"/>
      <c r="GM102" s="76"/>
      <c r="GN102" s="76"/>
      <c r="GO102" s="76"/>
      <c r="GP102" s="76"/>
      <c r="GQ102" s="76"/>
      <c r="GR102" s="76"/>
      <c r="GS102" s="76"/>
      <c r="GT102" s="76"/>
      <c r="GU102" s="76"/>
      <c r="GV102" s="76"/>
      <c r="GW102" s="76"/>
      <c r="GX102" s="76"/>
      <c r="GY102" s="76"/>
      <c r="GZ102" s="76"/>
      <c r="HA102" s="76"/>
      <c r="HB102" s="76"/>
      <c r="HC102" s="76"/>
      <c r="HD102" s="76"/>
      <c r="HE102" s="76"/>
      <c r="HF102" s="76"/>
      <c r="HG102" s="76"/>
      <c r="HH102" s="76"/>
      <c r="HI102" s="76"/>
      <c r="HJ102" s="76"/>
      <c r="HK102" s="76"/>
      <c r="HL102" s="76"/>
      <c r="HM102" s="76"/>
      <c r="HN102" s="76"/>
      <c r="HO102" s="76"/>
      <c r="HP102" s="76"/>
      <c r="HQ102" s="76"/>
      <c r="HR102" s="76"/>
      <c r="HS102" s="76"/>
      <c r="HT102" s="76"/>
      <c r="HU102" s="76"/>
      <c r="HV102" s="76"/>
      <c r="HW102" s="76"/>
      <c r="HX102" s="76"/>
      <c r="HY102" s="76"/>
      <c r="HZ102" s="76"/>
      <c r="IA102" s="76"/>
      <c r="IB102" s="76"/>
      <c r="IC102" s="76"/>
      <c r="ID102" s="76"/>
      <c r="IE102" s="76"/>
      <c r="IF102" s="76"/>
      <c r="IG102" s="76"/>
      <c r="IH102" s="76"/>
      <c r="II102" s="76"/>
      <c r="IJ102" s="76"/>
      <c r="IK102" s="76"/>
      <c r="IL102" s="76"/>
      <c r="IM102" s="76"/>
      <c r="IN102" s="76"/>
    </row>
    <row r="103" spans="1:248" ht="25.5" x14ac:dyDescent="0.2">
      <c r="A103" s="1403"/>
      <c r="B103" s="1497"/>
      <c r="C103" s="169" t="s">
        <v>1986</v>
      </c>
      <c r="D103" s="1404" t="s">
        <v>1098</v>
      </c>
      <c r="E103" s="1421">
        <v>1</v>
      </c>
      <c r="F103" s="1421" t="s">
        <v>43</v>
      </c>
      <c r="G103" s="1405"/>
      <c r="H103" s="1404"/>
      <c r="I103" s="166" t="s">
        <v>46</v>
      </c>
      <c r="J103" s="83"/>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c r="DQ103" s="76"/>
      <c r="DR103" s="76"/>
      <c r="DS103" s="76"/>
      <c r="DT103" s="76"/>
      <c r="DU103" s="76"/>
      <c r="DV103" s="76"/>
      <c r="DW103" s="76"/>
      <c r="DX103" s="76"/>
      <c r="DY103" s="76"/>
      <c r="DZ103" s="76"/>
      <c r="EA103" s="76"/>
      <c r="EB103" s="76"/>
      <c r="EC103" s="76"/>
      <c r="ED103" s="76"/>
      <c r="EE103" s="76"/>
      <c r="EF103" s="76"/>
      <c r="EG103" s="76"/>
      <c r="EH103" s="76"/>
      <c r="EI103" s="76"/>
      <c r="EJ103" s="76"/>
      <c r="EK103" s="76"/>
      <c r="EL103" s="76"/>
      <c r="EM103" s="76"/>
      <c r="EN103" s="76"/>
      <c r="EO103" s="76"/>
      <c r="EP103" s="76"/>
      <c r="EQ103" s="76"/>
      <c r="ER103" s="76"/>
      <c r="ES103" s="76"/>
      <c r="ET103" s="76"/>
      <c r="EU103" s="76"/>
      <c r="EV103" s="76"/>
      <c r="EW103" s="76"/>
      <c r="EX103" s="76"/>
      <c r="EY103" s="76"/>
      <c r="EZ103" s="76"/>
      <c r="FA103" s="76"/>
      <c r="FB103" s="76"/>
      <c r="FC103" s="76"/>
      <c r="FD103" s="76"/>
      <c r="FE103" s="76"/>
      <c r="FF103" s="76"/>
      <c r="FG103" s="76"/>
      <c r="FH103" s="76"/>
      <c r="FI103" s="76"/>
      <c r="FJ103" s="76"/>
      <c r="FK103" s="76"/>
      <c r="FL103" s="76"/>
      <c r="FM103" s="76"/>
      <c r="FN103" s="76"/>
      <c r="FO103" s="76"/>
      <c r="FP103" s="76"/>
      <c r="FQ103" s="76"/>
      <c r="FR103" s="76"/>
      <c r="FS103" s="76"/>
      <c r="FT103" s="76"/>
      <c r="FU103" s="76"/>
      <c r="FV103" s="76"/>
      <c r="FW103" s="76"/>
      <c r="FX103" s="76"/>
      <c r="FY103" s="76"/>
      <c r="FZ103" s="76"/>
      <c r="GA103" s="76"/>
      <c r="GB103" s="76"/>
      <c r="GC103" s="76"/>
      <c r="GD103" s="76"/>
      <c r="GE103" s="76"/>
      <c r="GF103" s="76"/>
      <c r="GG103" s="76"/>
      <c r="GH103" s="76"/>
      <c r="GI103" s="76"/>
      <c r="GJ103" s="76"/>
      <c r="GK103" s="76"/>
      <c r="GL103" s="76"/>
      <c r="GM103" s="76"/>
      <c r="GN103" s="76"/>
      <c r="GO103" s="76"/>
      <c r="GP103" s="76"/>
      <c r="GQ103" s="76"/>
      <c r="GR103" s="76"/>
      <c r="GS103" s="76"/>
      <c r="GT103" s="76"/>
      <c r="GU103" s="76"/>
      <c r="GV103" s="76"/>
      <c r="GW103" s="76"/>
      <c r="GX103" s="76"/>
      <c r="GY103" s="76"/>
      <c r="GZ103" s="76"/>
      <c r="HA103" s="76"/>
      <c r="HB103" s="76"/>
      <c r="HC103" s="76"/>
      <c r="HD103" s="76"/>
      <c r="HE103" s="76"/>
      <c r="HF103" s="76"/>
      <c r="HG103" s="76"/>
      <c r="HH103" s="76"/>
      <c r="HI103" s="76"/>
      <c r="HJ103" s="76"/>
      <c r="HK103" s="76"/>
      <c r="HL103" s="76"/>
      <c r="HM103" s="76"/>
      <c r="HN103" s="76"/>
      <c r="HO103" s="76"/>
      <c r="HP103" s="76"/>
      <c r="HQ103" s="76"/>
      <c r="HR103" s="76"/>
      <c r="HS103" s="76"/>
      <c r="HT103" s="76"/>
      <c r="HU103" s="76"/>
      <c r="HV103" s="76"/>
      <c r="HW103" s="76"/>
      <c r="HX103" s="76"/>
      <c r="HY103" s="76"/>
      <c r="HZ103" s="76"/>
      <c r="IA103" s="76"/>
      <c r="IB103" s="76"/>
      <c r="IC103" s="76"/>
      <c r="ID103" s="76"/>
      <c r="IE103" s="76"/>
      <c r="IF103" s="76"/>
      <c r="IG103" s="76"/>
      <c r="IH103" s="76"/>
      <c r="II103" s="76"/>
      <c r="IJ103" s="76"/>
      <c r="IK103" s="76"/>
      <c r="IL103" s="76"/>
      <c r="IM103" s="76"/>
      <c r="IN103" s="76"/>
    </row>
    <row r="104" spans="1:248" ht="25.5" x14ac:dyDescent="0.2">
      <c r="A104" s="213">
        <v>55</v>
      </c>
      <c r="B104" s="1431" t="s">
        <v>3144</v>
      </c>
      <c r="C104" s="169" t="s">
        <v>2833</v>
      </c>
      <c r="D104" s="1302" t="s">
        <v>1098</v>
      </c>
      <c r="E104" s="1421">
        <v>1</v>
      </c>
      <c r="F104" s="1421" t="s">
        <v>43</v>
      </c>
      <c r="G104" s="178">
        <v>1.3888888888888888E-2</v>
      </c>
      <c r="H104" s="1420" t="s">
        <v>3147</v>
      </c>
      <c r="I104" s="166" t="s">
        <v>46</v>
      </c>
      <c r="J104" s="83"/>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c r="DQ104" s="76"/>
      <c r="DR104" s="76"/>
      <c r="DS104" s="76"/>
      <c r="DT104" s="76"/>
      <c r="DU104" s="76"/>
      <c r="DV104" s="76"/>
      <c r="DW104" s="76"/>
      <c r="DX104" s="76"/>
      <c r="DY104" s="76"/>
      <c r="DZ104" s="76"/>
      <c r="EA104" s="76"/>
      <c r="EB104" s="76"/>
      <c r="EC104" s="76"/>
      <c r="ED104" s="76"/>
      <c r="EE104" s="76"/>
      <c r="EF104" s="76"/>
      <c r="EG104" s="76"/>
      <c r="EH104" s="76"/>
      <c r="EI104" s="76"/>
      <c r="EJ104" s="76"/>
      <c r="EK104" s="76"/>
      <c r="EL104" s="76"/>
      <c r="EM104" s="76"/>
      <c r="EN104" s="76"/>
      <c r="EO104" s="76"/>
      <c r="EP104" s="76"/>
      <c r="EQ104" s="76"/>
      <c r="ER104" s="76"/>
      <c r="ES104" s="76"/>
      <c r="ET104" s="76"/>
      <c r="EU104" s="76"/>
      <c r="EV104" s="76"/>
      <c r="EW104" s="76"/>
      <c r="EX104" s="76"/>
      <c r="EY104" s="76"/>
      <c r="EZ104" s="76"/>
      <c r="FA104" s="76"/>
      <c r="FB104" s="76"/>
      <c r="FC104" s="76"/>
      <c r="FD104" s="76"/>
      <c r="FE104" s="76"/>
      <c r="FF104" s="76"/>
      <c r="FG104" s="76"/>
      <c r="FH104" s="76"/>
      <c r="FI104" s="76"/>
      <c r="FJ104" s="76"/>
      <c r="FK104" s="76"/>
      <c r="FL104" s="76"/>
      <c r="FM104" s="76"/>
      <c r="FN104" s="76"/>
      <c r="FO104" s="76"/>
      <c r="FP104" s="76"/>
      <c r="FQ104" s="76"/>
      <c r="FR104" s="76"/>
      <c r="FS104" s="76"/>
      <c r="FT104" s="76"/>
      <c r="FU104" s="76"/>
      <c r="FV104" s="76"/>
      <c r="FW104" s="76"/>
      <c r="FX104" s="76"/>
      <c r="FY104" s="76"/>
      <c r="FZ104" s="76"/>
      <c r="GA104" s="76"/>
      <c r="GB104" s="76"/>
      <c r="GC104" s="76"/>
      <c r="GD104" s="76"/>
      <c r="GE104" s="76"/>
      <c r="GF104" s="76"/>
      <c r="GG104" s="76"/>
      <c r="GH104" s="76"/>
      <c r="GI104" s="76"/>
      <c r="GJ104" s="76"/>
      <c r="GK104" s="76"/>
      <c r="GL104" s="76"/>
      <c r="GM104" s="76"/>
      <c r="GN104" s="76"/>
      <c r="GO104" s="76"/>
      <c r="GP104" s="76"/>
      <c r="GQ104" s="76"/>
      <c r="GR104" s="76"/>
      <c r="GS104" s="76"/>
      <c r="GT104" s="76"/>
      <c r="GU104" s="76"/>
      <c r="GV104" s="76"/>
      <c r="GW104" s="76"/>
      <c r="GX104" s="76"/>
      <c r="GY104" s="76"/>
      <c r="GZ104" s="76"/>
      <c r="HA104" s="76"/>
      <c r="HB104" s="76"/>
      <c r="HC104" s="76"/>
      <c r="HD104" s="76"/>
      <c r="HE104" s="76"/>
      <c r="HF104" s="76"/>
      <c r="HG104" s="76"/>
      <c r="HH104" s="76"/>
      <c r="HI104" s="76"/>
      <c r="HJ104" s="76"/>
      <c r="HK104" s="76"/>
      <c r="HL104" s="76"/>
      <c r="HM104" s="76"/>
      <c r="HN104" s="76"/>
      <c r="HO104" s="76"/>
      <c r="HP104" s="76"/>
      <c r="HQ104" s="76"/>
      <c r="HR104" s="76"/>
      <c r="HS104" s="76"/>
      <c r="HT104" s="76"/>
      <c r="HU104" s="76"/>
      <c r="HV104" s="76"/>
      <c r="HW104" s="76"/>
      <c r="HX104" s="76"/>
      <c r="HY104" s="76"/>
      <c r="HZ104" s="76"/>
      <c r="IA104" s="76"/>
      <c r="IB104" s="76"/>
      <c r="IC104" s="76"/>
      <c r="ID104" s="76"/>
      <c r="IE104" s="76"/>
      <c r="IF104" s="76"/>
      <c r="IG104" s="76"/>
      <c r="IH104" s="76"/>
      <c r="II104" s="76"/>
      <c r="IJ104" s="76"/>
      <c r="IK104" s="76"/>
      <c r="IL104" s="76"/>
      <c r="IM104" s="76"/>
      <c r="IN104" s="76"/>
    </row>
    <row r="105" spans="1:248" ht="51" x14ac:dyDescent="0.2">
      <c r="A105" s="213">
        <v>56</v>
      </c>
      <c r="B105" s="1192" t="s">
        <v>2133</v>
      </c>
      <c r="C105" s="169" t="s">
        <v>2834</v>
      </c>
      <c r="D105" s="1302" t="s">
        <v>1098</v>
      </c>
      <c r="E105" s="84"/>
      <c r="F105" s="84"/>
      <c r="G105" s="178"/>
      <c r="H105" s="213"/>
      <c r="I105" s="166"/>
      <c r="J105" s="83"/>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c r="GO105" s="76"/>
      <c r="GP105" s="76"/>
      <c r="GQ105" s="76"/>
      <c r="GR105" s="76"/>
      <c r="GS105" s="76"/>
      <c r="GT105" s="76"/>
      <c r="GU105" s="76"/>
      <c r="GV105" s="76"/>
      <c r="GW105" s="76"/>
      <c r="GX105" s="76"/>
      <c r="GY105" s="76"/>
      <c r="GZ105" s="76"/>
      <c r="HA105" s="76"/>
      <c r="HB105" s="76"/>
      <c r="HC105" s="76"/>
      <c r="HD105" s="76"/>
      <c r="HE105" s="76"/>
      <c r="HF105" s="76"/>
      <c r="HG105" s="76"/>
      <c r="HH105" s="76"/>
      <c r="HI105" s="76"/>
      <c r="HJ105" s="76"/>
      <c r="HK105" s="76"/>
      <c r="HL105" s="76"/>
      <c r="HM105" s="76"/>
      <c r="HN105" s="76"/>
      <c r="HO105" s="76"/>
      <c r="HP105" s="76"/>
      <c r="HQ105" s="76"/>
      <c r="HR105" s="76"/>
      <c r="HS105" s="76"/>
      <c r="HT105" s="76"/>
      <c r="HU105" s="76"/>
      <c r="HV105" s="76"/>
      <c r="HW105" s="76"/>
      <c r="HX105" s="76"/>
      <c r="HY105" s="76"/>
      <c r="HZ105" s="76"/>
      <c r="IA105" s="76"/>
      <c r="IB105" s="76"/>
      <c r="IC105" s="76"/>
      <c r="ID105" s="76"/>
      <c r="IE105" s="76"/>
      <c r="IF105" s="76"/>
      <c r="IG105" s="76"/>
      <c r="IH105" s="76"/>
      <c r="II105" s="76"/>
      <c r="IJ105" s="76"/>
      <c r="IK105" s="76"/>
      <c r="IL105" s="76"/>
      <c r="IM105" s="76"/>
      <c r="IN105" s="76"/>
    </row>
    <row r="106" spans="1:248" ht="63.75" x14ac:dyDescent="0.2">
      <c r="A106" s="213">
        <v>57</v>
      </c>
      <c r="B106" s="1192" t="s">
        <v>1516</v>
      </c>
      <c r="C106" s="169" t="s">
        <v>1526</v>
      </c>
      <c r="D106" s="1302" t="s">
        <v>1098</v>
      </c>
      <c r="E106" s="84"/>
      <c r="F106" s="84"/>
      <c r="G106" s="178"/>
      <c r="H106" s="213"/>
      <c r="I106" s="166"/>
      <c r="J106" s="83"/>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c r="DO106" s="76"/>
      <c r="DP106" s="76"/>
      <c r="DQ106" s="76"/>
      <c r="DR106" s="76"/>
      <c r="DS106" s="76"/>
      <c r="DT106" s="76"/>
      <c r="DU106" s="76"/>
      <c r="DV106" s="76"/>
      <c r="DW106" s="76"/>
      <c r="DX106" s="76"/>
      <c r="DY106" s="76"/>
      <c r="DZ106" s="76"/>
      <c r="EA106" s="76"/>
      <c r="EB106" s="76"/>
      <c r="EC106" s="76"/>
      <c r="ED106" s="76"/>
      <c r="EE106" s="76"/>
      <c r="EF106" s="76"/>
      <c r="EG106" s="76"/>
      <c r="EH106" s="76"/>
      <c r="EI106" s="76"/>
      <c r="EJ106" s="76"/>
      <c r="EK106" s="76"/>
      <c r="EL106" s="76"/>
      <c r="EM106" s="76"/>
      <c r="EN106" s="76"/>
      <c r="EO106" s="76"/>
      <c r="EP106" s="76"/>
      <c r="EQ106" s="76"/>
      <c r="ER106" s="76"/>
      <c r="ES106" s="76"/>
      <c r="ET106" s="76"/>
      <c r="EU106" s="76"/>
      <c r="EV106" s="76"/>
      <c r="EW106" s="76"/>
      <c r="EX106" s="76"/>
      <c r="EY106" s="76"/>
      <c r="EZ106" s="76"/>
      <c r="FA106" s="76"/>
      <c r="FB106" s="76"/>
      <c r="FC106" s="76"/>
      <c r="FD106" s="76"/>
      <c r="FE106" s="76"/>
      <c r="FF106" s="76"/>
      <c r="FG106" s="76"/>
      <c r="FH106" s="76"/>
      <c r="FI106" s="76"/>
      <c r="FJ106" s="76"/>
      <c r="FK106" s="76"/>
      <c r="FL106" s="76"/>
      <c r="FM106" s="76"/>
      <c r="FN106" s="76"/>
      <c r="FO106" s="76"/>
      <c r="FP106" s="76"/>
      <c r="FQ106" s="76"/>
      <c r="FR106" s="76"/>
      <c r="FS106" s="76"/>
      <c r="FT106" s="76"/>
      <c r="FU106" s="76"/>
      <c r="FV106" s="76"/>
      <c r="FW106" s="76"/>
      <c r="FX106" s="76"/>
      <c r="FY106" s="76"/>
      <c r="FZ106" s="76"/>
      <c r="GA106" s="76"/>
      <c r="GB106" s="76"/>
      <c r="GC106" s="76"/>
      <c r="GD106" s="76"/>
      <c r="GE106" s="76"/>
      <c r="GF106" s="76"/>
      <c r="GG106" s="76"/>
      <c r="GH106" s="76"/>
      <c r="GI106" s="76"/>
      <c r="GJ106" s="76"/>
      <c r="GK106" s="76"/>
      <c r="GL106" s="76"/>
      <c r="GM106" s="76"/>
      <c r="GN106" s="76"/>
      <c r="GO106" s="76"/>
      <c r="GP106" s="76"/>
      <c r="GQ106" s="76"/>
      <c r="GR106" s="76"/>
      <c r="GS106" s="76"/>
      <c r="GT106" s="76"/>
      <c r="GU106" s="76"/>
      <c r="GV106" s="76"/>
      <c r="GW106" s="76"/>
      <c r="GX106" s="76"/>
      <c r="GY106" s="76"/>
      <c r="GZ106" s="76"/>
      <c r="HA106" s="76"/>
      <c r="HB106" s="76"/>
      <c r="HC106" s="76"/>
      <c r="HD106" s="76"/>
      <c r="HE106" s="76"/>
      <c r="HF106" s="76"/>
      <c r="HG106" s="76"/>
      <c r="HH106" s="76"/>
      <c r="HI106" s="76"/>
      <c r="HJ106" s="76"/>
      <c r="HK106" s="76"/>
      <c r="HL106" s="76"/>
      <c r="HM106" s="76"/>
      <c r="HN106" s="76"/>
      <c r="HO106" s="76"/>
      <c r="HP106" s="76"/>
      <c r="HQ106" s="76"/>
      <c r="HR106" s="76"/>
      <c r="HS106" s="76"/>
      <c r="HT106" s="76"/>
      <c r="HU106" s="76"/>
      <c r="HV106" s="76"/>
      <c r="HW106" s="76"/>
      <c r="HX106" s="76"/>
      <c r="HY106" s="76"/>
      <c r="HZ106" s="76"/>
      <c r="IA106" s="76"/>
      <c r="IB106" s="76"/>
      <c r="IC106" s="76"/>
      <c r="ID106" s="76"/>
      <c r="IE106" s="76"/>
      <c r="IF106" s="76"/>
      <c r="IG106" s="76"/>
      <c r="IH106" s="76"/>
      <c r="II106" s="76"/>
      <c r="IJ106" s="76"/>
      <c r="IK106" s="76"/>
      <c r="IL106" s="76"/>
      <c r="IM106" s="76"/>
      <c r="IN106" s="76"/>
    </row>
    <row r="107" spans="1:248" ht="51" x14ac:dyDescent="0.2">
      <c r="A107" s="213">
        <v>58</v>
      </c>
      <c r="B107" s="1192" t="s">
        <v>2653</v>
      </c>
      <c r="C107" s="169" t="s">
        <v>2655</v>
      </c>
      <c r="D107" s="1302" t="s">
        <v>1098</v>
      </c>
      <c r="E107" s="84"/>
      <c r="F107" s="84" t="s">
        <v>45</v>
      </c>
      <c r="G107" s="178"/>
      <c r="H107" s="213" t="s">
        <v>3149</v>
      </c>
      <c r="I107" s="166" t="s">
        <v>933</v>
      </c>
      <c r="J107" s="83"/>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c r="DO107" s="76"/>
      <c r="DP107" s="76"/>
      <c r="DQ107" s="76"/>
      <c r="DR107" s="76"/>
      <c r="DS107" s="76"/>
      <c r="DT107" s="76"/>
      <c r="DU107" s="76"/>
      <c r="DV107" s="76"/>
      <c r="DW107" s="76"/>
      <c r="DX107" s="76"/>
      <c r="DY107" s="76"/>
      <c r="DZ107" s="76"/>
      <c r="EA107" s="76"/>
      <c r="EB107" s="76"/>
      <c r="EC107" s="76"/>
      <c r="ED107" s="76"/>
      <c r="EE107" s="76"/>
      <c r="EF107" s="76"/>
      <c r="EG107" s="76"/>
      <c r="EH107" s="76"/>
      <c r="EI107" s="76"/>
      <c r="EJ107" s="76"/>
      <c r="EK107" s="76"/>
      <c r="EL107" s="76"/>
      <c r="EM107" s="76"/>
      <c r="EN107" s="76"/>
      <c r="EO107" s="76"/>
      <c r="EP107" s="76"/>
      <c r="EQ107" s="76"/>
      <c r="ER107" s="76"/>
      <c r="ES107" s="76"/>
      <c r="ET107" s="76"/>
      <c r="EU107" s="76"/>
      <c r="EV107" s="76"/>
      <c r="EW107" s="76"/>
      <c r="EX107" s="76"/>
      <c r="EY107" s="76"/>
      <c r="EZ107" s="76"/>
      <c r="FA107" s="76"/>
      <c r="FB107" s="76"/>
      <c r="FC107" s="76"/>
      <c r="FD107" s="76"/>
      <c r="FE107" s="76"/>
      <c r="FF107" s="76"/>
      <c r="FG107" s="76"/>
      <c r="FH107" s="76"/>
      <c r="FI107" s="76"/>
      <c r="FJ107" s="76"/>
      <c r="FK107" s="76"/>
      <c r="FL107" s="76"/>
      <c r="FM107" s="76"/>
      <c r="FN107" s="76"/>
      <c r="FO107" s="76"/>
      <c r="FP107" s="76"/>
      <c r="FQ107" s="76"/>
      <c r="FR107" s="76"/>
      <c r="FS107" s="76"/>
      <c r="FT107" s="76"/>
      <c r="FU107" s="76"/>
      <c r="FV107" s="76"/>
      <c r="FW107" s="76"/>
      <c r="FX107" s="76"/>
      <c r="FY107" s="76"/>
      <c r="FZ107" s="76"/>
      <c r="GA107" s="76"/>
      <c r="GB107" s="76"/>
      <c r="GC107" s="76"/>
      <c r="GD107" s="76"/>
      <c r="GE107" s="76"/>
      <c r="GF107" s="76"/>
      <c r="GG107" s="76"/>
      <c r="GH107" s="76"/>
      <c r="GI107" s="76"/>
      <c r="GJ107" s="76"/>
      <c r="GK107" s="76"/>
      <c r="GL107" s="76"/>
      <c r="GM107" s="76"/>
      <c r="GN107" s="76"/>
      <c r="GO107" s="76"/>
      <c r="GP107" s="76"/>
      <c r="GQ107" s="76"/>
      <c r="GR107" s="76"/>
      <c r="GS107" s="76"/>
      <c r="GT107" s="76"/>
      <c r="GU107" s="76"/>
      <c r="GV107" s="76"/>
      <c r="GW107" s="76"/>
      <c r="GX107" s="76"/>
      <c r="GY107" s="76"/>
      <c r="GZ107" s="76"/>
      <c r="HA107" s="76"/>
      <c r="HB107" s="76"/>
      <c r="HC107" s="76"/>
      <c r="HD107" s="76"/>
      <c r="HE107" s="76"/>
      <c r="HF107" s="76"/>
      <c r="HG107" s="76"/>
      <c r="HH107" s="76"/>
      <c r="HI107" s="76"/>
      <c r="HJ107" s="76"/>
      <c r="HK107" s="76"/>
      <c r="HL107" s="76"/>
      <c r="HM107" s="76"/>
      <c r="HN107" s="76"/>
      <c r="HO107" s="76"/>
      <c r="HP107" s="76"/>
      <c r="HQ107" s="76"/>
      <c r="HR107" s="76"/>
      <c r="HS107" s="76"/>
      <c r="HT107" s="76"/>
      <c r="HU107" s="76"/>
      <c r="HV107" s="76"/>
      <c r="HW107" s="76"/>
      <c r="HX107" s="76"/>
      <c r="HY107" s="76"/>
      <c r="HZ107" s="76"/>
      <c r="IA107" s="76"/>
      <c r="IB107" s="76"/>
      <c r="IC107" s="76"/>
      <c r="ID107" s="76"/>
      <c r="IE107" s="76"/>
      <c r="IF107" s="76"/>
      <c r="IG107" s="76"/>
      <c r="IH107" s="76"/>
      <c r="II107" s="76"/>
      <c r="IJ107" s="76"/>
      <c r="IK107" s="76"/>
      <c r="IL107" s="76"/>
      <c r="IM107" s="76"/>
      <c r="IN107" s="76"/>
    </row>
    <row r="108" spans="1:248" ht="39.6" customHeight="1" x14ac:dyDescent="0.2">
      <c r="A108" s="1459">
        <v>59</v>
      </c>
      <c r="B108" s="1462" t="s">
        <v>1716</v>
      </c>
      <c r="C108" s="169" t="s">
        <v>1717</v>
      </c>
      <c r="D108" s="1302" t="s">
        <v>1098</v>
      </c>
      <c r="E108" s="84"/>
      <c r="F108" s="84"/>
      <c r="G108" s="178"/>
      <c r="H108" s="213"/>
      <c r="I108" s="166"/>
      <c r="J108" s="83"/>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6"/>
      <c r="DT108" s="76"/>
      <c r="DU108" s="76"/>
      <c r="DV108" s="76"/>
      <c r="DW108" s="76"/>
      <c r="DX108" s="76"/>
      <c r="DY108" s="76"/>
      <c r="DZ108" s="76"/>
      <c r="EA108" s="76"/>
      <c r="EB108" s="76"/>
      <c r="EC108" s="76"/>
      <c r="ED108" s="76"/>
      <c r="EE108" s="76"/>
      <c r="EF108" s="76"/>
      <c r="EG108" s="76"/>
      <c r="EH108" s="76"/>
      <c r="EI108" s="76"/>
      <c r="EJ108" s="76"/>
      <c r="EK108" s="76"/>
      <c r="EL108" s="76"/>
      <c r="EM108" s="76"/>
      <c r="EN108" s="76"/>
      <c r="EO108" s="76"/>
      <c r="EP108" s="76"/>
      <c r="EQ108" s="76"/>
      <c r="ER108" s="76"/>
      <c r="ES108" s="76"/>
      <c r="ET108" s="76"/>
      <c r="EU108" s="76"/>
      <c r="EV108" s="76"/>
      <c r="EW108" s="76"/>
      <c r="EX108" s="76"/>
      <c r="EY108" s="76"/>
      <c r="EZ108" s="76"/>
      <c r="FA108" s="76"/>
      <c r="FB108" s="76"/>
      <c r="FC108" s="76"/>
      <c r="FD108" s="76"/>
      <c r="FE108" s="76"/>
      <c r="FF108" s="76"/>
      <c r="FG108" s="76"/>
      <c r="FH108" s="76"/>
      <c r="FI108" s="76"/>
      <c r="FJ108" s="76"/>
      <c r="FK108" s="76"/>
      <c r="FL108" s="76"/>
      <c r="FM108" s="76"/>
      <c r="FN108" s="76"/>
      <c r="FO108" s="76"/>
      <c r="FP108" s="76"/>
      <c r="FQ108" s="76"/>
      <c r="FR108" s="76"/>
      <c r="FS108" s="76"/>
      <c r="FT108" s="76"/>
      <c r="FU108" s="76"/>
      <c r="FV108" s="76"/>
      <c r="FW108" s="76"/>
      <c r="FX108" s="76"/>
      <c r="FY108" s="76"/>
      <c r="FZ108" s="76"/>
      <c r="GA108" s="76"/>
      <c r="GB108" s="76"/>
      <c r="GC108" s="76"/>
      <c r="GD108" s="76"/>
      <c r="GE108" s="76"/>
      <c r="GF108" s="76"/>
      <c r="GG108" s="76"/>
      <c r="GH108" s="76"/>
      <c r="GI108" s="76"/>
      <c r="GJ108" s="76"/>
      <c r="GK108" s="76"/>
      <c r="GL108" s="76"/>
      <c r="GM108" s="76"/>
      <c r="GN108" s="76"/>
      <c r="GO108" s="76"/>
      <c r="GP108" s="76"/>
      <c r="GQ108" s="76"/>
      <c r="GR108" s="76"/>
      <c r="GS108" s="76"/>
      <c r="GT108" s="76"/>
      <c r="GU108" s="76"/>
      <c r="GV108" s="76"/>
      <c r="GW108" s="76"/>
      <c r="GX108" s="76"/>
      <c r="GY108" s="76"/>
      <c r="GZ108" s="76"/>
      <c r="HA108" s="76"/>
      <c r="HB108" s="76"/>
      <c r="HC108" s="76"/>
      <c r="HD108" s="76"/>
      <c r="HE108" s="76"/>
      <c r="HF108" s="76"/>
      <c r="HG108" s="76"/>
      <c r="HH108" s="76"/>
      <c r="HI108" s="76"/>
      <c r="HJ108" s="76"/>
      <c r="HK108" s="76"/>
      <c r="HL108" s="76"/>
      <c r="HM108" s="76"/>
      <c r="HN108" s="76"/>
      <c r="HO108" s="76"/>
      <c r="HP108" s="76"/>
      <c r="HQ108" s="76"/>
      <c r="HR108" s="76"/>
      <c r="HS108" s="76"/>
      <c r="HT108" s="76"/>
      <c r="HU108" s="76"/>
      <c r="HV108" s="76"/>
      <c r="HW108" s="76"/>
      <c r="HX108" s="76"/>
      <c r="HY108" s="76"/>
      <c r="HZ108" s="76"/>
      <c r="IA108" s="76"/>
      <c r="IB108" s="76"/>
      <c r="IC108" s="76"/>
      <c r="ID108" s="76"/>
      <c r="IE108" s="76"/>
      <c r="IF108" s="76"/>
      <c r="IG108" s="76"/>
      <c r="IH108" s="76"/>
      <c r="II108" s="76"/>
      <c r="IJ108" s="76"/>
      <c r="IK108" s="76"/>
      <c r="IL108" s="76"/>
      <c r="IM108" s="76"/>
      <c r="IN108" s="76"/>
    </row>
    <row r="109" spans="1:248" x14ac:dyDescent="0.2">
      <c r="A109" s="1461"/>
      <c r="B109" s="1463"/>
      <c r="C109" s="169" t="s">
        <v>2300</v>
      </c>
      <c r="D109" s="1302" t="s">
        <v>1098</v>
      </c>
      <c r="E109" s="84"/>
      <c r="F109" s="84"/>
      <c r="G109" s="178"/>
      <c r="H109" s="213"/>
      <c r="I109" s="166"/>
      <c r="J109" s="83"/>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c r="DO109" s="76"/>
      <c r="DP109" s="76"/>
      <c r="DQ109" s="76"/>
      <c r="DR109" s="76"/>
      <c r="DS109" s="76"/>
      <c r="DT109" s="76"/>
      <c r="DU109" s="76"/>
      <c r="DV109" s="76"/>
      <c r="DW109" s="76"/>
      <c r="DX109" s="76"/>
      <c r="DY109" s="76"/>
      <c r="DZ109" s="76"/>
      <c r="EA109" s="76"/>
      <c r="EB109" s="76"/>
      <c r="EC109" s="76"/>
      <c r="ED109" s="76"/>
      <c r="EE109" s="76"/>
      <c r="EF109" s="76"/>
      <c r="EG109" s="76"/>
      <c r="EH109" s="76"/>
      <c r="EI109" s="76"/>
      <c r="EJ109" s="76"/>
      <c r="EK109" s="76"/>
      <c r="EL109" s="76"/>
      <c r="EM109" s="76"/>
      <c r="EN109" s="76"/>
      <c r="EO109" s="76"/>
      <c r="EP109" s="76"/>
      <c r="EQ109" s="76"/>
      <c r="ER109" s="76"/>
      <c r="ES109" s="76"/>
      <c r="ET109" s="76"/>
      <c r="EU109" s="76"/>
      <c r="EV109" s="76"/>
      <c r="EW109" s="76"/>
      <c r="EX109" s="76"/>
      <c r="EY109" s="76"/>
      <c r="EZ109" s="76"/>
      <c r="FA109" s="76"/>
      <c r="FB109" s="76"/>
      <c r="FC109" s="76"/>
      <c r="FD109" s="76"/>
      <c r="FE109" s="76"/>
      <c r="FF109" s="76"/>
      <c r="FG109" s="76"/>
      <c r="FH109" s="76"/>
      <c r="FI109" s="76"/>
      <c r="FJ109" s="76"/>
      <c r="FK109" s="76"/>
      <c r="FL109" s="76"/>
      <c r="FM109" s="76"/>
      <c r="FN109" s="76"/>
      <c r="FO109" s="76"/>
      <c r="FP109" s="76"/>
      <c r="FQ109" s="76"/>
      <c r="FR109" s="76"/>
      <c r="FS109" s="76"/>
      <c r="FT109" s="76"/>
      <c r="FU109" s="76"/>
      <c r="FV109" s="76"/>
      <c r="FW109" s="76"/>
      <c r="FX109" s="76"/>
      <c r="FY109" s="76"/>
      <c r="FZ109" s="76"/>
      <c r="GA109" s="76"/>
      <c r="GB109" s="76"/>
      <c r="GC109" s="76"/>
      <c r="GD109" s="76"/>
      <c r="GE109" s="76"/>
      <c r="GF109" s="76"/>
      <c r="GG109" s="76"/>
      <c r="GH109" s="76"/>
      <c r="GI109" s="76"/>
      <c r="GJ109" s="76"/>
      <c r="GK109" s="76"/>
      <c r="GL109" s="76"/>
      <c r="GM109" s="76"/>
      <c r="GN109" s="76"/>
      <c r="GO109" s="76"/>
      <c r="GP109" s="76"/>
      <c r="GQ109" s="76"/>
      <c r="GR109" s="76"/>
      <c r="GS109" s="76"/>
      <c r="GT109" s="76"/>
      <c r="GU109" s="76"/>
      <c r="GV109" s="76"/>
      <c r="GW109" s="76"/>
      <c r="GX109" s="76"/>
      <c r="GY109" s="76"/>
      <c r="GZ109" s="76"/>
      <c r="HA109" s="76"/>
      <c r="HB109" s="76"/>
      <c r="HC109" s="76"/>
      <c r="HD109" s="76"/>
      <c r="HE109" s="76"/>
      <c r="HF109" s="76"/>
      <c r="HG109" s="76"/>
      <c r="HH109" s="76"/>
      <c r="HI109" s="76"/>
      <c r="HJ109" s="76"/>
      <c r="HK109" s="76"/>
      <c r="HL109" s="76"/>
      <c r="HM109" s="76"/>
      <c r="HN109" s="76"/>
      <c r="HO109" s="76"/>
      <c r="HP109" s="76"/>
      <c r="HQ109" s="76"/>
      <c r="HR109" s="76"/>
      <c r="HS109" s="76"/>
      <c r="HT109" s="76"/>
      <c r="HU109" s="76"/>
      <c r="HV109" s="76"/>
      <c r="HW109" s="76"/>
      <c r="HX109" s="76"/>
      <c r="HY109" s="76"/>
      <c r="HZ109" s="76"/>
      <c r="IA109" s="76"/>
      <c r="IB109" s="76"/>
      <c r="IC109" s="76"/>
      <c r="ID109" s="76"/>
      <c r="IE109" s="76"/>
      <c r="IF109" s="76"/>
      <c r="IG109" s="76"/>
      <c r="IH109" s="76"/>
      <c r="II109" s="76"/>
      <c r="IJ109" s="76"/>
      <c r="IK109" s="76"/>
      <c r="IL109" s="76"/>
      <c r="IM109" s="76"/>
      <c r="IN109" s="76"/>
    </row>
    <row r="110" spans="1:248" ht="25.5" x14ac:dyDescent="0.2">
      <c r="A110" s="213">
        <v>60</v>
      </c>
      <c r="B110" s="1192" t="s">
        <v>2432</v>
      </c>
      <c r="C110" s="1516" t="s">
        <v>2433</v>
      </c>
      <c r="D110" s="1302" t="s">
        <v>1098</v>
      </c>
      <c r="E110" s="84">
        <v>1</v>
      </c>
      <c r="F110" s="84" t="s">
        <v>43</v>
      </c>
      <c r="G110" s="178">
        <v>1.5625E-2</v>
      </c>
      <c r="H110" s="213"/>
      <c r="I110" s="166" t="s">
        <v>46</v>
      </c>
      <c r="J110" s="83"/>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c r="DO110" s="76"/>
      <c r="DP110" s="76"/>
      <c r="DQ110" s="76"/>
      <c r="DR110" s="76"/>
      <c r="DS110" s="76"/>
      <c r="DT110" s="76"/>
      <c r="DU110" s="76"/>
      <c r="DV110" s="76"/>
      <c r="DW110" s="76"/>
      <c r="DX110" s="76"/>
      <c r="DY110" s="76"/>
      <c r="DZ110" s="76"/>
      <c r="EA110" s="76"/>
      <c r="EB110" s="76"/>
      <c r="EC110" s="76"/>
      <c r="ED110" s="76"/>
      <c r="EE110" s="76"/>
      <c r="EF110" s="76"/>
      <c r="EG110" s="76"/>
      <c r="EH110" s="76"/>
      <c r="EI110" s="76"/>
      <c r="EJ110" s="76"/>
      <c r="EK110" s="76"/>
      <c r="EL110" s="76"/>
      <c r="EM110" s="76"/>
      <c r="EN110" s="76"/>
      <c r="EO110" s="76"/>
      <c r="EP110" s="76"/>
      <c r="EQ110" s="76"/>
      <c r="ER110" s="76"/>
      <c r="ES110" s="76"/>
      <c r="ET110" s="76"/>
      <c r="EU110" s="76"/>
      <c r="EV110" s="76"/>
      <c r="EW110" s="76"/>
      <c r="EX110" s="76"/>
      <c r="EY110" s="76"/>
      <c r="EZ110" s="76"/>
      <c r="FA110" s="76"/>
      <c r="FB110" s="76"/>
      <c r="FC110" s="76"/>
      <c r="FD110" s="76"/>
      <c r="FE110" s="76"/>
      <c r="FF110" s="76"/>
      <c r="FG110" s="76"/>
      <c r="FH110" s="76"/>
      <c r="FI110" s="76"/>
      <c r="FJ110" s="76"/>
      <c r="FK110" s="76"/>
      <c r="FL110" s="76"/>
      <c r="FM110" s="76"/>
      <c r="FN110" s="76"/>
      <c r="FO110" s="76"/>
      <c r="FP110" s="76"/>
      <c r="FQ110" s="76"/>
      <c r="FR110" s="76"/>
      <c r="FS110" s="76"/>
      <c r="FT110" s="76"/>
      <c r="FU110" s="76"/>
      <c r="FV110" s="76"/>
      <c r="FW110" s="76"/>
      <c r="FX110" s="76"/>
      <c r="FY110" s="76"/>
      <c r="FZ110" s="76"/>
      <c r="GA110" s="76"/>
      <c r="GB110" s="76"/>
      <c r="GC110" s="76"/>
      <c r="GD110" s="76"/>
      <c r="GE110" s="76"/>
      <c r="GF110" s="76"/>
      <c r="GG110" s="76"/>
      <c r="GH110" s="76"/>
      <c r="GI110" s="76"/>
      <c r="GJ110" s="76"/>
      <c r="GK110" s="76"/>
      <c r="GL110" s="76"/>
      <c r="GM110" s="76"/>
      <c r="GN110" s="76"/>
      <c r="GO110" s="76"/>
      <c r="GP110" s="76"/>
      <c r="GQ110" s="76"/>
      <c r="GR110" s="76"/>
      <c r="GS110" s="76"/>
      <c r="GT110" s="76"/>
      <c r="GU110" s="76"/>
      <c r="GV110" s="76"/>
      <c r="GW110" s="76"/>
      <c r="GX110" s="76"/>
      <c r="GY110" s="76"/>
      <c r="GZ110" s="76"/>
      <c r="HA110" s="76"/>
      <c r="HB110" s="76"/>
      <c r="HC110" s="76"/>
      <c r="HD110" s="76"/>
      <c r="HE110" s="76"/>
      <c r="HF110" s="76"/>
      <c r="HG110" s="76"/>
      <c r="HH110" s="76"/>
      <c r="HI110" s="76"/>
      <c r="HJ110" s="76"/>
      <c r="HK110" s="76"/>
      <c r="HL110" s="76"/>
      <c r="HM110" s="76"/>
      <c r="HN110" s="76"/>
      <c r="HO110" s="76"/>
      <c r="HP110" s="76"/>
      <c r="HQ110" s="76"/>
      <c r="HR110" s="76"/>
      <c r="HS110" s="76"/>
      <c r="HT110" s="76"/>
      <c r="HU110" s="76"/>
      <c r="HV110" s="76"/>
      <c r="HW110" s="76"/>
      <c r="HX110" s="76"/>
      <c r="HY110" s="76"/>
      <c r="HZ110" s="76"/>
      <c r="IA110" s="76"/>
      <c r="IB110" s="76"/>
      <c r="IC110" s="76"/>
      <c r="ID110" s="76"/>
      <c r="IE110" s="76"/>
      <c r="IF110" s="76"/>
      <c r="IG110" s="76"/>
      <c r="IH110" s="76"/>
      <c r="II110" s="76"/>
      <c r="IJ110" s="76"/>
      <c r="IK110" s="76"/>
      <c r="IL110" s="76"/>
      <c r="IM110" s="76"/>
      <c r="IN110" s="76"/>
    </row>
    <row r="111" spans="1:248" ht="51" x14ac:dyDescent="0.2">
      <c r="A111" s="213">
        <v>61</v>
      </c>
      <c r="B111" s="1192" t="s">
        <v>1617</v>
      </c>
      <c r="C111" s="169" t="s">
        <v>1499</v>
      </c>
      <c r="D111" s="1302" t="s">
        <v>1098</v>
      </c>
      <c r="E111" s="84"/>
      <c r="F111" s="84"/>
      <c r="G111" s="178"/>
      <c r="H111" s="213"/>
      <c r="I111" s="166"/>
      <c r="J111" s="83"/>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76"/>
      <c r="EC111" s="76"/>
      <c r="ED111" s="76"/>
      <c r="EE111" s="76"/>
      <c r="EF111" s="76"/>
      <c r="EG111" s="76"/>
      <c r="EH111" s="76"/>
      <c r="EI111" s="76"/>
      <c r="EJ111" s="76"/>
      <c r="EK111" s="76"/>
      <c r="EL111" s="76"/>
      <c r="EM111" s="76"/>
      <c r="EN111" s="76"/>
      <c r="EO111" s="76"/>
      <c r="EP111" s="76"/>
      <c r="EQ111" s="76"/>
      <c r="ER111" s="76"/>
      <c r="ES111" s="76"/>
      <c r="ET111" s="76"/>
      <c r="EU111" s="76"/>
      <c r="EV111" s="76"/>
      <c r="EW111" s="76"/>
      <c r="EX111" s="76"/>
      <c r="EY111" s="76"/>
      <c r="EZ111" s="76"/>
      <c r="FA111" s="76"/>
      <c r="FB111" s="76"/>
      <c r="FC111" s="76"/>
      <c r="FD111" s="76"/>
      <c r="FE111" s="76"/>
      <c r="FF111" s="76"/>
      <c r="FG111" s="76"/>
      <c r="FH111" s="76"/>
      <c r="FI111" s="76"/>
      <c r="FJ111" s="76"/>
      <c r="FK111" s="76"/>
      <c r="FL111" s="76"/>
      <c r="FM111" s="76"/>
      <c r="FN111" s="76"/>
      <c r="FO111" s="76"/>
      <c r="FP111" s="76"/>
      <c r="FQ111" s="76"/>
      <c r="FR111" s="76"/>
      <c r="FS111" s="76"/>
      <c r="FT111" s="76"/>
      <c r="FU111" s="76"/>
      <c r="FV111" s="76"/>
      <c r="FW111" s="76"/>
      <c r="FX111" s="76"/>
      <c r="FY111" s="76"/>
      <c r="FZ111" s="76"/>
      <c r="GA111" s="76"/>
      <c r="GB111" s="76"/>
      <c r="GC111" s="76"/>
      <c r="GD111" s="76"/>
      <c r="GE111" s="76"/>
      <c r="GF111" s="76"/>
      <c r="GG111" s="76"/>
      <c r="GH111" s="76"/>
      <c r="GI111" s="76"/>
      <c r="GJ111" s="76"/>
      <c r="GK111" s="76"/>
      <c r="GL111" s="76"/>
      <c r="GM111" s="76"/>
      <c r="GN111" s="76"/>
      <c r="GO111" s="76"/>
      <c r="GP111" s="76"/>
      <c r="GQ111" s="76"/>
      <c r="GR111" s="76"/>
      <c r="GS111" s="76"/>
      <c r="GT111" s="76"/>
      <c r="GU111" s="76"/>
      <c r="GV111" s="76"/>
      <c r="GW111" s="76"/>
      <c r="GX111" s="76"/>
      <c r="GY111" s="76"/>
      <c r="GZ111" s="76"/>
      <c r="HA111" s="76"/>
      <c r="HB111" s="76"/>
      <c r="HC111" s="76"/>
      <c r="HD111" s="76"/>
      <c r="HE111" s="76"/>
      <c r="HF111" s="76"/>
      <c r="HG111" s="76"/>
      <c r="HH111" s="76"/>
      <c r="HI111" s="76"/>
      <c r="HJ111" s="76"/>
      <c r="HK111" s="76"/>
      <c r="HL111" s="76"/>
      <c r="HM111" s="76"/>
      <c r="HN111" s="76"/>
      <c r="HO111" s="76"/>
      <c r="HP111" s="76"/>
      <c r="HQ111" s="76"/>
      <c r="HR111" s="76"/>
      <c r="HS111" s="76"/>
      <c r="HT111" s="76"/>
      <c r="HU111" s="76"/>
      <c r="HV111" s="76"/>
      <c r="HW111" s="76"/>
      <c r="HX111" s="76"/>
      <c r="HY111" s="76"/>
      <c r="HZ111" s="76"/>
      <c r="IA111" s="76"/>
      <c r="IB111" s="76"/>
      <c r="IC111" s="76"/>
      <c r="ID111" s="76"/>
      <c r="IE111" s="76"/>
      <c r="IF111" s="76"/>
      <c r="IG111" s="76"/>
      <c r="IH111" s="76"/>
      <c r="II111" s="76"/>
      <c r="IJ111" s="76"/>
      <c r="IK111" s="76"/>
      <c r="IL111" s="76"/>
      <c r="IM111" s="76"/>
      <c r="IN111" s="76"/>
    </row>
    <row r="112" spans="1:248" ht="39.6" customHeight="1" x14ac:dyDescent="0.2">
      <c r="A112" s="1459">
        <v>62</v>
      </c>
      <c r="B112" s="1462" t="s">
        <v>2717</v>
      </c>
      <c r="C112" s="169" t="s">
        <v>2712</v>
      </c>
      <c r="D112" s="1302" t="s">
        <v>1098</v>
      </c>
      <c r="E112" s="84">
        <v>1</v>
      </c>
      <c r="F112" s="84" t="s">
        <v>43</v>
      </c>
      <c r="G112" s="178"/>
      <c r="H112" s="213" t="s">
        <v>3128</v>
      </c>
      <c r="I112" s="166" t="s">
        <v>70</v>
      </c>
      <c r="J112" s="83"/>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c r="DO112" s="76"/>
      <c r="DP112" s="76"/>
      <c r="DQ112" s="76"/>
      <c r="DR112" s="76"/>
      <c r="DS112" s="76"/>
      <c r="DT112" s="76"/>
      <c r="DU112" s="76"/>
      <c r="DV112" s="76"/>
      <c r="DW112" s="76"/>
      <c r="DX112" s="76"/>
      <c r="DY112" s="76"/>
      <c r="DZ112" s="76"/>
      <c r="EA112" s="76"/>
      <c r="EB112" s="76"/>
      <c r="EC112" s="76"/>
      <c r="ED112" s="76"/>
      <c r="EE112" s="76"/>
      <c r="EF112" s="76"/>
      <c r="EG112" s="76"/>
      <c r="EH112" s="76"/>
      <c r="EI112" s="76"/>
      <c r="EJ112" s="76"/>
      <c r="EK112" s="76"/>
      <c r="EL112" s="76"/>
      <c r="EM112" s="76"/>
      <c r="EN112" s="76"/>
      <c r="EO112" s="76"/>
      <c r="EP112" s="76"/>
      <c r="EQ112" s="76"/>
      <c r="ER112" s="76"/>
      <c r="ES112" s="76"/>
      <c r="ET112" s="76"/>
      <c r="EU112" s="76"/>
      <c r="EV112" s="76"/>
      <c r="EW112" s="76"/>
      <c r="EX112" s="76"/>
      <c r="EY112" s="76"/>
      <c r="EZ112" s="76"/>
      <c r="FA112" s="76"/>
      <c r="FB112" s="76"/>
      <c r="FC112" s="76"/>
      <c r="FD112" s="76"/>
      <c r="FE112" s="76"/>
      <c r="FF112" s="76"/>
      <c r="FG112" s="76"/>
      <c r="FH112" s="76"/>
      <c r="FI112" s="76"/>
      <c r="FJ112" s="76"/>
      <c r="FK112" s="76"/>
      <c r="FL112" s="76"/>
      <c r="FM112" s="76"/>
      <c r="FN112" s="76"/>
      <c r="FO112" s="76"/>
      <c r="FP112" s="76"/>
      <c r="FQ112" s="76"/>
      <c r="FR112" s="76"/>
      <c r="FS112" s="76"/>
      <c r="FT112" s="76"/>
      <c r="FU112" s="76"/>
      <c r="FV112" s="76"/>
      <c r="FW112" s="76"/>
      <c r="FX112" s="76"/>
      <c r="FY112" s="76"/>
      <c r="FZ112" s="76"/>
      <c r="GA112" s="76"/>
      <c r="GB112" s="76"/>
      <c r="GC112" s="76"/>
      <c r="GD112" s="76"/>
      <c r="GE112" s="76"/>
      <c r="GF112" s="76"/>
      <c r="GG112" s="76"/>
      <c r="GH112" s="76"/>
      <c r="GI112" s="76"/>
      <c r="GJ112" s="76"/>
      <c r="GK112" s="76"/>
      <c r="GL112" s="76"/>
      <c r="GM112" s="76"/>
      <c r="GN112" s="76"/>
      <c r="GO112" s="76"/>
      <c r="GP112" s="76"/>
      <c r="GQ112" s="76"/>
      <c r="GR112" s="76"/>
      <c r="GS112" s="76"/>
      <c r="GT112" s="76"/>
      <c r="GU112" s="76"/>
      <c r="GV112" s="76"/>
      <c r="GW112" s="76"/>
      <c r="GX112" s="76"/>
      <c r="GY112" s="76"/>
      <c r="GZ112" s="76"/>
      <c r="HA112" s="76"/>
      <c r="HB112" s="76"/>
      <c r="HC112" s="76"/>
      <c r="HD112" s="76"/>
      <c r="HE112" s="76"/>
      <c r="HF112" s="76"/>
      <c r="HG112" s="76"/>
      <c r="HH112" s="76"/>
      <c r="HI112" s="76"/>
      <c r="HJ112" s="76"/>
      <c r="HK112" s="76"/>
      <c r="HL112" s="76"/>
      <c r="HM112" s="76"/>
      <c r="HN112" s="76"/>
      <c r="HO112" s="76"/>
      <c r="HP112" s="76"/>
      <c r="HQ112" s="76"/>
      <c r="HR112" s="76"/>
      <c r="HS112" s="76"/>
      <c r="HT112" s="76"/>
      <c r="HU112" s="76"/>
      <c r="HV112" s="76"/>
      <c r="HW112" s="76"/>
      <c r="HX112" s="76"/>
      <c r="HY112" s="76"/>
      <c r="HZ112" s="76"/>
      <c r="IA112" s="76"/>
      <c r="IB112" s="76"/>
      <c r="IC112" s="76"/>
      <c r="ID112" s="76"/>
      <c r="IE112" s="76"/>
      <c r="IF112" s="76"/>
      <c r="IG112" s="76"/>
      <c r="IH112" s="76"/>
      <c r="II112" s="76"/>
      <c r="IJ112" s="76"/>
      <c r="IK112" s="76"/>
      <c r="IL112" s="76"/>
      <c r="IM112" s="76"/>
      <c r="IN112" s="76"/>
    </row>
    <row r="113" spans="1:248" ht="25.5" x14ac:dyDescent="0.2">
      <c r="A113" s="1461"/>
      <c r="B113" s="1463"/>
      <c r="C113" s="169" t="s">
        <v>2734</v>
      </c>
      <c r="D113" s="1302" t="s">
        <v>1098</v>
      </c>
      <c r="E113" s="1394">
        <v>1</v>
      </c>
      <c r="F113" s="84" t="s">
        <v>43</v>
      </c>
      <c r="G113" s="178"/>
      <c r="H113" s="1404" t="s">
        <v>3128</v>
      </c>
      <c r="I113" s="166" t="s">
        <v>70</v>
      </c>
      <c r="J113" s="83"/>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c r="DO113" s="76"/>
      <c r="DP113" s="76"/>
      <c r="DQ113" s="76"/>
      <c r="DR113" s="76"/>
      <c r="DS113" s="76"/>
      <c r="DT113" s="76"/>
      <c r="DU113" s="76"/>
      <c r="DV113" s="76"/>
      <c r="DW113" s="76"/>
      <c r="DX113" s="76"/>
      <c r="DY113" s="76"/>
      <c r="DZ113" s="76"/>
      <c r="EA113" s="76"/>
      <c r="EB113" s="76"/>
      <c r="EC113" s="76"/>
      <c r="ED113" s="76"/>
      <c r="EE113" s="76"/>
      <c r="EF113" s="76"/>
      <c r="EG113" s="76"/>
      <c r="EH113" s="76"/>
      <c r="EI113" s="76"/>
      <c r="EJ113" s="76"/>
      <c r="EK113" s="76"/>
      <c r="EL113" s="76"/>
      <c r="EM113" s="76"/>
      <c r="EN113" s="76"/>
      <c r="EO113" s="76"/>
      <c r="EP113" s="76"/>
      <c r="EQ113" s="76"/>
      <c r="ER113" s="76"/>
      <c r="ES113" s="76"/>
      <c r="ET113" s="76"/>
      <c r="EU113" s="76"/>
      <c r="EV113" s="76"/>
      <c r="EW113" s="76"/>
      <c r="EX113" s="76"/>
      <c r="EY113" s="76"/>
      <c r="EZ113" s="76"/>
      <c r="FA113" s="76"/>
      <c r="FB113" s="76"/>
      <c r="FC113" s="76"/>
      <c r="FD113" s="76"/>
      <c r="FE113" s="76"/>
      <c r="FF113" s="76"/>
      <c r="FG113" s="76"/>
      <c r="FH113" s="76"/>
      <c r="FI113" s="76"/>
      <c r="FJ113" s="76"/>
      <c r="FK113" s="76"/>
      <c r="FL113" s="76"/>
      <c r="FM113" s="76"/>
      <c r="FN113" s="76"/>
      <c r="FO113" s="76"/>
      <c r="FP113" s="76"/>
      <c r="FQ113" s="76"/>
      <c r="FR113" s="76"/>
      <c r="FS113" s="76"/>
      <c r="FT113" s="76"/>
      <c r="FU113" s="76"/>
      <c r="FV113" s="76"/>
      <c r="FW113" s="76"/>
      <c r="FX113" s="76"/>
      <c r="FY113" s="76"/>
      <c r="FZ113" s="76"/>
      <c r="GA113" s="76"/>
      <c r="GB113" s="76"/>
      <c r="GC113" s="76"/>
      <c r="GD113" s="76"/>
      <c r="GE113" s="76"/>
      <c r="GF113" s="76"/>
      <c r="GG113" s="76"/>
      <c r="GH113" s="76"/>
      <c r="GI113" s="76"/>
      <c r="GJ113" s="76"/>
      <c r="GK113" s="76"/>
      <c r="GL113" s="76"/>
      <c r="GM113" s="76"/>
      <c r="GN113" s="76"/>
      <c r="GO113" s="76"/>
      <c r="GP113" s="76"/>
      <c r="GQ113" s="76"/>
      <c r="GR113" s="76"/>
      <c r="GS113" s="76"/>
      <c r="GT113" s="76"/>
      <c r="GU113" s="76"/>
      <c r="GV113" s="76"/>
      <c r="GW113" s="76"/>
      <c r="GX113" s="76"/>
      <c r="GY113" s="76"/>
      <c r="GZ113" s="76"/>
      <c r="HA113" s="76"/>
      <c r="HB113" s="76"/>
      <c r="HC113" s="76"/>
      <c r="HD113" s="76"/>
      <c r="HE113" s="76"/>
      <c r="HF113" s="76"/>
      <c r="HG113" s="76"/>
      <c r="HH113" s="76"/>
      <c r="HI113" s="76"/>
      <c r="HJ113" s="76"/>
      <c r="HK113" s="76"/>
      <c r="HL113" s="76"/>
      <c r="HM113" s="76"/>
      <c r="HN113" s="76"/>
      <c r="HO113" s="76"/>
      <c r="HP113" s="76"/>
      <c r="HQ113" s="76"/>
      <c r="HR113" s="76"/>
      <c r="HS113" s="76"/>
      <c r="HT113" s="76"/>
      <c r="HU113" s="76"/>
      <c r="HV113" s="76"/>
      <c r="HW113" s="76"/>
      <c r="HX113" s="76"/>
      <c r="HY113" s="76"/>
      <c r="HZ113" s="76"/>
      <c r="IA113" s="76"/>
      <c r="IB113" s="76"/>
      <c r="IC113" s="76"/>
      <c r="ID113" s="76"/>
      <c r="IE113" s="76"/>
      <c r="IF113" s="76"/>
      <c r="IG113" s="76"/>
      <c r="IH113" s="76"/>
      <c r="II113" s="76"/>
      <c r="IJ113" s="76"/>
      <c r="IK113" s="76"/>
      <c r="IL113" s="76"/>
      <c r="IM113" s="76"/>
      <c r="IN113" s="76"/>
    </row>
    <row r="114" spans="1:248" ht="51" x14ac:dyDescent="0.2">
      <c r="A114" s="213">
        <v>63</v>
      </c>
      <c r="B114" s="1192" t="s">
        <v>3034</v>
      </c>
      <c r="C114" s="169" t="s">
        <v>3083</v>
      </c>
      <c r="D114" s="213" t="s">
        <v>1098</v>
      </c>
      <c r="E114" s="84"/>
      <c r="F114" s="84"/>
      <c r="G114" s="178"/>
      <c r="H114" s="213"/>
      <c r="I114" s="166"/>
      <c r="J114" s="83"/>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c r="DO114" s="76"/>
      <c r="DP114" s="76"/>
      <c r="DQ114" s="76"/>
      <c r="DR114" s="76"/>
      <c r="DS114" s="76"/>
      <c r="DT114" s="76"/>
      <c r="DU114" s="76"/>
      <c r="DV114" s="76"/>
      <c r="DW114" s="76"/>
      <c r="DX114" s="76"/>
      <c r="DY114" s="76"/>
      <c r="DZ114" s="76"/>
      <c r="EA114" s="76"/>
      <c r="EB114" s="76"/>
      <c r="EC114" s="76"/>
      <c r="ED114" s="76"/>
      <c r="EE114" s="76"/>
      <c r="EF114" s="76"/>
      <c r="EG114" s="76"/>
      <c r="EH114" s="76"/>
      <c r="EI114" s="76"/>
      <c r="EJ114" s="76"/>
      <c r="EK114" s="76"/>
      <c r="EL114" s="76"/>
      <c r="EM114" s="76"/>
      <c r="EN114" s="76"/>
      <c r="EO114" s="76"/>
      <c r="EP114" s="76"/>
      <c r="EQ114" s="76"/>
      <c r="ER114" s="76"/>
      <c r="ES114" s="76"/>
      <c r="ET114" s="76"/>
      <c r="EU114" s="76"/>
      <c r="EV114" s="76"/>
      <c r="EW114" s="76"/>
      <c r="EX114" s="76"/>
      <c r="EY114" s="76"/>
      <c r="EZ114" s="76"/>
      <c r="FA114" s="76"/>
      <c r="FB114" s="76"/>
      <c r="FC114" s="76"/>
      <c r="FD114" s="76"/>
      <c r="FE114" s="76"/>
      <c r="FF114" s="76"/>
      <c r="FG114" s="76"/>
      <c r="FH114" s="76"/>
      <c r="FI114" s="76"/>
      <c r="FJ114" s="76"/>
      <c r="FK114" s="76"/>
      <c r="FL114" s="76"/>
      <c r="FM114" s="76"/>
      <c r="FN114" s="76"/>
      <c r="FO114" s="76"/>
      <c r="FP114" s="76"/>
      <c r="FQ114" s="76"/>
      <c r="FR114" s="76"/>
      <c r="FS114" s="76"/>
      <c r="FT114" s="76"/>
      <c r="FU114" s="76"/>
      <c r="FV114" s="76"/>
      <c r="FW114" s="76"/>
      <c r="FX114" s="76"/>
      <c r="FY114" s="76"/>
      <c r="FZ114" s="76"/>
      <c r="GA114" s="76"/>
      <c r="GB114" s="76"/>
      <c r="GC114" s="76"/>
      <c r="GD114" s="76"/>
      <c r="GE114" s="76"/>
      <c r="GF114" s="76"/>
      <c r="GG114" s="76"/>
      <c r="GH114" s="76"/>
      <c r="GI114" s="76"/>
      <c r="GJ114" s="76"/>
      <c r="GK114" s="76"/>
      <c r="GL114" s="76"/>
      <c r="GM114" s="76"/>
      <c r="GN114" s="76"/>
      <c r="GO114" s="76"/>
      <c r="GP114" s="76"/>
      <c r="GQ114" s="76"/>
      <c r="GR114" s="76"/>
      <c r="GS114" s="76"/>
      <c r="GT114" s="76"/>
      <c r="GU114" s="76"/>
      <c r="GV114" s="76"/>
      <c r="GW114" s="76"/>
      <c r="GX114" s="76"/>
      <c r="GY114" s="76"/>
      <c r="GZ114" s="76"/>
      <c r="HA114" s="76"/>
      <c r="HB114" s="76"/>
      <c r="HC114" s="76"/>
      <c r="HD114" s="76"/>
      <c r="HE114" s="76"/>
      <c r="HF114" s="76"/>
      <c r="HG114" s="76"/>
      <c r="HH114" s="76"/>
      <c r="HI114" s="76"/>
      <c r="HJ114" s="76"/>
      <c r="HK114" s="76"/>
      <c r="HL114" s="76"/>
      <c r="HM114" s="76"/>
      <c r="HN114" s="76"/>
      <c r="HO114" s="76"/>
      <c r="HP114" s="76"/>
      <c r="HQ114" s="76"/>
      <c r="HR114" s="76"/>
      <c r="HS114" s="76"/>
      <c r="HT114" s="76"/>
      <c r="HU114" s="76"/>
      <c r="HV114" s="76"/>
      <c r="HW114" s="76"/>
      <c r="HX114" s="76"/>
      <c r="HY114" s="76"/>
      <c r="HZ114" s="76"/>
      <c r="IA114" s="76"/>
      <c r="IB114" s="76"/>
      <c r="IC114" s="76"/>
      <c r="ID114" s="76"/>
      <c r="IE114" s="76"/>
      <c r="IF114" s="76"/>
      <c r="IG114" s="76"/>
      <c r="IH114" s="76"/>
      <c r="II114" s="76"/>
      <c r="IJ114" s="76"/>
      <c r="IK114" s="76"/>
      <c r="IL114" s="76"/>
      <c r="IM114" s="76"/>
      <c r="IN114" s="76"/>
    </row>
    <row r="115" spans="1:248" ht="63.75" x14ac:dyDescent="0.2">
      <c r="A115" s="213">
        <v>64</v>
      </c>
      <c r="B115" s="1192" t="s">
        <v>3088</v>
      </c>
      <c r="C115" s="169" t="s">
        <v>3108</v>
      </c>
      <c r="D115" s="213" t="s">
        <v>1098</v>
      </c>
      <c r="E115" s="84"/>
      <c r="F115" s="84" t="s">
        <v>43</v>
      </c>
      <c r="G115" s="178"/>
      <c r="H115" s="213"/>
      <c r="I115" s="166" t="s">
        <v>70</v>
      </c>
      <c r="J115" s="83"/>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c r="DO115" s="76"/>
      <c r="DP115" s="76"/>
      <c r="DQ115" s="76"/>
      <c r="DR115" s="76"/>
      <c r="DS115" s="76"/>
      <c r="DT115" s="76"/>
      <c r="DU115" s="76"/>
      <c r="DV115" s="76"/>
      <c r="DW115" s="76"/>
      <c r="DX115" s="76"/>
      <c r="DY115" s="76"/>
      <c r="DZ115" s="76"/>
      <c r="EA115" s="76"/>
      <c r="EB115" s="76"/>
      <c r="EC115" s="76"/>
      <c r="ED115" s="76"/>
      <c r="EE115" s="76"/>
      <c r="EF115" s="76"/>
      <c r="EG115" s="76"/>
      <c r="EH115" s="76"/>
      <c r="EI115" s="76"/>
      <c r="EJ115" s="76"/>
      <c r="EK115" s="76"/>
      <c r="EL115" s="76"/>
      <c r="EM115" s="76"/>
      <c r="EN115" s="76"/>
      <c r="EO115" s="76"/>
      <c r="EP115" s="76"/>
      <c r="EQ115" s="76"/>
      <c r="ER115" s="76"/>
      <c r="ES115" s="76"/>
      <c r="ET115" s="76"/>
      <c r="EU115" s="76"/>
      <c r="EV115" s="76"/>
      <c r="EW115" s="76"/>
      <c r="EX115" s="76"/>
      <c r="EY115" s="76"/>
      <c r="EZ115" s="76"/>
      <c r="FA115" s="76"/>
      <c r="FB115" s="76"/>
      <c r="FC115" s="76"/>
      <c r="FD115" s="76"/>
      <c r="FE115" s="76"/>
      <c r="FF115" s="76"/>
      <c r="FG115" s="76"/>
      <c r="FH115" s="76"/>
      <c r="FI115" s="76"/>
      <c r="FJ115" s="76"/>
      <c r="FK115" s="76"/>
      <c r="FL115" s="76"/>
      <c r="FM115" s="76"/>
      <c r="FN115" s="76"/>
      <c r="FO115" s="76"/>
      <c r="FP115" s="76"/>
      <c r="FQ115" s="76"/>
      <c r="FR115" s="76"/>
      <c r="FS115" s="76"/>
      <c r="FT115" s="76"/>
      <c r="FU115" s="76"/>
      <c r="FV115" s="76"/>
      <c r="FW115" s="76"/>
      <c r="FX115" s="76"/>
      <c r="FY115" s="76"/>
      <c r="FZ115" s="76"/>
      <c r="GA115" s="76"/>
      <c r="GB115" s="76"/>
      <c r="GC115" s="76"/>
      <c r="GD115" s="76"/>
      <c r="GE115" s="76"/>
      <c r="GF115" s="76"/>
      <c r="GG115" s="76"/>
      <c r="GH115" s="76"/>
      <c r="GI115" s="76"/>
      <c r="GJ115" s="76"/>
      <c r="GK115" s="76"/>
      <c r="GL115" s="76"/>
      <c r="GM115" s="76"/>
      <c r="GN115" s="76"/>
      <c r="GO115" s="76"/>
      <c r="GP115" s="76"/>
      <c r="GQ115" s="76"/>
      <c r="GR115" s="76"/>
      <c r="GS115" s="76"/>
      <c r="GT115" s="76"/>
      <c r="GU115" s="76"/>
      <c r="GV115" s="76"/>
      <c r="GW115" s="76"/>
      <c r="GX115" s="76"/>
      <c r="GY115" s="76"/>
      <c r="GZ115" s="76"/>
      <c r="HA115" s="76"/>
      <c r="HB115" s="76"/>
      <c r="HC115" s="76"/>
      <c r="HD115" s="76"/>
      <c r="HE115" s="76"/>
      <c r="HF115" s="76"/>
      <c r="HG115" s="76"/>
      <c r="HH115" s="76"/>
      <c r="HI115" s="76"/>
      <c r="HJ115" s="76"/>
      <c r="HK115" s="76"/>
      <c r="HL115" s="76"/>
      <c r="HM115" s="76"/>
      <c r="HN115" s="76"/>
      <c r="HO115" s="76"/>
      <c r="HP115" s="76"/>
      <c r="HQ115" s="76"/>
      <c r="HR115" s="76"/>
      <c r="HS115" s="76"/>
      <c r="HT115" s="76"/>
      <c r="HU115" s="76"/>
      <c r="HV115" s="76"/>
      <c r="HW115" s="76"/>
      <c r="HX115" s="76"/>
      <c r="HY115" s="76"/>
      <c r="HZ115" s="76"/>
      <c r="IA115" s="76"/>
      <c r="IB115" s="76"/>
      <c r="IC115" s="76"/>
      <c r="ID115" s="76"/>
      <c r="IE115" s="76"/>
      <c r="IF115" s="76"/>
      <c r="IG115" s="76"/>
      <c r="IH115" s="76"/>
      <c r="II115" s="76"/>
      <c r="IJ115" s="76"/>
      <c r="IK115" s="76"/>
      <c r="IL115" s="76"/>
      <c r="IM115" s="76"/>
      <c r="IN115" s="76"/>
    </row>
    <row r="116" spans="1:248" ht="51" x14ac:dyDescent="0.2">
      <c r="A116" s="213">
        <v>65</v>
      </c>
      <c r="B116" s="1192" t="s">
        <v>3038</v>
      </c>
      <c r="C116" s="169" t="s">
        <v>3039</v>
      </c>
      <c r="D116" s="213"/>
      <c r="E116" s="84"/>
      <c r="F116" s="84"/>
      <c r="G116" s="178"/>
      <c r="H116" s="213"/>
      <c r="I116" s="166" t="s">
        <v>46</v>
      </c>
      <c r="J116" s="83"/>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c r="DO116" s="76"/>
      <c r="DP116" s="76"/>
      <c r="DQ116" s="76"/>
      <c r="DR116" s="76"/>
      <c r="DS116" s="76"/>
      <c r="DT116" s="76"/>
      <c r="DU116" s="76"/>
      <c r="DV116" s="76"/>
      <c r="DW116" s="76"/>
      <c r="DX116" s="76"/>
      <c r="DY116" s="76"/>
      <c r="DZ116" s="76"/>
      <c r="EA116" s="76"/>
      <c r="EB116" s="76"/>
      <c r="EC116" s="76"/>
      <c r="ED116" s="76"/>
      <c r="EE116" s="76"/>
      <c r="EF116" s="76"/>
      <c r="EG116" s="76"/>
      <c r="EH116" s="76"/>
      <c r="EI116" s="76"/>
      <c r="EJ116" s="76"/>
      <c r="EK116" s="76"/>
      <c r="EL116" s="76"/>
      <c r="EM116" s="76"/>
      <c r="EN116" s="76"/>
      <c r="EO116" s="76"/>
      <c r="EP116" s="76"/>
      <c r="EQ116" s="76"/>
      <c r="ER116" s="76"/>
      <c r="ES116" s="76"/>
      <c r="ET116" s="76"/>
      <c r="EU116" s="76"/>
      <c r="EV116" s="76"/>
      <c r="EW116" s="76"/>
      <c r="EX116" s="76"/>
      <c r="EY116" s="76"/>
      <c r="EZ116" s="76"/>
      <c r="FA116" s="76"/>
      <c r="FB116" s="76"/>
      <c r="FC116" s="76"/>
      <c r="FD116" s="76"/>
      <c r="FE116" s="76"/>
      <c r="FF116" s="76"/>
      <c r="FG116" s="76"/>
      <c r="FH116" s="76"/>
      <c r="FI116" s="76"/>
      <c r="FJ116" s="76"/>
      <c r="FK116" s="76"/>
      <c r="FL116" s="76"/>
      <c r="FM116" s="76"/>
      <c r="FN116" s="76"/>
      <c r="FO116" s="76"/>
      <c r="FP116" s="76"/>
      <c r="FQ116" s="76"/>
      <c r="FR116" s="76"/>
      <c r="FS116" s="76"/>
      <c r="FT116" s="76"/>
      <c r="FU116" s="76"/>
      <c r="FV116" s="76"/>
      <c r="FW116" s="76"/>
      <c r="FX116" s="76"/>
      <c r="FY116" s="76"/>
      <c r="FZ116" s="76"/>
      <c r="GA116" s="76"/>
      <c r="GB116" s="76"/>
      <c r="GC116" s="76"/>
      <c r="GD116" s="76"/>
      <c r="GE116" s="76"/>
      <c r="GF116" s="76"/>
      <c r="GG116" s="76"/>
      <c r="GH116" s="76"/>
      <c r="GI116" s="76"/>
      <c r="GJ116" s="76"/>
      <c r="GK116" s="76"/>
      <c r="GL116" s="76"/>
      <c r="GM116" s="76"/>
      <c r="GN116" s="76"/>
      <c r="GO116" s="76"/>
      <c r="GP116" s="76"/>
      <c r="GQ116" s="76"/>
      <c r="GR116" s="76"/>
      <c r="GS116" s="76"/>
      <c r="GT116" s="76"/>
      <c r="GU116" s="76"/>
      <c r="GV116" s="76"/>
      <c r="GW116" s="76"/>
      <c r="GX116" s="76"/>
      <c r="GY116" s="76"/>
      <c r="GZ116" s="76"/>
      <c r="HA116" s="76"/>
      <c r="HB116" s="76"/>
      <c r="HC116" s="76"/>
      <c r="HD116" s="76"/>
      <c r="HE116" s="76"/>
      <c r="HF116" s="76"/>
      <c r="HG116" s="76"/>
      <c r="HH116" s="76"/>
      <c r="HI116" s="76"/>
      <c r="HJ116" s="76"/>
      <c r="HK116" s="76"/>
      <c r="HL116" s="76"/>
      <c r="HM116" s="76"/>
      <c r="HN116" s="76"/>
      <c r="HO116" s="76"/>
      <c r="HP116" s="76"/>
      <c r="HQ116" s="76"/>
      <c r="HR116" s="76"/>
      <c r="HS116" s="76"/>
      <c r="HT116" s="76"/>
      <c r="HU116" s="76"/>
      <c r="HV116" s="76"/>
      <c r="HW116" s="76"/>
      <c r="HX116" s="76"/>
      <c r="HY116" s="76"/>
      <c r="HZ116" s="76"/>
      <c r="IA116" s="76"/>
      <c r="IB116" s="76"/>
      <c r="IC116" s="76"/>
      <c r="ID116" s="76"/>
      <c r="IE116" s="76"/>
      <c r="IF116" s="76"/>
      <c r="IG116" s="76"/>
      <c r="IH116" s="76"/>
      <c r="II116" s="76"/>
      <c r="IJ116" s="76"/>
      <c r="IK116" s="76"/>
      <c r="IL116" s="76"/>
      <c r="IM116" s="76"/>
      <c r="IN116" s="76"/>
    </row>
    <row r="117" spans="1:248" ht="38.25" x14ac:dyDescent="0.2">
      <c r="A117" s="213">
        <v>66</v>
      </c>
      <c r="B117" s="1192" t="s">
        <v>2272</v>
      </c>
      <c r="C117" s="169" t="s">
        <v>2273</v>
      </c>
      <c r="D117" s="213"/>
      <c r="E117" s="84"/>
      <c r="F117" s="84" t="s">
        <v>45</v>
      </c>
      <c r="G117" s="178"/>
      <c r="H117" s="113" t="s">
        <v>2560</v>
      </c>
      <c r="I117" s="166"/>
      <c r="J117" s="83"/>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c r="DO117" s="76"/>
      <c r="DP117" s="76"/>
      <c r="DQ117" s="76"/>
      <c r="DR117" s="76"/>
      <c r="DS117" s="76"/>
      <c r="DT117" s="76"/>
      <c r="DU117" s="76"/>
      <c r="DV117" s="76"/>
      <c r="DW117" s="76"/>
      <c r="DX117" s="76"/>
      <c r="DY117" s="76"/>
      <c r="DZ117" s="76"/>
      <c r="EA117" s="76"/>
      <c r="EB117" s="76"/>
      <c r="EC117" s="76"/>
      <c r="ED117" s="76"/>
      <c r="EE117" s="76"/>
      <c r="EF117" s="76"/>
      <c r="EG117" s="76"/>
      <c r="EH117" s="76"/>
      <c r="EI117" s="76"/>
      <c r="EJ117" s="76"/>
      <c r="EK117" s="76"/>
      <c r="EL117" s="76"/>
      <c r="EM117" s="76"/>
      <c r="EN117" s="76"/>
      <c r="EO117" s="76"/>
      <c r="EP117" s="76"/>
      <c r="EQ117" s="76"/>
      <c r="ER117" s="76"/>
      <c r="ES117" s="76"/>
      <c r="ET117" s="76"/>
      <c r="EU117" s="76"/>
      <c r="EV117" s="76"/>
      <c r="EW117" s="76"/>
      <c r="EX117" s="76"/>
      <c r="EY117" s="76"/>
      <c r="EZ117" s="76"/>
      <c r="FA117" s="76"/>
      <c r="FB117" s="76"/>
      <c r="FC117" s="76"/>
      <c r="FD117" s="76"/>
      <c r="FE117" s="76"/>
      <c r="FF117" s="76"/>
      <c r="FG117" s="76"/>
      <c r="FH117" s="76"/>
      <c r="FI117" s="76"/>
      <c r="FJ117" s="76"/>
      <c r="FK117" s="76"/>
      <c r="FL117" s="76"/>
      <c r="FM117" s="76"/>
      <c r="FN117" s="76"/>
      <c r="FO117" s="76"/>
      <c r="FP117" s="76"/>
      <c r="FQ117" s="76"/>
      <c r="FR117" s="76"/>
      <c r="FS117" s="76"/>
      <c r="FT117" s="76"/>
      <c r="FU117" s="76"/>
      <c r="FV117" s="76"/>
      <c r="FW117" s="76"/>
      <c r="FX117" s="76"/>
      <c r="FY117" s="76"/>
      <c r="FZ117" s="76"/>
      <c r="GA117" s="76"/>
      <c r="GB117" s="76"/>
      <c r="GC117" s="76"/>
      <c r="GD117" s="76"/>
      <c r="GE117" s="76"/>
      <c r="GF117" s="76"/>
      <c r="GG117" s="76"/>
      <c r="GH117" s="76"/>
      <c r="GI117" s="76"/>
      <c r="GJ117" s="76"/>
      <c r="GK117" s="76"/>
      <c r="GL117" s="76"/>
      <c r="GM117" s="76"/>
      <c r="GN117" s="76"/>
      <c r="GO117" s="76"/>
      <c r="GP117" s="76"/>
      <c r="GQ117" s="76"/>
      <c r="GR117" s="76"/>
      <c r="GS117" s="76"/>
      <c r="GT117" s="76"/>
      <c r="GU117" s="76"/>
      <c r="GV117" s="76"/>
      <c r="GW117" s="76"/>
      <c r="GX117" s="76"/>
      <c r="GY117" s="76"/>
      <c r="GZ117" s="76"/>
      <c r="HA117" s="76"/>
      <c r="HB117" s="76"/>
      <c r="HC117" s="76"/>
      <c r="HD117" s="76"/>
      <c r="HE117" s="76"/>
      <c r="HF117" s="76"/>
      <c r="HG117" s="76"/>
      <c r="HH117" s="76"/>
      <c r="HI117" s="76"/>
      <c r="HJ117" s="76"/>
      <c r="HK117" s="76"/>
      <c r="HL117" s="76"/>
      <c r="HM117" s="76"/>
      <c r="HN117" s="76"/>
      <c r="HO117" s="76"/>
      <c r="HP117" s="76"/>
      <c r="HQ117" s="76"/>
      <c r="HR117" s="76"/>
      <c r="HS117" s="76"/>
      <c r="HT117" s="76"/>
      <c r="HU117" s="76"/>
      <c r="HV117" s="76"/>
      <c r="HW117" s="76"/>
      <c r="HX117" s="76"/>
      <c r="HY117" s="76"/>
      <c r="HZ117" s="76"/>
      <c r="IA117" s="76"/>
      <c r="IB117" s="76"/>
      <c r="IC117" s="76"/>
      <c r="ID117" s="76"/>
      <c r="IE117" s="76"/>
      <c r="IF117" s="76"/>
      <c r="IG117" s="76"/>
      <c r="IH117" s="76"/>
      <c r="II117" s="76"/>
      <c r="IJ117" s="76"/>
      <c r="IK117" s="76"/>
      <c r="IL117" s="76"/>
      <c r="IM117" s="76"/>
      <c r="IN117" s="76"/>
    </row>
    <row r="118" spans="1:248" ht="38.25" x14ac:dyDescent="0.2">
      <c r="A118" s="213">
        <v>67</v>
      </c>
      <c r="B118" s="1192" t="s">
        <v>2548</v>
      </c>
      <c r="C118" s="169" t="s">
        <v>2549</v>
      </c>
      <c r="D118" s="213"/>
      <c r="E118" s="84"/>
      <c r="F118" s="1394" t="s">
        <v>45</v>
      </c>
      <c r="G118" s="178"/>
      <c r="H118" s="113" t="s">
        <v>2560</v>
      </c>
      <c r="I118" s="166"/>
      <c r="J118" s="83"/>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c r="DO118" s="76"/>
      <c r="DP118" s="76"/>
      <c r="DQ118" s="76"/>
      <c r="DR118" s="76"/>
      <c r="DS118" s="76"/>
      <c r="DT118" s="76"/>
      <c r="DU118" s="76"/>
      <c r="DV118" s="76"/>
      <c r="DW118" s="76"/>
      <c r="DX118" s="76"/>
      <c r="DY118" s="76"/>
      <c r="DZ118" s="76"/>
      <c r="EA118" s="76"/>
      <c r="EB118" s="76"/>
      <c r="EC118" s="76"/>
      <c r="ED118" s="76"/>
      <c r="EE118" s="76"/>
      <c r="EF118" s="76"/>
      <c r="EG118" s="76"/>
      <c r="EH118" s="76"/>
      <c r="EI118" s="76"/>
      <c r="EJ118" s="76"/>
      <c r="EK118" s="76"/>
      <c r="EL118" s="76"/>
      <c r="EM118" s="76"/>
      <c r="EN118" s="76"/>
      <c r="EO118" s="76"/>
      <c r="EP118" s="76"/>
      <c r="EQ118" s="76"/>
      <c r="ER118" s="76"/>
      <c r="ES118" s="76"/>
      <c r="ET118" s="76"/>
      <c r="EU118" s="76"/>
      <c r="EV118" s="76"/>
      <c r="EW118" s="76"/>
      <c r="EX118" s="76"/>
      <c r="EY118" s="76"/>
      <c r="EZ118" s="76"/>
      <c r="FA118" s="76"/>
      <c r="FB118" s="76"/>
      <c r="FC118" s="76"/>
      <c r="FD118" s="76"/>
      <c r="FE118" s="76"/>
      <c r="FF118" s="76"/>
      <c r="FG118" s="76"/>
      <c r="FH118" s="76"/>
      <c r="FI118" s="76"/>
      <c r="FJ118" s="76"/>
      <c r="FK118" s="76"/>
      <c r="FL118" s="76"/>
      <c r="FM118" s="76"/>
      <c r="FN118" s="76"/>
      <c r="FO118" s="76"/>
      <c r="FP118" s="76"/>
      <c r="FQ118" s="76"/>
      <c r="FR118" s="76"/>
      <c r="FS118" s="76"/>
      <c r="FT118" s="76"/>
      <c r="FU118" s="76"/>
      <c r="FV118" s="76"/>
      <c r="FW118" s="76"/>
      <c r="FX118" s="76"/>
      <c r="FY118" s="76"/>
      <c r="FZ118" s="76"/>
      <c r="GA118" s="76"/>
      <c r="GB118" s="76"/>
      <c r="GC118" s="76"/>
      <c r="GD118" s="76"/>
      <c r="GE118" s="76"/>
      <c r="GF118" s="76"/>
      <c r="GG118" s="76"/>
      <c r="GH118" s="76"/>
      <c r="GI118" s="76"/>
      <c r="GJ118" s="76"/>
      <c r="GK118" s="76"/>
      <c r="GL118" s="76"/>
      <c r="GM118" s="76"/>
      <c r="GN118" s="76"/>
      <c r="GO118" s="76"/>
      <c r="GP118" s="76"/>
      <c r="GQ118" s="76"/>
      <c r="GR118" s="76"/>
      <c r="GS118" s="76"/>
      <c r="GT118" s="76"/>
      <c r="GU118" s="76"/>
      <c r="GV118" s="76"/>
      <c r="GW118" s="76"/>
      <c r="GX118" s="76"/>
      <c r="GY118" s="76"/>
      <c r="GZ118" s="76"/>
      <c r="HA118" s="76"/>
      <c r="HB118" s="76"/>
      <c r="HC118" s="76"/>
      <c r="HD118" s="76"/>
      <c r="HE118" s="76"/>
      <c r="HF118" s="76"/>
      <c r="HG118" s="76"/>
      <c r="HH118" s="76"/>
      <c r="HI118" s="76"/>
      <c r="HJ118" s="76"/>
      <c r="HK118" s="76"/>
      <c r="HL118" s="76"/>
      <c r="HM118" s="76"/>
      <c r="HN118" s="76"/>
      <c r="HO118" s="76"/>
      <c r="HP118" s="76"/>
      <c r="HQ118" s="76"/>
      <c r="HR118" s="76"/>
      <c r="HS118" s="76"/>
      <c r="HT118" s="76"/>
      <c r="HU118" s="76"/>
      <c r="HV118" s="76"/>
      <c r="HW118" s="76"/>
      <c r="HX118" s="76"/>
      <c r="HY118" s="76"/>
      <c r="HZ118" s="76"/>
      <c r="IA118" s="76"/>
      <c r="IB118" s="76"/>
      <c r="IC118" s="76"/>
      <c r="ID118" s="76"/>
      <c r="IE118" s="76"/>
      <c r="IF118" s="76"/>
      <c r="IG118" s="76"/>
      <c r="IH118" s="76"/>
      <c r="II118" s="76"/>
      <c r="IJ118" s="76"/>
      <c r="IK118" s="76"/>
      <c r="IL118" s="76"/>
      <c r="IM118" s="76"/>
      <c r="IN118" s="76"/>
    </row>
    <row r="119" spans="1:248" ht="63.75" x14ac:dyDescent="0.2">
      <c r="A119" s="1400">
        <v>68</v>
      </c>
      <c r="B119" s="1192" t="s">
        <v>2983</v>
      </c>
      <c r="C119" s="169" t="s">
        <v>2989</v>
      </c>
      <c r="D119" s="1400"/>
      <c r="E119" s="1394"/>
      <c r="F119" s="1394" t="s">
        <v>44</v>
      </c>
      <c r="G119" s="1393"/>
      <c r="H119" s="113"/>
      <c r="I119" s="166" t="s">
        <v>70</v>
      </c>
      <c r="J119" s="83"/>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c r="GO119" s="76"/>
      <c r="GP119" s="76"/>
      <c r="GQ119" s="76"/>
      <c r="GR119" s="76"/>
      <c r="GS119" s="76"/>
      <c r="GT119" s="76"/>
      <c r="GU119" s="76"/>
      <c r="GV119" s="76"/>
      <c r="GW119" s="76"/>
      <c r="GX119" s="76"/>
      <c r="GY119" s="76"/>
      <c r="GZ119" s="76"/>
      <c r="HA119" s="76"/>
      <c r="HB119" s="76"/>
      <c r="HC119" s="76"/>
      <c r="HD119" s="76"/>
      <c r="HE119" s="76"/>
      <c r="HF119" s="76"/>
      <c r="HG119" s="76"/>
      <c r="HH119" s="76"/>
      <c r="HI119" s="76"/>
      <c r="HJ119" s="76"/>
      <c r="HK119" s="76"/>
      <c r="HL119" s="76"/>
      <c r="HM119" s="76"/>
      <c r="HN119" s="76"/>
      <c r="HO119" s="76"/>
      <c r="HP119" s="76"/>
      <c r="HQ119" s="76"/>
      <c r="HR119" s="76"/>
      <c r="HS119" s="76"/>
      <c r="HT119" s="76"/>
      <c r="HU119" s="76"/>
      <c r="HV119" s="76"/>
      <c r="HW119" s="76"/>
      <c r="HX119" s="76"/>
      <c r="HY119" s="76"/>
      <c r="HZ119" s="76"/>
      <c r="IA119" s="76"/>
      <c r="IB119" s="76"/>
      <c r="IC119" s="76"/>
      <c r="ID119" s="76"/>
      <c r="IE119" s="76"/>
      <c r="IF119" s="76"/>
      <c r="IG119" s="76"/>
      <c r="IH119" s="76"/>
      <c r="II119" s="76"/>
      <c r="IJ119" s="76"/>
      <c r="IK119" s="76"/>
      <c r="IL119" s="76"/>
      <c r="IM119" s="76"/>
      <c r="IN119" s="76"/>
    </row>
    <row r="120" spans="1:248" ht="63.75" x14ac:dyDescent="0.2">
      <c r="A120" s="1400">
        <v>69</v>
      </c>
      <c r="B120" s="1192" t="s">
        <v>2988</v>
      </c>
      <c r="C120" s="169" t="s">
        <v>2989</v>
      </c>
      <c r="D120" s="1400"/>
      <c r="E120" s="1394"/>
      <c r="F120" s="1394"/>
      <c r="G120" s="1393"/>
      <c r="H120" s="113"/>
      <c r="I120" s="166" t="s">
        <v>70</v>
      </c>
      <c r="J120" s="83"/>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c r="DO120" s="76"/>
      <c r="DP120" s="76"/>
      <c r="DQ120" s="76"/>
      <c r="DR120" s="76"/>
      <c r="DS120" s="76"/>
      <c r="DT120" s="76"/>
      <c r="DU120" s="76"/>
      <c r="DV120" s="76"/>
      <c r="DW120" s="76"/>
      <c r="DX120" s="76"/>
      <c r="DY120" s="76"/>
      <c r="DZ120" s="76"/>
      <c r="EA120" s="76"/>
      <c r="EB120" s="76"/>
      <c r="EC120" s="76"/>
      <c r="ED120" s="76"/>
      <c r="EE120" s="76"/>
      <c r="EF120" s="76"/>
      <c r="EG120" s="76"/>
      <c r="EH120" s="76"/>
      <c r="EI120" s="76"/>
      <c r="EJ120" s="76"/>
      <c r="EK120" s="76"/>
      <c r="EL120" s="76"/>
      <c r="EM120" s="76"/>
      <c r="EN120" s="76"/>
      <c r="EO120" s="76"/>
      <c r="EP120" s="76"/>
      <c r="EQ120" s="76"/>
      <c r="ER120" s="76"/>
      <c r="ES120" s="76"/>
      <c r="ET120" s="76"/>
      <c r="EU120" s="76"/>
      <c r="EV120" s="76"/>
      <c r="EW120" s="76"/>
      <c r="EX120" s="76"/>
      <c r="EY120" s="76"/>
      <c r="EZ120" s="76"/>
      <c r="FA120" s="76"/>
      <c r="FB120" s="76"/>
      <c r="FC120" s="76"/>
      <c r="FD120" s="76"/>
      <c r="FE120" s="76"/>
      <c r="FF120" s="76"/>
      <c r="FG120" s="76"/>
      <c r="FH120" s="76"/>
      <c r="FI120" s="76"/>
      <c r="FJ120" s="76"/>
      <c r="FK120" s="76"/>
      <c r="FL120" s="76"/>
      <c r="FM120" s="76"/>
      <c r="FN120" s="76"/>
      <c r="FO120" s="76"/>
      <c r="FP120" s="76"/>
      <c r="FQ120" s="76"/>
      <c r="FR120" s="76"/>
      <c r="FS120" s="76"/>
      <c r="FT120" s="76"/>
      <c r="FU120" s="76"/>
      <c r="FV120" s="76"/>
      <c r="FW120" s="76"/>
      <c r="FX120" s="76"/>
      <c r="FY120" s="76"/>
      <c r="FZ120" s="76"/>
      <c r="GA120" s="76"/>
      <c r="GB120" s="76"/>
      <c r="GC120" s="76"/>
      <c r="GD120" s="76"/>
      <c r="GE120" s="76"/>
      <c r="GF120" s="76"/>
      <c r="GG120" s="76"/>
      <c r="GH120" s="76"/>
      <c r="GI120" s="76"/>
      <c r="GJ120" s="76"/>
      <c r="GK120" s="76"/>
      <c r="GL120" s="76"/>
      <c r="GM120" s="76"/>
      <c r="GN120" s="76"/>
      <c r="GO120" s="76"/>
      <c r="GP120" s="76"/>
      <c r="GQ120" s="76"/>
      <c r="GR120" s="76"/>
      <c r="GS120" s="76"/>
      <c r="GT120" s="76"/>
      <c r="GU120" s="76"/>
      <c r="GV120" s="76"/>
      <c r="GW120" s="76"/>
      <c r="GX120" s="76"/>
      <c r="GY120" s="76"/>
      <c r="GZ120" s="76"/>
      <c r="HA120" s="76"/>
      <c r="HB120" s="76"/>
      <c r="HC120" s="76"/>
      <c r="HD120" s="76"/>
      <c r="HE120" s="76"/>
      <c r="HF120" s="76"/>
      <c r="HG120" s="76"/>
      <c r="HH120" s="76"/>
      <c r="HI120" s="76"/>
      <c r="HJ120" s="76"/>
      <c r="HK120" s="76"/>
      <c r="HL120" s="76"/>
      <c r="HM120" s="76"/>
      <c r="HN120" s="76"/>
      <c r="HO120" s="76"/>
      <c r="HP120" s="76"/>
      <c r="HQ120" s="76"/>
      <c r="HR120" s="76"/>
      <c r="HS120" s="76"/>
      <c r="HT120" s="76"/>
      <c r="HU120" s="76"/>
      <c r="HV120" s="76"/>
      <c r="HW120" s="76"/>
      <c r="HX120" s="76"/>
      <c r="HY120" s="76"/>
      <c r="HZ120" s="76"/>
      <c r="IA120" s="76"/>
      <c r="IB120" s="76"/>
      <c r="IC120" s="76"/>
      <c r="ID120" s="76"/>
      <c r="IE120" s="76"/>
      <c r="IF120" s="76"/>
      <c r="IG120" s="76"/>
      <c r="IH120" s="76"/>
      <c r="II120" s="76"/>
      <c r="IJ120" s="76"/>
      <c r="IK120" s="76"/>
      <c r="IL120" s="76"/>
      <c r="IM120" s="76"/>
      <c r="IN120" s="76"/>
    </row>
    <row r="121" spans="1:248" ht="63.75" x14ac:dyDescent="0.2">
      <c r="A121" s="1400">
        <v>70</v>
      </c>
      <c r="B121" s="1192" t="s">
        <v>3007</v>
      </c>
      <c r="C121" s="169" t="s">
        <v>3010</v>
      </c>
      <c r="D121" s="1400"/>
      <c r="E121" s="1394"/>
      <c r="F121" s="1394"/>
      <c r="G121" s="1393"/>
      <c r="H121" s="113"/>
      <c r="I121" s="166" t="s">
        <v>70</v>
      </c>
      <c r="J121" s="83"/>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c r="DO121" s="76"/>
      <c r="DP121" s="76"/>
      <c r="DQ121" s="76"/>
      <c r="DR121" s="76"/>
      <c r="DS121" s="76"/>
      <c r="DT121" s="76"/>
      <c r="DU121" s="76"/>
      <c r="DV121" s="76"/>
      <c r="DW121" s="76"/>
      <c r="DX121" s="76"/>
      <c r="DY121" s="76"/>
      <c r="DZ121" s="76"/>
      <c r="EA121" s="76"/>
      <c r="EB121" s="76"/>
      <c r="EC121" s="76"/>
      <c r="ED121" s="76"/>
      <c r="EE121" s="76"/>
      <c r="EF121" s="76"/>
      <c r="EG121" s="76"/>
      <c r="EH121" s="76"/>
      <c r="EI121" s="76"/>
      <c r="EJ121" s="76"/>
      <c r="EK121" s="76"/>
      <c r="EL121" s="76"/>
      <c r="EM121" s="76"/>
      <c r="EN121" s="76"/>
      <c r="EO121" s="76"/>
      <c r="EP121" s="76"/>
      <c r="EQ121" s="76"/>
      <c r="ER121" s="76"/>
      <c r="ES121" s="76"/>
      <c r="ET121" s="76"/>
      <c r="EU121" s="76"/>
      <c r="EV121" s="76"/>
      <c r="EW121" s="76"/>
      <c r="EX121" s="76"/>
      <c r="EY121" s="76"/>
      <c r="EZ121" s="76"/>
      <c r="FA121" s="76"/>
      <c r="FB121" s="76"/>
      <c r="FC121" s="76"/>
      <c r="FD121" s="76"/>
      <c r="FE121" s="76"/>
      <c r="FF121" s="76"/>
      <c r="FG121" s="76"/>
      <c r="FH121" s="76"/>
      <c r="FI121" s="76"/>
      <c r="FJ121" s="76"/>
      <c r="FK121" s="76"/>
      <c r="FL121" s="76"/>
      <c r="FM121" s="76"/>
      <c r="FN121" s="76"/>
      <c r="FO121" s="76"/>
      <c r="FP121" s="76"/>
      <c r="FQ121" s="76"/>
      <c r="FR121" s="76"/>
      <c r="FS121" s="76"/>
      <c r="FT121" s="76"/>
      <c r="FU121" s="76"/>
      <c r="FV121" s="76"/>
      <c r="FW121" s="76"/>
      <c r="FX121" s="76"/>
      <c r="FY121" s="76"/>
      <c r="FZ121" s="76"/>
      <c r="GA121" s="76"/>
      <c r="GB121" s="76"/>
      <c r="GC121" s="76"/>
      <c r="GD121" s="76"/>
      <c r="GE121" s="76"/>
      <c r="GF121" s="76"/>
      <c r="GG121" s="76"/>
      <c r="GH121" s="76"/>
      <c r="GI121" s="76"/>
      <c r="GJ121" s="76"/>
      <c r="GK121" s="76"/>
      <c r="GL121" s="76"/>
      <c r="GM121" s="76"/>
      <c r="GN121" s="76"/>
      <c r="GO121" s="76"/>
      <c r="GP121" s="76"/>
      <c r="GQ121" s="76"/>
      <c r="GR121" s="76"/>
      <c r="GS121" s="76"/>
      <c r="GT121" s="76"/>
      <c r="GU121" s="76"/>
      <c r="GV121" s="76"/>
      <c r="GW121" s="76"/>
      <c r="GX121" s="76"/>
      <c r="GY121" s="76"/>
      <c r="GZ121" s="76"/>
      <c r="HA121" s="76"/>
      <c r="HB121" s="76"/>
      <c r="HC121" s="76"/>
      <c r="HD121" s="76"/>
      <c r="HE121" s="76"/>
      <c r="HF121" s="76"/>
      <c r="HG121" s="76"/>
      <c r="HH121" s="76"/>
      <c r="HI121" s="76"/>
      <c r="HJ121" s="76"/>
      <c r="HK121" s="76"/>
      <c r="HL121" s="76"/>
      <c r="HM121" s="76"/>
      <c r="HN121" s="76"/>
      <c r="HO121" s="76"/>
      <c r="HP121" s="76"/>
      <c r="HQ121" s="76"/>
      <c r="HR121" s="76"/>
      <c r="HS121" s="76"/>
      <c r="HT121" s="76"/>
      <c r="HU121" s="76"/>
      <c r="HV121" s="76"/>
      <c r="HW121" s="76"/>
      <c r="HX121" s="76"/>
      <c r="HY121" s="76"/>
      <c r="HZ121" s="76"/>
      <c r="IA121" s="76"/>
      <c r="IB121" s="76"/>
      <c r="IC121" s="76"/>
      <c r="ID121" s="76"/>
      <c r="IE121" s="76"/>
      <c r="IF121" s="76"/>
      <c r="IG121" s="76"/>
      <c r="IH121" s="76"/>
      <c r="II121" s="76"/>
      <c r="IJ121" s="76"/>
      <c r="IK121" s="76"/>
      <c r="IL121" s="76"/>
      <c r="IM121" s="76"/>
      <c r="IN121" s="76"/>
    </row>
    <row r="122" spans="1:248" ht="63.75" x14ac:dyDescent="0.2">
      <c r="A122" s="1400">
        <v>71</v>
      </c>
      <c r="B122" s="1192" t="s">
        <v>3120</v>
      </c>
      <c r="C122" s="169" t="s">
        <v>3022</v>
      </c>
      <c r="D122" s="1400"/>
      <c r="E122" s="1394"/>
      <c r="F122" s="1394"/>
      <c r="G122" s="1393"/>
      <c r="H122" s="113"/>
      <c r="I122" s="166" t="s">
        <v>70</v>
      </c>
      <c r="J122" s="83"/>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c r="GO122" s="76"/>
      <c r="GP122" s="76"/>
      <c r="GQ122" s="76"/>
      <c r="GR122" s="76"/>
      <c r="GS122" s="76"/>
      <c r="GT122" s="76"/>
      <c r="GU122" s="76"/>
      <c r="GV122" s="76"/>
      <c r="GW122" s="76"/>
      <c r="GX122" s="76"/>
      <c r="GY122" s="76"/>
      <c r="GZ122" s="76"/>
      <c r="HA122" s="76"/>
      <c r="HB122" s="76"/>
      <c r="HC122" s="76"/>
      <c r="HD122" s="76"/>
      <c r="HE122" s="76"/>
      <c r="HF122" s="76"/>
      <c r="HG122" s="76"/>
      <c r="HH122" s="76"/>
      <c r="HI122" s="76"/>
      <c r="HJ122" s="76"/>
      <c r="HK122" s="76"/>
      <c r="HL122" s="76"/>
      <c r="HM122" s="76"/>
      <c r="HN122" s="76"/>
      <c r="HO122" s="76"/>
      <c r="HP122" s="76"/>
      <c r="HQ122" s="76"/>
      <c r="HR122" s="76"/>
      <c r="HS122" s="76"/>
      <c r="HT122" s="76"/>
      <c r="HU122" s="76"/>
      <c r="HV122" s="76"/>
      <c r="HW122" s="76"/>
      <c r="HX122" s="76"/>
      <c r="HY122" s="76"/>
      <c r="HZ122" s="76"/>
      <c r="IA122" s="76"/>
      <c r="IB122" s="76"/>
      <c r="IC122" s="76"/>
      <c r="ID122" s="76"/>
      <c r="IE122" s="76"/>
      <c r="IF122" s="76"/>
      <c r="IG122" s="76"/>
      <c r="IH122" s="76"/>
      <c r="II122" s="76"/>
      <c r="IJ122" s="76"/>
      <c r="IK122" s="76"/>
      <c r="IL122" s="76"/>
      <c r="IM122" s="76"/>
      <c r="IN122" s="76"/>
    </row>
    <row r="123" spans="1:248" ht="38.25" x14ac:dyDescent="0.2">
      <c r="A123" s="1400">
        <v>72</v>
      </c>
      <c r="B123" s="1192" t="s">
        <v>353</v>
      </c>
      <c r="C123" s="169" t="s">
        <v>370</v>
      </c>
      <c r="D123" s="1400"/>
      <c r="E123" s="1394"/>
      <c r="F123" s="1394" t="s">
        <v>45</v>
      </c>
      <c r="G123" s="1393"/>
      <c r="H123" s="1400"/>
      <c r="I123" s="166"/>
      <c r="J123" s="83" t="s">
        <v>3116</v>
      </c>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c r="DO123" s="76"/>
      <c r="DP123" s="76"/>
      <c r="DQ123" s="76"/>
      <c r="DR123" s="76"/>
      <c r="DS123" s="76"/>
      <c r="DT123" s="76"/>
      <c r="DU123" s="76"/>
      <c r="DV123" s="76"/>
      <c r="DW123" s="76"/>
      <c r="DX123" s="76"/>
      <c r="DY123" s="76"/>
      <c r="DZ123" s="76"/>
      <c r="EA123" s="76"/>
      <c r="EB123" s="76"/>
      <c r="EC123" s="76"/>
      <c r="ED123" s="76"/>
      <c r="EE123" s="76"/>
      <c r="EF123" s="76"/>
      <c r="EG123" s="76"/>
      <c r="EH123" s="76"/>
      <c r="EI123" s="76"/>
      <c r="EJ123" s="76"/>
      <c r="EK123" s="76"/>
      <c r="EL123" s="76"/>
      <c r="EM123" s="76"/>
      <c r="EN123" s="76"/>
      <c r="EO123" s="76"/>
      <c r="EP123" s="76"/>
      <c r="EQ123" s="76"/>
      <c r="ER123" s="76"/>
      <c r="ES123" s="76"/>
      <c r="ET123" s="76"/>
      <c r="EU123" s="76"/>
      <c r="EV123" s="76"/>
      <c r="EW123" s="76"/>
      <c r="EX123" s="76"/>
      <c r="EY123" s="76"/>
      <c r="EZ123" s="76"/>
      <c r="FA123" s="76"/>
      <c r="FB123" s="76"/>
      <c r="FC123" s="76"/>
      <c r="FD123" s="76"/>
      <c r="FE123" s="76"/>
      <c r="FF123" s="76"/>
      <c r="FG123" s="76"/>
      <c r="FH123" s="76"/>
      <c r="FI123" s="76"/>
      <c r="FJ123" s="76"/>
      <c r="FK123" s="76"/>
      <c r="FL123" s="76"/>
      <c r="FM123" s="76"/>
      <c r="FN123" s="76"/>
      <c r="FO123" s="76"/>
      <c r="FP123" s="76"/>
      <c r="FQ123" s="76"/>
      <c r="FR123" s="76"/>
      <c r="FS123" s="76"/>
      <c r="FT123" s="76"/>
      <c r="FU123" s="76"/>
      <c r="FV123" s="76"/>
      <c r="FW123" s="76"/>
      <c r="FX123" s="76"/>
      <c r="FY123" s="76"/>
      <c r="FZ123" s="76"/>
      <c r="GA123" s="76"/>
      <c r="GB123" s="76"/>
      <c r="GC123" s="76"/>
      <c r="GD123" s="76"/>
      <c r="GE123" s="76"/>
      <c r="GF123" s="76"/>
      <c r="GG123" s="76"/>
      <c r="GH123" s="76"/>
      <c r="GI123" s="76"/>
      <c r="GJ123" s="76"/>
      <c r="GK123" s="76"/>
      <c r="GL123" s="76"/>
      <c r="GM123" s="76"/>
      <c r="GN123" s="76"/>
      <c r="GO123" s="76"/>
      <c r="GP123" s="76"/>
      <c r="GQ123" s="76"/>
      <c r="GR123" s="76"/>
      <c r="GS123" s="76"/>
      <c r="GT123" s="76"/>
      <c r="GU123" s="76"/>
      <c r="GV123" s="76"/>
      <c r="GW123" s="76"/>
      <c r="GX123" s="76"/>
      <c r="GY123" s="76"/>
      <c r="GZ123" s="76"/>
      <c r="HA123" s="76"/>
      <c r="HB123" s="76"/>
      <c r="HC123" s="76"/>
      <c r="HD123" s="76"/>
      <c r="HE123" s="76"/>
      <c r="HF123" s="76"/>
      <c r="HG123" s="76"/>
      <c r="HH123" s="76"/>
      <c r="HI123" s="76"/>
      <c r="HJ123" s="76"/>
      <c r="HK123" s="76"/>
      <c r="HL123" s="76"/>
      <c r="HM123" s="76"/>
      <c r="HN123" s="76"/>
      <c r="HO123" s="76"/>
      <c r="HP123" s="76"/>
      <c r="HQ123" s="76"/>
      <c r="HR123" s="76"/>
      <c r="HS123" s="76"/>
      <c r="HT123" s="76"/>
      <c r="HU123" s="76"/>
      <c r="HV123" s="76"/>
      <c r="HW123" s="76"/>
      <c r="HX123" s="76"/>
      <c r="HY123" s="76"/>
      <c r="HZ123" s="76"/>
      <c r="IA123" s="76"/>
      <c r="IB123" s="76"/>
      <c r="IC123" s="76"/>
      <c r="ID123" s="76"/>
      <c r="IE123" s="76"/>
      <c r="IF123" s="76"/>
      <c r="IG123" s="76"/>
      <c r="IH123" s="76"/>
      <c r="II123" s="76"/>
      <c r="IJ123" s="76"/>
      <c r="IK123" s="76"/>
      <c r="IL123" s="76"/>
      <c r="IM123" s="76"/>
      <c r="IN123" s="76"/>
    </row>
    <row r="124" spans="1:248" ht="63.75" x14ac:dyDescent="0.2">
      <c r="A124" s="1400">
        <v>73</v>
      </c>
      <c r="B124" s="1192" t="s">
        <v>2480</v>
      </c>
      <c r="C124" s="169" t="s">
        <v>370</v>
      </c>
      <c r="D124" s="1400"/>
      <c r="E124" s="1394"/>
      <c r="F124" s="1394" t="s">
        <v>45</v>
      </c>
      <c r="G124" s="1393"/>
      <c r="H124" s="1400"/>
      <c r="I124" s="166"/>
      <c r="J124" s="83" t="s">
        <v>3116</v>
      </c>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c r="DO124" s="76"/>
      <c r="DP124" s="76"/>
      <c r="DQ124" s="76"/>
      <c r="DR124" s="76"/>
      <c r="DS124" s="76"/>
      <c r="DT124" s="76"/>
      <c r="DU124" s="76"/>
      <c r="DV124" s="76"/>
      <c r="DW124" s="76"/>
      <c r="DX124" s="76"/>
      <c r="DY124" s="76"/>
      <c r="DZ124" s="76"/>
      <c r="EA124" s="76"/>
      <c r="EB124" s="76"/>
      <c r="EC124" s="76"/>
      <c r="ED124" s="76"/>
      <c r="EE124" s="76"/>
      <c r="EF124" s="76"/>
      <c r="EG124" s="76"/>
      <c r="EH124" s="76"/>
      <c r="EI124" s="76"/>
      <c r="EJ124" s="76"/>
      <c r="EK124" s="76"/>
      <c r="EL124" s="76"/>
      <c r="EM124" s="76"/>
      <c r="EN124" s="76"/>
      <c r="EO124" s="76"/>
      <c r="EP124" s="76"/>
      <c r="EQ124" s="76"/>
      <c r="ER124" s="76"/>
      <c r="ES124" s="76"/>
      <c r="ET124" s="76"/>
      <c r="EU124" s="76"/>
      <c r="EV124" s="76"/>
      <c r="EW124" s="76"/>
      <c r="EX124" s="76"/>
      <c r="EY124" s="76"/>
      <c r="EZ124" s="76"/>
      <c r="FA124" s="76"/>
      <c r="FB124" s="76"/>
      <c r="FC124" s="76"/>
      <c r="FD124" s="76"/>
      <c r="FE124" s="76"/>
      <c r="FF124" s="76"/>
      <c r="FG124" s="76"/>
      <c r="FH124" s="76"/>
      <c r="FI124" s="76"/>
      <c r="FJ124" s="76"/>
      <c r="FK124" s="76"/>
      <c r="FL124" s="76"/>
      <c r="FM124" s="76"/>
      <c r="FN124" s="76"/>
      <c r="FO124" s="76"/>
      <c r="FP124" s="76"/>
      <c r="FQ124" s="76"/>
      <c r="FR124" s="76"/>
      <c r="FS124" s="76"/>
      <c r="FT124" s="76"/>
      <c r="FU124" s="76"/>
      <c r="FV124" s="76"/>
      <c r="FW124" s="76"/>
      <c r="FX124" s="76"/>
      <c r="FY124" s="76"/>
      <c r="FZ124" s="76"/>
      <c r="GA124" s="76"/>
      <c r="GB124" s="76"/>
      <c r="GC124" s="76"/>
      <c r="GD124" s="76"/>
      <c r="GE124" s="76"/>
      <c r="GF124" s="76"/>
      <c r="GG124" s="76"/>
      <c r="GH124" s="76"/>
      <c r="GI124" s="76"/>
      <c r="GJ124" s="76"/>
      <c r="GK124" s="76"/>
      <c r="GL124" s="76"/>
      <c r="GM124" s="76"/>
      <c r="GN124" s="76"/>
      <c r="GO124" s="76"/>
      <c r="GP124" s="76"/>
      <c r="GQ124" s="76"/>
      <c r="GR124" s="76"/>
      <c r="GS124" s="76"/>
      <c r="GT124" s="76"/>
      <c r="GU124" s="76"/>
      <c r="GV124" s="76"/>
      <c r="GW124" s="76"/>
      <c r="GX124" s="76"/>
      <c r="GY124" s="76"/>
      <c r="GZ124" s="76"/>
      <c r="HA124" s="76"/>
      <c r="HB124" s="76"/>
      <c r="HC124" s="76"/>
      <c r="HD124" s="76"/>
      <c r="HE124" s="76"/>
      <c r="HF124" s="76"/>
      <c r="HG124" s="76"/>
      <c r="HH124" s="76"/>
      <c r="HI124" s="76"/>
      <c r="HJ124" s="76"/>
      <c r="HK124" s="76"/>
      <c r="HL124" s="76"/>
      <c r="HM124" s="76"/>
      <c r="HN124" s="76"/>
      <c r="HO124" s="76"/>
      <c r="HP124" s="76"/>
      <c r="HQ124" s="76"/>
      <c r="HR124" s="76"/>
      <c r="HS124" s="76"/>
      <c r="HT124" s="76"/>
      <c r="HU124" s="76"/>
      <c r="HV124" s="76"/>
      <c r="HW124" s="76"/>
      <c r="HX124" s="76"/>
      <c r="HY124" s="76"/>
      <c r="HZ124" s="76"/>
      <c r="IA124" s="76"/>
      <c r="IB124" s="76"/>
      <c r="IC124" s="76"/>
      <c r="ID124" s="76"/>
      <c r="IE124" s="76"/>
      <c r="IF124" s="76"/>
      <c r="IG124" s="76"/>
      <c r="IH124" s="76"/>
      <c r="II124" s="76"/>
      <c r="IJ124" s="76"/>
      <c r="IK124" s="76"/>
      <c r="IL124" s="76"/>
      <c r="IM124" s="76"/>
      <c r="IN124" s="76"/>
    </row>
    <row r="125" spans="1:248" ht="51" x14ac:dyDescent="0.2">
      <c r="A125" s="1400">
        <v>74</v>
      </c>
      <c r="B125" s="1192" t="s">
        <v>816</v>
      </c>
      <c r="C125" s="169" t="s">
        <v>507</v>
      </c>
      <c r="D125" s="1400"/>
      <c r="E125" s="1394"/>
      <c r="F125" s="1394" t="s">
        <v>45</v>
      </c>
      <c r="G125" s="1393"/>
      <c r="H125" s="1400"/>
      <c r="I125" s="166"/>
      <c r="J125" s="83" t="s">
        <v>3116</v>
      </c>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c r="DO125" s="76"/>
      <c r="DP125" s="76"/>
      <c r="DQ125" s="76"/>
      <c r="DR125" s="76"/>
      <c r="DS125" s="76"/>
      <c r="DT125" s="76"/>
      <c r="DU125" s="76"/>
      <c r="DV125" s="76"/>
      <c r="DW125" s="76"/>
      <c r="DX125" s="76"/>
      <c r="DY125" s="76"/>
      <c r="DZ125" s="76"/>
      <c r="EA125" s="76"/>
      <c r="EB125" s="76"/>
      <c r="EC125" s="76"/>
      <c r="ED125" s="76"/>
      <c r="EE125" s="76"/>
      <c r="EF125" s="76"/>
      <c r="EG125" s="76"/>
      <c r="EH125" s="76"/>
      <c r="EI125" s="76"/>
      <c r="EJ125" s="76"/>
      <c r="EK125" s="76"/>
      <c r="EL125" s="76"/>
      <c r="EM125" s="76"/>
      <c r="EN125" s="76"/>
      <c r="EO125" s="76"/>
      <c r="EP125" s="76"/>
      <c r="EQ125" s="76"/>
      <c r="ER125" s="76"/>
      <c r="ES125" s="76"/>
      <c r="ET125" s="76"/>
      <c r="EU125" s="76"/>
      <c r="EV125" s="76"/>
      <c r="EW125" s="76"/>
      <c r="EX125" s="76"/>
      <c r="EY125" s="76"/>
      <c r="EZ125" s="76"/>
      <c r="FA125" s="76"/>
      <c r="FB125" s="76"/>
      <c r="FC125" s="76"/>
      <c r="FD125" s="76"/>
      <c r="FE125" s="76"/>
      <c r="FF125" s="76"/>
      <c r="FG125" s="76"/>
      <c r="FH125" s="76"/>
      <c r="FI125" s="76"/>
      <c r="FJ125" s="76"/>
      <c r="FK125" s="76"/>
      <c r="FL125" s="76"/>
      <c r="FM125" s="76"/>
      <c r="FN125" s="76"/>
      <c r="FO125" s="76"/>
      <c r="FP125" s="76"/>
      <c r="FQ125" s="76"/>
      <c r="FR125" s="76"/>
      <c r="FS125" s="76"/>
      <c r="FT125" s="76"/>
      <c r="FU125" s="76"/>
      <c r="FV125" s="76"/>
      <c r="FW125" s="76"/>
      <c r="FX125" s="76"/>
      <c r="FY125" s="76"/>
      <c r="FZ125" s="76"/>
      <c r="GA125" s="76"/>
      <c r="GB125" s="76"/>
      <c r="GC125" s="76"/>
      <c r="GD125" s="76"/>
      <c r="GE125" s="76"/>
      <c r="GF125" s="76"/>
      <c r="GG125" s="76"/>
      <c r="GH125" s="76"/>
      <c r="GI125" s="76"/>
      <c r="GJ125" s="76"/>
      <c r="GK125" s="76"/>
      <c r="GL125" s="76"/>
      <c r="GM125" s="76"/>
      <c r="GN125" s="76"/>
      <c r="GO125" s="76"/>
      <c r="GP125" s="76"/>
      <c r="GQ125" s="76"/>
      <c r="GR125" s="76"/>
      <c r="GS125" s="76"/>
      <c r="GT125" s="76"/>
      <c r="GU125" s="76"/>
      <c r="GV125" s="76"/>
      <c r="GW125" s="76"/>
      <c r="GX125" s="76"/>
      <c r="GY125" s="76"/>
      <c r="GZ125" s="76"/>
      <c r="HA125" s="76"/>
      <c r="HB125" s="76"/>
      <c r="HC125" s="76"/>
      <c r="HD125" s="76"/>
      <c r="HE125" s="76"/>
      <c r="HF125" s="76"/>
      <c r="HG125" s="76"/>
      <c r="HH125" s="76"/>
      <c r="HI125" s="76"/>
      <c r="HJ125" s="76"/>
      <c r="HK125" s="76"/>
      <c r="HL125" s="76"/>
      <c r="HM125" s="76"/>
      <c r="HN125" s="76"/>
      <c r="HO125" s="76"/>
      <c r="HP125" s="76"/>
      <c r="HQ125" s="76"/>
      <c r="HR125" s="76"/>
      <c r="HS125" s="76"/>
      <c r="HT125" s="76"/>
      <c r="HU125" s="76"/>
      <c r="HV125" s="76"/>
      <c r="HW125" s="76"/>
      <c r="HX125" s="76"/>
      <c r="HY125" s="76"/>
      <c r="HZ125" s="76"/>
      <c r="IA125" s="76"/>
      <c r="IB125" s="76"/>
      <c r="IC125" s="76"/>
      <c r="ID125" s="76"/>
      <c r="IE125" s="76"/>
      <c r="IF125" s="76"/>
      <c r="IG125" s="76"/>
      <c r="IH125" s="76"/>
      <c r="II125" s="76"/>
      <c r="IJ125" s="76"/>
      <c r="IK125" s="76"/>
      <c r="IL125" s="76"/>
      <c r="IM125" s="76"/>
      <c r="IN125" s="76"/>
    </row>
    <row r="126" spans="1:248" ht="63.75" x14ac:dyDescent="0.2">
      <c r="A126" s="1400">
        <v>75</v>
      </c>
      <c r="B126" s="1192" t="s">
        <v>1618</v>
      </c>
      <c r="C126" s="169" t="s">
        <v>507</v>
      </c>
      <c r="D126" s="1400"/>
      <c r="E126" s="1394"/>
      <c r="F126" s="1394" t="s">
        <v>45</v>
      </c>
      <c r="G126" s="1393"/>
      <c r="H126" s="1400"/>
      <c r="I126" s="166"/>
      <c r="J126" s="83" t="s">
        <v>3116</v>
      </c>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c r="DO126" s="76"/>
      <c r="DP126" s="76"/>
      <c r="DQ126" s="76"/>
      <c r="DR126" s="76"/>
      <c r="DS126" s="76"/>
      <c r="DT126" s="76"/>
      <c r="DU126" s="76"/>
      <c r="DV126" s="76"/>
      <c r="DW126" s="76"/>
      <c r="DX126" s="76"/>
      <c r="DY126" s="76"/>
      <c r="DZ126" s="76"/>
      <c r="EA126" s="76"/>
      <c r="EB126" s="76"/>
      <c r="EC126" s="76"/>
      <c r="ED126" s="76"/>
      <c r="EE126" s="76"/>
      <c r="EF126" s="76"/>
      <c r="EG126" s="76"/>
      <c r="EH126" s="76"/>
      <c r="EI126" s="76"/>
      <c r="EJ126" s="76"/>
      <c r="EK126" s="76"/>
      <c r="EL126" s="76"/>
      <c r="EM126" s="76"/>
      <c r="EN126" s="76"/>
      <c r="EO126" s="76"/>
      <c r="EP126" s="76"/>
      <c r="EQ126" s="76"/>
      <c r="ER126" s="76"/>
      <c r="ES126" s="76"/>
      <c r="ET126" s="76"/>
      <c r="EU126" s="76"/>
      <c r="EV126" s="76"/>
      <c r="EW126" s="76"/>
      <c r="EX126" s="76"/>
      <c r="EY126" s="76"/>
      <c r="EZ126" s="76"/>
      <c r="FA126" s="76"/>
      <c r="FB126" s="76"/>
      <c r="FC126" s="76"/>
      <c r="FD126" s="76"/>
      <c r="FE126" s="76"/>
      <c r="FF126" s="76"/>
      <c r="FG126" s="76"/>
      <c r="FH126" s="76"/>
      <c r="FI126" s="76"/>
      <c r="FJ126" s="76"/>
      <c r="FK126" s="76"/>
      <c r="FL126" s="76"/>
      <c r="FM126" s="76"/>
      <c r="FN126" s="76"/>
      <c r="FO126" s="76"/>
      <c r="FP126" s="76"/>
      <c r="FQ126" s="76"/>
      <c r="FR126" s="76"/>
      <c r="FS126" s="76"/>
      <c r="FT126" s="76"/>
      <c r="FU126" s="76"/>
      <c r="FV126" s="76"/>
      <c r="FW126" s="76"/>
      <c r="FX126" s="76"/>
      <c r="FY126" s="76"/>
      <c r="FZ126" s="76"/>
      <c r="GA126" s="76"/>
      <c r="GB126" s="76"/>
      <c r="GC126" s="76"/>
      <c r="GD126" s="76"/>
      <c r="GE126" s="76"/>
      <c r="GF126" s="76"/>
      <c r="GG126" s="76"/>
      <c r="GH126" s="76"/>
      <c r="GI126" s="76"/>
      <c r="GJ126" s="76"/>
      <c r="GK126" s="76"/>
      <c r="GL126" s="76"/>
      <c r="GM126" s="76"/>
      <c r="GN126" s="76"/>
      <c r="GO126" s="76"/>
      <c r="GP126" s="76"/>
      <c r="GQ126" s="76"/>
      <c r="GR126" s="76"/>
      <c r="GS126" s="76"/>
      <c r="GT126" s="76"/>
      <c r="GU126" s="76"/>
      <c r="GV126" s="76"/>
      <c r="GW126" s="76"/>
      <c r="GX126" s="76"/>
      <c r="GY126" s="76"/>
      <c r="GZ126" s="76"/>
      <c r="HA126" s="76"/>
      <c r="HB126" s="76"/>
      <c r="HC126" s="76"/>
      <c r="HD126" s="76"/>
      <c r="HE126" s="76"/>
      <c r="HF126" s="76"/>
      <c r="HG126" s="76"/>
      <c r="HH126" s="76"/>
      <c r="HI126" s="76"/>
      <c r="HJ126" s="76"/>
      <c r="HK126" s="76"/>
      <c r="HL126" s="76"/>
      <c r="HM126" s="76"/>
      <c r="HN126" s="76"/>
      <c r="HO126" s="76"/>
      <c r="HP126" s="76"/>
      <c r="HQ126" s="76"/>
      <c r="HR126" s="76"/>
      <c r="HS126" s="76"/>
      <c r="HT126" s="76"/>
      <c r="HU126" s="76"/>
      <c r="HV126" s="76"/>
      <c r="HW126" s="76"/>
      <c r="HX126" s="76"/>
      <c r="HY126" s="76"/>
      <c r="HZ126" s="76"/>
      <c r="IA126" s="76"/>
      <c r="IB126" s="76"/>
      <c r="IC126" s="76"/>
      <c r="ID126" s="76"/>
      <c r="IE126" s="76"/>
      <c r="IF126" s="76"/>
      <c r="IG126" s="76"/>
      <c r="IH126" s="76"/>
      <c r="II126" s="76"/>
      <c r="IJ126" s="76"/>
      <c r="IK126" s="76"/>
      <c r="IL126" s="76"/>
      <c r="IM126" s="76"/>
      <c r="IN126" s="76"/>
    </row>
    <row r="127" spans="1:248" ht="63.75" x14ac:dyDescent="0.2">
      <c r="A127" s="1400">
        <v>76</v>
      </c>
      <c r="B127" s="1192" t="s">
        <v>1710</v>
      </c>
      <c r="C127" s="169" t="s">
        <v>507</v>
      </c>
      <c r="D127" s="1400"/>
      <c r="E127" s="1394"/>
      <c r="F127" s="1394" t="s">
        <v>45</v>
      </c>
      <c r="G127" s="1393"/>
      <c r="H127" s="1400"/>
      <c r="I127" s="166"/>
      <c r="J127" s="83" t="s">
        <v>3116</v>
      </c>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c r="DO127" s="76"/>
      <c r="DP127" s="76"/>
      <c r="DQ127" s="76"/>
      <c r="DR127" s="76"/>
      <c r="DS127" s="76"/>
      <c r="DT127" s="76"/>
      <c r="DU127" s="76"/>
      <c r="DV127" s="76"/>
      <c r="DW127" s="76"/>
      <c r="DX127" s="76"/>
      <c r="DY127" s="76"/>
      <c r="DZ127" s="76"/>
      <c r="EA127" s="76"/>
      <c r="EB127" s="76"/>
      <c r="EC127" s="76"/>
      <c r="ED127" s="76"/>
      <c r="EE127" s="76"/>
      <c r="EF127" s="76"/>
      <c r="EG127" s="76"/>
      <c r="EH127" s="76"/>
      <c r="EI127" s="76"/>
      <c r="EJ127" s="76"/>
      <c r="EK127" s="76"/>
      <c r="EL127" s="76"/>
      <c r="EM127" s="76"/>
      <c r="EN127" s="76"/>
      <c r="EO127" s="76"/>
      <c r="EP127" s="76"/>
      <c r="EQ127" s="76"/>
      <c r="ER127" s="76"/>
      <c r="ES127" s="76"/>
      <c r="ET127" s="76"/>
      <c r="EU127" s="76"/>
      <c r="EV127" s="76"/>
      <c r="EW127" s="76"/>
      <c r="EX127" s="76"/>
      <c r="EY127" s="76"/>
      <c r="EZ127" s="76"/>
      <c r="FA127" s="76"/>
      <c r="FB127" s="76"/>
      <c r="FC127" s="76"/>
      <c r="FD127" s="76"/>
      <c r="FE127" s="76"/>
      <c r="FF127" s="76"/>
      <c r="FG127" s="76"/>
      <c r="FH127" s="76"/>
      <c r="FI127" s="76"/>
      <c r="FJ127" s="76"/>
      <c r="FK127" s="76"/>
      <c r="FL127" s="76"/>
      <c r="FM127" s="76"/>
      <c r="FN127" s="76"/>
      <c r="FO127" s="76"/>
      <c r="FP127" s="76"/>
      <c r="FQ127" s="76"/>
      <c r="FR127" s="76"/>
      <c r="FS127" s="76"/>
      <c r="FT127" s="76"/>
      <c r="FU127" s="76"/>
      <c r="FV127" s="76"/>
      <c r="FW127" s="76"/>
      <c r="FX127" s="76"/>
      <c r="FY127" s="76"/>
      <c r="FZ127" s="76"/>
      <c r="GA127" s="76"/>
      <c r="GB127" s="76"/>
      <c r="GC127" s="76"/>
      <c r="GD127" s="76"/>
      <c r="GE127" s="76"/>
      <c r="GF127" s="76"/>
      <c r="GG127" s="76"/>
      <c r="GH127" s="76"/>
      <c r="GI127" s="76"/>
      <c r="GJ127" s="76"/>
      <c r="GK127" s="76"/>
      <c r="GL127" s="76"/>
      <c r="GM127" s="76"/>
      <c r="GN127" s="76"/>
      <c r="GO127" s="76"/>
      <c r="GP127" s="76"/>
      <c r="GQ127" s="76"/>
      <c r="GR127" s="76"/>
      <c r="GS127" s="76"/>
      <c r="GT127" s="76"/>
      <c r="GU127" s="76"/>
      <c r="GV127" s="76"/>
      <c r="GW127" s="76"/>
      <c r="GX127" s="76"/>
      <c r="GY127" s="76"/>
      <c r="GZ127" s="76"/>
      <c r="HA127" s="76"/>
      <c r="HB127" s="76"/>
      <c r="HC127" s="76"/>
      <c r="HD127" s="76"/>
      <c r="HE127" s="76"/>
      <c r="HF127" s="76"/>
      <c r="HG127" s="76"/>
      <c r="HH127" s="76"/>
      <c r="HI127" s="76"/>
      <c r="HJ127" s="76"/>
      <c r="HK127" s="76"/>
      <c r="HL127" s="76"/>
      <c r="HM127" s="76"/>
      <c r="HN127" s="76"/>
      <c r="HO127" s="76"/>
      <c r="HP127" s="76"/>
      <c r="HQ127" s="76"/>
      <c r="HR127" s="76"/>
      <c r="HS127" s="76"/>
      <c r="HT127" s="76"/>
      <c r="HU127" s="76"/>
      <c r="HV127" s="76"/>
      <c r="HW127" s="76"/>
      <c r="HX127" s="76"/>
      <c r="HY127" s="76"/>
      <c r="HZ127" s="76"/>
      <c r="IA127" s="76"/>
      <c r="IB127" s="76"/>
      <c r="IC127" s="76"/>
      <c r="ID127" s="76"/>
      <c r="IE127" s="76"/>
      <c r="IF127" s="76"/>
      <c r="IG127" s="76"/>
      <c r="IH127" s="76"/>
      <c r="II127" s="76"/>
      <c r="IJ127" s="76"/>
      <c r="IK127" s="76"/>
      <c r="IL127" s="76"/>
      <c r="IM127" s="76"/>
      <c r="IN127" s="76"/>
    </row>
    <row r="128" spans="1:248" ht="39.6" customHeight="1" x14ac:dyDescent="0.2">
      <c r="A128" s="1459">
        <v>77</v>
      </c>
      <c r="B128" s="1462" t="s">
        <v>2258</v>
      </c>
      <c r="C128" s="169" t="s">
        <v>2540</v>
      </c>
      <c r="D128" s="1400"/>
      <c r="E128" s="1394"/>
      <c r="F128" s="1394" t="s">
        <v>45</v>
      </c>
      <c r="G128" s="1393"/>
      <c r="H128" s="1400"/>
      <c r="I128" s="166"/>
      <c r="J128" s="83" t="s">
        <v>3116</v>
      </c>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c r="DO128" s="76"/>
      <c r="DP128" s="76"/>
      <c r="DQ128" s="76"/>
      <c r="DR128" s="76"/>
      <c r="DS128" s="76"/>
      <c r="DT128" s="76"/>
      <c r="DU128" s="76"/>
      <c r="DV128" s="76"/>
      <c r="DW128" s="76"/>
      <c r="DX128" s="76"/>
      <c r="DY128" s="76"/>
      <c r="DZ128" s="76"/>
      <c r="EA128" s="76"/>
      <c r="EB128" s="76"/>
      <c r="EC128" s="76"/>
      <c r="ED128" s="76"/>
      <c r="EE128" s="76"/>
      <c r="EF128" s="76"/>
      <c r="EG128" s="76"/>
      <c r="EH128" s="76"/>
      <c r="EI128" s="76"/>
      <c r="EJ128" s="76"/>
      <c r="EK128" s="76"/>
      <c r="EL128" s="76"/>
      <c r="EM128" s="76"/>
      <c r="EN128" s="76"/>
      <c r="EO128" s="76"/>
      <c r="EP128" s="76"/>
      <c r="EQ128" s="76"/>
      <c r="ER128" s="76"/>
      <c r="ES128" s="76"/>
      <c r="ET128" s="76"/>
      <c r="EU128" s="76"/>
      <c r="EV128" s="76"/>
      <c r="EW128" s="76"/>
      <c r="EX128" s="76"/>
      <c r="EY128" s="76"/>
      <c r="EZ128" s="76"/>
      <c r="FA128" s="76"/>
      <c r="FB128" s="76"/>
      <c r="FC128" s="76"/>
      <c r="FD128" s="76"/>
      <c r="FE128" s="76"/>
      <c r="FF128" s="76"/>
      <c r="FG128" s="76"/>
      <c r="FH128" s="76"/>
      <c r="FI128" s="76"/>
      <c r="FJ128" s="76"/>
      <c r="FK128" s="76"/>
      <c r="FL128" s="76"/>
      <c r="FM128" s="76"/>
      <c r="FN128" s="76"/>
      <c r="FO128" s="76"/>
      <c r="FP128" s="76"/>
      <c r="FQ128" s="76"/>
      <c r="FR128" s="76"/>
      <c r="FS128" s="76"/>
      <c r="FT128" s="76"/>
      <c r="FU128" s="76"/>
      <c r="FV128" s="76"/>
      <c r="FW128" s="76"/>
      <c r="FX128" s="76"/>
      <c r="FY128" s="76"/>
      <c r="FZ128" s="76"/>
      <c r="GA128" s="76"/>
      <c r="GB128" s="76"/>
      <c r="GC128" s="76"/>
      <c r="GD128" s="76"/>
      <c r="GE128" s="76"/>
      <c r="GF128" s="76"/>
      <c r="GG128" s="76"/>
      <c r="GH128" s="76"/>
      <c r="GI128" s="76"/>
      <c r="GJ128" s="76"/>
      <c r="GK128" s="76"/>
      <c r="GL128" s="76"/>
      <c r="GM128" s="76"/>
      <c r="GN128" s="76"/>
      <c r="GO128" s="76"/>
      <c r="GP128" s="76"/>
      <c r="GQ128" s="76"/>
      <c r="GR128" s="76"/>
      <c r="GS128" s="76"/>
      <c r="GT128" s="76"/>
      <c r="GU128" s="76"/>
      <c r="GV128" s="76"/>
      <c r="GW128" s="76"/>
      <c r="GX128" s="76"/>
      <c r="GY128" s="76"/>
      <c r="GZ128" s="76"/>
      <c r="HA128" s="76"/>
      <c r="HB128" s="76"/>
      <c r="HC128" s="76"/>
      <c r="HD128" s="76"/>
      <c r="HE128" s="76"/>
      <c r="HF128" s="76"/>
      <c r="HG128" s="76"/>
      <c r="HH128" s="76"/>
      <c r="HI128" s="76"/>
      <c r="HJ128" s="76"/>
      <c r="HK128" s="76"/>
      <c r="HL128" s="76"/>
      <c r="HM128" s="76"/>
      <c r="HN128" s="76"/>
      <c r="HO128" s="76"/>
      <c r="HP128" s="76"/>
      <c r="HQ128" s="76"/>
      <c r="HR128" s="76"/>
      <c r="HS128" s="76"/>
      <c r="HT128" s="76"/>
      <c r="HU128" s="76"/>
      <c r="HV128" s="76"/>
      <c r="HW128" s="76"/>
      <c r="HX128" s="76"/>
      <c r="HY128" s="76"/>
      <c r="HZ128" s="76"/>
      <c r="IA128" s="76"/>
      <c r="IB128" s="76"/>
      <c r="IC128" s="76"/>
      <c r="ID128" s="76"/>
      <c r="IE128" s="76"/>
      <c r="IF128" s="76"/>
      <c r="IG128" s="76"/>
      <c r="IH128" s="76"/>
      <c r="II128" s="76"/>
      <c r="IJ128" s="76"/>
      <c r="IK128" s="76"/>
      <c r="IL128" s="76"/>
      <c r="IM128" s="76"/>
      <c r="IN128" s="76"/>
    </row>
    <row r="129" spans="1:248" ht="25.5" x14ac:dyDescent="0.2">
      <c r="A129" s="1460"/>
      <c r="B129" s="1487"/>
      <c r="C129" s="169" t="s">
        <v>2541</v>
      </c>
      <c r="D129" s="1400"/>
      <c r="E129" s="1394"/>
      <c r="F129" s="1394" t="s">
        <v>45</v>
      </c>
      <c r="G129" s="1393"/>
      <c r="H129" s="1400"/>
      <c r="I129" s="166"/>
      <c r="J129" s="83" t="s">
        <v>3116</v>
      </c>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c r="DO129" s="76"/>
      <c r="DP129" s="76"/>
      <c r="DQ129" s="76"/>
      <c r="DR129" s="76"/>
      <c r="DS129" s="76"/>
      <c r="DT129" s="76"/>
      <c r="DU129" s="76"/>
      <c r="DV129" s="76"/>
      <c r="DW129" s="76"/>
      <c r="DX129" s="76"/>
      <c r="DY129" s="76"/>
      <c r="DZ129" s="76"/>
      <c r="EA129" s="76"/>
      <c r="EB129" s="76"/>
      <c r="EC129" s="76"/>
      <c r="ED129" s="76"/>
      <c r="EE129" s="76"/>
      <c r="EF129" s="76"/>
      <c r="EG129" s="76"/>
      <c r="EH129" s="76"/>
      <c r="EI129" s="76"/>
      <c r="EJ129" s="76"/>
      <c r="EK129" s="76"/>
      <c r="EL129" s="76"/>
      <c r="EM129" s="76"/>
      <c r="EN129" s="76"/>
      <c r="EO129" s="76"/>
      <c r="EP129" s="76"/>
      <c r="EQ129" s="76"/>
      <c r="ER129" s="76"/>
      <c r="ES129" s="76"/>
      <c r="ET129" s="76"/>
      <c r="EU129" s="76"/>
      <c r="EV129" s="76"/>
      <c r="EW129" s="76"/>
      <c r="EX129" s="76"/>
      <c r="EY129" s="76"/>
      <c r="EZ129" s="76"/>
      <c r="FA129" s="76"/>
      <c r="FB129" s="76"/>
      <c r="FC129" s="76"/>
      <c r="FD129" s="76"/>
      <c r="FE129" s="76"/>
      <c r="FF129" s="76"/>
      <c r="FG129" s="76"/>
      <c r="FH129" s="76"/>
      <c r="FI129" s="76"/>
      <c r="FJ129" s="76"/>
      <c r="FK129" s="76"/>
      <c r="FL129" s="76"/>
      <c r="FM129" s="76"/>
      <c r="FN129" s="76"/>
      <c r="FO129" s="76"/>
      <c r="FP129" s="76"/>
      <c r="FQ129" s="76"/>
      <c r="FR129" s="76"/>
      <c r="FS129" s="76"/>
      <c r="FT129" s="76"/>
      <c r="FU129" s="76"/>
      <c r="FV129" s="76"/>
      <c r="FW129" s="76"/>
      <c r="FX129" s="76"/>
      <c r="FY129" s="76"/>
      <c r="FZ129" s="76"/>
      <c r="GA129" s="76"/>
      <c r="GB129" s="76"/>
      <c r="GC129" s="76"/>
      <c r="GD129" s="76"/>
      <c r="GE129" s="76"/>
      <c r="GF129" s="76"/>
      <c r="GG129" s="76"/>
      <c r="GH129" s="76"/>
      <c r="GI129" s="76"/>
      <c r="GJ129" s="76"/>
      <c r="GK129" s="76"/>
      <c r="GL129" s="76"/>
      <c r="GM129" s="76"/>
      <c r="GN129" s="76"/>
      <c r="GO129" s="76"/>
      <c r="GP129" s="76"/>
      <c r="GQ129" s="76"/>
      <c r="GR129" s="76"/>
      <c r="GS129" s="76"/>
      <c r="GT129" s="76"/>
      <c r="GU129" s="76"/>
      <c r="GV129" s="76"/>
      <c r="GW129" s="76"/>
      <c r="GX129" s="76"/>
      <c r="GY129" s="76"/>
      <c r="GZ129" s="76"/>
      <c r="HA129" s="76"/>
      <c r="HB129" s="76"/>
      <c r="HC129" s="76"/>
      <c r="HD129" s="76"/>
      <c r="HE129" s="76"/>
      <c r="HF129" s="76"/>
      <c r="HG129" s="76"/>
      <c r="HH129" s="76"/>
      <c r="HI129" s="76"/>
      <c r="HJ129" s="76"/>
      <c r="HK129" s="76"/>
      <c r="HL129" s="76"/>
      <c r="HM129" s="76"/>
      <c r="HN129" s="76"/>
      <c r="HO129" s="76"/>
      <c r="HP129" s="76"/>
      <c r="HQ129" s="76"/>
      <c r="HR129" s="76"/>
      <c r="HS129" s="76"/>
      <c r="HT129" s="76"/>
      <c r="HU129" s="76"/>
      <c r="HV129" s="76"/>
      <c r="HW129" s="76"/>
      <c r="HX129" s="76"/>
      <c r="HY129" s="76"/>
      <c r="HZ129" s="76"/>
      <c r="IA129" s="76"/>
      <c r="IB129" s="76"/>
      <c r="IC129" s="76"/>
      <c r="ID129" s="76"/>
      <c r="IE129" s="76"/>
      <c r="IF129" s="76"/>
      <c r="IG129" s="76"/>
      <c r="IH129" s="76"/>
      <c r="II129" s="76"/>
      <c r="IJ129" s="76"/>
      <c r="IK129" s="76"/>
      <c r="IL129" s="76"/>
      <c r="IM129" s="76"/>
      <c r="IN129" s="76"/>
    </row>
    <row r="130" spans="1:248" ht="25.5" x14ac:dyDescent="0.2">
      <c r="A130" s="1461"/>
      <c r="B130" s="1463"/>
      <c r="C130" s="169" t="s">
        <v>2542</v>
      </c>
      <c r="D130" s="1400"/>
      <c r="E130" s="1394"/>
      <c r="F130" s="1394" t="s">
        <v>45</v>
      </c>
      <c r="G130" s="1393"/>
      <c r="H130" s="1400"/>
      <c r="I130" s="166"/>
      <c r="J130" s="83" t="s">
        <v>3116</v>
      </c>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c r="DO130" s="76"/>
      <c r="DP130" s="76"/>
      <c r="DQ130" s="76"/>
      <c r="DR130" s="76"/>
      <c r="DS130" s="76"/>
      <c r="DT130" s="76"/>
      <c r="DU130" s="76"/>
      <c r="DV130" s="76"/>
      <c r="DW130" s="76"/>
      <c r="DX130" s="76"/>
      <c r="DY130" s="76"/>
      <c r="DZ130" s="76"/>
      <c r="EA130" s="76"/>
      <c r="EB130" s="76"/>
      <c r="EC130" s="76"/>
      <c r="ED130" s="76"/>
      <c r="EE130" s="76"/>
      <c r="EF130" s="76"/>
      <c r="EG130" s="76"/>
      <c r="EH130" s="76"/>
      <c r="EI130" s="76"/>
      <c r="EJ130" s="76"/>
      <c r="EK130" s="76"/>
      <c r="EL130" s="76"/>
      <c r="EM130" s="76"/>
      <c r="EN130" s="76"/>
      <c r="EO130" s="76"/>
      <c r="EP130" s="76"/>
      <c r="EQ130" s="76"/>
      <c r="ER130" s="76"/>
      <c r="ES130" s="76"/>
      <c r="ET130" s="76"/>
      <c r="EU130" s="76"/>
      <c r="EV130" s="76"/>
      <c r="EW130" s="76"/>
      <c r="EX130" s="76"/>
      <c r="EY130" s="76"/>
      <c r="EZ130" s="76"/>
      <c r="FA130" s="76"/>
      <c r="FB130" s="76"/>
      <c r="FC130" s="76"/>
      <c r="FD130" s="76"/>
      <c r="FE130" s="76"/>
      <c r="FF130" s="76"/>
      <c r="FG130" s="76"/>
      <c r="FH130" s="76"/>
      <c r="FI130" s="76"/>
      <c r="FJ130" s="76"/>
      <c r="FK130" s="76"/>
      <c r="FL130" s="76"/>
      <c r="FM130" s="76"/>
      <c r="FN130" s="76"/>
      <c r="FO130" s="76"/>
      <c r="FP130" s="76"/>
      <c r="FQ130" s="76"/>
      <c r="FR130" s="76"/>
      <c r="FS130" s="76"/>
      <c r="FT130" s="76"/>
      <c r="FU130" s="76"/>
      <c r="FV130" s="76"/>
      <c r="FW130" s="76"/>
      <c r="FX130" s="76"/>
      <c r="FY130" s="76"/>
      <c r="FZ130" s="76"/>
      <c r="GA130" s="76"/>
      <c r="GB130" s="76"/>
      <c r="GC130" s="76"/>
      <c r="GD130" s="76"/>
      <c r="GE130" s="76"/>
      <c r="GF130" s="76"/>
      <c r="GG130" s="76"/>
      <c r="GH130" s="76"/>
      <c r="GI130" s="76"/>
      <c r="GJ130" s="76"/>
      <c r="GK130" s="76"/>
      <c r="GL130" s="76"/>
      <c r="GM130" s="76"/>
      <c r="GN130" s="76"/>
      <c r="GO130" s="76"/>
      <c r="GP130" s="76"/>
      <c r="GQ130" s="76"/>
      <c r="GR130" s="76"/>
      <c r="GS130" s="76"/>
      <c r="GT130" s="76"/>
      <c r="GU130" s="76"/>
      <c r="GV130" s="76"/>
      <c r="GW130" s="76"/>
      <c r="GX130" s="76"/>
      <c r="GY130" s="76"/>
      <c r="GZ130" s="76"/>
      <c r="HA130" s="76"/>
      <c r="HB130" s="76"/>
      <c r="HC130" s="76"/>
      <c r="HD130" s="76"/>
      <c r="HE130" s="76"/>
      <c r="HF130" s="76"/>
      <c r="HG130" s="76"/>
      <c r="HH130" s="76"/>
      <c r="HI130" s="76"/>
      <c r="HJ130" s="76"/>
      <c r="HK130" s="76"/>
      <c r="HL130" s="76"/>
      <c r="HM130" s="76"/>
      <c r="HN130" s="76"/>
      <c r="HO130" s="76"/>
      <c r="HP130" s="76"/>
      <c r="HQ130" s="76"/>
      <c r="HR130" s="76"/>
      <c r="HS130" s="76"/>
      <c r="HT130" s="76"/>
      <c r="HU130" s="76"/>
      <c r="HV130" s="76"/>
      <c r="HW130" s="76"/>
      <c r="HX130" s="76"/>
      <c r="HY130" s="76"/>
      <c r="HZ130" s="76"/>
      <c r="IA130" s="76"/>
      <c r="IB130" s="76"/>
      <c r="IC130" s="76"/>
      <c r="ID130" s="76"/>
      <c r="IE130" s="76"/>
      <c r="IF130" s="76"/>
      <c r="IG130" s="76"/>
      <c r="IH130" s="76"/>
      <c r="II130" s="76"/>
      <c r="IJ130" s="76"/>
      <c r="IK130" s="76"/>
      <c r="IL130" s="76"/>
      <c r="IM130" s="76"/>
      <c r="IN130" s="76"/>
    </row>
    <row r="131" spans="1:248" ht="38.25" x14ac:dyDescent="0.2">
      <c r="A131" s="1400">
        <v>78</v>
      </c>
      <c r="B131" s="1192" t="s">
        <v>1615</v>
      </c>
      <c r="C131" s="169" t="s">
        <v>1611</v>
      </c>
      <c r="D131" s="1400"/>
      <c r="E131" s="1394"/>
      <c r="F131" s="1394" t="s">
        <v>45</v>
      </c>
      <c r="G131" s="1393"/>
      <c r="H131" s="1400"/>
      <c r="I131" s="166"/>
      <c r="J131" s="83" t="s">
        <v>3116</v>
      </c>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c r="DO131" s="76"/>
      <c r="DP131" s="76"/>
      <c r="DQ131" s="76"/>
      <c r="DR131" s="76"/>
      <c r="DS131" s="76"/>
      <c r="DT131" s="76"/>
      <c r="DU131" s="76"/>
      <c r="DV131" s="76"/>
      <c r="DW131" s="76"/>
      <c r="DX131" s="76"/>
      <c r="DY131" s="76"/>
      <c r="DZ131" s="76"/>
      <c r="EA131" s="76"/>
      <c r="EB131" s="76"/>
      <c r="EC131" s="76"/>
      <c r="ED131" s="76"/>
      <c r="EE131" s="76"/>
      <c r="EF131" s="76"/>
      <c r="EG131" s="76"/>
      <c r="EH131" s="76"/>
      <c r="EI131" s="76"/>
      <c r="EJ131" s="76"/>
      <c r="EK131" s="76"/>
      <c r="EL131" s="76"/>
      <c r="EM131" s="76"/>
      <c r="EN131" s="76"/>
      <c r="EO131" s="76"/>
      <c r="EP131" s="76"/>
      <c r="EQ131" s="76"/>
      <c r="ER131" s="76"/>
      <c r="ES131" s="76"/>
      <c r="ET131" s="76"/>
      <c r="EU131" s="76"/>
      <c r="EV131" s="76"/>
      <c r="EW131" s="76"/>
      <c r="EX131" s="76"/>
      <c r="EY131" s="76"/>
      <c r="EZ131" s="76"/>
      <c r="FA131" s="76"/>
      <c r="FB131" s="76"/>
      <c r="FC131" s="76"/>
      <c r="FD131" s="76"/>
      <c r="FE131" s="76"/>
      <c r="FF131" s="76"/>
      <c r="FG131" s="76"/>
      <c r="FH131" s="76"/>
      <c r="FI131" s="76"/>
      <c r="FJ131" s="76"/>
      <c r="FK131" s="76"/>
      <c r="FL131" s="76"/>
      <c r="FM131" s="76"/>
      <c r="FN131" s="76"/>
      <c r="FO131" s="76"/>
      <c r="FP131" s="76"/>
      <c r="FQ131" s="76"/>
      <c r="FR131" s="76"/>
      <c r="FS131" s="76"/>
      <c r="FT131" s="76"/>
      <c r="FU131" s="76"/>
      <c r="FV131" s="76"/>
      <c r="FW131" s="76"/>
      <c r="FX131" s="76"/>
      <c r="FY131" s="76"/>
      <c r="FZ131" s="76"/>
      <c r="GA131" s="76"/>
      <c r="GB131" s="76"/>
      <c r="GC131" s="76"/>
      <c r="GD131" s="76"/>
      <c r="GE131" s="76"/>
      <c r="GF131" s="76"/>
      <c r="GG131" s="76"/>
      <c r="GH131" s="76"/>
      <c r="GI131" s="76"/>
      <c r="GJ131" s="76"/>
      <c r="GK131" s="76"/>
      <c r="GL131" s="76"/>
      <c r="GM131" s="76"/>
      <c r="GN131" s="76"/>
      <c r="GO131" s="76"/>
      <c r="GP131" s="76"/>
      <c r="GQ131" s="76"/>
      <c r="GR131" s="76"/>
      <c r="GS131" s="76"/>
      <c r="GT131" s="76"/>
      <c r="GU131" s="76"/>
      <c r="GV131" s="76"/>
      <c r="GW131" s="76"/>
      <c r="GX131" s="76"/>
      <c r="GY131" s="76"/>
      <c r="GZ131" s="76"/>
      <c r="HA131" s="76"/>
      <c r="HB131" s="76"/>
      <c r="HC131" s="76"/>
      <c r="HD131" s="76"/>
      <c r="HE131" s="76"/>
      <c r="HF131" s="76"/>
      <c r="HG131" s="76"/>
      <c r="HH131" s="76"/>
      <c r="HI131" s="76"/>
      <c r="HJ131" s="76"/>
      <c r="HK131" s="76"/>
      <c r="HL131" s="76"/>
      <c r="HM131" s="76"/>
      <c r="HN131" s="76"/>
      <c r="HO131" s="76"/>
      <c r="HP131" s="76"/>
      <c r="HQ131" s="76"/>
      <c r="HR131" s="76"/>
      <c r="HS131" s="76"/>
      <c r="HT131" s="76"/>
      <c r="HU131" s="76"/>
      <c r="HV131" s="76"/>
      <c r="HW131" s="76"/>
      <c r="HX131" s="76"/>
      <c r="HY131" s="76"/>
      <c r="HZ131" s="76"/>
      <c r="IA131" s="76"/>
      <c r="IB131" s="76"/>
      <c r="IC131" s="76"/>
      <c r="ID131" s="76"/>
      <c r="IE131" s="76"/>
      <c r="IF131" s="76"/>
      <c r="IG131" s="76"/>
      <c r="IH131" s="76"/>
      <c r="II131" s="76"/>
      <c r="IJ131" s="76"/>
      <c r="IK131" s="76"/>
      <c r="IL131" s="76"/>
      <c r="IM131" s="76"/>
      <c r="IN131" s="76"/>
    </row>
    <row r="132" spans="1:248" ht="25.5" x14ac:dyDescent="0.2">
      <c r="A132" s="1400">
        <v>79</v>
      </c>
      <c r="B132" s="1192" t="s">
        <v>348</v>
      </c>
      <c r="C132" s="169" t="s">
        <v>354</v>
      </c>
      <c r="D132" s="1400"/>
      <c r="E132" s="1394"/>
      <c r="F132" s="1394" t="s">
        <v>45</v>
      </c>
      <c r="G132" s="1393"/>
      <c r="H132" s="1400"/>
      <c r="I132" s="166"/>
      <c r="J132" s="83" t="s">
        <v>3116</v>
      </c>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c r="DO132" s="76"/>
      <c r="DP132" s="76"/>
      <c r="DQ132" s="76"/>
      <c r="DR132" s="76"/>
      <c r="DS132" s="76"/>
      <c r="DT132" s="76"/>
      <c r="DU132" s="76"/>
      <c r="DV132" s="76"/>
      <c r="DW132" s="76"/>
      <c r="DX132" s="76"/>
      <c r="DY132" s="76"/>
      <c r="DZ132" s="76"/>
      <c r="EA132" s="76"/>
      <c r="EB132" s="76"/>
      <c r="EC132" s="76"/>
      <c r="ED132" s="76"/>
      <c r="EE132" s="76"/>
      <c r="EF132" s="76"/>
      <c r="EG132" s="76"/>
      <c r="EH132" s="76"/>
      <c r="EI132" s="76"/>
      <c r="EJ132" s="76"/>
      <c r="EK132" s="76"/>
      <c r="EL132" s="76"/>
      <c r="EM132" s="76"/>
      <c r="EN132" s="76"/>
      <c r="EO132" s="76"/>
      <c r="EP132" s="76"/>
      <c r="EQ132" s="76"/>
      <c r="ER132" s="76"/>
      <c r="ES132" s="76"/>
      <c r="ET132" s="76"/>
      <c r="EU132" s="76"/>
      <c r="EV132" s="76"/>
      <c r="EW132" s="76"/>
      <c r="EX132" s="76"/>
      <c r="EY132" s="76"/>
      <c r="EZ132" s="76"/>
      <c r="FA132" s="76"/>
      <c r="FB132" s="76"/>
      <c r="FC132" s="76"/>
      <c r="FD132" s="76"/>
      <c r="FE132" s="76"/>
      <c r="FF132" s="76"/>
      <c r="FG132" s="76"/>
      <c r="FH132" s="76"/>
      <c r="FI132" s="76"/>
      <c r="FJ132" s="76"/>
      <c r="FK132" s="76"/>
      <c r="FL132" s="76"/>
      <c r="FM132" s="76"/>
      <c r="FN132" s="76"/>
      <c r="FO132" s="76"/>
      <c r="FP132" s="76"/>
      <c r="FQ132" s="76"/>
      <c r="FR132" s="76"/>
      <c r="FS132" s="76"/>
      <c r="FT132" s="76"/>
      <c r="FU132" s="76"/>
      <c r="FV132" s="76"/>
      <c r="FW132" s="76"/>
      <c r="FX132" s="76"/>
      <c r="FY132" s="76"/>
      <c r="FZ132" s="76"/>
      <c r="GA132" s="76"/>
      <c r="GB132" s="76"/>
      <c r="GC132" s="76"/>
      <c r="GD132" s="76"/>
      <c r="GE132" s="76"/>
      <c r="GF132" s="76"/>
      <c r="GG132" s="76"/>
      <c r="GH132" s="76"/>
      <c r="GI132" s="76"/>
      <c r="GJ132" s="76"/>
      <c r="GK132" s="76"/>
      <c r="GL132" s="76"/>
      <c r="GM132" s="76"/>
      <c r="GN132" s="76"/>
      <c r="GO132" s="76"/>
      <c r="GP132" s="76"/>
      <c r="GQ132" s="76"/>
      <c r="GR132" s="76"/>
      <c r="GS132" s="76"/>
      <c r="GT132" s="76"/>
      <c r="GU132" s="76"/>
      <c r="GV132" s="76"/>
      <c r="GW132" s="76"/>
      <c r="GX132" s="76"/>
      <c r="GY132" s="76"/>
      <c r="GZ132" s="76"/>
      <c r="HA132" s="76"/>
      <c r="HB132" s="76"/>
      <c r="HC132" s="76"/>
      <c r="HD132" s="76"/>
      <c r="HE132" s="76"/>
      <c r="HF132" s="76"/>
      <c r="HG132" s="76"/>
      <c r="HH132" s="76"/>
      <c r="HI132" s="76"/>
      <c r="HJ132" s="76"/>
      <c r="HK132" s="76"/>
      <c r="HL132" s="76"/>
      <c r="HM132" s="76"/>
      <c r="HN132" s="76"/>
      <c r="HO132" s="76"/>
      <c r="HP132" s="76"/>
      <c r="HQ132" s="76"/>
      <c r="HR132" s="76"/>
      <c r="HS132" s="76"/>
      <c r="HT132" s="76"/>
      <c r="HU132" s="76"/>
      <c r="HV132" s="76"/>
      <c r="HW132" s="76"/>
      <c r="HX132" s="76"/>
      <c r="HY132" s="76"/>
      <c r="HZ132" s="76"/>
      <c r="IA132" s="76"/>
      <c r="IB132" s="76"/>
      <c r="IC132" s="76"/>
      <c r="ID132" s="76"/>
      <c r="IE132" s="76"/>
      <c r="IF132" s="76"/>
      <c r="IG132" s="76"/>
      <c r="IH132" s="76"/>
      <c r="II132" s="76"/>
      <c r="IJ132" s="76"/>
      <c r="IK132" s="76"/>
      <c r="IL132" s="76"/>
      <c r="IM132" s="76"/>
      <c r="IN132" s="76"/>
    </row>
    <row r="133" spans="1:248" ht="38.25" x14ac:dyDescent="0.2">
      <c r="A133" s="1400">
        <v>80</v>
      </c>
      <c r="B133" s="1192" t="s">
        <v>928</v>
      </c>
      <c r="C133" s="169" t="s">
        <v>937</v>
      </c>
      <c r="D133" s="1400"/>
      <c r="E133" s="1394"/>
      <c r="F133" s="1394" t="s">
        <v>45</v>
      </c>
      <c r="G133" s="1393"/>
      <c r="H133" s="1400"/>
      <c r="I133" s="166"/>
      <c r="J133" s="83" t="s">
        <v>3116</v>
      </c>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c r="DO133" s="76"/>
      <c r="DP133" s="76"/>
      <c r="DQ133" s="76"/>
      <c r="DR133" s="76"/>
      <c r="DS133" s="76"/>
      <c r="DT133" s="76"/>
      <c r="DU133" s="76"/>
      <c r="DV133" s="76"/>
      <c r="DW133" s="76"/>
      <c r="DX133" s="76"/>
      <c r="DY133" s="76"/>
      <c r="DZ133" s="76"/>
      <c r="EA133" s="76"/>
      <c r="EB133" s="76"/>
      <c r="EC133" s="76"/>
      <c r="ED133" s="76"/>
      <c r="EE133" s="76"/>
      <c r="EF133" s="76"/>
      <c r="EG133" s="76"/>
      <c r="EH133" s="76"/>
      <c r="EI133" s="76"/>
      <c r="EJ133" s="76"/>
      <c r="EK133" s="76"/>
      <c r="EL133" s="76"/>
      <c r="EM133" s="76"/>
      <c r="EN133" s="76"/>
      <c r="EO133" s="76"/>
      <c r="EP133" s="76"/>
      <c r="EQ133" s="76"/>
      <c r="ER133" s="76"/>
      <c r="ES133" s="76"/>
      <c r="ET133" s="76"/>
      <c r="EU133" s="76"/>
      <c r="EV133" s="76"/>
      <c r="EW133" s="76"/>
      <c r="EX133" s="76"/>
      <c r="EY133" s="76"/>
      <c r="EZ133" s="76"/>
      <c r="FA133" s="76"/>
      <c r="FB133" s="76"/>
      <c r="FC133" s="76"/>
      <c r="FD133" s="76"/>
      <c r="FE133" s="76"/>
      <c r="FF133" s="76"/>
      <c r="FG133" s="76"/>
      <c r="FH133" s="76"/>
      <c r="FI133" s="76"/>
      <c r="FJ133" s="76"/>
      <c r="FK133" s="76"/>
      <c r="FL133" s="76"/>
      <c r="FM133" s="76"/>
      <c r="FN133" s="76"/>
      <c r="FO133" s="76"/>
      <c r="FP133" s="76"/>
      <c r="FQ133" s="76"/>
      <c r="FR133" s="76"/>
      <c r="FS133" s="76"/>
      <c r="FT133" s="76"/>
      <c r="FU133" s="76"/>
      <c r="FV133" s="76"/>
      <c r="FW133" s="76"/>
      <c r="FX133" s="76"/>
      <c r="FY133" s="76"/>
      <c r="FZ133" s="76"/>
      <c r="GA133" s="76"/>
      <c r="GB133" s="76"/>
      <c r="GC133" s="76"/>
      <c r="GD133" s="76"/>
      <c r="GE133" s="76"/>
      <c r="GF133" s="76"/>
      <c r="GG133" s="76"/>
      <c r="GH133" s="76"/>
      <c r="GI133" s="76"/>
      <c r="GJ133" s="76"/>
      <c r="GK133" s="76"/>
      <c r="GL133" s="76"/>
      <c r="GM133" s="76"/>
      <c r="GN133" s="76"/>
      <c r="GO133" s="76"/>
      <c r="GP133" s="76"/>
      <c r="GQ133" s="76"/>
      <c r="GR133" s="76"/>
      <c r="GS133" s="76"/>
      <c r="GT133" s="76"/>
      <c r="GU133" s="76"/>
      <c r="GV133" s="76"/>
      <c r="GW133" s="76"/>
      <c r="GX133" s="76"/>
      <c r="GY133" s="76"/>
      <c r="GZ133" s="76"/>
      <c r="HA133" s="76"/>
      <c r="HB133" s="76"/>
      <c r="HC133" s="76"/>
      <c r="HD133" s="76"/>
      <c r="HE133" s="76"/>
      <c r="HF133" s="76"/>
      <c r="HG133" s="76"/>
      <c r="HH133" s="76"/>
      <c r="HI133" s="76"/>
      <c r="HJ133" s="76"/>
      <c r="HK133" s="76"/>
      <c r="HL133" s="76"/>
      <c r="HM133" s="76"/>
      <c r="HN133" s="76"/>
      <c r="HO133" s="76"/>
      <c r="HP133" s="76"/>
      <c r="HQ133" s="76"/>
      <c r="HR133" s="76"/>
      <c r="HS133" s="76"/>
      <c r="HT133" s="76"/>
      <c r="HU133" s="76"/>
      <c r="HV133" s="76"/>
      <c r="HW133" s="76"/>
      <c r="HX133" s="76"/>
      <c r="HY133" s="76"/>
      <c r="HZ133" s="76"/>
      <c r="IA133" s="76"/>
      <c r="IB133" s="76"/>
      <c r="IC133" s="76"/>
      <c r="ID133" s="76"/>
      <c r="IE133" s="76"/>
      <c r="IF133" s="76"/>
      <c r="IG133" s="76"/>
      <c r="IH133" s="76"/>
      <c r="II133" s="76"/>
      <c r="IJ133" s="76"/>
      <c r="IK133" s="76"/>
      <c r="IL133" s="76"/>
      <c r="IM133" s="76"/>
      <c r="IN133" s="76"/>
    </row>
    <row r="134" spans="1:248" x14ac:dyDescent="0.2">
      <c r="A134" s="1400"/>
      <c r="B134" s="1192"/>
      <c r="C134" s="169"/>
      <c r="D134" s="1400"/>
      <c r="E134" s="1394"/>
      <c r="F134" s="1394"/>
      <c r="G134" s="1393"/>
      <c r="H134" s="113"/>
      <c r="I134" s="166"/>
      <c r="J134" s="83"/>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c r="DO134" s="76"/>
      <c r="DP134" s="76"/>
      <c r="DQ134" s="76"/>
      <c r="DR134" s="76"/>
      <c r="DS134" s="76"/>
      <c r="DT134" s="76"/>
      <c r="DU134" s="76"/>
      <c r="DV134" s="76"/>
      <c r="DW134" s="76"/>
      <c r="DX134" s="76"/>
      <c r="DY134" s="76"/>
      <c r="DZ134" s="76"/>
      <c r="EA134" s="76"/>
      <c r="EB134" s="76"/>
      <c r="EC134" s="76"/>
      <c r="ED134" s="76"/>
      <c r="EE134" s="76"/>
      <c r="EF134" s="76"/>
      <c r="EG134" s="76"/>
      <c r="EH134" s="76"/>
      <c r="EI134" s="76"/>
      <c r="EJ134" s="76"/>
      <c r="EK134" s="76"/>
      <c r="EL134" s="76"/>
      <c r="EM134" s="76"/>
      <c r="EN134" s="76"/>
      <c r="EO134" s="76"/>
      <c r="EP134" s="76"/>
      <c r="EQ134" s="76"/>
      <c r="ER134" s="76"/>
      <c r="ES134" s="76"/>
      <c r="ET134" s="76"/>
      <c r="EU134" s="76"/>
      <c r="EV134" s="76"/>
      <c r="EW134" s="76"/>
      <c r="EX134" s="76"/>
      <c r="EY134" s="76"/>
      <c r="EZ134" s="76"/>
      <c r="FA134" s="76"/>
      <c r="FB134" s="76"/>
      <c r="FC134" s="76"/>
      <c r="FD134" s="76"/>
      <c r="FE134" s="76"/>
      <c r="FF134" s="76"/>
      <c r="FG134" s="76"/>
      <c r="FH134" s="76"/>
      <c r="FI134" s="76"/>
      <c r="FJ134" s="76"/>
      <c r="FK134" s="76"/>
      <c r="FL134" s="76"/>
      <c r="FM134" s="76"/>
      <c r="FN134" s="76"/>
      <c r="FO134" s="76"/>
      <c r="FP134" s="76"/>
      <c r="FQ134" s="76"/>
      <c r="FR134" s="76"/>
      <c r="FS134" s="76"/>
      <c r="FT134" s="76"/>
      <c r="FU134" s="76"/>
      <c r="FV134" s="76"/>
      <c r="FW134" s="76"/>
      <c r="FX134" s="76"/>
      <c r="FY134" s="76"/>
      <c r="FZ134" s="76"/>
      <c r="GA134" s="76"/>
      <c r="GB134" s="76"/>
      <c r="GC134" s="76"/>
      <c r="GD134" s="76"/>
      <c r="GE134" s="76"/>
      <c r="GF134" s="76"/>
      <c r="GG134" s="76"/>
      <c r="GH134" s="76"/>
      <c r="GI134" s="76"/>
      <c r="GJ134" s="76"/>
      <c r="GK134" s="76"/>
      <c r="GL134" s="76"/>
      <c r="GM134" s="76"/>
      <c r="GN134" s="76"/>
      <c r="GO134" s="76"/>
      <c r="GP134" s="76"/>
      <c r="GQ134" s="76"/>
      <c r="GR134" s="76"/>
      <c r="GS134" s="76"/>
      <c r="GT134" s="76"/>
      <c r="GU134" s="76"/>
      <c r="GV134" s="76"/>
      <c r="GW134" s="76"/>
      <c r="GX134" s="76"/>
      <c r="GY134" s="76"/>
      <c r="GZ134" s="76"/>
      <c r="HA134" s="76"/>
      <c r="HB134" s="76"/>
      <c r="HC134" s="76"/>
      <c r="HD134" s="76"/>
      <c r="HE134" s="76"/>
      <c r="HF134" s="76"/>
      <c r="HG134" s="76"/>
      <c r="HH134" s="76"/>
      <c r="HI134" s="76"/>
      <c r="HJ134" s="76"/>
      <c r="HK134" s="76"/>
      <c r="HL134" s="76"/>
      <c r="HM134" s="76"/>
      <c r="HN134" s="76"/>
      <c r="HO134" s="76"/>
      <c r="HP134" s="76"/>
      <c r="HQ134" s="76"/>
      <c r="HR134" s="76"/>
      <c r="HS134" s="76"/>
      <c r="HT134" s="76"/>
      <c r="HU134" s="76"/>
      <c r="HV134" s="76"/>
      <c r="HW134" s="76"/>
      <c r="HX134" s="76"/>
      <c r="HY134" s="76"/>
      <c r="HZ134" s="76"/>
      <c r="IA134" s="76"/>
      <c r="IB134" s="76"/>
      <c r="IC134" s="76"/>
      <c r="ID134" s="76"/>
      <c r="IE134" s="76"/>
      <c r="IF134" s="76"/>
      <c r="IG134" s="76"/>
      <c r="IH134" s="76"/>
      <c r="II134" s="76"/>
      <c r="IJ134" s="76"/>
      <c r="IK134" s="76"/>
      <c r="IL134" s="76"/>
      <c r="IM134" s="76"/>
      <c r="IN134" s="76"/>
    </row>
    <row r="135" spans="1:248" x14ac:dyDescent="0.2">
      <c r="A135" s="1400"/>
      <c r="B135" s="1192"/>
      <c r="C135" s="169"/>
      <c r="D135" s="1400"/>
      <c r="E135" s="1394"/>
      <c r="F135" s="1394"/>
      <c r="G135" s="1393"/>
      <c r="H135" s="113"/>
      <c r="I135" s="166"/>
      <c r="J135" s="83"/>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c r="DO135" s="76"/>
      <c r="DP135" s="76"/>
      <c r="DQ135" s="76"/>
      <c r="DR135" s="76"/>
      <c r="DS135" s="76"/>
      <c r="DT135" s="76"/>
      <c r="DU135" s="76"/>
      <c r="DV135" s="76"/>
      <c r="DW135" s="76"/>
      <c r="DX135" s="76"/>
      <c r="DY135" s="76"/>
      <c r="DZ135" s="76"/>
      <c r="EA135" s="76"/>
      <c r="EB135" s="76"/>
      <c r="EC135" s="76"/>
      <c r="ED135" s="76"/>
      <c r="EE135" s="76"/>
      <c r="EF135" s="76"/>
      <c r="EG135" s="76"/>
      <c r="EH135" s="76"/>
      <c r="EI135" s="76"/>
      <c r="EJ135" s="76"/>
      <c r="EK135" s="76"/>
      <c r="EL135" s="76"/>
      <c r="EM135" s="76"/>
      <c r="EN135" s="76"/>
      <c r="EO135" s="76"/>
      <c r="EP135" s="76"/>
      <c r="EQ135" s="76"/>
      <c r="ER135" s="76"/>
      <c r="ES135" s="76"/>
      <c r="ET135" s="76"/>
      <c r="EU135" s="76"/>
      <c r="EV135" s="76"/>
      <c r="EW135" s="76"/>
      <c r="EX135" s="76"/>
      <c r="EY135" s="76"/>
      <c r="EZ135" s="76"/>
      <c r="FA135" s="76"/>
      <c r="FB135" s="76"/>
      <c r="FC135" s="76"/>
      <c r="FD135" s="76"/>
      <c r="FE135" s="76"/>
      <c r="FF135" s="76"/>
      <c r="FG135" s="76"/>
      <c r="FH135" s="76"/>
      <c r="FI135" s="76"/>
      <c r="FJ135" s="76"/>
      <c r="FK135" s="76"/>
      <c r="FL135" s="76"/>
      <c r="FM135" s="76"/>
      <c r="FN135" s="76"/>
      <c r="FO135" s="76"/>
      <c r="FP135" s="76"/>
      <c r="FQ135" s="76"/>
      <c r="FR135" s="76"/>
      <c r="FS135" s="76"/>
      <c r="FT135" s="76"/>
      <c r="FU135" s="76"/>
      <c r="FV135" s="76"/>
      <c r="FW135" s="76"/>
      <c r="FX135" s="76"/>
      <c r="FY135" s="76"/>
      <c r="FZ135" s="76"/>
      <c r="GA135" s="76"/>
      <c r="GB135" s="76"/>
      <c r="GC135" s="76"/>
      <c r="GD135" s="76"/>
      <c r="GE135" s="76"/>
      <c r="GF135" s="76"/>
      <c r="GG135" s="76"/>
      <c r="GH135" s="76"/>
      <c r="GI135" s="76"/>
      <c r="GJ135" s="76"/>
      <c r="GK135" s="76"/>
      <c r="GL135" s="76"/>
      <c r="GM135" s="76"/>
      <c r="GN135" s="76"/>
      <c r="GO135" s="76"/>
      <c r="GP135" s="76"/>
      <c r="GQ135" s="76"/>
      <c r="GR135" s="76"/>
      <c r="GS135" s="76"/>
      <c r="GT135" s="76"/>
      <c r="GU135" s="76"/>
      <c r="GV135" s="76"/>
      <c r="GW135" s="76"/>
      <c r="GX135" s="76"/>
      <c r="GY135" s="76"/>
      <c r="GZ135" s="76"/>
      <c r="HA135" s="76"/>
      <c r="HB135" s="76"/>
      <c r="HC135" s="76"/>
      <c r="HD135" s="76"/>
      <c r="HE135" s="76"/>
      <c r="HF135" s="76"/>
      <c r="HG135" s="76"/>
      <c r="HH135" s="76"/>
      <c r="HI135" s="76"/>
      <c r="HJ135" s="76"/>
      <c r="HK135" s="76"/>
      <c r="HL135" s="76"/>
      <c r="HM135" s="76"/>
      <c r="HN135" s="76"/>
      <c r="HO135" s="76"/>
      <c r="HP135" s="76"/>
      <c r="HQ135" s="76"/>
      <c r="HR135" s="76"/>
      <c r="HS135" s="76"/>
      <c r="HT135" s="76"/>
      <c r="HU135" s="76"/>
      <c r="HV135" s="76"/>
      <c r="HW135" s="76"/>
      <c r="HX135" s="76"/>
      <c r="HY135" s="76"/>
      <c r="HZ135" s="76"/>
      <c r="IA135" s="76"/>
      <c r="IB135" s="76"/>
      <c r="IC135" s="76"/>
      <c r="ID135" s="76"/>
      <c r="IE135" s="76"/>
      <c r="IF135" s="76"/>
      <c r="IG135" s="76"/>
      <c r="IH135" s="76"/>
      <c r="II135" s="76"/>
      <c r="IJ135" s="76"/>
      <c r="IK135" s="76"/>
      <c r="IL135" s="76"/>
      <c r="IM135" s="76"/>
      <c r="IN135" s="76"/>
    </row>
    <row r="136" spans="1:248" x14ac:dyDescent="0.2">
      <c r="A136" s="1488" t="s">
        <v>17</v>
      </c>
      <c r="B136" s="1489"/>
      <c r="C136" s="1489"/>
      <c r="D136" s="1489"/>
      <c r="E136" s="1489"/>
      <c r="F136" s="1489"/>
      <c r="G136" s="1489"/>
      <c r="H136" s="1489"/>
      <c r="I136" s="1489"/>
      <c r="J136" s="149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c r="DO136" s="76"/>
      <c r="DP136" s="76"/>
      <c r="DQ136" s="76"/>
      <c r="DR136" s="76"/>
      <c r="DS136" s="76"/>
      <c r="DT136" s="76"/>
      <c r="DU136" s="76"/>
      <c r="DV136" s="76"/>
      <c r="DW136" s="76"/>
      <c r="DX136" s="76"/>
      <c r="DY136" s="76"/>
      <c r="DZ136" s="76"/>
      <c r="EA136" s="76"/>
      <c r="EB136" s="76"/>
      <c r="EC136" s="76"/>
      <c r="ED136" s="76"/>
      <c r="EE136" s="76"/>
      <c r="EF136" s="76"/>
      <c r="EG136" s="76"/>
      <c r="EH136" s="76"/>
      <c r="EI136" s="76"/>
      <c r="EJ136" s="76"/>
      <c r="EK136" s="76"/>
      <c r="EL136" s="76"/>
      <c r="EM136" s="76"/>
      <c r="EN136" s="76"/>
      <c r="EO136" s="76"/>
      <c r="EP136" s="76"/>
      <c r="EQ136" s="76"/>
      <c r="ER136" s="76"/>
      <c r="ES136" s="76"/>
      <c r="ET136" s="76"/>
      <c r="EU136" s="76"/>
      <c r="EV136" s="76"/>
      <c r="EW136" s="76"/>
      <c r="EX136" s="76"/>
      <c r="EY136" s="76"/>
      <c r="EZ136" s="76"/>
      <c r="FA136" s="76"/>
      <c r="FB136" s="76"/>
      <c r="FC136" s="76"/>
      <c r="FD136" s="76"/>
      <c r="FE136" s="76"/>
      <c r="FF136" s="76"/>
      <c r="FG136" s="76"/>
      <c r="FH136" s="76"/>
      <c r="FI136" s="76"/>
      <c r="FJ136" s="76"/>
      <c r="FK136" s="76"/>
      <c r="FL136" s="76"/>
      <c r="FM136" s="76"/>
      <c r="FN136" s="76"/>
      <c r="FO136" s="76"/>
      <c r="FP136" s="76"/>
      <c r="FQ136" s="76"/>
      <c r="FR136" s="76"/>
      <c r="FS136" s="76"/>
      <c r="FT136" s="76"/>
      <c r="FU136" s="76"/>
      <c r="FV136" s="76"/>
      <c r="FW136" s="76"/>
      <c r="FX136" s="76"/>
      <c r="FY136" s="76"/>
      <c r="FZ136" s="76"/>
      <c r="GA136" s="76"/>
      <c r="GB136" s="76"/>
      <c r="GC136" s="76"/>
      <c r="GD136" s="76"/>
      <c r="GE136" s="76"/>
      <c r="GF136" s="76"/>
      <c r="GG136" s="76"/>
      <c r="GH136" s="76"/>
      <c r="GI136" s="76"/>
      <c r="GJ136" s="76"/>
      <c r="GK136" s="76"/>
      <c r="GL136" s="76"/>
      <c r="GM136" s="76"/>
      <c r="GN136" s="76"/>
      <c r="GO136" s="76"/>
      <c r="GP136" s="76"/>
      <c r="GQ136" s="76"/>
      <c r="GR136" s="76"/>
      <c r="GS136" s="76"/>
      <c r="GT136" s="76"/>
      <c r="GU136" s="76"/>
      <c r="GV136" s="76"/>
      <c r="GW136" s="76"/>
      <c r="GX136" s="76"/>
      <c r="GY136" s="76"/>
      <c r="GZ136" s="76"/>
      <c r="HA136" s="76"/>
      <c r="HB136" s="76"/>
      <c r="HC136" s="76"/>
      <c r="HD136" s="76"/>
      <c r="HE136" s="76"/>
      <c r="HF136" s="76"/>
      <c r="HG136" s="76"/>
      <c r="HH136" s="76"/>
      <c r="HI136" s="76"/>
      <c r="HJ136" s="76"/>
      <c r="HK136" s="76"/>
      <c r="HL136" s="76"/>
      <c r="HM136" s="76"/>
      <c r="HN136" s="76"/>
      <c r="HO136" s="76"/>
      <c r="HP136" s="76"/>
      <c r="HQ136" s="76"/>
      <c r="HR136" s="76"/>
      <c r="HS136" s="76"/>
      <c r="HT136" s="76"/>
      <c r="HU136" s="76"/>
      <c r="HV136" s="76"/>
      <c r="HW136" s="76"/>
      <c r="HX136" s="76"/>
      <c r="HY136" s="76"/>
      <c r="HZ136" s="76"/>
      <c r="IA136" s="76"/>
      <c r="IB136" s="76"/>
      <c r="IC136" s="76"/>
      <c r="ID136" s="76"/>
      <c r="IE136" s="76"/>
      <c r="IF136" s="76"/>
      <c r="IG136" s="76"/>
      <c r="IH136" s="76"/>
      <c r="II136" s="76"/>
      <c r="IJ136" s="76"/>
      <c r="IK136" s="76"/>
      <c r="IL136" s="76"/>
      <c r="IM136" s="76"/>
      <c r="IN136" s="76"/>
    </row>
    <row r="137" spans="1:248" ht="25.5" x14ac:dyDescent="0.2">
      <c r="A137" s="1168">
        <v>81</v>
      </c>
      <c r="B137" s="1410" t="s">
        <v>1673</v>
      </c>
      <c r="C137" s="169" t="s">
        <v>1721</v>
      </c>
      <c r="D137" s="192" t="s">
        <v>1099</v>
      </c>
      <c r="E137" s="84">
        <v>1</v>
      </c>
      <c r="F137" s="84" t="s">
        <v>43</v>
      </c>
      <c r="G137" s="1167">
        <v>1.7951388888888888E-2</v>
      </c>
      <c r="H137" s="192"/>
      <c r="I137" s="166" t="s">
        <v>1262</v>
      </c>
      <c r="J137" s="83"/>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c r="DO137" s="76"/>
      <c r="DP137" s="76"/>
      <c r="DQ137" s="76"/>
      <c r="DR137" s="76"/>
      <c r="DS137" s="76"/>
      <c r="DT137" s="76"/>
      <c r="DU137" s="76"/>
      <c r="DV137" s="76"/>
      <c r="DW137" s="76"/>
      <c r="DX137" s="76"/>
      <c r="DY137" s="76"/>
      <c r="DZ137" s="76"/>
      <c r="EA137" s="76"/>
      <c r="EB137" s="76"/>
      <c r="EC137" s="76"/>
      <c r="ED137" s="76"/>
      <c r="EE137" s="76"/>
      <c r="EF137" s="76"/>
      <c r="EG137" s="76"/>
      <c r="EH137" s="76"/>
      <c r="EI137" s="76"/>
      <c r="EJ137" s="76"/>
      <c r="EK137" s="76"/>
      <c r="EL137" s="76"/>
      <c r="EM137" s="76"/>
      <c r="EN137" s="76"/>
      <c r="EO137" s="76"/>
      <c r="EP137" s="76"/>
      <c r="EQ137" s="76"/>
      <c r="ER137" s="76"/>
      <c r="ES137" s="76"/>
      <c r="ET137" s="76"/>
      <c r="EU137" s="76"/>
      <c r="EV137" s="76"/>
      <c r="EW137" s="76"/>
      <c r="EX137" s="76"/>
      <c r="EY137" s="76"/>
      <c r="EZ137" s="76"/>
      <c r="FA137" s="76"/>
      <c r="FB137" s="76"/>
      <c r="FC137" s="76"/>
      <c r="FD137" s="76"/>
      <c r="FE137" s="76"/>
      <c r="FF137" s="76"/>
      <c r="FG137" s="76"/>
      <c r="FH137" s="76"/>
      <c r="FI137" s="76"/>
      <c r="FJ137" s="76"/>
      <c r="FK137" s="76"/>
      <c r="FL137" s="76"/>
      <c r="FM137" s="76"/>
      <c r="FN137" s="76"/>
      <c r="FO137" s="76"/>
      <c r="FP137" s="76"/>
      <c r="FQ137" s="76"/>
      <c r="FR137" s="76"/>
      <c r="FS137" s="76"/>
      <c r="FT137" s="76"/>
      <c r="FU137" s="76"/>
      <c r="FV137" s="76"/>
      <c r="FW137" s="76"/>
      <c r="FX137" s="76"/>
      <c r="FY137" s="76"/>
      <c r="FZ137" s="76"/>
      <c r="GA137" s="76"/>
      <c r="GB137" s="76"/>
      <c r="GC137" s="76"/>
      <c r="GD137" s="76"/>
      <c r="GE137" s="76"/>
      <c r="GF137" s="76"/>
      <c r="GG137" s="76"/>
      <c r="GH137" s="76"/>
      <c r="GI137" s="76"/>
      <c r="GJ137" s="76"/>
      <c r="GK137" s="76"/>
      <c r="GL137" s="76"/>
      <c r="GM137" s="76"/>
      <c r="GN137" s="76"/>
      <c r="GO137" s="76"/>
      <c r="GP137" s="76"/>
      <c r="GQ137" s="76"/>
      <c r="GR137" s="76"/>
      <c r="GS137" s="76"/>
      <c r="GT137" s="76"/>
      <c r="GU137" s="76"/>
      <c r="GV137" s="76"/>
      <c r="GW137" s="76"/>
      <c r="GX137" s="76"/>
      <c r="GY137" s="76"/>
      <c r="GZ137" s="76"/>
      <c r="HA137" s="76"/>
      <c r="HB137" s="76"/>
      <c r="HC137" s="76"/>
      <c r="HD137" s="76"/>
      <c r="HE137" s="76"/>
      <c r="HF137" s="76"/>
      <c r="HG137" s="76"/>
      <c r="HH137" s="76"/>
      <c r="HI137" s="76"/>
      <c r="HJ137" s="76"/>
      <c r="HK137" s="76"/>
      <c r="HL137" s="76"/>
      <c r="HM137" s="76"/>
      <c r="HN137" s="76"/>
      <c r="HO137" s="76"/>
      <c r="HP137" s="76"/>
      <c r="HQ137" s="76"/>
      <c r="HR137" s="76"/>
      <c r="HS137" s="76"/>
      <c r="HT137" s="76"/>
      <c r="HU137" s="76"/>
      <c r="HV137" s="76"/>
      <c r="HW137" s="76"/>
      <c r="HX137" s="76"/>
      <c r="HY137" s="76"/>
      <c r="HZ137" s="76"/>
      <c r="IA137" s="76"/>
      <c r="IB137" s="76"/>
      <c r="IC137" s="76"/>
      <c r="ID137" s="76"/>
      <c r="IE137" s="76"/>
      <c r="IF137" s="76"/>
      <c r="IG137" s="76"/>
      <c r="IH137" s="76"/>
      <c r="II137" s="76"/>
      <c r="IJ137" s="76"/>
      <c r="IK137" s="76"/>
      <c r="IL137" s="76"/>
      <c r="IM137" s="76"/>
      <c r="IN137" s="76"/>
    </row>
    <row r="138" spans="1:248" ht="13.15" customHeight="1" x14ac:dyDescent="0.2">
      <c r="A138" s="1391">
        <v>82</v>
      </c>
      <c r="B138" s="1396" t="s">
        <v>1448</v>
      </c>
      <c r="C138" s="1396" t="s">
        <v>1449</v>
      </c>
      <c r="D138" s="1391" t="s">
        <v>2954</v>
      </c>
      <c r="E138" s="1395"/>
      <c r="F138" s="1395" t="s">
        <v>45</v>
      </c>
      <c r="G138" s="1398"/>
      <c r="H138" s="1391"/>
      <c r="I138" s="1406"/>
      <c r="J138" s="1407" t="s">
        <v>3116</v>
      </c>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c r="DO138" s="76"/>
      <c r="DP138" s="76"/>
      <c r="DQ138" s="76"/>
      <c r="DR138" s="76"/>
      <c r="DS138" s="76"/>
      <c r="DT138" s="76"/>
      <c r="DU138" s="76"/>
      <c r="DV138" s="76"/>
      <c r="DW138" s="76"/>
      <c r="DX138" s="76"/>
      <c r="DY138" s="76"/>
      <c r="DZ138" s="76"/>
      <c r="EA138" s="76"/>
      <c r="EB138" s="76"/>
      <c r="EC138" s="76"/>
      <c r="ED138" s="76"/>
      <c r="EE138" s="76"/>
      <c r="EF138" s="76"/>
      <c r="EG138" s="76"/>
      <c r="EH138" s="76"/>
      <c r="EI138" s="76"/>
      <c r="EJ138" s="76"/>
      <c r="EK138" s="76"/>
      <c r="EL138" s="76"/>
      <c r="EM138" s="76"/>
      <c r="EN138" s="76"/>
      <c r="EO138" s="76"/>
      <c r="EP138" s="76"/>
      <c r="EQ138" s="76"/>
      <c r="ER138" s="76"/>
      <c r="ES138" s="76"/>
      <c r="ET138" s="76"/>
      <c r="EU138" s="76"/>
      <c r="EV138" s="76"/>
      <c r="EW138" s="76"/>
      <c r="EX138" s="76"/>
      <c r="EY138" s="76"/>
      <c r="EZ138" s="76"/>
      <c r="FA138" s="76"/>
      <c r="FB138" s="76"/>
      <c r="FC138" s="76"/>
      <c r="FD138" s="76"/>
      <c r="FE138" s="76"/>
      <c r="FF138" s="76"/>
      <c r="FG138" s="76"/>
      <c r="FH138" s="76"/>
      <c r="FI138" s="76"/>
      <c r="FJ138" s="76"/>
      <c r="FK138" s="76"/>
      <c r="FL138" s="76"/>
      <c r="FM138" s="76"/>
      <c r="FN138" s="76"/>
      <c r="FO138" s="76"/>
      <c r="FP138" s="76"/>
      <c r="FQ138" s="76"/>
      <c r="FR138" s="76"/>
      <c r="FS138" s="76"/>
      <c r="FT138" s="76"/>
      <c r="FU138" s="76"/>
      <c r="FV138" s="76"/>
      <c r="FW138" s="76"/>
      <c r="FX138" s="76"/>
      <c r="FY138" s="76"/>
      <c r="FZ138" s="76"/>
      <c r="GA138" s="76"/>
      <c r="GB138" s="76"/>
      <c r="GC138" s="76"/>
      <c r="GD138" s="76"/>
      <c r="GE138" s="76"/>
      <c r="GF138" s="76"/>
      <c r="GG138" s="76"/>
      <c r="GH138" s="76"/>
      <c r="GI138" s="76"/>
      <c r="GJ138" s="76"/>
      <c r="GK138" s="76"/>
      <c r="GL138" s="76"/>
      <c r="GM138" s="76"/>
      <c r="GN138" s="76"/>
      <c r="GO138" s="76"/>
      <c r="GP138" s="76"/>
      <c r="GQ138" s="76"/>
      <c r="GR138" s="76"/>
      <c r="GS138" s="76"/>
      <c r="GT138" s="76"/>
      <c r="GU138" s="76"/>
      <c r="GV138" s="76"/>
      <c r="GW138" s="76"/>
      <c r="GX138" s="76"/>
      <c r="GY138" s="76"/>
      <c r="GZ138" s="76"/>
      <c r="HA138" s="76"/>
      <c r="HB138" s="76"/>
      <c r="HC138" s="76"/>
      <c r="HD138" s="76"/>
      <c r="HE138" s="76"/>
      <c r="HF138" s="76"/>
      <c r="HG138" s="76"/>
      <c r="HH138" s="76"/>
      <c r="HI138" s="76"/>
      <c r="HJ138" s="76"/>
      <c r="HK138" s="76"/>
      <c r="HL138" s="76"/>
      <c r="HM138" s="76"/>
      <c r="HN138" s="76"/>
      <c r="HO138" s="76"/>
      <c r="HP138" s="76"/>
      <c r="HQ138" s="76"/>
      <c r="HR138" s="76"/>
      <c r="HS138" s="76"/>
      <c r="HT138" s="76"/>
      <c r="HU138" s="76"/>
      <c r="HV138" s="76"/>
      <c r="HW138" s="76"/>
      <c r="HX138" s="76"/>
      <c r="HY138" s="76"/>
      <c r="HZ138" s="76"/>
      <c r="IA138" s="76"/>
      <c r="IB138" s="76"/>
      <c r="IC138" s="76"/>
      <c r="ID138" s="76"/>
      <c r="IE138" s="76"/>
      <c r="IF138" s="76"/>
      <c r="IG138" s="76"/>
      <c r="IH138" s="76"/>
      <c r="II138" s="76"/>
      <c r="IJ138" s="76"/>
      <c r="IK138" s="76"/>
      <c r="IL138" s="76"/>
      <c r="IM138" s="76"/>
      <c r="IN138" s="76"/>
    </row>
    <row r="139" spans="1:248" ht="13.15" customHeight="1" x14ac:dyDescent="0.2">
      <c r="A139" s="1459">
        <v>83</v>
      </c>
      <c r="B139" s="1492" t="s">
        <v>1055</v>
      </c>
      <c r="C139" s="1401" t="s">
        <v>165</v>
      </c>
      <c r="D139" s="1391" t="s">
        <v>2954</v>
      </c>
      <c r="E139" s="1394"/>
      <c r="F139" s="1395" t="s">
        <v>45</v>
      </c>
      <c r="G139" s="1393"/>
      <c r="H139" s="1400"/>
      <c r="I139" s="166"/>
      <c r="J139" s="1407" t="s">
        <v>3116</v>
      </c>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c r="DO139" s="76"/>
      <c r="DP139" s="76"/>
      <c r="DQ139" s="76"/>
      <c r="DR139" s="76"/>
      <c r="DS139" s="76"/>
      <c r="DT139" s="76"/>
      <c r="DU139" s="76"/>
      <c r="DV139" s="76"/>
      <c r="DW139" s="76"/>
      <c r="DX139" s="76"/>
      <c r="DY139" s="76"/>
      <c r="DZ139" s="76"/>
      <c r="EA139" s="76"/>
      <c r="EB139" s="76"/>
      <c r="EC139" s="76"/>
      <c r="ED139" s="76"/>
      <c r="EE139" s="76"/>
      <c r="EF139" s="76"/>
      <c r="EG139" s="76"/>
      <c r="EH139" s="76"/>
      <c r="EI139" s="76"/>
      <c r="EJ139" s="76"/>
      <c r="EK139" s="76"/>
      <c r="EL139" s="76"/>
      <c r="EM139" s="76"/>
      <c r="EN139" s="76"/>
      <c r="EO139" s="76"/>
      <c r="EP139" s="76"/>
      <c r="EQ139" s="76"/>
      <c r="ER139" s="76"/>
      <c r="ES139" s="76"/>
      <c r="ET139" s="76"/>
      <c r="EU139" s="76"/>
      <c r="EV139" s="76"/>
      <c r="EW139" s="76"/>
      <c r="EX139" s="76"/>
      <c r="EY139" s="76"/>
      <c r="EZ139" s="76"/>
      <c r="FA139" s="76"/>
      <c r="FB139" s="76"/>
      <c r="FC139" s="76"/>
      <c r="FD139" s="76"/>
      <c r="FE139" s="76"/>
      <c r="FF139" s="76"/>
      <c r="FG139" s="76"/>
      <c r="FH139" s="76"/>
      <c r="FI139" s="76"/>
      <c r="FJ139" s="76"/>
      <c r="FK139" s="76"/>
      <c r="FL139" s="76"/>
      <c r="FM139" s="76"/>
      <c r="FN139" s="76"/>
      <c r="FO139" s="76"/>
      <c r="FP139" s="76"/>
      <c r="FQ139" s="76"/>
      <c r="FR139" s="76"/>
      <c r="FS139" s="76"/>
      <c r="FT139" s="76"/>
      <c r="FU139" s="76"/>
      <c r="FV139" s="76"/>
      <c r="FW139" s="76"/>
      <c r="FX139" s="76"/>
      <c r="FY139" s="76"/>
      <c r="FZ139" s="76"/>
      <c r="GA139" s="76"/>
      <c r="GB139" s="76"/>
      <c r="GC139" s="76"/>
      <c r="GD139" s="76"/>
      <c r="GE139" s="76"/>
      <c r="GF139" s="76"/>
      <c r="GG139" s="76"/>
      <c r="GH139" s="76"/>
      <c r="GI139" s="76"/>
      <c r="GJ139" s="76"/>
      <c r="GK139" s="76"/>
      <c r="GL139" s="76"/>
      <c r="GM139" s="76"/>
      <c r="GN139" s="76"/>
      <c r="GO139" s="76"/>
      <c r="GP139" s="76"/>
      <c r="GQ139" s="76"/>
      <c r="GR139" s="76"/>
      <c r="GS139" s="76"/>
      <c r="GT139" s="76"/>
      <c r="GU139" s="76"/>
      <c r="GV139" s="76"/>
      <c r="GW139" s="76"/>
      <c r="GX139" s="76"/>
      <c r="GY139" s="76"/>
      <c r="GZ139" s="76"/>
      <c r="HA139" s="76"/>
      <c r="HB139" s="76"/>
      <c r="HC139" s="76"/>
      <c r="HD139" s="76"/>
      <c r="HE139" s="76"/>
      <c r="HF139" s="76"/>
      <c r="HG139" s="76"/>
      <c r="HH139" s="76"/>
      <c r="HI139" s="76"/>
      <c r="HJ139" s="76"/>
      <c r="HK139" s="76"/>
      <c r="HL139" s="76"/>
      <c r="HM139" s="76"/>
      <c r="HN139" s="76"/>
      <c r="HO139" s="76"/>
      <c r="HP139" s="76"/>
      <c r="HQ139" s="76"/>
      <c r="HR139" s="76"/>
      <c r="HS139" s="76"/>
      <c r="HT139" s="76"/>
      <c r="HU139" s="76"/>
      <c r="HV139" s="76"/>
      <c r="HW139" s="76"/>
      <c r="HX139" s="76"/>
      <c r="HY139" s="76"/>
      <c r="HZ139" s="76"/>
      <c r="IA139" s="76"/>
      <c r="IB139" s="76"/>
      <c r="IC139" s="76"/>
      <c r="ID139" s="76"/>
      <c r="IE139" s="76"/>
      <c r="IF139" s="76"/>
      <c r="IG139" s="76"/>
      <c r="IH139" s="76"/>
      <c r="II139" s="76"/>
      <c r="IJ139" s="76"/>
      <c r="IK139" s="76"/>
      <c r="IL139" s="76"/>
      <c r="IM139" s="76"/>
      <c r="IN139" s="76"/>
    </row>
    <row r="140" spans="1:248" ht="13.15" customHeight="1" x14ac:dyDescent="0.2">
      <c r="A140" s="1461"/>
      <c r="B140" s="1492"/>
      <c r="C140" s="1401" t="s">
        <v>1059</v>
      </c>
      <c r="D140" s="1400" t="s">
        <v>2954</v>
      </c>
      <c r="E140" s="1394"/>
      <c r="F140" s="1394" t="s">
        <v>45</v>
      </c>
      <c r="G140" s="1393"/>
      <c r="H140" s="1400"/>
      <c r="I140" s="166"/>
      <c r="J140" s="83" t="s">
        <v>3116</v>
      </c>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c r="DO140" s="76"/>
      <c r="DP140" s="76"/>
      <c r="DQ140" s="76"/>
      <c r="DR140" s="76"/>
      <c r="DS140" s="76"/>
      <c r="DT140" s="76"/>
      <c r="DU140" s="76"/>
      <c r="DV140" s="76"/>
      <c r="DW140" s="76"/>
      <c r="DX140" s="76"/>
      <c r="DY140" s="76"/>
      <c r="DZ140" s="76"/>
      <c r="EA140" s="76"/>
      <c r="EB140" s="76"/>
      <c r="EC140" s="76"/>
      <c r="ED140" s="76"/>
      <c r="EE140" s="76"/>
      <c r="EF140" s="76"/>
      <c r="EG140" s="76"/>
      <c r="EH140" s="76"/>
      <c r="EI140" s="76"/>
      <c r="EJ140" s="76"/>
      <c r="EK140" s="76"/>
      <c r="EL140" s="76"/>
      <c r="EM140" s="76"/>
      <c r="EN140" s="76"/>
      <c r="EO140" s="76"/>
      <c r="EP140" s="76"/>
      <c r="EQ140" s="76"/>
      <c r="ER140" s="76"/>
      <c r="ES140" s="76"/>
      <c r="ET140" s="76"/>
      <c r="EU140" s="76"/>
      <c r="EV140" s="76"/>
      <c r="EW140" s="76"/>
      <c r="EX140" s="76"/>
      <c r="EY140" s="76"/>
      <c r="EZ140" s="76"/>
      <c r="FA140" s="76"/>
      <c r="FB140" s="76"/>
      <c r="FC140" s="76"/>
      <c r="FD140" s="76"/>
      <c r="FE140" s="76"/>
      <c r="FF140" s="76"/>
      <c r="FG140" s="76"/>
      <c r="FH140" s="76"/>
      <c r="FI140" s="76"/>
      <c r="FJ140" s="76"/>
      <c r="FK140" s="76"/>
      <c r="FL140" s="76"/>
      <c r="FM140" s="76"/>
      <c r="FN140" s="76"/>
      <c r="FO140" s="76"/>
      <c r="FP140" s="76"/>
      <c r="FQ140" s="76"/>
      <c r="FR140" s="76"/>
      <c r="FS140" s="76"/>
      <c r="FT140" s="76"/>
      <c r="FU140" s="76"/>
      <c r="FV140" s="76"/>
      <c r="FW140" s="76"/>
      <c r="FX140" s="76"/>
      <c r="FY140" s="76"/>
      <c r="FZ140" s="76"/>
      <c r="GA140" s="76"/>
      <c r="GB140" s="76"/>
      <c r="GC140" s="76"/>
      <c r="GD140" s="76"/>
      <c r="GE140" s="76"/>
      <c r="GF140" s="76"/>
      <c r="GG140" s="76"/>
      <c r="GH140" s="76"/>
      <c r="GI140" s="76"/>
      <c r="GJ140" s="76"/>
      <c r="GK140" s="76"/>
      <c r="GL140" s="76"/>
      <c r="GM140" s="76"/>
      <c r="GN140" s="76"/>
      <c r="GO140" s="76"/>
      <c r="GP140" s="76"/>
      <c r="GQ140" s="76"/>
      <c r="GR140" s="76"/>
      <c r="GS140" s="76"/>
      <c r="GT140" s="76"/>
      <c r="GU140" s="76"/>
      <c r="GV140" s="76"/>
      <c r="GW140" s="76"/>
      <c r="GX140" s="76"/>
      <c r="GY140" s="76"/>
      <c r="GZ140" s="76"/>
      <c r="HA140" s="76"/>
      <c r="HB140" s="76"/>
      <c r="HC140" s="76"/>
      <c r="HD140" s="76"/>
      <c r="HE140" s="76"/>
      <c r="HF140" s="76"/>
      <c r="HG140" s="76"/>
      <c r="HH140" s="76"/>
      <c r="HI140" s="76"/>
      <c r="HJ140" s="76"/>
      <c r="HK140" s="76"/>
      <c r="HL140" s="76"/>
      <c r="HM140" s="76"/>
      <c r="HN140" s="76"/>
      <c r="HO140" s="76"/>
      <c r="HP140" s="76"/>
      <c r="HQ140" s="76"/>
      <c r="HR140" s="76"/>
      <c r="HS140" s="76"/>
      <c r="HT140" s="76"/>
      <c r="HU140" s="76"/>
      <c r="HV140" s="76"/>
      <c r="HW140" s="76"/>
      <c r="HX140" s="76"/>
      <c r="HY140" s="76"/>
      <c r="HZ140" s="76"/>
      <c r="IA140" s="76"/>
      <c r="IB140" s="76"/>
      <c r="IC140" s="76"/>
      <c r="ID140" s="76"/>
      <c r="IE140" s="76"/>
      <c r="IF140" s="76"/>
      <c r="IG140" s="76"/>
      <c r="IH140" s="76"/>
      <c r="II140" s="76"/>
      <c r="IJ140" s="76"/>
      <c r="IK140" s="76"/>
      <c r="IL140" s="76"/>
      <c r="IM140" s="76"/>
      <c r="IN140" s="76"/>
    </row>
    <row r="141" spans="1:248" x14ac:dyDescent="0.2">
      <c r="A141" s="1488" t="s">
        <v>2823</v>
      </c>
      <c r="B141" s="1489"/>
      <c r="C141" s="1489"/>
      <c r="D141" s="1489"/>
      <c r="E141" s="1489"/>
      <c r="F141" s="1489"/>
      <c r="G141" s="1489"/>
      <c r="H141" s="1489"/>
      <c r="I141" s="1489"/>
      <c r="J141" s="1490"/>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76"/>
      <c r="EC141" s="76"/>
      <c r="ED141" s="76"/>
      <c r="EE141" s="76"/>
      <c r="EF141" s="76"/>
      <c r="EG141" s="76"/>
      <c r="EH141" s="76"/>
      <c r="EI141" s="76"/>
      <c r="EJ141" s="76"/>
      <c r="EK141" s="76"/>
      <c r="EL141" s="76"/>
      <c r="EM141" s="76"/>
      <c r="EN141" s="76"/>
      <c r="EO141" s="76"/>
      <c r="EP141" s="76"/>
      <c r="EQ141" s="76"/>
      <c r="ER141" s="76"/>
      <c r="ES141" s="76"/>
      <c r="ET141" s="76"/>
      <c r="EU141" s="76"/>
      <c r="EV141" s="76"/>
      <c r="EW141" s="76"/>
      <c r="EX141" s="76"/>
      <c r="EY141" s="76"/>
      <c r="EZ141" s="76"/>
      <c r="FA141" s="76"/>
      <c r="FB141" s="76"/>
      <c r="FC141" s="76"/>
      <c r="FD141" s="76"/>
      <c r="FE141" s="76"/>
      <c r="FF141" s="76"/>
      <c r="FG141" s="76"/>
      <c r="FH141" s="76"/>
      <c r="FI141" s="76"/>
      <c r="FJ141" s="76"/>
      <c r="FK141" s="76"/>
      <c r="FL141" s="76"/>
      <c r="FM141" s="76"/>
      <c r="FN141" s="76"/>
      <c r="FO141" s="76"/>
      <c r="FP141" s="76"/>
      <c r="FQ141" s="76"/>
      <c r="FR141" s="76"/>
      <c r="FS141" s="76"/>
      <c r="FT141" s="76"/>
      <c r="FU141" s="76"/>
      <c r="FV141" s="76"/>
      <c r="FW141" s="76"/>
      <c r="FX141" s="76"/>
      <c r="FY141" s="76"/>
      <c r="FZ141" s="76"/>
      <c r="GA141" s="76"/>
      <c r="GB141" s="76"/>
      <c r="GC141" s="76"/>
      <c r="GD141" s="76"/>
      <c r="GE141" s="76"/>
      <c r="GF141" s="76"/>
      <c r="GG141" s="76"/>
      <c r="GH141" s="76"/>
      <c r="GI141" s="76"/>
      <c r="GJ141" s="76"/>
      <c r="GK141" s="76"/>
      <c r="GL141" s="76"/>
      <c r="GM141" s="76"/>
      <c r="GN141" s="76"/>
      <c r="GO141" s="76"/>
      <c r="GP141" s="76"/>
      <c r="GQ141" s="76"/>
      <c r="GR141" s="76"/>
      <c r="GS141" s="76"/>
      <c r="GT141" s="76"/>
      <c r="GU141" s="76"/>
      <c r="GV141" s="76"/>
      <c r="GW141" s="76"/>
      <c r="GX141" s="76"/>
      <c r="GY141" s="76"/>
      <c r="GZ141" s="76"/>
      <c r="HA141" s="76"/>
      <c r="HB141" s="76"/>
      <c r="HC141" s="76"/>
      <c r="HD141" s="76"/>
      <c r="HE141" s="76"/>
      <c r="HF141" s="76"/>
      <c r="HG141" s="76"/>
      <c r="HH141" s="76"/>
      <c r="HI141" s="76"/>
      <c r="HJ141" s="76"/>
      <c r="HK141" s="76"/>
      <c r="HL141" s="76"/>
      <c r="HM141" s="76"/>
      <c r="HN141" s="76"/>
      <c r="HO141" s="76"/>
      <c r="HP141" s="76"/>
      <c r="HQ141" s="76"/>
      <c r="HR141" s="76"/>
      <c r="HS141" s="76"/>
      <c r="HT141" s="76"/>
      <c r="HU141" s="76"/>
      <c r="HV141" s="76"/>
      <c r="HW141" s="76"/>
      <c r="HX141" s="76"/>
      <c r="HY141" s="76"/>
      <c r="HZ141" s="76"/>
      <c r="IA141" s="76"/>
      <c r="IB141" s="76"/>
      <c r="IC141" s="76"/>
      <c r="ID141" s="76"/>
      <c r="IE141" s="76"/>
      <c r="IF141" s="76"/>
      <c r="IG141" s="76"/>
      <c r="IH141" s="76"/>
      <c r="II141" s="76"/>
      <c r="IJ141" s="76"/>
      <c r="IK141" s="76"/>
      <c r="IL141" s="76"/>
      <c r="IM141" s="76"/>
      <c r="IN141" s="76"/>
    </row>
    <row r="142" spans="1:248" ht="25.5" outlineLevel="1" x14ac:dyDescent="0.2">
      <c r="A142" s="1459">
        <v>84</v>
      </c>
      <c r="B142" s="1480" t="s">
        <v>1233</v>
      </c>
      <c r="C142" s="168" t="s">
        <v>1234</v>
      </c>
      <c r="D142" s="84" t="s">
        <v>1099</v>
      </c>
      <c r="E142" s="84">
        <v>1</v>
      </c>
      <c r="F142" s="84" t="s">
        <v>43</v>
      </c>
      <c r="G142" s="1476">
        <v>8.2175925925925917E-4</v>
      </c>
      <c r="H142" s="84"/>
      <c r="I142" s="1473" t="s">
        <v>70</v>
      </c>
      <c r="J142" s="84"/>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c r="DO142" s="76"/>
      <c r="DP142" s="76"/>
      <c r="DQ142" s="76"/>
      <c r="DR142" s="76"/>
      <c r="DS142" s="76"/>
      <c r="DT142" s="76"/>
      <c r="DU142" s="76"/>
      <c r="DV142" s="76"/>
      <c r="DW142" s="76"/>
      <c r="DX142" s="76"/>
      <c r="DY142" s="76"/>
      <c r="DZ142" s="76"/>
      <c r="EA142" s="76"/>
      <c r="EB142" s="76"/>
      <c r="EC142" s="76"/>
      <c r="ED142" s="76"/>
      <c r="EE142" s="76"/>
      <c r="EF142" s="76"/>
      <c r="EG142" s="76"/>
      <c r="EH142" s="76"/>
      <c r="EI142" s="76"/>
      <c r="EJ142" s="76"/>
      <c r="EK142" s="76"/>
      <c r="EL142" s="76"/>
      <c r="EM142" s="76"/>
      <c r="EN142" s="76"/>
      <c r="EO142" s="76"/>
      <c r="EP142" s="76"/>
      <c r="EQ142" s="76"/>
      <c r="ER142" s="76"/>
      <c r="ES142" s="76"/>
      <c r="ET142" s="76"/>
      <c r="EU142" s="76"/>
      <c r="EV142" s="76"/>
      <c r="EW142" s="76"/>
      <c r="EX142" s="76"/>
      <c r="EY142" s="76"/>
      <c r="EZ142" s="76"/>
      <c r="FA142" s="76"/>
      <c r="FB142" s="76"/>
      <c r="FC142" s="76"/>
      <c r="FD142" s="76"/>
      <c r="FE142" s="76"/>
      <c r="FF142" s="76"/>
      <c r="FG142" s="76"/>
      <c r="FH142" s="76"/>
      <c r="FI142" s="76"/>
      <c r="FJ142" s="76"/>
      <c r="FK142" s="76"/>
      <c r="FL142" s="76"/>
      <c r="FM142" s="76"/>
      <c r="FN142" s="76"/>
      <c r="FO142" s="76"/>
      <c r="FP142" s="76"/>
      <c r="FQ142" s="76"/>
      <c r="FR142" s="76"/>
      <c r="FS142" s="76"/>
      <c r="FT142" s="76"/>
      <c r="FU142" s="76"/>
      <c r="FV142" s="76"/>
      <c r="FW142" s="76"/>
      <c r="FX142" s="76"/>
      <c r="FY142" s="76"/>
      <c r="FZ142" s="76"/>
      <c r="GA142" s="76"/>
      <c r="GB142" s="76"/>
      <c r="GC142" s="76"/>
      <c r="GD142" s="76"/>
      <c r="GE142" s="76"/>
      <c r="GF142" s="76"/>
      <c r="GG142" s="76"/>
      <c r="GH142" s="76"/>
      <c r="GI142" s="76"/>
      <c r="GJ142" s="76"/>
      <c r="GK142" s="76"/>
      <c r="GL142" s="76"/>
      <c r="GM142" s="76"/>
      <c r="GN142" s="76"/>
      <c r="GO142" s="76"/>
      <c r="GP142" s="76"/>
      <c r="GQ142" s="76"/>
      <c r="GR142" s="76"/>
      <c r="GS142" s="76"/>
      <c r="GT142" s="76"/>
      <c r="GU142" s="76"/>
      <c r="GV142" s="76"/>
      <c r="GW142" s="76"/>
      <c r="GX142" s="76"/>
      <c r="GY142" s="76"/>
      <c r="GZ142" s="76"/>
      <c r="HA142" s="76"/>
      <c r="HB142" s="76"/>
      <c r="HC142" s="76"/>
      <c r="HD142" s="76"/>
      <c r="HE142" s="76"/>
      <c r="HF142" s="76"/>
      <c r="HG142" s="76"/>
      <c r="HH142" s="76"/>
      <c r="HI142" s="76"/>
      <c r="HJ142" s="76"/>
      <c r="HK142" s="76"/>
      <c r="HL142" s="76"/>
      <c r="HM142" s="76"/>
      <c r="HN142" s="76"/>
      <c r="HO142" s="76"/>
      <c r="HP142" s="76"/>
      <c r="HQ142" s="76"/>
      <c r="HR142" s="76"/>
      <c r="HS142" s="76"/>
      <c r="HT142" s="76"/>
      <c r="HU142" s="76"/>
      <c r="HV142" s="76"/>
      <c r="HW142" s="76"/>
      <c r="HX142" s="76"/>
      <c r="HY142" s="76"/>
      <c r="HZ142" s="76"/>
      <c r="IA142" s="76"/>
      <c r="IB142" s="76"/>
      <c r="IC142" s="76"/>
      <c r="ID142" s="76"/>
      <c r="IE142" s="76"/>
      <c r="IF142" s="76"/>
      <c r="IG142" s="76"/>
      <c r="IH142" s="76"/>
      <c r="II142" s="76"/>
      <c r="IJ142" s="76"/>
      <c r="IK142" s="76"/>
      <c r="IL142" s="76"/>
      <c r="IM142" s="76"/>
      <c r="IN142" s="76"/>
    </row>
    <row r="143" spans="1:248" outlineLevel="1" x14ac:dyDescent="0.2">
      <c r="A143" s="1461"/>
      <c r="B143" s="1491"/>
      <c r="C143" s="168" t="s">
        <v>1235</v>
      </c>
      <c r="D143" s="84" t="s">
        <v>1099</v>
      </c>
      <c r="E143" s="84">
        <v>1</v>
      </c>
      <c r="F143" s="84" t="s">
        <v>43</v>
      </c>
      <c r="G143" s="1477"/>
      <c r="H143" s="84"/>
      <c r="I143" s="1475"/>
      <c r="J143" s="84"/>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76"/>
      <c r="EC143" s="76"/>
      <c r="ED143" s="76"/>
      <c r="EE143" s="76"/>
      <c r="EF143" s="76"/>
      <c r="EG143" s="76"/>
      <c r="EH143" s="76"/>
      <c r="EI143" s="76"/>
      <c r="EJ143" s="76"/>
      <c r="EK143" s="76"/>
      <c r="EL143" s="76"/>
      <c r="EM143" s="76"/>
      <c r="EN143" s="76"/>
      <c r="EO143" s="76"/>
      <c r="EP143" s="76"/>
      <c r="EQ143" s="76"/>
      <c r="ER143" s="76"/>
      <c r="ES143" s="76"/>
      <c r="ET143" s="76"/>
      <c r="EU143" s="76"/>
      <c r="EV143" s="76"/>
      <c r="EW143" s="76"/>
      <c r="EX143" s="76"/>
      <c r="EY143" s="76"/>
      <c r="EZ143" s="76"/>
      <c r="FA143" s="76"/>
      <c r="FB143" s="76"/>
      <c r="FC143" s="76"/>
      <c r="FD143" s="76"/>
      <c r="FE143" s="76"/>
      <c r="FF143" s="76"/>
      <c r="FG143" s="76"/>
      <c r="FH143" s="76"/>
      <c r="FI143" s="76"/>
      <c r="FJ143" s="76"/>
      <c r="FK143" s="76"/>
      <c r="FL143" s="76"/>
      <c r="FM143" s="76"/>
      <c r="FN143" s="76"/>
      <c r="FO143" s="76"/>
      <c r="FP143" s="76"/>
      <c r="FQ143" s="76"/>
      <c r="FR143" s="76"/>
      <c r="FS143" s="76"/>
      <c r="FT143" s="76"/>
      <c r="FU143" s="76"/>
      <c r="FV143" s="76"/>
      <c r="FW143" s="76"/>
      <c r="FX143" s="76"/>
      <c r="FY143" s="76"/>
      <c r="FZ143" s="76"/>
      <c r="GA143" s="76"/>
      <c r="GB143" s="76"/>
      <c r="GC143" s="76"/>
      <c r="GD143" s="76"/>
      <c r="GE143" s="76"/>
      <c r="GF143" s="76"/>
      <c r="GG143" s="76"/>
      <c r="GH143" s="76"/>
      <c r="GI143" s="76"/>
      <c r="GJ143" s="76"/>
      <c r="GK143" s="76"/>
      <c r="GL143" s="76"/>
      <c r="GM143" s="76"/>
      <c r="GN143" s="76"/>
      <c r="GO143" s="76"/>
      <c r="GP143" s="76"/>
      <c r="GQ143" s="76"/>
      <c r="GR143" s="76"/>
      <c r="GS143" s="76"/>
      <c r="GT143" s="76"/>
      <c r="GU143" s="76"/>
      <c r="GV143" s="76"/>
      <c r="GW143" s="76"/>
      <c r="GX143" s="76"/>
      <c r="GY143" s="76"/>
      <c r="GZ143" s="76"/>
      <c r="HA143" s="76"/>
      <c r="HB143" s="76"/>
      <c r="HC143" s="76"/>
      <c r="HD143" s="76"/>
      <c r="HE143" s="76"/>
      <c r="HF143" s="76"/>
      <c r="HG143" s="76"/>
      <c r="HH143" s="76"/>
      <c r="HI143" s="76"/>
      <c r="HJ143" s="76"/>
      <c r="HK143" s="76"/>
      <c r="HL143" s="76"/>
      <c r="HM143" s="76"/>
      <c r="HN143" s="76"/>
      <c r="HO143" s="76"/>
      <c r="HP143" s="76"/>
      <c r="HQ143" s="76"/>
      <c r="HR143" s="76"/>
      <c r="HS143" s="76"/>
      <c r="HT143" s="76"/>
      <c r="HU143" s="76"/>
      <c r="HV143" s="76"/>
      <c r="HW143" s="76"/>
      <c r="HX143" s="76"/>
      <c r="HY143" s="76"/>
      <c r="HZ143" s="76"/>
      <c r="IA143" s="76"/>
      <c r="IB143" s="76"/>
      <c r="IC143" s="76"/>
      <c r="ID143" s="76"/>
      <c r="IE143" s="76"/>
      <c r="IF143" s="76"/>
      <c r="IG143" s="76"/>
      <c r="IH143" s="76"/>
      <c r="II143" s="76"/>
      <c r="IJ143" s="76"/>
      <c r="IK143" s="76"/>
      <c r="IL143" s="76"/>
      <c r="IM143" s="76"/>
      <c r="IN143" s="76"/>
    </row>
    <row r="144" spans="1:248" ht="26.45" customHeight="1" outlineLevel="1" x14ac:dyDescent="0.2">
      <c r="A144" s="1459">
        <v>85</v>
      </c>
      <c r="B144" s="1464" t="s">
        <v>2937</v>
      </c>
      <c r="C144" s="168" t="s">
        <v>2649</v>
      </c>
      <c r="D144" s="1394"/>
      <c r="E144" s="1394"/>
      <c r="F144" s="1394" t="s">
        <v>45</v>
      </c>
      <c r="G144" s="1393"/>
      <c r="H144" s="1400"/>
      <c r="I144" s="166"/>
      <c r="J144" s="83" t="s">
        <v>3116</v>
      </c>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c r="DO144" s="76"/>
      <c r="DP144" s="76"/>
      <c r="DQ144" s="76"/>
      <c r="DR144" s="76"/>
      <c r="DS144" s="76"/>
      <c r="DT144" s="76"/>
      <c r="DU144" s="76"/>
      <c r="DV144" s="76"/>
      <c r="DW144" s="76"/>
      <c r="DX144" s="76"/>
      <c r="DY144" s="76"/>
      <c r="DZ144" s="76"/>
      <c r="EA144" s="76"/>
      <c r="EB144" s="76"/>
      <c r="EC144" s="76"/>
      <c r="ED144" s="76"/>
      <c r="EE144" s="76"/>
      <c r="EF144" s="76"/>
      <c r="EG144" s="76"/>
      <c r="EH144" s="76"/>
      <c r="EI144" s="76"/>
      <c r="EJ144" s="76"/>
      <c r="EK144" s="76"/>
      <c r="EL144" s="76"/>
      <c r="EM144" s="76"/>
      <c r="EN144" s="76"/>
      <c r="EO144" s="76"/>
      <c r="EP144" s="76"/>
      <c r="EQ144" s="76"/>
      <c r="ER144" s="76"/>
      <c r="ES144" s="76"/>
      <c r="ET144" s="76"/>
      <c r="EU144" s="76"/>
      <c r="EV144" s="76"/>
      <c r="EW144" s="76"/>
      <c r="EX144" s="76"/>
      <c r="EY144" s="76"/>
      <c r="EZ144" s="76"/>
      <c r="FA144" s="76"/>
      <c r="FB144" s="76"/>
      <c r="FC144" s="76"/>
      <c r="FD144" s="76"/>
      <c r="FE144" s="76"/>
      <c r="FF144" s="76"/>
      <c r="FG144" s="76"/>
      <c r="FH144" s="76"/>
      <c r="FI144" s="76"/>
      <c r="FJ144" s="76"/>
      <c r="FK144" s="76"/>
      <c r="FL144" s="76"/>
      <c r="FM144" s="76"/>
      <c r="FN144" s="76"/>
      <c r="FO144" s="76"/>
      <c r="FP144" s="76"/>
      <c r="FQ144" s="76"/>
      <c r="FR144" s="76"/>
      <c r="FS144" s="76"/>
      <c r="FT144" s="76"/>
      <c r="FU144" s="76"/>
      <c r="FV144" s="76"/>
      <c r="FW144" s="76"/>
      <c r="FX144" s="76"/>
      <c r="FY144" s="76"/>
      <c r="FZ144" s="76"/>
      <c r="GA144" s="76"/>
      <c r="GB144" s="76"/>
      <c r="GC144" s="76"/>
      <c r="GD144" s="76"/>
      <c r="GE144" s="76"/>
      <c r="GF144" s="76"/>
      <c r="GG144" s="76"/>
      <c r="GH144" s="76"/>
      <c r="GI144" s="76"/>
      <c r="GJ144" s="76"/>
      <c r="GK144" s="76"/>
      <c r="GL144" s="76"/>
      <c r="GM144" s="76"/>
      <c r="GN144" s="76"/>
      <c r="GO144" s="76"/>
      <c r="GP144" s="76"/>
      <c r="GQ144" s="76"/>
      <c r="GR144" s="76"/>
      <c r="GS144" s="76"/>
      <c r="GT144" s="76"/>
      <c r="GU144" s="76"/>
      <c r="GV144" s="76"/>
      <c r="GW144" s="76"/>
      <c r="GX144" s="76"/>
      <c r="GY144" s="76"/>
      <c r="GZ144" s="76"/>
      <c r="HA144" s="76"/>
      <c r="HB144" s="76"/>
      <c r="HC144" s="76"/>
      <c r="HD144" s="76"/>
      <c r="HE144" s="76"/>
      <c r="HF144" s="76"/>
      <c r="HG144" s="76"/>
      <c r="HH144" s="76"/>
      <c r="HI144" s="76"/>
      <c r="HJ144" s="76"/>
      <c r="HK144" s="76"/>
      <c r="HL144" s="76"/>
      <c r="HM144" s="76"/>
      <c r="HN144" s="76"/>
      <c r="HO144" s="76"/>
      <c r="HP144" s="76"/>
      <c r="HQ144" s="76"/>
      <c r="HR144" s="76"/>
      <c r="HS144" s="76"/>
      <c r="HT144" s="76"/>
      <c r="HU144" s="76"/>
      <c r="HV144" s="76"/>
      <c r="HW144" s="76"/>
      <c r="HX144" s="76"/>
      <c r="HY144" s="76"/>
      <c r="HZ144" s="76"/>
      <c r="IA144" s="76"/>
      <c r="IB144" s="76"/>
      <c r="IC144" s="76"/>
      <c r="ID144" s="76"/>
      <c r="IE144" s="76"/>
      <c r="IF144" s="76"/>
      <c r="IG144" s="76"/>
      <c r="IH144" s="76"/>
      <c r="II144" s="76"/>
      <c r="IJ144" s="76"/>
      <c r="IK144" s="76"/>
      <c r="IL144" s="76"/>
      <c r="IM144" s="76"/>
      <c r="IN144" s="76"/>
    </row>
    <row r="145" spans="1:248" ht="25.5" outlineLevel="1" x14ac:dyDescent="0.2">
      <c r="A145" s="1461"/>
      <c r="B145" s="1466"/>
      <c r="C145" s="168" t="s">
        <v>2679</v>
      </c>
      <c r="D145" s="1394"/>
      <c r="E145" s="1394"/>
      <c r="F145" s="1394" t="s">
        <v>45</v>
      </c>
      <c r="G145" s="1393"/>
      <c r="H145" s="1400"/>
      <c r="I145" s="166"/>
      <c r="J145" s="83" t="s">
        <v>3116</v>
      </c>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c r="DO145" s="76"/>
      <c r="DP145" s="76"/>
      <c r="DQ145" s="76"/>
      <c r="DR145" s="76"/>
      <c r="DS145" s="76"/>
      <c r="DT145" s="76"/>
      <c r="DU145" s="76"/>
      <c r="DV145" s="76"/>
      <c r="DW145" s="76"/>
      <c r="DX145" s="76"/>
      <c r="DY145" s="76"/>
      <c r="DZ145" s="76"/>
      <c r="EA145" s="76"/>
      <c r="EB145" s="76"/>
      <c r="EC145" s="76"/>
      <c r="ED145" s="76"/>
      <c r="EE145" s="76"/>
      <c r="EF145" s="76"/>
      <c r="EG145" s="76"/>
      <c r="EH145" s="76"/>
      <c r="EI145" s="76"/>
      <c r="EJ145" s="76"/>
      <c r="EK145" s="76"/>
      <c r="EL145" s="76"/>
      <c r="EM145" s="76"/>
      <c r="EN145" s="76"/>
      <c r="EO145" s="76"/>
      <c r="EP145" s="76"/>
      <c r="EQ145" s="76"/>
      <c r="ER145" s="76"/>
      <c r="ES145" s="76"/>
      <c r="ET145" s="76"/>
      <c r="EU145" s="76"/>
      <c r="EV145" s="76"/>
      <c r="EW145" s="76"/>
      <c r="EX145" s="76"/>
      <c r="EY145" s="76"/>
      <c r="EZ145" s="76"/>
      <c r="FA145" s="76"/>
      <c r="FB145" s="76"/>
      <c r="FC145" s="76"/>
      <c r="FD145" s="76"/>
      <c r="FE145" s="76"/>
      <c r="FF145" s="76"/>
      <c r="FG145" s="76"/>
      <c r="FH145" s="76"/>
      <c r="FI145" s="76"/>
      <c r="FJ145" s="76"/>
      <c r="FK145" s="76"/>
      <c r="FL145" s="76"/>
      <c r="FM145" s="76"/>
      <c r="FN145" s="76"/>
      <c r="FO145" s="76"/>
      <c r="FP145" s="76"/>
      <c r="FQ145" s="76"/>
      <c r="FR145" s="76"/>
      <c r="FS145" s="76"/>
      <c r="FT145" s="76"/>
      <c r="FU145" s="76"/>
      <c r="FV145" s="76"/>
      <c r="FW145" s="76"/>
      <c r="FX145" s="76"/>
      <c r="FY145" s="76"/>
      <c r="FZ145" s="76"/>
      <c r="GA145" s="76"/>
      <c r="GB145" s="76"/>
      <c r="GC145" s="76"/>
      <c r="GD145" s="76"/>
      <c r="GE145" s="76"/>
      <c r="GF145" s="76"/>
      <c r="GG145" s="76"/>
      <c r="GH145" s="76"/>
      <c r="GI145" s="76"/>
      <c r="GJ145" s="76"/>
      <c r="GK145" s="76"/>
      <c r="GL145" s="76"/>
      <c r="GM145" s="76"/>
      <c r="GN145" s="76"/>
      <c r="GO145" s="76"/>
      <c r="GP145" s="76"/>
      <c r="GQ145" s="76"/>
      <c r="GR145" s="76"/>
      <c r="GS145" s="76"/>
      <c r="GT145" s="76"/>
      <c r="GU145" s="76"/>
      <c r="GV145" s="76"/>
      <c r="GW145" s="76"/>
      <c r="GX145" s="76"/>
      <c r="GY145" s="76"/>
      <c r="GZ145" s="76"/>
      <c r="HA145" s="76"/>
      <c r="HB145" s="76"/>
      <c r="HC145" s="76"/>
      <c r="HD145" s="76"/>
      <c r="HE145" s="76"/>
      <c r="HF145" s="76"/>
      <c r="HG145" s="76"/>
      <c r="HH145" s="76"/>
      <c r="HI145" s="76"/>
      <c r="HJ145" s="76"/>
      <c r="HK145" s="76"/>
      <c r="HL145" s="76"/>
      <c r="HM145" s="76"/>
      <c r="HN145" s="76"/>
      <c r="HO145" s="76"/>
      <c r="HP145" s="76"/>
      <c r="HQ145" s="76"/>
      <c r="HR145" s="76"/>
      <c r="HS145" s="76"/>
      <c r="HT145" s="76"/>
      <c r="HU145" s="76"/>
      <c r="HV145" s="76"/>
      <c r="HW145" s="76"/>
      <c r="HX145" s="76"/>
      <c r="HY145" s="76"/>
      <c r="HZ145" s="76"/>
      <c r="IA145" s="76"/>
      <c r="IB145" s="76"/>
      <c r="IC145" s="76"/>
      <c r="ID145" s="76"/>
      <c r="IE145" s="76"/>
      <c r="IF145" s="76"/>
      <c r="IG145" s="76"/>
      <c r="IH145" s="76"/>
      <c r="II145" s="76"/>
      <c r="IJ145" s="76"/>
      <c r="IK145" s="76"/>
      <c r="IL145" s="76"/>
      <c r="IM145" s="76"/>
      <c r="IN145" s="76"/>
    </row>
    <row r="146" spans="1:248" x14ac:dyDescent="0.2">
      <c r="A146" s="1470" t="s">
        <v>38</v>
      </c>
      <c r="B146" s="1471"/>
      <c r="C146" s="1471"/>
      <c r="D146" s="1471"/>
      <c r="E146" s="1471"/>
      <c r="F146" s="1471"/>
      <c r="G146" s="1471"/>
      <c r="H146" s="1471"/>
      <c r="I146" s="1471"/>
      <c r="J146" s="1472"/>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c r="DO146" s="76"/>
      <c r="DP146" s="76"/>
      <c r="DQ146" s="76"/>
      <c r="DR146" s="76"/>
      <c r="DS146" s="76"/>
      <c r="DT146" s="76"/>
      <c r="DU146" s="76"/>
      <c r="DV146" s="76"/>
      <c r="DW146" s="76"/>
      <c r="DX146" s="76"/>
      <c r="DY146" s="76"/>
      <c r="DZ146" s="76"/>
      <c r="EA146" s="76"/>
      <c r="EB146" s="76"/>
      <c r="EC146" s="76"/>
      <c r="ED146" s="76"/>
      <c r="EE146" s="76"/>
      <c r="EF146" s="76"/>
      <c r="EG146" s="76"/>
      <c r="EH146" s="76"/>
      <c r="EI146" s="76"/>
      <c r="EJ146" s="76"/>
      <c r="EK146" s="76"/>
      <c r="EL146" s="76"/>
      <c r="EM146" s="76"/>
      <c r="EN146" s="76"/>
      <c r="EO146" s="76"/>
      <c r="EP146" s="76"/>
      <c r="EQ146" s="76"/>
      <c r="ER146" s="76"/>
      <c r="ES146" s="76"/>
      <c r="ET146" s="76"/>
      <c r="EU146" s="76"/>
      <c r="EV146" s="76"/>
      <c r="EW146" s="76"/>
      <c r="EX146" s="76"/>
      <c r="EY146" s="76"/>
      <c r="EZ146" s="76"/>
      <c r="FA146" s="76"/>
      <c r="FB146" s="76"/>
      <c r="FC146" s="76"/>
      <c r="FD146" s="76"/>
      <c r="FE146" s="76"/>
      <c r="FF146" s="76"/>
      <c r="FG146" s="76"/>
      <c r="FH146" s="76"/>
      <c r="FI146" s="76"/>
      <c r="FJ146" s="76"/>
      <c r="FK146" s="76"/>
      <c r="FL146" s="76"/>
      <c r="FM146" s="76"/>
      <c r="FN146" s="76"/>
      <c r="FO146" s="76"/>
      <c r="FP146" s="76"/>
      <c r="FQ146" s="76"/>
      <c r="FR146" s="76"/>
      <c r="FS146" s="76"/>
      <c r="FT146" s="76"/>
      <c r="FU146" s="76"/>
      <c r="FV146" s="76"/>
      <c r="FW146" s="76"/>
      <c r="FX146" s="76"/>
      <c r="FY146" s="76"/>
      <c r="FZ146" s="76"/>
      <c r="GA146" s="76"/>
      <c r="GB146" s="76"/>
      <c r="GC146" s="76"/>
      <c r="GD146" s="76"/>
      <c r="GE146" s="76"/>
      <c r="GF146" s="76"/>
      <c r="GG146" s="76"/>
      <c r="GH146" s="76"/>
      <c r="GI146" s="76"/>
      <c r="GJ146" s="76"/>
      <c r="GK146" s="76"/>
      <c r="GL146" s="76"/>
      <c r="GM146" s="76"/>
      <c r="GN146" s="76"/>
      <c r="GO146" s="76"/>
      <c r="GP146" s="76"/>
      <c r="GQ146" s="76"/>
      <c r="GR146" s="76"/>
      <c r="GS146" s="76"/>
      <c r="GT146" s="76"/>
      <c r="GU146" s="76"/>
      <c r="GV146" s="76"/>
      <c r="GW146" s="76"/>
      <c r="GX146" s="76"/>
      <c r="GY146" s="76"/>
      <c r="GZ146" s="76"/>
      <c r="HA146" s="76"/>
      <c r="HB146" s="76"/>
      <c r="HC146" s="76"/>
      <c r="HD146" s="76"/>
      <c r="HE146" s="76"/>
      <c r="HF146" s="76"/>
      <c r="HG146" s="76"/>
      <c r="HH146" s="76"/>
      <c r="HI146" s="76"/>
      <c r="HJ146" s="76"/>
      <c r="HK146" s="76"/>
      <c r="HL146" s="76"/>
      <c r="HM146" s="76"/>
      <c r="HN146" s="76"/>
      <c r="HO146" s="76"/>
      <c r="HP146" s="76"/>
      <c r="HQ146" s="76"/>
      <c r="HR146" s="76"/>
      <c r="HS146" s="76"/>
      <c r="HT146" s="76"/>
      <c r="HU146" s="76"/>
      <c r="HV146" s="76"/>
      <c r="HW146" s="76"/>
      <c r="HX146" s="76"/>
      <c r="HY146" s="76"/>
      <c r="HZ146" s="76"/>
      <c r="IA146" s="76"/>
      <c r="IB146" s="76"/>
      <c r="IC146" s="76"/>
      <c r="ID146" s="76"/>
      <c r="IE146" s="76"/>
      <c r="IF146" s="76"/>
      <c r="IG146" s="76"/>
      <c r="IH146" s="76"/>
      <c r="II146" s="76"/>
      <c r="IJ146" s="76"/>
      <c r="IK146" s="76"/>
      <c r="IL146" s="76"/>
      <c r="IM146" s="76"/>
      <c r="IN146" s="76"/>
    </row>
    <row r="147" spans="1:248" ht="25.5" x14ac:dyDescent="0.2">
      <c r="A147" s="1391">
        <v>86</v>
      </c>
      <c r="B147" s="1389" t="s">
        <v>425</v>
      </c>
      <c r="C147" s="1389" t="s">
        <v>430</v>
      </c>
      <c r="D147" s="1400" t="s">
        <v>2954</v>
      </c>
      <c r="E147" s="1394"/>
      <c r="F147" s="1394" t="s">
        <v>45</v>
      </c>
      <c r="G147" s="1393"/>
      <c r="H147" s="1400"/>
      <c r="I147" s="166"/>
      <c r="J147" s="83" t="s">
        <v>3116</v>
      </c>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76"/>
      <c r="EC147" s="76"/>
      <c r="ED147" s="76"/>
      <c r="EE147" s="76"/>
      <c r="EF147" s="76"/>
      <c r="EG147" s="76"/>
      <c r="EH147" s="76"/>
      <c r="EI147" s="76"/>
      <c r="EJ147" s="76"/>
      <c r="EK147" s="76"/>
      <c r="EL147" s="76"/>
      <c r="EM147" s="76"/>
      <c r="EN147" s="76"/>
      <c r="EO147" s="76"/>
      <c r="EP147" s="76"/>
      <c r="EQ147" s="76"/>
      <c r="ER147" s="76"/>
      <c r="ES147" s="76"/>
      <c r="ET147" s="76"/>
      <c r="EU147" s="76"/>
      <c r="EV147" s="76"/>
      <c r="EW147" s="76"/>
      <c r="EX147" s="76"/>
      <c r="EY147" s="76"/>
      <c r="EZ147" s="76"/>
      <c r="FA147" s="76"/>
      <c r="FB147" s="76"/>
      <c r="FC147" s="76"/>
      <c r="FD147" s="76"/>
      <c r="FE147" s="76"/>
      <c r="FF147" s="76"/>
      <c r="FG147" s="76"/>
      <c r="FH147" s="76"/>
      <c r="FI147" s="76"/>
      <c r="FJ147" s="76"/>
      <c r="FK147" s="76"/>
      <c r="FL147" s="76"/>
      <c r="FM147" s="76"/>
      <c r="FN147" s="76"/>
      <c r="FO147" s="76"/>
      <c r="FP147" s="76"/>
      <c r="FQ147" s="76"/>
      <c r="FR147" s="76"/>
      <c r="FS147" s="76"/>
      <c r="FT147" s="76"/>
      <c r="FU147" s="76"/>
      <c r="FV147" s="76"/>
      <c r="FW147" s="76"/>
      <c r="FX147" s="76"/>
      <c r="FY147" s="76"/>
      <c r="FZ147" s="76"/>
      <c r="GA147" s="76"/>
      <c r="GB147" s="76"/>
      <c r="GC147" s="76"/>
      <c r="GD147" s="76"/>
      <c r="GE147" s="76"/>
      <c r="GF147" s="76"/>
      <c r="GG147" s="76"/>
      <c r="GH147" s="76"/>
      <c r="GI147" s="76"/>
      <c r="GJ147" s="76"/>
      <c r="GK147" s="76"/>
      <c r="GL147" s="76"/>
      <c r="GM147" s="76"/>
      <c r="GN147" s="76"/>
      <c r="GO147" s="76"/>
      <c r="GP147" s="76"/>
      <c r="GQ147" s="76"/>
      <c r="GR147" s="76"/>
      <c r="GS147" s="76"/>
      <c r="GT147" s="76"/>
      <c r="GU147" s="76"/>
      <c r="GV147" s="76"/>
      <c r="GW147" s="76"/>
      <c r="GX147" s="76"/>
      <c r="GY147" s="76"/>
      <c r="GZ147" s="76"/>
      <c r="HA147" s="76"/>
      <c r="HB147" s="76"/>
      <c r="HC147" s="76"/>
      <c r="HD147" s="76"/>
      <c r="HE147" s="76"/>
      <c r="HF147" s="76"/>
      <c r="HG147" s="76"/>
      <c r="HH147" s="76"/>
      <c r="HI147" s="76"/>
      <c r="HJ147" s="76"/>
      <c r="HK147" s="76"/>
      <c r="HL147" s="76"/>
      <c r="HM147" s="76"/>
      <c r="HN147" s="76"/>
      <c r="HO147" s="76"/>
      <c r="HP147" s="76"/>
      <c r="HQ147" s="76"/>
      <c r="HR147" s="76"/>
      <c r="HS147" s="76"/>
      <c r="HT147" s="76"/>
      <c r="HU147" s="76"/>
      <c r="HV147" s="76"/>
      <c r="HW147" s="76"/>
      <c r="HX147" s="76"/>
      <c r="HY147" s="76"/>
      <c r="HZ147" s="76"/>
      <c r="IA147" s="76"/>
      <c r="IB147" s="76"/>
      <c r="IC147" s="76"/>
      <c r="ID147" s="76"/>
      <c r="IE147" s="76"/>
      <c r="IF147" s="76"/>
      <c r="IG147" s="76"/>
      <c r="IH147" s="76"/>
      <c r="II147" s="76"/>
      <c r="IJ147" s="76"/>
      <c r="IK147" s="76"/>
      <c r="IL147" s="76"/>
      <c r="IM147" s="76"/>
      <c r="IN147" s="76"/>
    </row>
    <row r="148" spans="1:248" ht="38.25" x14ac:dyDescent="0.2">
      <c r="A148" s="1391">
        <v>87</v>
      </c>
      <c r="B148" s="1389" t="s">
        <v>2693</v>
      </c>
      <c r="C148" s="1389" t="s">
        <v>2697</v>
      </c>
      <c r="D148" s="1400" t="s">
        <v>2954</v>
      </c>
      <c r="E148" s="1394"/>
      <c r="F148" s="1394" t="s">
        <v>45</v>
      </c>
      <c r="G148" s="1393"/>
      <c r="H148" s="1400"/>
      <c r="I148" s="166"/>
      <c r="J148" s="83" t="s">
        <v>3116</v>
      </c>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6"/>
      <c r="DT148" s="76"/>
      <c r="DU148" s="76"/>
      <c r="DV148" s="76"/>
      <c r="DW148" s="76"/>
      <c r="DX148" s="76"/>
      <c r="DY148" s="76"/>
      <c r="DZ148" s="76"/>
      <c r="EA148" s="76"/>
      <c r="EB148" s="76"/>
      <c r="EC148" s="76"/>
      <c r="ED148" s="76"/>
      <c r="EE148" s="76"/>
      <c r="EF148" s="76"/>
      <c r="EG148" s="76"/>
      <c r="EH148" s="76"/>
      <c r="EI148" s="76"/>
      <c r="EJ148" s="76"/>
      <c r="EK148" s="76"/>
      <c r="EL148" s="76"/>
      <c r="EM148" s="76"/>
      <c r="EN148" s="76"/>
      <c r="EO148" s="76"/>
      <c r="EP148" s="76"/>
      <c r="EQ148" s="76"/>
      <c r="ER148" s="76"/>
      <c r="ES148" s="76"/>
      <c r="ET148" s="76"/>
      <c r="EU148" s="76"/>
      <c r="EV148" s="76"/>
      <c r="EW148" s="76"/>
      <c r="EX148" s="76"/>
      <c r="EY148" s="76"/>
      <c r="EZ148" s="76"/>
      <c r="FA148" s="76"/>
      <c r="FB148" s="76"/>
      <c r="FC148" s="76"/>
      <c r="FD148" s="76"/>
      <c r="FE148" s="76"/>
      <c r="FF148" s="76"/>
      <c r="FG148" s="76"/>
      <c r="FH148" s="76"/>
      <c r="FI148" s="76"/>
      <c r="FJ148" s="76"/>
      <c r="FK148" s="76"/>
      <c r="FL148" s="76"/>
      <c r="FM148" s="76"/>
      <c r="FN148" s="76"/>
      <c r="FO148" s="76"/>
      <c r="FP148" s="76"/>
      <c r="FQ148" s="76"/>
      <c r="FR148" s="76"/>
      <c r="FS148" s="76"/>
      <c r="FT148" s="76"/>
      <c r="FU148" s="76"/>
      <c r="FV148" s="76"/>
      <c r="FW148" s="76"/>
      <c r="FX148" s="76"/>
      <c r="FY148" s="76"/>
      <c r="FZ148" s="76"/>
      <c r="GA148" s="76"/>
      <c r="GB148" s="76"/>
      <c r="GC148" s="76"/>
      <c r="GD148" s="76"/>
      <c r="GE148" s="76"/>
      <c r="GF148" s="76"/>
      <c r="GG148" s="76"/>
      <c r="GH148" s="76"/>
      <c r="GI148" s="76"/>
      <c r="GJ148" s="76"/>
      <c r="GK148" s="76"/>
      <c r="GL148" s="76"/>
      <c r="GM148" s="76"/>
      <c r="GN148" s="76"/>
      <c r="GO148" s="76"/>
      <c r="GP148" s="76"/>
      <c r="GQ148" s="76"/>
      <c r="GR148" s="76"/>
      <c r="GS148" s="76"/>
      <c r="GT148" s="76"/>
      <c r="GU148" s="76"/>
      <c r="GV148" s="76"/>
      <c r="GW148" s="76"/>
      <c r="GX148" s="76"/>
      <c r="GY148" s="76"/>
      <c r="GZ148" s="76"/>
      <c r="HA148" s="76"/>
      <c r="HB148" s="76"/>
      <c r="HC148" s="76"/>
      <c r="HD148" s="76"/>
      <c r="HE148" s="76"/>
      <c r="HF148" s="76"/>
      <c r="HG148" s="76"/>
      <c r="HH148" s="76"/>
      <c r="HI148" s="76"/>
      <c r="HJ148" s="76"/>
      <c r="HK148" s="76"/>
      <c r="HL148" s="76"/>
      <c r="HM148" s="76"/>
      <c r="HN148" s="76"/>
      <c r="HO148" s="76"/>
      <c r="HP148" s="76"/>
      <c r="HQ148" s="76"/>
      <c r="HR148" s="76"/>
      <c r="HS148" s="76"/>
      <c r="HT148" s="76"/>
      <c r="HU148" s="76"/>
      <c r="HV148" s="76"/>
      <c r="HW148" s="76"/>
      <c r="HX148" s="76"/>
      <c r="HY148" s="76"/>
      <c r="HZ148" s="76"/>
      <c r="IA148" s="76"/>
      <c r="IB148" s="76"/>
      <c r="IC148" s="76"/>
      <c r="ID148" s="76"/>
      <c r="IE148" s="76"/>
      <c r="IF148" s="76"/>
      <c r="IG148" s="76"/>
      <c r="IH148" s="76"/>
      <c r="II148" s="76"/>
      <c r="IJ148" s="76"/>
      <c r="IK148" s="76"/>
      <c r="IL148" s="76"/>
      <c r="IM148" s="76"/>
      <c r="IN148" s="76"/>
    </row>
    <row r="149" spans="1:248" ht="25.5" x14ac:dyDescent="0.2">
      <c r="A149" s="1391">
        <v>88</v>
      </c>
      <c r="B149" s="1389" t="s">
        <v>439</v>
      </c>
      <c r="C149" s="1389" t="s">
        <v>441</v>
      </c>
      <c r="D149" s="1400" t="s">
        <v>2954</v>
      </c>
      <c r="E149" s="1394"/>
      <c r="F149" s="1394" t="s">
        <v>45</v>
      </c>
      <c r="G149" s="1393"/>
      <c r="H149" s="1400"/>
      <c r="I149" s="166"/>
      <c r="J149" s="83" t="s">
        <v>3116</v>
      </c>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76"/>
      <c r="EC149" s="76"/>
      <c r="ED149" s="76"/>
      <c r="EE149" s="76"/>
      <c r="EF149" s="76"/>
      <c r="EG149" s="76"/>
      <c r="EH149" s="76"/>
      <c r="EI149" s="76"/>
      <c r="EJ149" s="76"/>
      <c r="EK149" s="76"/>
      <c r="EL149" s="76"/>
      <c r="EM149" s="76"/>
      <c r="EN149" s="76"/>
      <c r="EO149" s="76"/>
      <c r="EP149" s="76"/>
      <c r="EQ149" s="76"/>
      <c r="ER149" s="76"/>
      <c r="ES149" s="76"/>
      <c r="ET149" s="76"/>
      <c r="EU149" s="76"/>
      <c r="EV149" s="76"/>
      <c r="EW149" s="76"/>
      <c r="EX149" s="76"/>
      <c r="EY149" s="76"/>
      <c r="EZ149" s="76"/>
      <c r="FA149" s="76"/>
      <c r="FB149" s="76"/>
      <c r="FC149" s="76"/>
      <c r="FD149" s="76"/>
      <c r="FE149" s="76"/>
      <c r="FF149" s="76"/>
      <c r="FG149" s="76"/>
      <c r="FH149" s="76"/>
      <c r="FI149" s="76"/>
      <c r="FJ149" s="76"/>
      <c r="FK149" s="76"/>
      <c r="FL149" s="76"/>
      <c r="FM149" s="76"/>
      <c r="FN149" s="76"/>
      <c r="FO149" s="76"/>
      <c r="FP149" s="76"/>
      <c r="FQ149" s="76"/>
      <c r="FR149" s="76"/>
      <c r="FS149" s="76"/>
      <c r="FT149" s="76"/>
      <c r="FU149" s="76"/>
      <c r="FV149" s="76"/>
      <c r="FW149" s="76"/>
      <c r="FX149" s="76"/>
      <c r="FY149" s="76"/>
      <c r="FZ149" s="76"/>
      <c r="GA149" s="76"/>
      <c r="GB149" s="76"/>
      <c r="GC149" s="76"/>
      <c r="GD149" s="76"/>
      <c r="GE149" s="76"/>
      <c r="GF149" s="76"/>
      <c r="GG149" s="76"/>
      <c r="GH149" s="76"/>
      <c r="GI149" s="76"/>
      <c r="GJ149" s="76"/>
      <c r="GK149" s="76"/>
      <c r="GL149" s="76"/>
      <c r="GM149" s="76"/>
      <c r="GN149" s="76"/>
      <c r="GO149" s="76"/>
      <c r="GP149" s="76"/>
      <c r="GQ149" s="76"/>
      <c r="GR149" s="76"/>
      <c r="GS149" s="76"/>
      <c r="GT149" s="76"/>
      <c r="GU149" s="76"/>
      <c r="GV149" s="76"/>
      <c r="GW149" s="76"/>
      <c r="GX149" s="76"/>
      <c r="GY149" s="76"/>
      <c r="GZ149" s="76"/>
      <c r="HA149" s="76"/>
      <c r="HB149" s="76"/>
      <c r="HC149" s="76"/>
      <c r="HD149" s="76"/>
      <c r="HE149" s="76"/>
      <c r="HF149" s="76"/>
      <c r="HG149" s="76"/>
      <c r="HH149" s="76"/>
      <c r="HI149" s="76"/>
      <c r="HJ149" s="76"/>
      <c r="HK149" s="76"/>
      <c r="HL149" s="76"/>
      <c r="HM149" s="76"/>
      <c r="HN149" s="76"/>
      <c r="HO149" s="76"/>
      <c r="HP149" s="76"/>
      <c r="HQ149" s="76"/>
      <c r="HR149" s="76"/>
      <c r="HS149" s="76"/>
      <c r="HT149" s="76"/>
      <c r="HU149" s="76"/>
      <c r="HV149" s="76"/>
      <c r="HW149" s="76"/>
      <c r="HX149" s="76"/>
      <c r="HY149" s="76"/>
      <c r="HZ149" s="76"/>
      <c r="IA149" s="76"/>
      <c r="IB149" s="76"/>
      <c r="IC149" s="76"/>
      <c r="ID149" s="76"/>
      <c r="IE149" s="76"/>
      <c r="IF149" s="76"/>
      <c r="IG149" s="76"/>
      <c r="IH149" s="76"/>
      <c r="II149" s="76"/>
      <c r="IJ149" s="76"/>
      <c r="IK149" s="76"/>
      <c r="IL149" s="76"/>
      <c r="IM149" s="76"/>
      <c r="IN149" s="76"/>
    </row>
    <row r="150" spans="1:248" ht="26.45" customHeight="1" x14ac:dyDescent="0.2">
      <c r="A150" s="1459">
        <v>89</v>
      </c>
      <c r="B150" s="1464" t="s">
        <v>561</v>
      </c>
      <c r="C150" s="1389" t="s">
        <v>562</v>
      </c>
      <c r="D150" s="1400" t="s">
        <v>2954</v>
      </c>
      <c r="E150" s="1394"/>
      <c r="F150" s="1394" t="s">
        <v>45</v>
      </c>
      <c r="G150" s="1393"/>
      <c r="H150" s="1400"/>
      <c r="I150" s="166"/>
      <c r="J150" s="83" t="s">
        <v>3116</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c r="DO150" s="76"/>
      <c r="DP150" s="76"/>
      <c r="DQ150" s="76"/>
      <c r="DR150" s="76"/>
      <c r="DS150" s="76"/>
      <c r="DT150" s="76"/>
      <c r="DU150" s="76"/>
      <c r="DV150" s="76"/>
      <c r="DW150" s="76"/>
      <c r="DX150" s="76"/>
      <c r="DY150" s="76"/>
      <c r="DZ150" s="76"/>
      <c r="EA150" s="76"/>
      <c r="EB150" s="76"/>
      <c r="EC150" s="76"/>
      <c r="ED150" s="76"/>
      <c r="EE150" s="76"/>
      <c r="EF150" s="76"/>
      <c r="EG150" s="76"/>
      <c r="EH150" s="76"/>
      <c r="EI150" s="76"/>
      <c r="EJ150" s="76"/>
      <c r="EK150" s="76"/>
      <c r="EL150" s="76"/>
      <c r="EM150" s="76"/>
      <c r="EN150" s="76"/>
      <c r="EO150" s="76"/>
      <c r="EP150" s="76"/>
      <c r="EQ150" s="76"/>
      <c r="ER150" s="76"/>
      <c r="ES150" s="76"/>
      <c r="ET150" s="76"/>
      <c r="EU150" s="76"/>
      <c r="EV150" s="76"/>
      <c r="EW150" s="76"/>
      <c r="EX150" s="76"/>
      <c r="EY150" s="76"/>
      <c r="EZ150" s="76"/>
      <c r="FA150" s="76"/>
      <c r="FB150" s="76"/>
      <c r="FC150" s="76"/>
      <c r="FD150" s="76"/>
      <c r="FE150" s="76"/>
      <c r="FF150" s="76"/>
      <c r="FG150" s="76"/>
      <c r="FH150" s="76"/>
      <c r="FI150" s="76"/>
      <c r="FJ150" s="76"/>
      <c r="FK150" s="76"/>
      <c r="FL150" s="76"/>
      <c r="FM150" s="76"/>
      <c r="FN150" s="76"/>
      <c r="FO150" s="76"/>
      <c r="FP150" s="76"/>
      <c r="FQ150" s="76"/>
      <c r="FR150" s="76"/>
      <c r="FS150" s="76"/>
      <c r="FT150" s="76"/>
      <c r="FU150" s="76"/>
      <c r="FV150" s="76"/>
      <c r="FW150" s="76"/>
      <c r="FX150" s="76"/>
      <c r="FY150" s="76"/>
      <c r="FZ150" s="76"/>
      <c r="GA150" s="76"/>
      <c r="GB150" s="76"/>
      <c r="GC150" s="76"/>
      <c r="GD150" s="76"/>
      <c r="GE150" s="76"/>
      <c r="GF150" s="76"/>
      <c r="GG150" s="76"/>
      <c r="GH150" s="76"/>
      <c r="GI150" s="76"/>
      <c r="GJ150" s="76"/>
      <c r="GK150" s="76"/>
      <c r="GL150" s="76"/>
      <c r="GM150" s="76"/>
      <c r="GN150" s="76"/>
      <c r="GO150" s="76"/>
      <c r="GP150" s="76"/>
      <c r="GQ150" s="76"/>
      <c r="GR150" s="76"/>
      <c r="GS150" s="76"/>
      <c r="GT150" s="76"/>
      <c r="GU150" s="76"/>
      <c r="GV150" s="76"/>
      <c r="GW150" s="76"/>
      <c r="GX150" s="76"/>
      <c r="GY150" s="76"/>
      <c r="GZ150" s="76"/>
      <c r="HA150" s="76"/>
      <c r="HB150" s="76"/>
      <c r="HC150" s="76"/>
      <c r="HD150" s="76"/>
      <c r="HE150" s="76"/>
      <c r="HF150" s="76"/>
      <c r="HG150" s="76"/>
      <c r="HH150" s="76"/>
      <c r="HI150" s="76"/>
      <c r="HJ150" s="76"/>
      <c r="HK150" s="76"/>
      <c r="HL150" s="76"/>
      <c r="HM150" s="76"/>
      <c r="HN150" s="76"/>
      <c r="HO150" s="76"/>
      <c r="HP150" s="76"/>
      <c r="HQ150" s="76"/>
      <c r="HR150" s="76"/>
      <c r="HS150" s="76"/>
      <c r="HT150" s="76"/>
      <c r="HU150" s="76"/>
      <c r="HV150" s="76"/>
      <c r="HW150" s="76"/>
      <c r="HX150" s="76"/>
      <c r="HY150" s="76"/>
      <c r="HZ150" s="76"/>
      <c r="IA150" s="76"/>
      <c r="IB150" s="76"/>
      <c r="IC150" s="76"/>
      <c r="ID150" s="76"/>
      <c r="IE150" s="76"/>
      <c r="IF150" s="76"/>
      <c r="IG150" s="76"/>
      <c r="IH150" s="76"/>
      <c r="II150" s="76"/>
      <c r="IJ150" s="76"/>
      <c r="IK150" s="76"/>
      <c r="IL150" s="76"/>
      <c r="IM150" s="76"/>
      <c r="IN150" s="76"/>
    </row>
    <row r="151" spans="1:248" x14ac:dyDescent="0.2">
      <c r="A151" s="1461"/>
      <c r="B151" s="1466"/>
      <c r="C151" s="1389" t="s">
        <v>3117</v>
      </c>
      <c r="D151" s="1400" t="s">
        <v>2954</v>
      </c>
      <c r="E151" s="1394"/>
      <c r="F151" s="1394" t="s">
        <v>45</v>
      </c>
      <c r="G151" s="1393"/>
      <c r="H151" s="1400"/>
      <c r="I151" s="166"/>
      <c r="J151" s="83" t="s">
        <v>3116</v>
      </c>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c r="BO151" s="76"/>
      <c r="BP151" s="76"/>
      <c r="BQ151" s="76"/>
      <c r="BR151" s="76"/>
      <c r="BS151" s="76"/>
      <c r="BT151" s="76"/>
      <c r="BU151" s="76"/>
      <c r="BV151" s="76"/>
      <c r="BW151" s="76"/>
      <c r="BX151" s="76"/>
      <c r="BY151" s="76"/>
      <c r="BZ151" s="76"/>
      <c r="CA151" s="76"/>
      <c r="CB151" s="76"/>
      <c r="CC151" s="76"/>
      <c r="CD151" s="76"/>
      <c r="CE151" s="76"/>
      <c r="CF151" s="76"/>
      <c r="CG151" s="76"/>
      <c r="CH151" s="76"/>
      <c r="CI151" s="76"/>
      <c r="CJ151" s="76"/>
      <c r="CK151" s="76"/>
      <c r="CL151" s="76"/>
      <c r="CM151" s="76"/>
      <c r="CN151" s="76"/>
      <c r="CO151" s="76"/>
      <c r="CP151" s="76"/>
      <c r="CQ151" s="76"/>
      <c r="CR151" s="76"/>
      <c r="CS151" s="76"/>
      <c r="CT151" s="76"/>
      <c r="CU151" s="76"/>
      <c r="CV151" s="76"/>
      <c r="CW151" s="76"/>
      <c r="CX151" s="76"/>
      <c r="CY151" s="76"/>
      <c r="CZ151" s="76"/>
      <c r="DA151" s="76"/>
      <c r="DB151" s="76"/>
      <c r="DC151" s="76"/>
      <c r="DD151" s="76"/>
      <c r="DE151" s="76"/>
      <c r="DF151" s="76"/>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76"/>
      <c r="EC151" s="76"/>
      <c r="ED151" s="76"/>
      <c r="EE151" s="76"/>
      <c r="EF151" s="76"/>
      <c r="EG151" s="76"/>
      <c r="EH151" s="76"/>
      <c r="EI151" s="76"/>
      <c r="EJ151" s="76"/>
      <c r="EK151" s="76"/>
      <c r="EL151" s="76"/>
      <c r="EM151" s="76"/>
      <c r="EN151" s="76"/>
      <c r="EO151" s="76"/>
      <c r="EP151" s="76"/>
      <c r="EQ151" s="76"/>
      <c r="ER151" s="76"/>
      <c r="ES151" s="76"/>
      <c r="ET151" s="76"/>
      <c r="EU151" s="76"/>
      <c r="EV151" s="76"/>
      <c r="EW151" s="76"/>
      <c r="EX151" s="76"/>
      <c r="EY151" s="76"/>
      <c r="EZ151" s="76"/>
      <c r="FA151" s="76"/>
      <c r="FB151" s="76"/>
      <c r="FC151" s="76"/>
      <c r="FD151" s="76"/>
      <c r="FE151" s="76"/>
      <c r="FF151" s="76"/>
      <c r="FG151" s="76"/>
      <c r="FH151" s="76"/>
      <c r="FI151" s="76"/>
      <c r="FJ151" s="76"/>
      <c r="FK151" s="76"/>
      <c r="FL151" s="76"/>
      <c r="FM151" s="76"/>
      <c r="FN151" s="76"/>
      <c r="FO151" s="76"/>
      <c r="FP151" s="76"/>
      <c r="FQ151" s="76"/>
      <c r="FR151" s="76"/>
      <c r="FS151" s="76"/>
      <c r="FT151" s="76"/>
      <c r="FU151" s="76"/>
      <c r="FV151" s="76"/>
      <c r="FW151" s="76"/>
      <c r="FX151" s="76"/>
      <c r="FY151" s="76"/>
      <c r="FZ151" s="76"/>
      <c r="GA151" s="76"/>
      <c r="GB151" s="76"/>
      <c r="GC151" s="76"/>
      <c r="GD151" s="76"/>
      <c r="GE151" s="76"/>
      <c r="GF151" s="76"/>
      <c r="GG151" s="76"/>
      <c r="GH151" s="76"/>
      <c r="GI151" s="76"/>
      <c r="GJ151" s="76"/>
      <c r="GK151" s="76"/>
      <c r="GL151" s="76"/>
      <c r="GM151" s="76"/>
      <c r="GN151" s="76"/>
      <c r="GO151" s="76"/>
      <c r="GP151" s="76"/>
      <c r="GQ151" s="76"/>
      <c r="GR151" s="76"/>
      <c r="GS151" s="76"/>
      <c r="GT151" s="76"/>
      <c r="GU151" s="76"/>
      <c r="GV151" s="76"/>
      <c r="GW151" s="76"/>
      <c r="GX151" s="76"/>
      <c r="GY151" s="76"/>
      <c r="GZ151" s="76"/>
      <c r="HA151" s="76"/>
      <c r="HB151" s="76"/>
      <c r="HC151" s="76"/>
      <c r="HD151" s="76"/>
      <c r="HE151" s="76"/>
      <c r="HF151" s="76"/>
      <c r="HG151" s="76"/>
      <c r="HH151" s="76"/>
      <c r="HI151" s="76"/>
      <c r="HJ151" s="76"/>
      <c r="HK151" s="76"/>
      <c r="HL151" s="76"/>
      <c r="HM151" s="76"/>
      <c r="HN151" s="76"/>
      <c r="HO151" s="76"/>
      <c r="HP151" s="76"/>
      <c r="HQ151" s="76"/>
      <c r="HR151" s="76"/>
      <c r="HS151" s="76"/>
      <c r="HT151" s="76"/>
      <c r="HU151" s="76"/>
      <c r="HV151" s="76"/>
      <c r="HW151" s="76"/>
      <c r="HX151" s="76"/>
      <c r="HY151" s="76"/>
      <c r="HZ151" s="76"/>
      <c r="IA151" s="76"/>
      <c r="IB151" s="76"/>
      <c r="IC151" s="76"/>
      <c r="ID151" s="76"/>
      <c r="IE151" s="76"/>
      <c r="IF151" s="76"/>
      <c r="IG151" s="76"/>
      <c r="IH151" s="76"/>
      <c r="II151" s="76"/>
      <c r="IJ151" s="76"/>
      <c r="IK151" s="76"/>
      <c r="IL151" s="76"/>
      <c r="IM151" s="76"/>
      <c r="IN151" s="76"/>
    </row>
    <row r="152" spans="1:248" ht="25.5" x14ac:dyDescent="0.2">
      <c r="A152" s="1391">
        <v>90</v>
      </c>
      <c r="B152" s="1389" t="s">
        <v>631</v>
      </c>
      <c r="C152" s="1389" t="s">
        <v>632</v>
      </c>
      <c r="D152" s="1400" t="s">
        <v>2954</v>
      </c>
      <c r="E152" s="1394"/>
      <c r="F152" s="1394" t="s">
        <v>45</v>
      </c>
      <c r="G152" s="1393"/>
      <c r="H152" s="1400"/>
      <c r="I152" s="166"/>
      <c r="J152" s="83" t="s">
        <v>3116</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c r="DO152" s="76"/>
      <c r="DP152" s="76"/>
      <c r="DQ152" s="76"/>
      <c r="DR152" s="76"/>
      <c r="DS152" s="76"/>
      <c r="DT152" s="76"/>
      <c r="DU152" s="76"/>
      <c r="DV152" s="76"/>
      <c r="DW152" s="76"/>
      <c r="DX152" s="76"/>
      <c r="DY152" s="76"/>
      <c r="DZ152" s="76"/>
      <c r="EA152" s="76"/>
      <c r="EB152" s="76"/>
      <c r="EC152" s="76"/>
      <c r="ED152" s="76"/>
      <c r="EE152" s="76"/>
      <c r="EF152" s="76"/>
      <c r="EG152" s="76"/>
      <c r="EH152" s="76"/>
      <c r="EI152" s="76"/>
      <c r="EJ152" s="76"/>
      <c r="EK152" s="76"/>
      <c r="EL152" s="76"/>
      <c r="EM152" s="76"/>
      <c r="EN152" s="76"/>
      <c r="EO152" s="76"/>
      <c r="EP152" s="76"/>
      <c r="EQ152" s="76"/>
      <c r="ER152" s="76"/>
      <c r="ES152" s="76"/>
      <c r="ET152" s="76"/>
      <c r="EU152" s="76"/>
      <c r="EV152" s="76"/>
      <c r="EW152" s="76"/>
      <c r="EX152" s="76"/>
      <c r="EY152" s="76"/>
      <c r="EZ152" s="76"/>
      <c r="FA152" s="76"/>
      <c r="FB152" s="76"/>
      <c r="FC152" s="76"/>
      <c r="FD152" s="76"/>
      <c r="FE152" s="76"/>
      <c r="FF152" s="76"/>
      <c r="FG152" s="76"/>
      <c r="FH152" s="76"/>
      <c r="FI152" s="76"/>
      <c r="FJ152" s="76"/>
      <c r="FK152" s="76"/>
      <c r="FL152" s="76"/>
      <c r="FM152" s="76"/>
      <c r="FN152" s="76"/>
      <c r="FO152" s="76"/>
      <c r="FP152" s="76"/>
      <c r="FQ152" s="76"/>
      <c r="FR152" s="76"/>
      <c r="FS152" s="76"/>
      <c r="FT152" s="76"/>
      <c r="FU152" s="76"/>
      <c r="FV152" s="76"/>
      <c r="FW152" s="76"/>
      <c r="FX152" s="76"/>
      <c r="FY152" s="76"/>
      <c r="FZ152" s="76"/>
      <c r="GA152" s="76"/>
      <c r="GB152" s="76"/>
      <c r="GC152" s="76"/>
      <c r="GD152" s="76"/>
      <c r="GE152" s="76"/>
      <c r="GF152" s="76"/>
      <c r="GG152" s="76"/>
      <c r="GH152" s="76"/>
      <c r="GI152" s="76"/>
      <c r="GJ152" s="76"/>
      <c r="GK152" s="76"/>
      <c r="GL152" s="76"/>
      <c r="GM152" s="76"/>
      <c r="GN152" s="76"/>
      <c r="GO152" s="76"/>
      <c r="GP152" s="76"/>
      <c r="GQ152" s="76"/>
      <c r="GR152" s="76"/>
      <c r="GS152" s="76"/>
      <c r="GT152" s="76"/>
      <c r="GU152" s="76"/>
      <c r="GV152" s="76"/>
      <c r="GW152" s="76"/>
      <c r="GX152" s="76"/>
      <c r="GY152" s="76"/>
      <c r="GZ152" s="76"/>
      <c r="HA152" s="76"/>
      <c r="HB152" s="76"/>
      <c r="HC152" s="76"/>
      <c r="HD152" s="76"/>
      <c r="HE152" s="76"/>
      <c r="HF152" s="76"/>
      <c r="HG152" s="76"/>
      <c r="HH152" s="76"/>
      <c r="HI152" s="76"/>
      <c r="HJ152" s="76"/>
      <c r="HK152" s="76"/>
      <c r="HL152" s="76"/>
      <c r="HM152" s="76"/>
      <c r="HN152" s="76"/>
      <c r="HO152" s="76"/>
      <c r="HP152" s="76"/>
      <c r="HQ152" s="76"/>
      <c r="HR152" s="76"/>
      <c r="HS152" s="76"/>
      <c r="HT152" s="76"/>
      <c r="HU152" s="76"/>
      <c r="HV152" s="76"/>
      <c r="HW152" s="76"/>
      <c r="HX152" s="76"/>
      <c r="HY152" s="76"/>
      <c r="HZ152" s="76"/>
      <c r="IA152" s="76"/>
      <c r="IB152" s="76"/>
      <c r="IC152" s="76"/>
      <c r="ID152" s="76"/>
      <c r="IE152" s="76"/>
      <c r="IF152" s="76"/>
      <c r="IG152" s="76"/>
      <c r="IH152" s="76"/>
      <c r="II152" s="76"/>
      <c r="IJ152" s="76"/>
      <c r="IK152" s="76"/>
      <c r="IL152" s="76"/>
      <c r="IM152" s="76"/>
      <c r="IN152" s="76"/>
    </row>
    <row r="153" spans="1:248" ht="38.25" x14ac:dyDescent="0.2">
      <c r="A153" s="1391">
        <v>91</v>
      </c>
      <c r="B153" s="1389" t="s">
        <v>1032</v>
      </c>
      <c r="C153" s="1389" t="s">
        <v>1031</v>
      </c>
      <c r="D153" s="1400" t="s">
        <v>2954</v>
      </c>
      <c r="E153" s="1394"/>
      <c r="F153" s="1394" t="s">
        <v>45</v>
      </c>
      <c r="G153" s="1393"/>
      <c r="H153" s="1400"/>
      <c r="I153" s="166"/>
      <c r="J153" s="83" t="s">
        <v>3116</v>
      </c>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c r="DO153" s="76"/>
      <c r="DP153" s="76"/>
      <c r="DQ153" s="76"/>
      <c r="DR153" s="76"/>
      <c r="DS153" s="76"/>
      <c r="DT153" s="76"/>
      <c r="DU153" s="76"/>
      <c r="DV153" s="76"/>
      <c r="DW153" s="76"/>
      <c r="DX153" s="76"/>
      <c r="DY153" s="76"/>
      <c r="DZ153" s="76"/>
      <c r="EA153" s="76"/>
      <c r="EB153" s="76"/>
      <c r="EC153" s="76"/>
      <c r="ED153" s="76"/>
      <c r="EE153" s="76"/>
      <c r="EF153" s="76"/>
      <c r="EG153" s="76"/>
      <c r="EH153" s="76"/>
      <c r="EI153" s="76"/>
      <c r="EJ153" s="76"/>
      <c r="EK153" s="76"/>
      <c r="EL153" s="76"/>
      <c r="EM153" s="76"/>
      <c r="EN153" s="76"/>
      <c r="EO153" s="76"/>
      <c r="EP153" s="76"/>
      <c r="EQ153" s="76"/>
      <c r="ER153" s="76"/>
      <c r="ES153" s="76"/>
      <c r="ET153" s="76"/>
      <c r="EU153" s="76"/>
      <c r="EV153" s="76"/>
      <c r="EW153" s="76"/>
      <c r="EX153" s="76"/>
      <c r="EY153" s="76"/>
      <c r="EZ153" s="76"/>
      <c r="FA153" s="76"/>
      <c r="FB153" s="76"/>
      <c r="FC153" s="76"/>
      <c r="FD153" s="76"/>
      <c r="FE153" s="76"/>
      <c r="FF153" s="76"/>
      <c r="FG153" s="76"/>
      <c r="FH153" s="76"/>
      <c r="FI153" s="76"/>
      <c r="FJ153" s="76"/>
      <c r="FK153" s="76"/>
      <c r="FL153" s="76"/>
      <c r="FM153" s="76"/>
      <c r="FN153" s="76"/>
      <c r="FO153" s="76"/>
      <c r="FP153" s="76"/>
      <c r="FQ153" s="76"/>
      <c r="FR153" s="76"/>
      <c r="FS153" s="76"/>
      <c r="FT153" s="76"/>
      <c r="FU153" s="76"/>
      <c r="FV153" s="76"/>
      <c r="FW153" s="76"/>
      <c r="FX153" s="76"/>
      <c r="FY153" s="76"/>
      <c r="FZ153" s="76"/>
      <c r="GA153" s="76"/>
      <c r="GB153" s="76"/>
      <c r="GC153" s="76"/>
      <c r="GD153" s="76"/>
      <c r="GE153" s="76"/>
      <c r="GF153" s="76"/>
      <c r="GG153" s="76"/>
      <c r="GH153" s="76"/>
      <c r="GI153" s="76"/>
      <c r="GJ153" s="76"/>
      <c r="GK153" s="76"/>
      <c r="GL153" s="76"/>
      <c r="GM153" s="76"/>
      <c r="GN153" s="76"/>
      <c r="GO153" s="76"/>
      <c r="GP153" s="76"/>
      <c r="GQ153" s="76"/>
      <c r="GR153" s="76"/>
      <c r="GS153" s="76"/>
      <c r="GT153" s="76"/>
      <c r="GU153" s="76"/>
      <c r="GV153" s="76"/>
      <c r="GW153" s="76"/>
      <c r="GX153" s="76"/>
      <c r="GY153" s="76"/>
      <c r="GZ153" s="76"/>
      <c r="HA153" s="76"/>
      <c r="HB153" s="76"/>
      <c r="HC153" s="76"/>
      <c r="HD153" s="76"/>
      <c r="HE153" s="76"/>
      <c r="HF153" s="76"/>
      <c r="HG153" s="76"/>
      <c r="HH153" s="76"/>
      <c r="HI153" s="76"/>
      <c r="HJ153" s="76"/>
      <c r="HK153" s="76"/>
      <c r="HL153" s="76"/>
      <c r="HM153" s="76"/>
      <c r="HN153" s="76"/>
      <c r="HO153" s="76"/>
      <c r="HP153" s="76"/>
      <c r="HQ153" s="76"/>
      <c r="HR153" s="76"/>
      <c r="HS153" s="76"/>
      <c r="HT153" s="76"/>
      <c r="HU153" s="76"/>
      <c r="HV153" s="76"/>
      <c r="HW153" s="76"/>
      <c r="HX153" s="76"/>
      <c r="HY153" s="76"/>
      <c r="HZ153" s="76"/>
      <c r="IA153" s="76"/>
      <c r="IB153" s="76"/>
      <c r="IC153" s="76"/>
      <c r="ID153" s="76"/>
      <c r="IE153" s="76"/>
      <c r="IF153" s="76"/>
      <c r="IG153" s="76"/>
      <c r="IH153" s="76"/>
      <c r="II153" s="76"/>
      <c r="IJ153" s="76"/>
      <c r="IK153" s="76"/>
      <c r="IL153" s="76"/>
      <c r="IM153" s="76"/>
      <c r="IN153" s="76"/>
    </row>
    <row r="154" spans="1:248" ht="38.25" x14ac:dyDescent="0.2">
      <c r="A154" s="1391">
        <v>92</v>
      </c>
      <c r="B154" s="1389" t="s">
        <v>2424</v>
      </c>
      <c r="C154" s="1389" t="s">
        <v>2429</v>
      </c>
      <c r="D154" s="1400" t="s">
        <v>2954</v>
      </c>
      <c r="E154" s="1394"/>
      <c r="F154" s="1394" t="s">
        <v>45</v>
      </c>
      <c r="G154" s="1393"/>
      <c r="H154" s="1400"/>
      <c r="I154" s="166"/>
      <c r="J154" s="83" t="s">
        <v>3116</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c r="DO154" s="76"/>
      <c r="DP154" s="76"/>
      <c r="DQ154" s="76"/>
      <c r="DR154" s="76"/>
      <c r="DS154" s="76"/>
      <c r="DT154" s="76"/>
      <c r="DU154" s="76"/>
      <c r="DV154" s="76"/>
      <c r="DW154" s="76"/>
      <c r="DX154" s="76"/>
      <c r="DY154" s="76"/>
      <c r="DZ154" s="76"/>
      <c r="EA154" s="76"/>
      <c r="EB154" s="76"/>
      <c r="EC154" s="76"/>
      <c r="ED154" s="76"/>
      <c r="EE154" s="76"/>
      <c r="EF154" s="76"/>
      <c r="EG154" s="76"/>
      <c r="EH154" s="76"/>
      <c r="EI154" s="76"/>
      <c r="EJ154" s="76"/>
      <c r="EK154" s="76"/>
      <c r="EL154" s="76"/>
      <c r="EM154" s="76"/>
      <c r="EN154" s="76"/>
      <c r="EO154" s="76"/>
      <c r="EP154" s="76"/>
      <c r="EQ154" s="76"/>
      <c r="ER154" s="76"/>
      <c r="ES154" s="76"/>
      <c r="ET154" s="76"/>
      <c r="EU154" s="76"/>
      <c r="EV154" s="76"/>
      <c r="EW154" s="76"/>
      <c r="EX154" s="76"/>
      <c r="EY154" s="76"/>
      <c r="EZ154" s="76"/>
      <c r="FA154" s="76"/>
      <c r="FB154" s="76"/>
      <c r="FC154" s="76"/>
      <c r="FD154" s="76"/>
      <c r="FE154" s="76"/>
      <c r="FF154" s="76"/>
      <c r="FG154" s="76"/>
      <c r="FH154" s="76"/>
      <c r="FI154" s="76"/>
      <c r="FJ154" s="76"/>
      <c r="FK154" s="76"/>
      <c r="FL154" s="76"/>
      <c r="FM154" s="76"/>
      <c r="FN154" s="76"/>
      <c r="FO154" s="76"/>
      <c r="FP154" s="76"/>
      <c r="FQ154" s="76"/>
      <c r="FR154" s="76"/>
      <c r="FS154" s="76"/>
      <c r="FT154" s="76"/>
      <c r="FU154" s="76"/>
      <c r="FV154" s="76"/>
      <c r="FW154" s="76"/>
      <c r="FX154" s="76"/>
      <c r="FY154" s="76"/>
      <c r="FZ154" s="76"/>
      <c r="GA154" s="76"/>
      <c r="GB154" s="76"/>
      <c r="GC154" s="76"/>
      <c r="GD154" s="76"/>
      <c r="GE154" s="76"/>
      <c r="GF154" s="76"/>
      <c r="GG154" s="76"/>
      <c r="GH154" s="76"/>
      <c r="GI154" s="76"/>
      <c r="GJ154" s="76"/>
      <c r="GK154" s="76"/>
      <c r="GL154" s="76"/>
      <c r="GM154" s="76"/>
      <c r="GN154" s="76"/>
      <c r="GO154" s="76"/>
      <c r="GP154" s="76"/>
      <c r="GQ154" s="76"/>
      <c r="GR154" s="76"/>
      <c r="GS154" s="76"/>
      <c r="GT154" s="76"/>
      <c r="GU154" s="76"/>
      <c r="GV154" s="76"/>
      <c r="GW154" s="76"/>
      <c r="GX154" s="76"/>
      <c r="GY154" s="76"/>
      <c r="GZ154" s="76"/>
      <c r="HA154" s="76"/>
      <c r="HB154" s="76"/>
      <c r="HC154" s="76"/>
      <c r="HD154" s="76"/>
      <c r="HE154" s="76"/>
      <c r="HF154" s="76"/>
      <c r="HG154" s="76"/>
      <c r="HH154" s="76"/>
      <c r="HI154" s="76"/>
      <c r="HJ154" s="76"/>
      <c r="HK154" s="76"/>
      <c r="HL154" s="76"/>
      <c r="HM154" s="76"/>
      <c r="HN154" s="76"/>
      <c r="HO154" s="76"/>
      <c r="HP154" s="76"/>
      <c r="HQ154" s="76"/>
      <c r="HR154" s="76"/>
      <c r="HS154" s="76"/>
      <c r="HT154" s="76"/>
      <c r="HU154" s="76"/>
      <c r="HV154" s="76"/>
      <c r="HW154" s="76"/>
      <c r="HX154" s="76"/>
      <c r="HY154" s="76"/>
      <c r="HZ154" s="76"/>
      <c r="IA154" s="76"/>
      <c r="IB154" s="76"/>
      <c r="IC154" s="76"/>
      <c r="ID154" s="76"/>
      <c r="IE154" s="76"/>
      <c r="IF154" s="76"/>
      <c r="IG154" s="76"/>
      <c r="IH154" s="76"/>
      <c r="II154" s="76"/>
      <c r="IJ154" s="76"/>
      <c r="IK154" s="76"/>
      <c r="IL154" s="76"/>
      <c r="IM154" s="76"/>
      <c r="IN154" s="76"/>
    </row>
    <row r="155" spans="1:248" ht="25.5" x14ac:dyDescent="0.2">
      <c r="A155" s="1391">
        <v>93</v>
      </c>
      <c r="B155" s="1389" t="s">
        <v>414</v>
      </c>
      <c r="C155" s="1389" t="s">
        <v>418</v>
      </c>
      <c r="D155" s="1400" t="s">
        <v>2954</v>
      </c>
      <c r="E155" s="1394"/>
      <c r="F155" s="1394" t="s">
        <v>45</v>
      </c>
      <c r="G155" s="1393"/>
      <c r="H155" s="1400"/>
      <c r="I155" s="166"/>
      <c r="J155" s="83" t="s">
        <v>3116</v>
      </c>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76"/>
      <c r="EC155" s="76"/>
      <c r="ED155" s="76"/>
      <c r="EE155" s="76"/>
      <c r="EF155" s="76"/>
      <c r="EG155" s="76"/>
      <c r="EH155" s="76"/>
      <c r="EI155" s="76"/>
      <c r="EJ155" s="76"/>
      <c r="EK155" s="76"/>
      <c r="EL155" s="76"/>
      <c r="EM155" s="76"/>
      <c r="EN155" s="76"/>
      <c r="EO155" s="76"/>
      <c r="EP155" s="76"/>
      <c r="EQ155" s="76"/>
      <c r="ER155" s="76"/>
      <c r="ES155" s="76"/>
      <c r="ET155" s="76"/>
      <c r="EU155" s="76"/>
      <c r="EV155" s="76"/>
      <c r="EW155" s="76"/>
      <c r="EX155" s="76"/>
      <c r="EY155" s="76"/>
      <c r="EZ155" s="76"/>
      <c r="FA155" s="76"/>
      <c r="FB155" s="76"/>
      <c r="FC155" s="76"/>
      <c r="FD155" s="76"/>
      <c r="FE155" s="76"/>
      <c r="FF155" s="76"/>
      <c r="FG155" s="76"/>
      <c r="FH155" s="76"/>
      <c r="FI155" s="76"/>
      <c r="FJ155" s="76"/>
      <c r="FK155" s="76"/>
      <c r="FL155" s="76"/>
      <c r="FM155" s="76"/>
      <c r="FN155" s="76"/>
      <c r="FO155" s="76"/>
      <c r="FP155" s="76"/>
      <c r="FQ155" s="76"/>
      <c r="FR155" s="76"/>
      <c r="FS155" s="76"/>
      <c r="FT155" s="76"/>
      <c r="FU155" s="76"/>
      <c r="FV155" s="76"/>
      <c r="FW155" s="76"/>
      <c r="FX155" s="76"/>
      <c r="FY155" s="76"/>
      <c r="FZ155" s="76"/>
      <c r="GA155" s="76"/>
      <c r="GB155" s="76"/>
      <c r="GC155" s="76"/>
      <c r="GD155" s="76"/>
      <c r="GE155" s="76"/>
      <c r="GF155" s="76"/>
      <c r="GG155" s="76"/>
      <c r="GH155" s="76"/>
      <c r="GI155" s="76"/>
      <c r="GJ155" s="76"/>
      <c r="GK155" s="76"/>
      <c r="GL155" s="76"/>
      <c r="GM155" s="76"/>
      <c r="GN155" s="76"/>
      <c r="GO155" s="76"/>
      <c r="GP155" s="76"/>
      <c r="GQ155" s="76"/>
      <c r="GR155" s="76"/>
      <c r="GS155" s="76"/>
      <c r="GT155" s="76"/>
      <c r="GU155" s="76"/>
      <c r="GV155" s="76"/>
      <c r="GW155" s="76"/>
      <c r="GX155" s="76"/>
      <c r="GY155" s="76"/>
      <c r="GZ155" s="76"/>
      <c r="HA155" s="76"/>
      <c r="HB155" s="76"/>
      <c r="HC155" s="76"/>
      <c r="HD155" s="76"/>
      <c r="HE155" s="76"/>
      <c r="HF155" s="76"/>
      <c r="HG155" s="76"/>
      <c r="HH155" s="76"/>
      <c r="HI155" s="76"/>
      <c r="HJ155" s="76"/>
      <c r="HK155" s="76"/>
      <c r="HL155" s="76"/>
      <c r="HM155" s="76"/>
      <c r="HN155" s="76"/>
      <c r="HO155" s="76"/>
      <c r="HP155" s="76"/>
      <c r="HQ155" s="76"/>
      <c r="HR155" s="76"/>
      <c r="HS155" s="76"/>
      <c r="HT155" s="76"/>
      <c r="HU155" s="76"/>
      <c r="HV155" s="76"/>
      <c r="HW155" s="76"/>
      <c r="HX155" s="76"/>
      <c r="HY155" s="76"/>
      <c r="HZ155" s="76"/>
      <c r="IA155" s="76"/>
      <c r="IB155" s="76"/>
      <c r="IC155" s="76"/>
      <c r="ID155" s="76"/>
      <c r="IE155" s="76"/>
      <c r="IF155" s="76"/>
      <c r="IG155" s="76"/>
      <c r="IH155" s="76"/>
      <c r="II155" s="76"/>
      <c r="IJ155" s="76"/>
      <c r="IK155" s="76"/>
      <c r="IL155" s="76"/>
      <c r="IM155" s="76"/>
      <c r="IN155" s="76"/>
    </row>
    <row r="156" spans="1:248" ht="26.45" customHeight="1" x14ac:dyDescent="0.2">
      <c r="A156" s="1459">
        <v>94</v>
      </c>
      <c r="B156" s="1464" t="s">
        <v>396</v>
      </c>
      <c r="C156" s="1389" t="s">
        <v>165</v>
      </c>
      <c r="D156" s="1400" t="s">
        <v>2954</v>
      </c>
      <c r="E156" s="1394"/>
      <c r="F156" s="1394" t="s">
        <v>45</v>
      </c>
      <c r="G156" s="1393"/>
      <c r="H156" s="1400"/>
      <c r="I156" s="166"/>
      <c r="J156" s="83" t="s">
        <v>3116</v>
      </c>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c r="DO156" s="76"/>
      <c r="DP156" s="76"/>
      <c r="DQ156" s="76"/>
      <c r="DR156" s="76"/>
      <c r="DS156" s="76"/>
      <c r="DT156" s="76"/>
      <c r="DU156" s="76"/>
      <c r="DV156" s="76"/>
      <c r="DW156" s="76"/>
      <c r="DX156" s="76"/>
      <c r="DY156" s="76"/>
      <c r="DZ156" s="76"/>
      <c r="EA156" s="76"/>
      <c r="EB156" s="76"/>
      <c r="EC156" s="76"/>
      <c r="ED156" s="76"/>
      <c r="EE156" s="76"/>
      <c r="EF156" s="76"/>
      <c r="EG156" s="76"/>
      <c r="EH156" s="76"/>
      <c r="EI156" s="76"/>
      <c r="EJ156" s="76"/>
      <c r="EK156" s="76"/>
      <c r="EL156" s="76"/>
      <c r="EM156" s="76"/>
      <c r="EN156" s="76"/>
      <c r="EO156" s="76"/>
      <c r="EP156" s="76"/>
      <c r="EQ156" s="76"/>
      <c r="ER156" s="76"/>
      <c r="ES156" s="76"/>
      <c r="ET156" s="76"/>
      <c r="EU156" s="76"/>
      <c r="EV156" s="76"/>
      <c r="EW156" s="76"/>
      <c r="EX156" s="76"/>
      <c r="EY156" s="76"/>
      <c r="EZ156" s="76"/>
      <c r="FA156" s="76"/>
      <c r="FB156" s="76"/>
      <c r="FC156" s="76"/>
      <c r="FD156" s="76"/>
      <c r="FE156" s="76"/>
      <c r="FF156" s="76"/>
      <c r="FG156" s="76"/>
      <c r="FH156" s="76"/>
      <c r="FI156" s="76"/>
      <c r="FJ156" s="76"/>
      <c r="FK156" s="76"/>
      <c r="FL156" s="76"/>
      <c r="FM156" s="76"/>
      <c r="FN156" s="76"/>
      <c r="FO156" s="76"/>
      <c r="FP156" s="76"/>
      <c r="FQ156" s="76"/>
      <c r="FR156" s="76"/>
      <c r="FS156" s="76"/>
      <c r="FT156" s="76"/>
      <c r="FU156" s="76"/>
      <c r="FV156" s="76"/>
      <c r="FW156" s="76"/>
      <c r="FX156" s="76"/>
      <c r="FY156" s="76"/>
      <c r="FZ156" s="76"/>
      <c r="GA156" s="76"/>
      <c r="GB156" s="76"/>
      <c r="GC156" s="76"/>
      <c r="GD156" s="76"/>
      <c r="GE156" s="76"/>
      <c r="GF156" s="76"/>
      <c r="GG156" s="76"/>
      <c r="GH156" s="76"/>
      <c r="GI156" s="76"/>
      <c r="GJ156" s="76"/>
      <c r="GK156" s="76"/>
      <c r="GL156" s="76"/>
      <c r="GM156" s="76"/>
      <c r="GN156" s="76"/>
      <c r="GO156" s="76"/>
      <c r="GP156" s="76"/>
      <c r="GQ156" s="76"/>
      <c r="GR156" s="76"/>
      <c r="GS156" s="76"/>
      <c r="GT156" s="76"/>
      <c r="GU156" s="76"/>
      <c r="GV156" s="76"/>
      <c r="GW156" s="76"/>
      <c r="GX156" s="76"/>
      <c r="GY156" s="76"/>
      <c r="GZ156" s="76"/>
      <c r="HA156" s="76"/>
      <c r="HB156" s="76"/>
      <c r="HC156" s="76"/>
      <c r="HD156" s="76"/>
      <c r="HE156" s="76"/>
      <c r="HF156" s="76"/>
      <c r="HG156" s="76"/>
      <c r="HH156" s="76"/>
      <c r="HI156" s="76"/>
      <c r="HJ156" s="76"/>
      <c r="HK156" s="76"/>
      <c r="HL156" s="76"/>
      <c r="HM156" s="76"/>
      <c r="HN156" s="76"/>
      <c r="HO156" s="76"/>
      <c r="HP156" s="76"/>
      <c r="HQ156" s="76"/>
      <c r="HR156" s="76"/>
      <c r="HS156" s="76"/>
      <c r="HT156" s="76"/>
      <c r="HU156" s="76"/>
      <c r="HV156" s="76"/>
      <c r="HW156" s="76"/>
      <c r="HX156" s="76"/>
      <c r="HY156" s="76"/>
      <c r="HZ156" s="76"/>
      <c r="IA156" s="76"/>
      <c r="IB156" s="76"/>
      <c r="IC156" s="76"/>
      <c r="ID156" s="76"/>
      <c r="IE156" s="76"/>
      <c r="IF156" s="76"/>
      <c r="IG156" s="76"/>
      <c r="IH156" s="76"/>
      <c r="II156" s="76"/>
      <c r="IJ156" s="76"/>
      <c r="IK156" s="76"/>
      <c r="IL156" s="76"/>
      <c r="IM156" s="76"/>
      <c r="IN156" s="76"/>
    </row>
    <row r="157" spans="1:248" x14ac:dyDescent="0.2">
      <c r="A157" s="1461"/>
      <c r="B157" s="1466"/>
      <c r="C157" s="1169" t="s">
        <v>406</v>
      </c>
      <c r="D157" s="1400" t="s">
        <v>2954</v>
      </c>
      <c r="E157" s="1394"/>
      <c r="F157" s="1394" t="s">
        <v>45</v>
      </c>
      <c r="G157" s="1393"/>
      <c r="H157" s="1400"/>
      <c r="I157" s="166"/>
      <c r="J157" s="83" t="s">
        <v>3116</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c r="BO157" s="76"/>
      <c r="BP157" s="76"/>
      <c r="BQ157" s="76"/>
      <c r="BR157" s="76"/>
      <c r="BS157" s="76"/>
      <c r="BT157" s="76"/>
      <c r="BU157" s="76"/>
      <c r="BV157" s="76"/>
      <c r="BW157" s="76"/>
      <c r="BX157" s="76"/>
      <c r="BY157" s="76"/>
      <c r="BZ157" s="76"/>
      <c r="CA157" s="76"/>
      <c r="CB157" s="76"/>
      <c r="CC157" s="76"/>
      <c r="CD157" s="76"/>
      <c r="CE157" s="76"/>
      <c r="CF157" s="76"/>
      <c r="CG157" s="76"/>
      <c r="CH157" s="76"/>
      <c r="CI157" s="76"/>
      <c r="CJ157" s="76"/>
      <c r="CK157" s="76"/>
      <c r="CL157" s="76"/>
      <c r="CM157" s="76"/>
      <c r="CN157" s="76"/>
      <c r="CO157" s="76"/>
      <c r="CP157" s="76"/>
      <c r="CQ157" s="76"/>
      <c r="CR157" s="76"/>
      <c r="CS157" s="76"/>
      <c r="CT157" s="76"/>
      <c r="CU157" s="76"/>
      <c r="CV157" s="76"/>
      <c r="CW157" s="76"/>
      <c r="CX157" s="76"/>
      <c r="CY157" s="76"/>
      <c r="CZ157" s="76"/>
      <c r="DA157" s="76"/>
      <c r="DB157" s="76"/>
      <c r="DC157" s="76"/>
      <c r="DD157" s="76"/>
      <c r="DE157" s="76"/>
      <c r="DF157" s="76"/>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76"/>
      <c r="EC157" s="76"/>
      <c r="ED157" s="76"/>
      <c r="EE157" s="76"/>
      <c r="EF157" s="76"/>
      <c r="EG157" s="76"/>
      <c r="EH157" s="76"/>
      <c r="EI157" s="76"/>
      <c r="EJ157" s="76"/>
      <c r="EK157" s="76"/>
      <c r="EL157" s="76"/>
      <c r="EM157" s="76"/>
      <c r="EN157" s="76"/>
      <c r="EO157" s="76"/>
      <c r="EP157" s="76"/>
      <c r="EQ157" s="76"/>
      <c r="ER157" s="76"/>
      <c r="ES157" s="76"/>
      <c r="ET157" s="76"/>
      <c r="EU157" s="76"/>
      <c r="EV157" s="76"/>
      <c r="EW157" s="76"/>
      <c r="EX157" s="76"/>
      <c r="EY157" s="76"/>
      <c r="EZ157" s="76"/>
      <c r="FA157" s="76"/>
      <c r="FB157" s="76"/>
      <c r="FC157" s="76"/>
      <c r="FD157" s="76"/>
      <c r="FE157" s="76"/>
      <c r="FF157" s="76"/>
      <c r="FG157" s="76"/>
      <c r="FH157" s="76"/>
      <c r="FI157" s="76"/>
      <c r="FJ157" s="76"/>
      <c r="FK157" s="76"/>
      <c r="FL157" s="76"/>
      <c r="FM157" s="76"/>
      <c r="FN157" s="76"/>
      <c r="FO157" s="76"/>
      <c r="FP157" s="76"/>
      <c r="FQ157" s="76"/>
      <c r="FR157" s="76"/>
      <c r="FS157" s="76"/>
      <c r="FT157" s="76"/>
      <c r="FU157" s="76"/>
      <c r="FV157" s="76"/>
      <c r="FW157" s="76"/>
      <c r="FX157" s="76"/>
      <c r="FY157" s="76"/>
      <c r="FZ157" s="76"/>
      <c r="GA157" s="76"/>
      <c r="GB157" s="76"/>
      <c r="GC157" s="76"/>
      <c r="GD157" s="76"/>
      <c r="GE157" s="76"/>
      <c r="GF157" s="76"/>
      <c r="GG157" s="76"/>
      <c r="GH157" s="76"/>
      <c r="GI157" s="76"/>
      <c r="GJ157" s="76"/>
      <c r="GK157" s="76"/>
      <c r="GL157" s="76"/>
      <c r="GM157" s="76"/>
      <c r="GN157" s="76"/>
      <c r="GO157" s="76"/>
      <c r="GP157" s="76"/>
      <c r="GQ157" s="76"/>
      <c r="GR157" s="76"/>
      <c r="GS157" s="76"/>
      <c r="GT157" s="76"/>
      <c r="GU157" s="76"/>
      <c r="GV157" s="76"/>
      <c r="GW157" s="76"/>
      <c r="GX157" s="76"/>
      <c r="GY157" s="76"/>
      <c r="GZ157" s="76"/>
      <c r="HA157" s="76"/>
      <c r="HB157" s="76"/>
      <c r="HC157" s="76"/>
      <c r="HD157" s="76"/>
      <c r="HE157" s="76"/>
      <c r="HF157" s="76"/>
      <c r="HG157" s="76"/>
      <c r="HH157" s="76"/>
      <c r="HI157" s="76"/>
      <c r="HJ157" s="76"/>
      <c r="HK157" s="76"/>
      <c r="HL157" s="76"/>
      <c r="HM157" s="76"/>
      <c r="HN157" s="76"/>
      <c r="HO157" s="76"/>
      <c r="HP157" s="76"/>
      <c r="HQ157" s="76"/>
      <c r="HR157" s="76"/>
      <c r="HS157" s="76"/>
      <c r="HT157" s="76"/>
      <c r="HU157" s="76"/>
      <c r="HV157" s="76"/>
      <c r="HW157" s="76"/>
      <c r="HX157" s="76"/>
      <c r="HY157" s="76"/>
      <c r="HZ157" s="76"/>
      <c r="IA157" s="76"/>
      <c r="IB157" s="76"/>
      <c r="IC157" s="76"/>
      <c r="ID157" s="76"/>
      <c r="IE157" s="76"/>
      <c r="IF157" s="76"/>
      <c r="IG157" s="76"/>
      <c r="IH157" s="76"/>
      <c r="II157" s="76"/>
      <c r="IJ157" s="76"/>
      <c r="IK157" s="76"/>
      <c r="IL157" s="76"/>
      <c r="IM157" s="76"/>
      <c r="IN157" s="76"/>
    </row>
    <row r="158" spans="1:248" x14ac:dyDescent="0.2">
      <c r="A158" s="194"/>
      <c r="B158" s="1193"/>
      <c r="C158" s="207"/>
      <c r="D158" s="194"/>
      <c r="E158" s="195"/>
      <c r="F158" s="208"/>
      <c r="G158" s="211"/>
      <c r="H158" s="194"/>
      <c r="I158" s="80"/>
      <c r="J158" s="209"/>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c r="DO158" s="76"/>
      <c r="DP158" s="76"/>
      <c r="DQ158" s="76"/>
      <c r="DR158" s="76"/>
      <c r="DS158" s="76"/>
      <c r="DT158" s="76"/>
      <c r="DU158" s="76"/>
      <c r="DV158" s="76"/>
      <c r="DW158" s="76"/>
      <c r="DX158" s="76"/>
      <c r="DY158" s="76"/>
      <c r="DZ158" s="76"/>
      <c r="EA158" s="76"/>
      <c r="EB158" s="76"/>
      <c r="EC158" s="76"/>
      <c r="ED158" s="76"/>
      <c r="EE158" s="76"/>
      <c r="EF158" s="76"/>
      <c r="EG158" s="76"/>
      <c r="EH158" s="76"/>
      <c r="EI158" s="76"/>
      <c r="EJ158" s="76"/>
      <c r="EK158" s="76"/>
      <c r="EL158" s="76"/>
      <c r="EM158" s="76"/>
      <c r="EN158" s="76"/>
      <c r="EO158" s="76"/>
      <c r="EP158" s="76"/>
      <c r="EQ158" s="76"/>
      <c r="ER158" s="76"/>
      <c r="ES158" s="76"/>
      <c r="ET158" s="76"/>
      <c r="EU158" s="76"/>
      <c r="EV158" s="76"/>
      <c r="EW158" s="76"/>
      <c r="EX158" s="76"/>
      <c r="EY158" s="76"/>
      <c r="EZ158" s="76"/>
      <c r="FA158" s="76"/>
      <c r="FB158" s="76"/>
      <c r="FC158" s="76"/>
      <c r="FD158" s="76"/>
      <c r="FE158" s="76"/>
      <c r="FF158" s="76"/>
      <c r="FG158" s="76"/>
      <c r="FH158" s="76"/>
      <c r="FI158" s="76"/>
      <c r="FJ158" s="76"/>
      <c r="FK158" s="76"/>
      <c r="FL158" s="76"/>
      <c r="FM158" s="76"/>
      <c r="FN158" s="76"/>
      <c r="FO158" s="76"/>
      <c r="FP158" s="76"/>
      <c r="FQ158" s="76"/>
      <c r="FR158" s="76"/>
      <c r="FS158" s="76"/>
      <c r="FT158" s="76"/>
      <c r="FU158" s="76"/>
      <c r="FV158" s="76"/>
      <c r="FW158" s="76"/>
      <c r="FX158" s="76"/>
      <c r="FY158" s="76"/>
      <c r="FZ158" s="76"/>
      <c r="GA158" s="76"/>
      <c r="GB158" s="76"/>
      <c r="GC158" s="76"/>
      <c r="GD158" s="76"/>
      <c r="GE158" s="76"/>
      <c r="GF158" s="76"/>
      <c r="GG158" s="76"/>
      <c r="GH158" s="76"/>
      <c r="GI158" s="76"/>
      <c r="GJ158" s="76"/>
      <c r="GK158" s="76"/>
      <c r="GL158" s="76"/>
      <c r="GM158" s="76"/>
      <c r="GN158" s="76"/>
      <c r="GO158" s="76"/>
      <c r="GP158" s="76"/>
      <c r="GQ158" s="76"/>
      <c r="GR158" s="76"/>
      <c r="GS158" s="76"/>
      <c r="GT158" s="76"/>
      <c r="GU158" s="76"/>
      <c r="GV158" s="76"/>
      <c r="GW158" s="76"/>
      <c r="GX158" s="76"/>
      <c r="GY158" s="76"/>
      <c r="GZ158" s="76"/>
      <c r="HA158" s="76"/>
      <c r="HB158" s="76"/>
      <c r="HC158" s="76"/>
      <c r="HD158" s="76"/>
      <c r="HE158" s="76"/>
      <c r="HF158" s="76"/>
      <c r="HG158" s="76"/>
      <c r="HH158" s="76"/>
      <c r="HI158" s="76"/>
      <c r="HJ158" s="76"/>
      <c r="HK158" s="76"/>
      <c r="HL158" s="76"/>
      <c r="HM158" s="76"/>
      <c r="HN158" s="76"/>
      <c r="HO158" s="76"/>
      <c r="HP158" s="76"/>
      <c r="HQ158" s="76"/>
      <c r="HR158" s="76"/>
      <c r="HS158" s="76"/>
      <c r="HT158" s="76"/>
      <c r="HU158" s="76"/>
      <c r="HV158" s="76"/>
      <c r="HW158" s="76"/>
      <c r="HX158" s="76"/>
      <c r="HY158" s="76"/>
      <c r="HZ158" s="76"/>
      <c r="IA158" s="76"/>
      <c r="IB158" s="76"/>
      <c r="IC158" s="76"/>
      <c r="ID158" s="76"/>
      <c r="IE158" s="76"/>
      <c r="IF158" s="76"/>
      <c r="IG158" s="76"/>
      <c r="IH158" s="76"/>
      <c r="II158" s="76"/>
      <c r="IJ158" s="76"/>
      <c r="IK158" s="76"/>
      <c r="IL158" s="76"/>
      <c r="IM158" s="76"/>
      <c r="IN158" s="76"/>
    </row>
    <row r="159" spans="1:248" x14ac:dyDescent="0.2">
      <c r="A159" s="194"/>
      <c r="B159" s="1194"/>
      <c r="C159" s="81" t="s">
        <v>73</v>
      </c>
      <c r="D159" s="194"/>
      <c r="E159" s="195"/>
      <c r="F159" s="208"/>
      <c r="G159" s="211"/>
      <c r="H159" s="194"/>
      <c r="I159" s="80"/>
      <c r="J159" s="209"/>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c r="DO159" s="76"/>
      <c r="DP159" s="76"/>
      <c r="DQ159" s="76"/>
      <c r="DR159" s="76"/>
      <c r="DS159" s="76"/>
      <c r="DT159" s="76"/>
      <c r="DU159" s="76"/>
      <c r="DV159" s="76"/>
      <c r="DW159" s="76"/>
      <c r="DX159" s="76"/>
      <c r="DY159" s="76"/>
      <c r="DZ159" s="76"/>
      <c r="EA159" s="76"/>
      <c r="EB159" s="76"/>
      <c r="EC159" s="76"/>
      <c r="ED159" s="76"/>
      <c r="EE159" s="76"/>
      <c r="EF159" s="76"/>
      <c r="EG159" s="76"/>
      <c r="EH159" s="76"/>
      <c r="EI159" s="76"/>
      <c r="EJ159" s="76"/>
      <c r="EK159" s="76"/>
      <c r="EL159" s="76"/>
      <c r="EM159" s="76"/>
      <c r="EN159" s="76"/>
      <c r="EO159" s="76"/>
      <c r="EP159" s="76"/>
      <c r="EQ159" s="76"/>
      <c r="ER159" s="76"/>
      <c r="ES159" s="76"/>
      <c r="ET159" s="76"/>
      <c r="EU159" s="76"/>
      <c r="EV159" s="76"/>
      <c r="EW159" s="76"/>
      <c r="EX159" s="76"/>
      <c r="EY159" s="76"/>
      <c r="EZ159" s="76"/>
      <c r="FA159" s="76"/>
      <c r="FB159" s="76"/>
      <c r="FC159" s="76"/>
      <c r="FD159" s="76"/>
      <c r="FE159" s="76"/>
      <c r="FF159" s="76"/>
      <c r="FG159" s="76"/>
      <c r="FH159" s="76"/>
      <c r="FI159" s="76"/>
      <c r="FJ159" s="76"/>
      <c r="FK159" s="76"/>
      <c r="FL159" s="76"/>
      <c r="FM159" s="76"/>
      <c r="FN159" s="76"/>
      <c r="FO159" s="76"/>
      <c r="FP159" s="76"/>
      <c r="FQ159" s="76"/>
      <c r="FR159" s="76"/>
      <c r="FS159" s="76"/>
      <c r="FT159" s="76"/>
      <c r="FU159" s="76"/>
      <c r="FV159" s="76"/>
      <c r="FW159" s="76"/>
      <c r="FX159" s="76"/>
      <c r="FY159" s="76"/>
      <c r="FZ159" s="76"/>
      <c r="GA159" s="76"/>
      <c r="GB159" s="76"/>
      <c r="GC159" s="76"/>
      <c r="GD159" s="76"/>
      <c r="GE159" s="76"/>
      <c r="GF159" s="76"/>
      <c r="GG159" s="76"/>
      <c r="GH159" s="76"/>
      <c r="GI159" s="76"/>
      <c r="GJ159" s="76"/>
      <c r="GK159" s="76"/>
      <c r="GL159" s="76"/>
      <c r="GM159" s="76"/>
      <c r="GN159" s="76"/>
      <c r="GO159" s="76"/>
      <c r="GP159" s="76"/>
      <c r="GQ159" s="76"/>
      <c r="GR159" s="76"/>
      <c r="GS159" s="76"/>
      <c r="GT159" s="76"/>
      <c r="GU159" s="76"/>
      <c r="GV159" s="76"/>
      <c r="GW159" s="76"/>
      <c r="GX159" s="76"/>
      <c r="GY159" s="76"/>
      <c r="GZ159" s="76"/>
      <c r="HA159" s="76"/>
      <c r="HB159" s="76"/>
      <c r="HC159" s="76"/>
      <c r="HD159" s="76"/>
      <c r="HE159" s="76"/>
      <c r="HF159" s="76"/>
      <c r="HG159" s="76"/>
      <c r="HH159" s="76"/>
      <c r="HI159" s="76"/>
      <c r="HJ159" s="76"/>
      <c r="HK159" s="76"/>
      <c r="HL159" s="76"/>
      <c r="HM159" s="76"/>
      <c r="HN159" s="76"/>
      <c r="HO159" s="76"/>
      <c r="HP159" s="76"/>
      <c r="HQ159" s="76"/>
      <c r="HR159" s="76"/>
      <c r="HS159" s="76"/>
      <c r="HT159" s="76"/>
      <c r="HU159" s="76"/>
      <c r="HV159" s="76"/>
      <c r="HW159" s="76"/>
      <c r="HX159" s="76"/>
      <c r="HY159" s="76"/>
      <c r="HZ159" s="76"/>
      <c r="IA159" s="76"/>
      <c r="IB159" s="76"/>
      <c r="IC159" s="76"/>
      <c r="ID159" s="76"/>
      <c r="IE159" s="76"/>
      <c r="IF159" s="76"/>
      <c r="IG159" s="76"/>
      <c r="IH159" s="76"/>
      <c r="II159" s="76"/>
      <c r="IJ159" s="76"/>
      <c r="IK159" s="76"/>
      <c r="IL159" s="76"/>
      <c r="IM159" s="76"/>
      <c r="IN159" s="76"/>
    </row>
    <row r="160" spans="1:248" x14ac:dyDescent="0.2">
      <c r="A160" s="194"/>
      <c r="B160" s="1195"/>
      <c r="C160" s="81" t="s">
        <v>72</v>
      </c>
      <c r="D160" s="194"/>
      <c r="E160" s="195"/>
      <c r="F160" s="208"/>
      <c r="G160" s="211"/>
      <c r="H160" s="194"/>
      <c r="I160" s="80"/>
      <c r="J160" s="209"/>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c r="DO160" s="76"/>
      <c r="DP160" s="76"/>
      <c r="DQ160" s="76"/>
      <c r="DR160" s="76"/>
      <c r="DS160" s="76"/>
      <c r="DT160" s="76"/>
      <c r="DU160" s="76"/>
      <c r="DV160" s="76"/>
      <c r="DW160" s="76"/>
      <c r="DX160" s="76"/>
      <c r="DY160" s="76"/>
      <c r="DZ160" s="76"/>
      <c r="EA160" s="76"/>
      <c r="EB160" s="76"/>
      <c r="EC160" s="76"/>
      <c r="ED160" s="76"/>
      <c r="EE160" s="76"/>
      <c r="EF160" s="76"/>
      <c r="EG160" s="76"/>
      <c r="EH160" s="76"/>
      <c r="EI160" s="76"/>
      <c r="EJ160" s="76"/>
      <c r="EK160" s="76"/>
      <c r="EL160" s="76"/>
      <c r="EM160" s="76"/>
      <c r="EN160" s="76"/>
      <c r="EO160" s="76"/>
      <c r="EP160" s="76"/>
      <c r="EQ160" s="76"/>
      <c r="ER160" s="76"/>
      <c r="ES160" s="76"/>
      <c r="ET160" s="76"/>
      <c r="EU160" s="76"/>
      <c r="EV160" s="76"/>
      <c r="EW160" s="76"/>
      <c r="EX160" s="76"/>
      <c r="EY160" s="76"/>
      <c r="EZ160" s="76"/>
      <c r="FA160" s="76"/>
      <c r="FB160" s="76"/>
      <c r="FC160" s="76"/>
      <c r="FD160" s="76"/>
      <c r="FE160" s="76"/>
      <c r="FF160" s="76"/>
      <c r="FG160" s="76"/>
      <c r="FH160" s="76"/>
      <c r="FI160" s="76"/>
      <c r="FJ160" s="76"/>
      <c r="FK160" s="76"/>
      <c r="FL160" s="76"/>
      <c r="FM160" s="76"/>
      <c r="FN160" s="76"/>
      <c r="FO160" s="76"/>
      <c r="FP160" s="76"/>
      <c r="FQ160" s="76"/>
      <c r="FR160" s="76"/>
      <c r="FS160" s="76"/>
      <c r="FT160" s="76"/>
      <c r="FU160" s="76"/>
      <c r="FV160" s="76"/>
      <c r="FW160" s="76"/>
      <c r="FX160" s="76"/>
      <c r="FY160" s="76"/>
      <c r="FZ160" s="76"/>
      <c r="GA160" s="76"/>
      <c r="GB160" s="76"/>
      <c r="GC160" s="76"/>
      <c r="GD160" s="76"/>
      <c r="GE160" s="76"/>
      <c r="GF160" s="76"/>
      <c r="GG160" s="76"/>
      <c r="GH160" s="76"/>
      <c r="GI160" s="76"/>
      <c r="GJ160" s="76"/>
      <c r="GK160" s="76"/>
      <c r="GL160" s="76"/>
      <c r="GM160" s="76"/>
      <c r="GN160" s="76"/>
      <c r="GO160" s="76"/>
      <c r="GP160" s="76"/>
      <c r="GQ160" s="76"/>
      <c r="GR160" s="76"/>
      <c r="GS160" s="76"/>
      <c r="GT160" s="76"/>
      <c r="GU160" s="76"/>
      <c r="GV160" s="76"/>
      <c r="GW160" s="76"/>
      <c r="GX160" s="76"/>
      <c r="GY160" s="76"/>
      <c r="GZ160" s="76"/>
      <c r="HA160" s="76"/>
      <c r="HB160" s="76"/>
      <c r="HC160" s="76"/>
      <c r="HD160" s="76"/>
      <c r="HE160" s="76"/>
      <c r="HF160" s="76"/>
      <c r="HG160" s="76"/>
      <c r="HH160" s="76"/>
      <c r="HI160" s="76"/>
      <c r="HJ160" s="76"/>
      <c r="HK160" s="76"/>
      <c r="HL160" s="76"/>
      <c r="HM160" s="76"/>
      <c r="HN160" s="76"/>
      <c r="HO160" s="76"/>
      <c r="HP160" s="76"/>
      <c r="HQ160" s="76"/>
      <c r="HR160" s="76"/>
      <c r="HS160" s="76"/>
      <c r="HT160" s="76"/>
      <c r="HU160" s="76"/>
      <c r="HV160" s="76"/>
      <c r="HW160" s="76"/>
      <c r="HX160" s="76"/>
      <c r="HY160" s="76"/>
      <c r="HZ160" s="76"/>
      <c r="IA160" s="76"/>
      <c r="IB160" s="76"/>
      <c r="IC160" s="76"/>
      <c r="ID160" s="76"/>
      <c r="IE160" s="76"/>
      <c r="IF160" s="76"/>
      <c r="IG160" s="76"/>
      <c r="IH160" s="76"/>
      <c r="II160" s="76"/>
      <c r="IJ160" s="76"/>
      <c r="IK160" s="76"/>
      <c r="IL160" s="76"/>
      <c r="IM160" s="76"/>
      <c r="IN160" s="76"/>
    </row>
    <row r="161" spans="1:248" x14ac:dyDescent="0.2">
      <c r="A161" s="194"/>
      <c r="B161" s="1196"/>
      <c r="C161" s="207" t="s">
        <v>71</v>
      </c>
      <c r="D161" s="194"/>
      <c r="E161" s="195"/>
      <c r="F161" s="208"/>
      <c r="G161" s="211"/>
      <c r="H161" s="194"/>
      <c r="I161" s="80"/>
      <c r="J161" s="209"/>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c r="DO161" s="76"/>
      <c r="DP161" s="76"/>
      <c r="DQ161" s="76"/>
      <c r="DR161" s="76"/>
      <c r="DS161" s="76"/>
      <c r="DT161" s="76"/>
      <c r="DU161" s="76"/>
      <c r="DV161" s="76"/>
      <c r="DW161" s="76"/>
      <c r="DX161" s="76"/>
      <c r="DY161" s="76"/>
      <c r="DZ161" s="76"/>
      <c r="EA161" s="76"/>
      <c r="EB161" s="76"/>
      <c r="EC161" s="76"/>
      <c r="ED161" s="76"/>
      <c r="EE161" s="76"/>
      <c r="EF161" s="76"/>
      <c r="EG161" s="76"/>
      <c r="EH161" s="76"/>
      <c r="EI161" s="76"/>
      <c r="EJ161" s="76"/>
      <c r="EK161" s="76"/>
      <c r="EL161" s="76"/>
      <c r="EM161" s="76"/>
      <c r="EN161" s="76"/>
      <c r="EO161" s="76"/>
      <c r="EP161" s="76"/>
      <c r="EQ161" s="76"/>
      <c r="ER161" s="76"/>
      <c r="ES161" s="76"/>
      <c r="ET161" s="76"/>
      <c r="EU161" s="76"/>
      <c r="EV161" s="76"/>
      <c r="EW161" s="76"/>
      <c r="EX161" s="76"/>
      <c r="EY161" s="76"/>
      <c r="EZ161" s="76"/>
      <c r="FA161" s="76"/>
      <c r="FB161" s="76"/>
      <c r="FC161" s="76"/>
      <c r="FD161" s="76"/>
      <c r="FE161" s="76"/>
      <c r="FF161" s="76"/>
      <c r="FG161" s="76"/>
      <c r="FH161" s="76"/>
      <c r="FI161" s="76"/>
      <c r="FJ161" s="76"/>
      <c r="FK161" s="76"/>
      <c r="FL161" s="76"/>
      <c r="FM161" s="76"/>
      <c r="FN161" s="76"/>
      <c r="FO161" s="76"/>
      <c r="FP161" s="76"/>
      <c r="FQ161" s="76"/>
      <c r="FR161" s="76"/>
      <c r="FS161" s="76"/>
      <c r="FT161" s="76"/>
      <c r="FU161" s="76"/>
      <c r="FV161" s="76"/>
      <c r="FW161" s="76"/>
      <c r="FX161" s="76"/>
      <c r="FY161" s="76"/>
      <c r="FZ161" s="76"/>
      <c r="GA161" s="76"/>
      <c r="GB161" s="76"/>
      <c r="GC161" s="76"/>
      <c r="GD161" s="76"/>
      <c r="GE161" s="76"/>
      <c r="GF161" s="76"/>
      <c r="GG161" s="76"/>
      <c r="GH161" s="76"/>
      <c r="GI161" s="76"/>
      <c r="GJ161" s="76"/>
      <c r="GK161" s="76"/>
      <c r="GL161" s="76"/>
      <c r="GM161" s="76"/>
      <c r="GN161" s="76"/>
      <c r="GO161" s="76"/>
      <c r="GP161" s="76"/>
      <c r="GQ161" s="76"/>
      <c r="GR161" s="76"/>
      <c r="GS161" s="76"/>
      <c r="GT161" s="76"/>
      <c r="GU161" s="76"/>
      <c r="GV161" s="76"/>
      <c r="GW161" s="76"/>
      <c r="GX161" s="76"/>
      <c r="GY161" s="76"/>
      <c r="GZ161" s="76"/>
      <c r="HA161" s="76"/>
      <c r="HB161" s="76"/>
      <c r="HC161" s="76"/>
      <c r="HD161" s="76"/>
      <c r="HE161" s="76"/>
      <c r="HF161" s="76"/>
      <c r="HG161" s="76"/>
      <c r="HH161" s="76"/>
      <c r="HI161" s="76"/>
      <c r="HJ161" s="76"/>
      <c r="HK161" s="76"/>
      <c r="HL161" s="76"/>
      <c r="HM161" s="76"/>
      <c r="HN161" s="76"/>
      <c r="HO161" s="76"/>
      <c r="HP161" s="76"/>
      <c r="HQ161" s="76"/>
      <c r="HR161" s="76"/>
      <c r="HS161" s="76"/>
      <c r="HT161" s="76"/>
      <c r="HU161" s="76"/>
      <c r="HV161" s="76"/>
      <c r="HW161" s="76"/>
      <c r="HX161" s="76"/>
      <c r="HY161" s="76"/>
      <c r="HZ161" s="76"/>
      <c r="IA161" s="76"/>
      <c r="IB161" s="76"/>
      <c r="IC161" s="76"/>
      <c r="ID161" s="76"/>
      <c r="IE161" s="76"/>
      <c r="IF161" s="76"/>
      <c r="IG161" s="76"/>
      <c r="IH161" s="76"/>
      <c r="II161" s="76"/>
      <c r="IJ161" s="76"/>
      <c r="IK161" s="76"/>
      <c r="IL161" s="76"/>
      <c r="IM161" s="76"/>
      <c r="IN161" s="76"/>
    </row>
    <row r="162" spans="1:248" x14ac:dyDescent="0.2">
      <c r="A162" s="194"/>
      <c r="B162" s="1427"/>
      <c r="C162" s="76" t="s">
        <v>3146</v>
      </c>
      <c r="D162" s="194"/>
      <c r="E162" s="195"/>
      <c r="F162" s="79" t="s">
        <v>68</v>
      </c>
      <c r="G162" s="210">
        <f>SUM(G13:G143)</f>
        <v>0.30069444444444449</v>
      </c>
      <c r="H162" s="194"/>
      <c r="I162" s="80"/>
      <c r="J162" s="209"/>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c r="DO162" s="76"/>
      <c r="DP162" s="76"/>
      <c r="DQ162" s="76"/>
      <c r="DR162" s="76"/>
      <c r="DS162" s="76"/>
      <c r="DT162" s="76"/>
      <c r="DU162" s="76"/>
      <c r="DV162" s="76"/>
      <c r="DW162" s="76"/>
      <c r="DX162" s="76"/>
      <c r="DY162" s="76"/>
      <c r="DZ162" s="76"/>
      <c r="EA162" s="76"/>
      <c r="EB162" s="76"/>
      <c r="EC162" s="76"/>
      <c r="ED162" s="76"/>
      <c r="EE162" s="76"/>
      <c r="EF162" s="76"/>
      <c r="EG162" s="76"/>
      <c r="EH162" s="76"/>
      <c r="EI162" s="76"/>
      <c r="EJ162" s="76"/>
      <c r="EK162" s="76"/>
      <c r="EL162" s="76"/>
      <c r="EM162" s="76"/>
      <c r="EN162" s="76"/>
      <c r="EO162" s="76"/>
      <c r="EP162" s="76"/>
      <c r="EQ162" s="76"/>
      <c r="ER162" s="76"/>
      <c r="ES162" s="76"/>
      <c r="ET162" s="76"/>
      <c r="EU162" s="76"/>
      <c r="EV162" s="76"/>
      <c r="EW162" s="76"/>
      <c r="EX162" s="76"/>
      <c r="EY162" s="76"/>
      <c r="EZ162" s="76"/>
      <c r="FA162" s="76"/>
      <c r="FB162" s="76"/>
      <c r="FC162" s="76"/>
      <c r="FD162" s="76"/>
      <c r="FE162" s="76"/>
      <c r="FF162" s="76"/>
      <c r="FG162" s="76"/>
      <c r="FH162" s="76"/>
      <c r="FI162" s="76"/>
      <c r="FJ162" s="76"/>
      <c r="FK162" s="76"/>
      <c r="FL162" s="76"/>
      <c r="FM162" s="76"/>
      <c r="FN162" s="76"/>
      <c r="FO162" s="76"/>
      <c r="FP162" s="76"/>
      <c r="FQ162" s="76"/>
      <c r="FR162" s="76"/>
      <c r="FS162" s="76"/>
      <c r="FT162" s="76"/>
      <c r="FU162" s="76"/>
      <c r="FV162" s="76"/>
      <c r="FW162" s="76"/>
      <c r="FX162" s="76"/>
      <c r="FY162" s="76"/>
      <c r="FZ162" s="76"/>
      <c r="GA162" s="76"/>
      <c r="GB162" s="76"/>
      <c r="GC162" s="76"/>
      <c r="GD162" s="76"/>
      <c r="GE162" s="76"/>
      <c r="GF162" s="76"/>
      <c r="GG162" s="76"/>
      <c r="GH162" s="76"/>
      <c r="GI162" s="76"/>
      <c r="GJ162" s="76"/>
      <c r="GK162" s="76"/>
      <c r="GL162" s="76"/>
      <c r="GM162" s="76"/>
      <c r="GN162" s="76"/>
      <c r="GO162" s="76"/>
      <c r="GP162" s="76"/>
      <c r="GQ162" s="76"/>
      <c r="GR162" s="76"/>
      <c r="GS162" s="76"/>
      <c r="GT162" s="76"/>
      <c r="GU162" s="76"/>
      <c r="GV162" s="76"/>
      <c r="GW162" s="76"/>
      <c r="GX162" s="76"/>
      <c r="GY162" s="76"/>
      <c r="GZ162" s="76"/>
      <c r="HA162" s="76"/>
      <c r="HB162" s="76"/>
      <c r="HC162" s="76"/>
      <c r="HD162" s="76"/>
      <c r="HE162" s="76"/>
      <c r="HF162" s="76"/>
      <c r="HG162" s="76"/>
      <c r="HH162" s="76"/>
      <c r="HI162" s="76"/>
      <c r="HJ162" s="76"/>
      <c r="HK162" s="76"/>
      <c r="HL162" s="76"/>
      <c r="HM162" s="76"/>
      <c r="HN162" s="76"/>
      <c r="HO162" s="76"/>
      <c r="HP162" s="76"/>
      <c r="HQ162" s="76"/>
      <c r="HR162" s="76"/>
      <c r="HS162" s="76"/>
      <c r="HT162" s="76"/>
      <c r="HU162" s="76"/>
      <c r="HV162" s="76"/>
      <c r="HW162" s="76"/>
      <c r="HX162" s="76"/>
      <c r="HY162" s="76"/>
      <c r="HZ162" s="76"/>
      <c r="IA162" s="76"/>
      <c r="IB162" s="76"/>
      <c r="IC162" s="76"/>
      <c r="ID162" s="76"/>
      <c r="IE162" s="76"/>
      <c r="IF162" s="76"/>
      <c r="IG162" s="76"/>
      <c r="IH162" s="76"/>
      <c r="II162" s="76"/>
      <c r="IJ162" s="76"/>
      <c r="IK162" s="76"/>
      <c r="IL162" s="76"/>
      <c r="IM162" s="76"/>
      <c r="IN162" s="76"/>
    </row>
    <row r="163" spans="1:248" x14ac:dyDescent="0.2">
      <c r="A163" s="82" t="str">
        <f>IF(B162&lt;&gt;"",COUNTA($B$13:B162),"")</f>
        <v/>
      </c>
      <c r="B163" s="1197"/>
      <c r="C163" s="76" t="s">
        <v>74</v>
      </c>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76"/>
      <c r="EC163" s="76"/>
      <c r="ED163" s="76"/>
      <c r="EE163" s="76"/>
      <c r="EF163" s="76"/>
      <c r="EG163" s="76"/>
      <c r="EH163" s="76"/>
      <c r="EI163" s="76"/>
      <c r="EJ163" s="76"/>
      <c r="EK163" s="76"/>
      <c r="EL163" s="76"/>
      <c r="EM163" s="76"/>
      <c r="EN163" s="76"/>
      <c r="EO163" s="76"/>
      <c r="EP163" s="76"/>
      <c r="EQ163" s="76"/>
      <c r="ER163" s="76"/>
      <c r="ES163" s="76"/>
      <c r="ET163" s="76"/>
      <c r="EU163" s="76"/>
      <c r="EV163" s="76"/>
      <c r="EW163" s="76"/>
      <c r="EX163" s="76"/>
      <c r="EY163" s="76"/>
      <c r="EZ163" s="76"/>
      <c r="FA163" s="76"/>
      <c r="FB163" s="76"/>
      <c r="FC163" s="76"/>
      <c r="FD163" s="76"/>
      <c r="FE163" s="76"/>
      <c r="FF163" s="76"/>
      <c r="FG163" s="76"/>
      <c r="FH163" s="76"/>
      <c r="FI163" s="76"/>
      <c r="FJ163" s="76"/>
      <c r="FK163" s="76"/>
      <c r="FL163" s="76"/>
      <c r="FM163" s="76"/>
      <c r="FN163" s="76"/>
      <c r="FO163" s="76"/>
      <c r="FP163" s="76"/>
      <c r="FQ163" s="76"/>
      <c r="FR163" s="76"/>
      <c r="FS163" s="76"/>
      <c r="FT163" s="76"/>
      <c r="FU163" s="76"/>
      <c r="FV163" s="76"/>
      <c r="FW163" s="76"/>
      <c r="FX163" s="76"/>
      <c r="FY163" s="76"/>
      <c r="FZ163" s="76"/>
      <c r="GA163" s="76"/>
      <c r="GB163" s="76"/>
      <c r="GC163" s="76"/>
      <c r="GD163" s="76"/>
      <c r="GE163" s="76"/>
      <c r="GF163" s="76"/>
      <c r="GG163" s="76"/>
      <c r="GH163" s="76"/>
      <c r="GI163" s="76"/>
      <c r="GJ163" s="76"/>
      <c r="GK163" s="76"/>
      <c r="GL163" s="76"/>
      <c r="GM163" s="76"/>
      <c r="GN163" s="76"/>
      <c r="GO163" s="76"/>
      <c r="GP163" s="76"/>
      <c r="GQ163" s="76"/>
      <c r="GR163" s="76"/>
      <c r="GS163" s="76"/>
      <c r="GT163" s="76"/>
      <c r="GU163" s="76"/>
      <c r="GV163" s="76"/>
      <c r="GW163" s="76"/>
      <c r="GX163" s="76"/>
      <c r="GY163" s="76"/>
      <c r="GZ163" s="76"/>
      <c r="HA163" s="76"/>
      <c r="HB163" s="76"/>
      <c r="HC163" s="76"/>
      <c r="HD163" s="76"/>
      <c r="HE163" s="76"/>
      <c r="HF163" s="76"/>
      <c r="HG163" s="76"/>
      <c r="HH163" s="76"/>
      <c r="HI163" s="76"/>
      <c r="HJ163" s="76"/>
      <c r="HK163" s="76"/>
      <c r="HL163" s="76"/>
      <c r="HM163" s="76"/>
      <c r="HN163" s="76"/>
      <c r="HO163" s="76"/>
      <c r="HP163" s="76"/>
      <c r="HQ163" s="76"/>
      <c r="HR163" s="76"/>
      <c r="HS163" s="76"/>
      <c r="HT163" s="76"/>
      <c r="HU163" s="76"/>
      <c r="HV163" s="76"/>
      <c r="HW163" s="76"/>
      <c r="HX163" s="76"/>
      <c r="HY163" s="76"/>
      <c r="HZ163" s="76"/>
      <c r="IA163" s="76"/>
      <c r="IB163" s="76"/>
      <c r="IC163" s="76"/>
      <c r="ID163" s="76"/>
      <c r="IE163" s="76"/>
      <c r="IF163" s="76"/>
      <c r="IG163" s="76"/>
      <c r="IH163" s="76"/>
      <c r="II163" s="76"/>
      <c r="IJ163" s="76"/>
      <c r="IK163" s="76"/>
      <c r="IL163" s="76"/>
      <c r="IM163" s="76"/>
      <c r="IN163" s="76"/>
    </row>
    <row r="164" spans="1:248" x14ac:dyDescent="0.2">
      <c r="A164" s="82"/>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c r="DO164" s="76"/>
      <c r="DP164" s="76"/>
      <c r="DQ164" s="76"/>
      <c r="DR164" s="76"/>
      <c r="DS164" s="76"/>
      <c r="DT164" s="76"/>
      <c r="DU164" s="76"/>
      <c r="DV164" s="76"/>
      <c r="DW164" s="76"/>
      <c r="DX164" s="76"/>
      <c r="DY164" s="76"/>
      <c r="DZ164" s="76"/>
      <c r="EA164" s="76"/>
      <c r="EB164" s="76"/>
      <c r="EC164" s="76"/>
      <c r="ED164" s="76"/>
      <c r="EE164" s="76"/>
      <c r="EF164" s="76"/>
      <c r="EG164" s="76"/>
      <c r="EH164" s="76"/>
      <c r="EI164" s="76"/>
      <c r="EJ164" s="76"/>
      <c r="EK164" s="76"/>
      <c r="EL164" s="76"/>
      <c r="EM164" s="76"/>
      <c r="EN164" s="76"/>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FN164" s="76"/>
      <c r="FO164" s="76"/>
      <c r="FP164" s="76"/>
      <c r="FQ164" s="76"/>
      <c r="FR164" s="76"/>
      <c r="FS164" s="76"/>
      <c r="FT164" s="76"/>
      <c r="FU164" s="76"/>
      <c r="FV164" s="76"/>
      <c r="FW164" s="76"/>
      <c r="FX164" s="76"/>
      <c r="FY164" s="76"/>
      <c r="FZ164" s="76"/>
      <c r="GA164" s="76"/>
      <c r="GB164" s="76"/>
      <c r="GC164" s="76"/>
      <c r="GD164" s="76"/>
      <c r="GE164" s="76"/>
      <c r="GF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HF164" s="76"/>
      <c r="HG164" s="76"/>
      <c r="HH164" s="76"/>
      <c r="HI164" s="76"/>
      <c r="HJ164" s="76"/>
      <c r="HK164" s="76"/>
      <c r="HL164" s="76"/>
      <c r="HM164" s="76"/>
      <c r="HN164" s="76"/>
      <c r="HO164" s="76"/>
      <c r="HP164" s="76"/>
      <c r="HQ164" s="76"/>
      <c r="HR164" s="76"/>
      <c r="HS164" s="76"/>
      <c r="HT164" s="76"/>
      <c r="HU164" s="76"/>
      <c r="HV164" s="76"/>
      <c r="HW164" s="76"/>
      <c r="HX164" s="76"/>
      <c r="HY164" s="76"/>
      <c r="HZ164" s="76"/>
      <c r="IA164" s="76"/>
      <c r="IB164" s="76"/>
      <c r="IC164" s="76"/>
      <c r="ID164" s="76"/>
      <c r="IE164" s="76"/>
      <c r="IF164" s="76"/>
      <c r="IG164" s="76"/>
      <c r="IH164" s="76"/>
      <c r="II164" s="76"/>
      <c r="IJ164" s="76"/>
      <c r="IK164" s="76"/>
      <c r="IL164" s="76"/>
      <c r="IM164" s="76"/>
      <c r="IN164" s="76"/>
    </row>
    <row r="165" spans="1:248" x14ac:dyDescent="0.2">
      <c r="A165" s="82" t="str">
        <f>IF(B165&lt;&gt;"",COUNTA($B$13:B165),"")</f>
        <v/>
      </c>
      <c r="B165" s="1198"/>
      <c r="C165" s="1517"/>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c r="DO165" s="76"/>
      <c r="DP165" s="76"/>
      <c r="DQ165" s="76"/>
      <c r="DR165" s="76"/>
      <c r="DS165" s="76"/>
      <c r="DT165" s="76"/>
      <c r="DU165" s="76"/>
      <c r="DV165" s="76"/>
      <c r="DW165" s="76"/>
      <c r="DX165" s="76"/>
      <c r="DY165" s="76"/>
      <c r="DZ165" s="76"/>
      <c r="EA165" s="76"/>
      <c r="EB165" s="76"/>
      <c r="EC165" s="76"/>
      <c r="ED165" s="76"/>
      <c r="EE165" s="76"/>
      <c r="EF165" s="76"/>
      <c r="EG165" s="76"/>
      <c r="EH165" s="76"/>
      <c r="EI165" s="76"/>
      <c r="EJ165" s="76"/>
      <c r="EK165" s="76"/>
      <c r="EL165" s="76"/>
      <c r="EM165" s="76"/>
      <c r="EN165" s="76"/>
      <c r="EO165" s="76"/>
      <c r="EP165" s="76"/>
      <c r="EQ165" s="76"/>
      <c r="ER165" s="76"/>
      <c r="ES165" s="76"/>
      <c r="ET165" s="76"/>
      <c r="EU165" s="76"/>
      <c r="EV165" s="76"/>
      <c r="EW165" s="76"/>
      <c r="EX165" s="76"/>
      <c r="EY165" s="76"/>
      <c r="EZ165" s="76"/>
      <c r="FA165" s="76"/>
      <c r="FB165" s="76"/>
      <c r="FC165" s="76"/>
      <c r="FD165" s="76"/>
      <c r="FE165" s="76"/>
      <c r="FF165" s="76"/>
      <c r="FG165" s="76"/>
      <c r="FH165" s="76"/>
      <c r="FI165" s="76"/>
      <c r="FJ165" s="76"/>
      <c r="FK165" s="76"/>
      <c r="FL165" s="76"/>
      <c r="FM165" s="76"/>
      <c r="FN165" s="76"/>
      <c r="FO165" s="76"/>
      <c r="FP165" s="76"/>
      <c r="FQ165" s="76"/>
      <c r="FR165" s="76"/>
      <c r="FS165" s="76"/>
      <c r="FT165" s="76"/>
      <c r="FU165" s="76"/>
      <c r="FV165" s="76"/>
      <c r="FW165" s="76"/>
      <c r="FX165" s="76"/>
      <c r="FY165" s="76"/>
      <c r="FZ165" s="76"/>
      <c r="GA165" s="76"/>
      <c r="GB165" s="76"/>
      <c r="GC165" s="76"/>
      <c r="GD165" s="76"/>
      <c r="GE165" s="76"/>
      <c r="GF165" s="76"/>
      <c r="GG165" s="76"/>
      <c r="GH165" s="76"/>
      <c r="GI165" s="76"/>
      <c r="GJ165" s="76"/>
      <c r="GK165" s="76"/>
      <c r="GL165" s="76"/>
      <c r="GM165" s="76"/>
      <c r="GN165" s="76"/>
      <c r="GO165" s="76"/>
      <c r="GP165" s="76"/>
      <c r="GQ165" s="76"/>
      <c r="GR165" s="76"/>
      <c r="GS165" s="76"/>
      <c r="GT165" s="76"/>
      <c r="GU165" s="76"/>
      <c r="GV165" s="76"/>
      <c r="GW165" s="76"/>
      <c r="GX165" s="76"/>
      <c r="GY165" s="76"/>
      <c r="GZ165" s="76"/>
      <c r="HA165" s="76"/>
      <c r="HB165" s="76"/>
      <c r="HC165" s="76"/>
      <c r="HD165" s="76"/>
      <c r="HE165" s="76"/>
      <c r="HF165" s="76"/>
      <c r="HG165" s="76"/>
      <c r="HH165" s="76"/>
      <c r="HI165" s="76"/>
      <c r="HJ165" s="76"/>
      <c r="HK165" s="76"/>
      <c r="HL165" s="76"/>
      <c r="HM165" s="76"/>
      <c r="HN165" s="76"/>
      <c r="HO165" s="76"/>
      <c r="HP165" s="76"/>
      <c r="HQ165" s="76"/>
      <c r="HR165" s="76"/>
      <c r="HS165" s="76"/>
      <c r="HT165" s="76"/>
      <c r="HU165" s="76"/>
      <c r="HV165" s="76"/>
      <c r="HW165" s="76"/>
      <c r="HX165" s="76"/>
      <c r="HY165" s="76"/>
      <c r="HZ165" s="76"/>
      <c r="IA165" s="76"/>
      <c r="IB165" s="76"/>
      <c r="IC165" s="76"/>
      <c r="ID165" s="76"/>
      <c r="IE165" s="76"/>
      <c r="IF165" s="76"/>
      <c r="IG165" s="76"/>
      <c r="IH165" s="76"/>
      <c r="II165" s="76"/>
      <c r="IJ165" s="76"/>
      <c r="IK165" s="76"/>
      <c r="IL165" s="76"/>
      <c r="IM165" s="76"/>
      <c r="IN165" s="76"/>
    </row>
    <row r="166" spans="1:248" x14ac:dyDescent="0.2">
      <c r="A166" s="82" t="str">
        <f>IF(B166&lt;&gt;"",COUNTA($B$13:B166),"")</f>
        <v/>
      </c>
      <c r="B166" s="1198"/>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c r="DO166" s="76"/>
      <c r="DP166" s="76"/>
      <c r="DQ166" s="76"/>
      <c r="DR166" s="76"/>
      <c r="DS166" s="76"/>
      <c r="DT166" s="76"/>
      <c r="DU166" s="76"/>
      <c r="DV166" s="76"/>
      <c r="DW166" s="76"/>
      <c r="DX166" s="76"/>
      <c r="DY166" s="76"/>
      <c r="DZ166" s="76"/>
      <c r="EA166" s="76"/>
      <c r="EB166" s="76"/>
      <c r="EC166" s="76"/>
      <c r="ED166" s="76"/>
      <c r="EE166" s="76"/>
      <c r="EF166" s="76"/>
      <c r="EG166" s="76"/>
      <c r="EH166" s="76"/>
      <c r="EI166" s="76"/>
      <c r="EJ166" s="76"/>
      <c r="EK166" s="76"/>
      <c r="EL166" s="76"/>
      <c r="EM166" s="76"/>
      <c r="EN166" s="76"/>
      <c r="EO166" s="76"/>
      <c r="EP166" s="76"/>
      <c r="EQ166" s="76"/>
      <c r="ER166" s="76"/>
      <c r="ES166" s="76"/>
      <c r="ET166" s="76"/>
      <c r="EU166" s="76"/>
      <c r="EV166" s="76"/>
      <c r="EW166" s="76"/>
      <c r="EX166" s="76"/>
      <c r="EY166" s="76"/>
      <c r="EZ166" s="76"/>
      <c r="FA166" s="76"/>
      <c r="FB166" s="76"/>
      <c r="FC166" s="76"/>
      <c r="FD166" s="76"/>
      <c r="FE166" s="76"/>
      <c r="FF166" s="76"/>
      <c r="FG166" s="76"/>
      <c r="FH166" s="76"/>
      <c r="FI166" s="76"/>
      <c r="FJ166" s="76"/>
      <c r="FK166" s="76"/>
      <c r="FL166" s="76"/>
      <c r="FM166" s="76"/>
      <c r="FN166" s="76"/>
      <c r="FO166" s="76"/>
      <c r="FP166" s="76"/>
      <c r="FQ166" s="76"/>
      <c r="FR166" s="76"/>
      <c r="FS166" s="76"/>
      <c r="FT166" s="76"/>
      <c r="FU166" s="76"/>
      <c r="FV166" s="76"/>
      <c r="FW166" s="76"/>
      <c r="FX166" s="76"/>
      <c r="FY166" s="76"/>
      <c r="FZ166" s="76"/>
      <c r="GA166" s="76"/>
      <c r="GB166" s="76"/>
      <c r="GC166" s="76"/>
      <c r="GD166" s="76"/>
      <c r="GE166" s="76"/>
      <c r="GF166" s="76"/>
      <c r="GG166" s="76"/>
      <c r="GH166" s="76"/>
      <c r="GI166" s="76"/>
      <c r="GJ166" s="76"/>
      <c r="GK166" s="76"/>
      <c r="GL166" s="76"/>
      <c r="GM166" s="76"/>
      <c r="GN166" s="76"/>
      <c r="GO166" s="76"/>
      <c r="GP166" s="76"/>
      <c r="GQ166" s="76"/>
      <c r="GR166" s="76"/>
      <c r="GS166" s="76"/>
      <c r="GT166" s="76"/>
      <c r="GU166" s="76"/>
      <c r="GV166" s="76"/>
      <c r="GW166" s="76"/>
      <c r="GX166" s="76"/>
      <c r="GY166" s="76"/>
      <c r="GZ166" s="76"/>
      <c r="HA166" s="76"/>
      <c r="HB166" s="76"/>
      <c r="HC166" s="76"/>
      <c r="HD166" s="76"/>
      <c r="HE166" s="76"/>
      <c r="HF166" s="76"/>
      <c r="HG166" s="76"/>
      <c r="HH166" s="76"/>
      <c r="HI166" s="76"/>
      <c r="HJ166" s="76"/>
      <c r="HK166" s="76"/>
      <c r="HL166" s="76"/>
      <c r="HM166" s="76"/>
      <c r="HN166" s="76"/>
      <c r="HO166" s="76"/>
      <c r="HP166" s="76"/>
      <c r="HQ166" s="76"/>
      <c r="HR166" s="76"/>
      <c r="HS166" s="76"/>
      <c r="HT166" s="76"/>
      <c r="HU166" s="76"/>
      <c r="HV166" s="76"/>
      <c r="HW166" s="76"/>
      <c r="HX166" s="76"/>
      <c r="HY166" s="76"/>
      <c r="HZ166" s="76"/>
      <c r="IA166" s="76"/>
      <c r="IB166" s="76"/>
      <c r="IC166" s="76"/>
      <c r="ID166" s="76"/>
      <c r="IE166" s="76"/>
      <c r="IF166" s="76"/>
      <c r="IG166" s="76"/>
      <c r="IH166" s="76"/>
      <c r="II166" s="76"/>
      <c r="IJ166" s="76"/>
      <c r="IK166" s="76"/>
      <c r="IL166" s="76"/>
      <c r="IM166" s="76"/>
      <c r="IN166" s="76"/>
    </row>
    <row r="167" spans="1:248" x14ac:dyDescent="0.2">
      <c r="A167" s="82" t="str">
        <f>IF(B167&lt;&gt;"",COUNTA($B$13:B167),"")</f>
        <v/>
      </c>
      <c r="B167" s="1198"/>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c r="DO167" s="76"/>
      <c r="DP167" s="76"/>
      <c r="DQ167" s="76"/>
      <c r="DR167" s="76"/>
      <c r="DS167" s="76"/>
      <c r="DT167" s="76"/>
      <c r="DU167" s="76"/>
      <c r="DV167" s="76"/>
      <c r="DW167" s="76"/>
      <c r="DX167" s="76"/>
      <c r="DY167" s="76"/>
      <c r="DZ167" s="76"/>
      <c r="EA167" s="76"/>
      <c r="EB167" s="76"/>
      <c r="EC167" s="76"/>
      <c r="ED167" s="76"/>
      <c r="EE167" s="76"/>
      <c r="EF167" s="76"/>
      <c r="EG167" s="76"/>
      <c r="EH167" s="76"/>
      <c r="EI167" s="76"/>
      <c r="EJ167" s="76"/>
      <c r="EK167" s="76"/>
      <c r="EL167" s="76"/>
      <c r="EM167" s="76"/>
      <c r="EN167" s="76"/>
      <c r="EO167" s="76"/>
      <c r="EP167" s="76"/>
      <c r="EQ167" s="76"/>
      <c r="ER167" s="76"/>
      <c r="ES167" s="76"/>
      <c r="ET167" s="76"/>
      <c r="EU167" s="76"/>
      <c r="EV167" s="76"/>
      <c r="EW167" s="76"/>
      <c r="EX167" s="76"/>
      <c r="EY167" s="76"/>
      <c r="EZ167" s="76"/>
      <c r="FA167" s="76"/>
      <c r="FB167" s="76"/>
      <c r="FC167" s="76"/>
      <c r="FD167" s="76"/>
      <c r="FE167" s="76"/>
      <c r="FF167" s="76"/>
      <c r="FG167" s="76"/>
      <c r="FH167" s="76"/>
      <c r="FI167" s="76"/>
      <c r="FJ167" s="76"/>
      <c r="FK167" s="76"/>
      <c r="FL167" s="76"/>
      <c r="FM167" s="76"/>
      <c r="FN167" s="76"/>
      <c r="FO167" s="76"/>
      <c r="FP167" s="76"/>
      <c r="FQ167" s="76"/>
      <c r="FR167" s="76"/>
      <c r="FS167" s="76"/>
      <c r="FT167" s="76"/>
      <c r="FU167" s="76"/>
      <c r="FV167" s="76"/>
      <c r="FW167" s="76"/>
      <c r="FX167" s="76"/>
      <c r="FY167" s="76"/>
      <c r="FZ167" s="76"/>
      <c r="GA167" s="76"/>
      <c r="GB167" s="76"/>
      <c r="GC167" s="76"/>
      <c r="GD167" s="76"/>
      <c r="GE167" s="76"/>
      <c r="GF167" s="76"/>
      <c r="GG167" s="76"/>
      <c r="GH167" s="76"/>
      <c r="GI167" s="76"/>
      <c r="GJ167" s="76"/>
      <c r="GK167" s="76"/>
      <c r="GL167" s="76"/>
      <c r="GM167" s="76"/>
      <c r="GN167" s="76"/>
      <c r="GO167" s="76"/>
      <c r="GP167" s="76"/>
      <c r="GQ167" s="76"/>
      <c r="GR167" s="76"/>
      <c r="GS167" s="76"/>
      <c r="GT167" s="76"/>
      <c r="GU167" s="76"/>
      <c r="GV167" s="76"/>
      <c r="GW167" s="76"/>
      <c r="GX167" s="76"/>
      <c r="GY167" s="76"/>
      <c r="GZ167" s="76"/>
      <c r="HA167" s="76"/>
      <c r="HB167" s="76"/>
      <c r="HC167" s="76"/>
      <c r="HD167" s="76"/>
      <c r="HE167" s="76"/>
      <c r="HF167" s="76"/>
      <c r="HG167" s="76"/>
      <c r="HH167" s="76"/>
      <c r="HI167" s="76"/>
      <c r="HJ167" s="76"/>
      <c r="HK167" s="76"/>
      <c r="HL167" s="76"/>
      <c r="HM167" s="76"/>
      <c r="HN167" s="76"/>
      <c r="HO167" s="76"/>
      <c r="HP167" s="76"/>
      <c r="HQ167" s="76"/>
      <c r="HR167" s="76"/>
      <c r="HS167" s="76"/>
      <c r="HT167" s="76"/>
      <c r="HU167" s="76"/>
      <c r="HV167" s="76"/>
      <c r="HW167" s="76"/>
      <c r="HX167" s="76"/>
      <c r="HY167" s="76"/>
      <c r="HZ167" s="76"/>
      <c r="IA167" s="76"/>
      <c r="IB167" s="76"/>
      <c r="IC167" s="76"/>
      <c r="ID167" s="76"/>
      <c r="IE167" s="76"/>
      <c r="IF167" s="76"/>
      <c r="IG167" s="76"/>
      <c r="IH167" s="76"/>
      <c r="II167" s="76"/>
      <c r="IJ167" s="76"/>
      <c r="IK167" s="76"/>
      <c r="IL167" s="76"/>
      <c r="IM167" s="76"/>
      <c r="IN167" s="76"/>
    </row>
    <row r="168" spans="1:248" x14ac:dyDescent="0.2">
      <c r="A168" s="82" t="str">
        <f>IF(B168&lt;&gt;"",COUNTA($B$13:B168),"")</f>
        <v/>
      </c>
      <c r="B168" s="1198"/>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c r="DO168" s="76"/>
      <c r="DP168" s="76"/>
      <c r="DQ168" s="76"/>
      <c r="DR168" s="76"/>
      <c r="DS168" s="76"/>
      <c r="DT168" s="76"/>
      <c r="DU168" s="76"/>
      <c r="DV168" s="76"/>
      <c r="DW168" s="76"/>
      <c r="DX168" s="76"/>
      <c r="DY168" s="76"/>
      <c r="DZ168" s="76"/>
      <c r="EA168" s="76"/>
      <c r="EB168" s="76"/>
      <c r="EC168" s="76"/>
      <c r="ED168" s="76"/>
      <c r="EE168" s="76"/>
      <c r="EF168" s="76"/>
      <c r="EG168" s="76"/>
      <c r="EH168" s="76"/>
      <c r="EI168" s="76"/>
      <c r="EJ168" s="76"/>
      <c r="EK168" s="76"/>
      <c r="EL168" s="76"/>
      <c r="EM168" s="76"/>
      <c r="EN168" s="76"/>
      <c r="EO168" s="76"/>
      <c r="EP168" s="76"/>
      <c r="EQ168" s="76"/>
      <c r="ER168" s="76"/>
      <c r="ES168" s="76"/>
      <c r="ET168" s="76"/>
      <c r="EU168" s="76"/>
      <c r="EV168" s="76"/>
      <c r="EW168" s="76"/>
      <c r="EX168" s="76"/>
      <c r="EY168" s="76"/>
      <c r="EZ168" s="76"/>
      <c r="FA168" s="76"/>
      <c r="FB168" s="76"/>
      <c r="FC168" s="76"/>
      <c r="FD168" s="76"/>
      <c r="FE168" s="76"/>
      <c r="FF168" s="76"/>
      <c r="FG168" s="76"/>
      <c r="FH168" s="76"/>
      <c r="FI168" s="76"/>
      <c r="FJ168" s="76"/>
      <c r="FK168" s="76"/>
      <c r="FL168" s="76"/>
      <c r="FM168" s="76"/>
      <c r="FN168" s="76"/>
      <c r="FO168" s="76"/>
      <c r="FP168" s="76"/>
      <c r="FQ168" s="76"/>
      <c r="FR168" s="76"/>
      <c r="FS168" s="76"/>
      <c r="FT168" s="76"/>
      <c r="FU168" s="76"/>
      <c r="FV168" s="76"/>
      <c r="FW168" s="76"/>
      <c r="FX168" s="76"/>
      <c r="FY168" s="76"/>
      <c r="FZ168" s="76"/>
      <c r="GA168" s="76"/>
      <c r="GB168" s="76"/>
      <c r="GC168" s="76"/>
      <c r="GD168" s="76"/>
      <c r="GE168" s="76"/>
      <c r="GF168" s="76"/>
      <c r="GG168" s="76"/>
      <c r="GH168" s="76"/>
      <c r="GI168" s="76"/>
      <c r="GJ168" s="76"/>
      <c r="GK168" s="76"/>
      <c r="GL168" s="76"/>
      <c r="GM168" s="76"/>
      <c r="GN168" s="76"/>
      <c r="GO168" s="76"/>
      <c r="GP168" s="76"/>
      <c r="GQ168" s="76"/>
      <c r="GR168" s="76"/>
      <c r="GS168" s="76"/>
      <c r="GT168" s="76"/>
      <c r="GU168" s="76"/>
      <c r="GV168" s="76"/>
      <c r="GW168" s="76"/>
      <c r="GX168" s="76"/>
      <c r="GY168" s="76"/>
      <c r="GZ168" s="76"/>
      <c r="HA168" s="76"/>
      <c r="HB168" s="76"/>
      <c r="HC168" s="76"/>
      <c r="HD168" s="76"/>
      <c r="HE168" s="76"/>
      <c r="HF168" s="76"/>
      <c r="HG168" s="76"/>
      <c r="HH168" s="76"/>
      <c r="HI168" s="76"/>
      <c r="HJ168" s="76"/>
      <c r="HK168" s="76"/>
      <c r="HL168" s="76"/>
      <c r="HM168" s="76"/>
      <c r="HN168" s="76"/>
      <c r="HO168" s="76"/>
      <c r="HP168" s="76"/>
      <c r="HQ168" s="76"/>
      <c r="HR168" s="76"/>
      <c r="HS168" s="76"/>
      <c r="HT168" s="76"/>
      <c r="HU168" s="76"/>
      <c r="HV168" s="76"/>
      <c r="HW168" s="76"/>
      <c r="HX168" s="76"/>
      <c r="HY168" s="76"/>
      <c r="HZ168" s="76"/>
      <c r="IA168" s="76"/>
      <c r="IB168" s="76"/>
      <c r="IC168" s="76"/>
      <c r="ID168" s="76"/>
      <c r="IE168" s="76"/>
      <c r="IF168" s="76"/>
      <c r="IG168" s="76"/>
      <c r="IH168" s="76"/>
      <c r="II168" s="76"/>
      <c r="IJ168" s="76"/>
      <c r="IK168" s="76"/>
      <c r="IL168" s="76"/>
      <c r="IM168" s="76"/>
      <c r="IN168" s="76"/>
    </row>
    <row r="169" spans="1:248" x14ac:dyDescent="0.2">
      <c r="A169" s="82" t="str">
        <f>IF(B169&lt;&gt;"",COUNTA($B$13:B169),"")</f>
        <v/>
      </c>
      <c r="B169" s="1198"/>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76"/>
      <c r="EC169" s="76"/>
      <c r="ED169" s="76"/>
      <c r="EE169" s="76"/>
      <c r="EF169" s="76"/>
      <c r="EG169" s="76"/>
      <c r="EH169" s="76"/>
      <c r="EI169" s="76"/>
      <c r="EJ169" s="76"/>
      <c r="EK169" s="76"/>
      <c r="EL169" s="76"/>
      <c r="EM169" s="76"/>
      <c r="EN169" s="76"/>
      <c r="EO169" s="76"/>
      <c r="EP169" s="76"/>
      <c r="EQ169" s="76"/>
      <c r="ER169" s="76"/>
      <c r="ES169" s="76"/>
      <c r="ET169" s="76"/>
      <c r="EU169" s="76"/>
      <c r="EV169" s="76"/>
      <c r="EW169" s="76"/>
      <c r="EX169" s="76"/>
      <c r="EY169" s="76"/>
      <c r="EZ169" s="76"/>
      <c r="FA169" s="76"/>
      <c r="FB169" s="76"/>
      <c r="FC169" s="76"/>
      <c r="FD169" s="76"/>
      <c r="FE169" s="76"/>
      <c r="FF169" s="76"/>
      <c r="FG169" s="76"/>
      <c r="FH169" s="76"/>
      <c r="FI169" s="76"/>
      <c r="FJ169" s="76"/>
      <c r="FK169" s="76"/>
      <c r="FL169" s="76"/>
      <c r="FM169" s="76"/>
      <c r="FN169" s="76"/>
      <c r="FO169" s="76"/>
      <c r="FP169" s="76"/>
      <c r="FQ169" s="76"/>
      <c r="FR169" s="76"/>
      <c r="FS169" s="76"/>
      <c r="FT169" s="76"/>
      <c r="FU169" s="76"/>
      <c r="FV169" s="76"/>
      <c r="FW169" s="76"/>
      <c r="FX169" s="76"/>
      <c r="FY169" s="76"/>
      <c r="FZ169" s="76"/>
      <c r="GA169" s="76"/>
      <c r="GB169" s="76"/>
      <c r="GC169" s="76"/>
      <c r="GD169" s="76"/>
      <c r="GE169" s="76"/>
      <c r="GF169" s="76"/>
      <c r="GG169" s="76"/>
      <c r="GH169" s="76"/>
      <c r="GI169" s="76"/>
      <c r="GJ169" s="76"/>
      <c r="GK169" s="76"/>
      <c r="GL169" s="76"/>
      <c r="GM169" s="76"/>
      <c r="GN169" s="76"/>
      <c r="GO169" s="76"/>
      <c r="GP169" s="76"/>
      <c r="GQ169" s="76"/>
      <c r="GR169" s="76"/>
      <c r="GS169" s="76"/>
      <c r="GT169" s="76"/>
      <c r="GU169" s="76"/>
      <c r="GV169" s="76"/>
      <c r="GW169" s="76"/>
      <c r="GX169" s="76"/>
      <c r="GY169" s="76"/>
      <c r="GZ169" s="76"/>
      <c r="HA169" s="76"/>
      <c r="HB169" s="76"/>
      <c r="HC169" s="76"/>
      <c r="HD169" s="76"/>
      <c r="HE169" s="76"/>
      <c r="HF169" s="76"/>
      <c r="HG169" s="76"/>
      <c r="HH169" s="76"/>
      <c r="HI169" s="76"/>
      <c r="HJ169" s="76"/>
      <c r="HK169" s="76"/>
      <c r="HL169" s="76"/>
      <c r="HM169" s="76"/>
      <c r="HN169" s="76"/>
      <c r="HO169" s="76"/>
      <c r="HP169" s="76"/>
      <c r="HQ169" s="76"/>
      <c r="HR169" s="76"/>
      <c r="HS169" s="76"/>
      <c r="HT169" s="76"/>
      <c r="HU169" s="76"/>
      <c r="HV169" s="76"/>
      <c r="HW169" s="76"/>
      <c r="HX169" s="76"/>
      <c r="HY169" s="76"/>
      <c r="HZ169" s="76"/>
      <c r="IA169" s="76"/>
      <c r="IB169" s="76"/>
      <c r="IC169" s="76"/>
      <c r="ID169" s="76"/>
      <c r="IE169" s="76"/>
      <c r="IF169" s="76"/>
      <c r="IG169" s="76"/>
      <c r="IH169" s="76"/>
      <c r="II169" s="76"/>
      <c r="IJ169" s="76"/>
      <c r="IK169" s="76"/>
      <c r="IL169" s="76"/>
      <c r="IM169" s="76"/>
      <c r="IN169" s="76"/>
    </row>
    <row r="170" spans="1:248" x14ac:dyDescent="0.2">
      <c r="A170" s="82" t="str">
        <f>IF(B170&lt;&gt;"",COUNTA($B$13:B170),"")</f>
        <v/>
      </c>
      <c r="B170" s="1198"/>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c r="DO170" s="76"/>
      <c r="DP170" s="76"/>
      <c r="DQ170" s="76"/>
      <c r="DR170" s="76"/>
      <c r="DS170" s="76"/>
      <c r="DT170" s="76"/>
      <c r="DU170" s="76"/>
      <c r="DV170" s="76"/>
      <c r="DW170" s="76"/>
      <c r="DX170" s="76"/>
      <c r="DY170" s="76"/>
      <c r="DZ170" s="76"/>
      <c r="EA170" s="76"/>
      <c r="EB170" s="76"/>
      <c r="EC170" s="76"/>
      <c r="ED170" s="76"/>
      <c r="EE170" s="76"/>
      <c r="EF170" s="76"/>
      <c r="EG170" s="76"/>
      <c r="EH170" s="76"/>
      <c r="EI170" s="76"/>
      <c r="EJ170" s="76"/>
      <c r="EK170" s="76"/>
      <c r="EL170" s="76"/>
      <c r="EM170" s="76"/>
      <c r="EN170" s="76"/>
      <c r="EO170" s="76"/>
      <c r="EP170" s="76"/>
      <c r="EQ170" s="76"/>
      <c r="ER170" s="76"/>
      <c r="ES170" s="76"/>
      <c r="ET170" s="76"/>
      <c r="EU170" s="76"/>
      <c r="EV170" s="76"/>
      <c r="EW170" s="76"/>
      <c r="EX170" s="76"/>
      <c r="EY170" s="76"/>
      <c r="EZ170" s="76"/>
      <c r="FA170" s="76"/>
      <c r="FB170" s="76"/>
      <c r="FC170" s="76"/>
      <c r="FD170" s="76"/>
      <c r="FE170" s="76"/>
      <c r="FF170" s="76"/>
      <c r="FG170" s="76"/>
      <c r="FH170" s="76"/>
      <c r="FI170" s="76"/>
      <c r="FJ170" s="76"/>
      <c r="FK170" s="76"/>
      <c r="FL170" s="76"/>
      <c r="FM170" s="76"/>
      <c r="FN170" s="76"/>
      <c r="FO170" s="76"/>
      <c r="FP170" s="76"/>
      <c r="FQ170" s="76"/>
      <c r="FR170" s="76"/>
      <c r="FS170" s="76"/>
      <c r="FT170" s="76"/>
      <c r="FU170" s="76"/>
      <c r="FV170" s="76"/>
      <c r="FW170" s="76"/>
      <c r="FX170" s="76"/>
      <c r="FY170" s="76"/>
      <c r="FZ170" s="76"/>
      <c r="GA170" s="76"/>
      <c r="GB170" s="76"/>
      <c r="GC170" s="76"/>
      <c r="GD170" s="76"/>
      <c r="GE170" s="76"/>
      <c r="GF170" s="76"/>
      <c r="GG170" s="76"/>
      <c r="GH170" s="76"/>
      <c r="GI170" s="76"/>
      <c r="GJ170" s="76"/>
      <c r="GK170" s="76"/>
      <c r="GL170" s="76"/>
      <c r="GM170" s="76"/>
      <c r="GN170" s="76"/>
      <c r="GO170" s="76"/>
      <c r="GP170" s="76"/>
      <c r="GQ170" s="76"/>
      <c r="GR170" s="76"/>
      <c r="GS170" s="76"/>
      <c r="GT170" s="76"/>
      <c r="GU170" s="76"/>
      <c r="GV170" s="76"/>
      <c r="GW170" s="76"/>
      <c r="GX170" s="76"/>
      <c r="GY170" s="76"/>
      <c r="GZ170" s="76"/>
      <c r="HA170" s="76"/>
      <c r="HB170" s="76"/>
      <c r="HC170" s="76"/>
      <c r="HD170" s="76"/>
      <c r="HE170" s="76"/>
      <c r="HF170" s="76"/>
      <c r="HG170" s="76"/>
      <c r="HH170" s="76"/>
      <c r="HI170" s="76"/>
      <c r="HJ170" s="76"/>
      <c r="HK170" s="76"/>
      <c r="HL170" s="76"/>
      <c r="HM170" s="76"/>
      <c r="HN170" s="76"/>
      <c r="HO170" s="76"/>
      <c r="HP170" s="76"/>
      <c r="HQ170" s="76"/>
      <c r="HR170" s="76"/>
      <c r="HS170" s="76"/>
      <c r="HT170" s="76"/>
      <c r="HU170" s="76"/>
      <c r="HV170" s="76"/>
      <c r="HW170" s="76"/>
      <c r="HX170" s="76"/>
      <c r="HY170" s="76"/>
      <c r="HZ170" s="76"/>
      <c r="IA170" s="76"/>
      <c r="IB170" s="76"/>
      <c r="IC170" s="76"/>
      <c r="ID170" s="76"/>
      <c r="IE170" s="76"/>
      <c r="IF170" s="76"/>
      <c r="IG170" s="76"/>
      <c r="IH170" s="76"/>
      <c r="II170" s="76"/>
      <c r="IJ170" s="76"/>
      <c r="IK170" s="76"/>
      <c r="IL170" s="76"/>
      <c r="IM170" s="76"/>
      <c r="IN170" s="76"/>
    </row>
    <row r="171" spans="1:248" x14ac:dyDescent="0.2">
      <c r="A171" s="82" t="str">
        <f>IF(B171&lt;&gt;"",COUNTA($B$13:B171),"")</f>
        <v/>
      </c>
      <c r="B171" s="1198"/>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76"/>
      <c r="EC171" s="76"/>
      <c r="ED171" s="76"/>
      <c r="EE171" s="76"/>
      <c r="EF171" s="76"/>
      <c r="EG171" s="76"/>
      <c r="EH171" s="76"/>
      <c r="EI171" s="76"/>
      <c r="EJ171" s="76"/>
      <c r="EK171" s="76"/>
      <c r="EL171" s="76"/>
      <c r="EM171" s="76"/>
      <c r="EN171" s="76"/>
      <c r="EO171" s="76"/>
      <c r="EP171" s="76"/>
      <c r="EQ171" s="76"/>
      <c r="ER171" s="76"/>
      <c r="ES171" s="76"/>
      <c r="ET171" s="76"/>
      <c r="EU171" s="76"/>
      <c r="EV171" s="76"/>
      <c r="EW171" s="76"/>
      <c r="EX171" s="76"/>
      <c r="EY171" s="76"/>
      <c r="EZ171" s="76"/>
      <c r="FA171" s="76"/>
      <c r="FB171" s="76"/>
      <c r="FC171" s="76"/>
      <c r="FD171" s="76"/>
      <c r="FE171" s="76"/>
      <c r="FF171" s="76"/>
      <c r="FG171" s="76"/>
      <c r="FH171" s="76"/>
      <c r="FI171" s="76"/>
      <c r="FJ171" s="76"/>
      <c r="FK171" s="76"/>
      <c r="FL171" s="76"/>
      <c r="FM171" s="76"/>
      <c r="FN171" s="76"/>
      <c r="FO171" s="76"/>
      <c r="FP171" s="76"/>
      <c r="FQ171" s="76"/>
      <c r="FR171" s="76"/>
      <c r="FS171" s="76"/>
      <c r="FT171" s="76"/>
      <c r="FU171" s="76"/>
      <c r="FV171" s="76"/>
      <c r="FW171" s="76"/>
      <c r="FX171" s="76"/>
      <c r="FY171" s="76"/>
      <c r="FZ171" s="76"/>
      <c r="GA171" s="76"/>
      <c r="GB171" s="76"/>
      <c r="GC171" s="76"/>
      <c r="GD171" s="76"/>
      <c r="GE171" s="76"/>
      <c r="GF171" s="76"/>
      <c r="GG171" s="76"/>
      <c r="GH171" s="76"/>
      <c r="GI171" s="76"/>
      <c r="GJ171" s="76"/>
      <c r="GK171" s="76"/>
      <c r="GL171" s="76"/>
      <c r="GM171" s="76"/>
      <c r="GN171" s="76"/>
      <c r="GO171" s="76"/>
      <c r="GP171" s="76"/>
      <c r="GQ171" s="76"/>
      <c r="GR171" s="76"/>
      <c r="GS171" s="76"/>
      <c r="GT171" s="76"/>
      <c r="GU171" s="76"/>
      <c r="GV171" s="76"/>
      <c r="GW171" s="76"/>
      <c r="GX171" s="76"/>
      <c r="GY171" s="76"/>
      <c r="GZ171" s="76"/>
      <c r="HA171" s="76"/>
      <c r="HB171" s="76"/>
      <c r="HC171" s="76"/>
      <c r="HD171" s="76"/>
      <c r="HE171" s="76"/>
      <c r="HF171" s="76"/>
      <c r="HG171" s="76"/>
      <c r="HH171" s="76"/>
      <c r="HI171" s="76"/>
      <c r="HJ171" s="76"/>
      <c r="HK171" s="76"/>
      <c r="HL171" s="76"/>
      <c r="HM171" s="76"/>
      <c r="HN171" s="76"/>
      <c r="HO171" s="76"/>
      <c r="HP171" s="76"/>
      <c r="HQ171" s="76"/>
      <c r="HR171" s="76"/>
      <c r="HS171" s="76"/>
      <c r="HT171" s="76"/>
      <c r="HU171" s="76"/>
      <c r="HV171" s="76"/>
      <c r="HW171" s="76"/>
      <c r="HX171" s="76"/>
      <c r="HY171" s="76"/>
      <c r="HZ171" s="76"/>
      <c r="IA171" s="76"/>
      <c r="IB171" s="76"/>
      <c r="IC171" s="76"/>
      <c r="ID171" s="76"/>
      <c r="IE171" s="76"/>
      <c r="IF171" s="76"/>
      <c r="IG171" s="76"/>
      <c r="IH171" s="76"/>
      <c r="II171" s="76"/>
      <c r="IJ171" s="76"/>
      <c r="IK171" s="76"/>
      <c r="IL171" s="76"/>
      <c r="IM171" s="76"/>
      <c r="IN171" s="76"/>
    </row>
    <row r="172" spans="1:248" x14ac:dyDescent="0.2">
      <c r="A172" s="82" t="str">
        <f>IF(B172&lt;&gt;"",COUNTA($B$13:B172),"")</f>
        <v/>
      </c>
      <c r="B172" s="1198"/>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c r="FG172" s="76"/>
      <c r="FH172" s="76"/>
      <c r="FI172" s="76"/>
      <c r="FJ172" s="76"/>
      <c r="FK172" s="76"/>
      <c r="FL172" s="76"/>
      <c r="FM172" s="76"/>
      <c r="FN172" s="76"/>
      <c r="FO172" s="76"/>
      <c r="FP172" s="76"/>
      <c r="FQ172" s="76"/>
      <c r="FR172" s="76"/>
      <c r="FS172" s="76"/>
      <c r="FT172" s="76"/>
      <c r="FU172" s="76"/>
      <c r="FV172" s="76"/>
      <c r="FW172" s="76"/>
      <c r="FX172" s="76"/>
      <c r="FY172" s="76"/>
      <c r="FZ172" s="76"/>
      <c r="GA172" s="76"/>
      <c r="GB172" s="76"/>
      <c r="GC172" s="76"/>
      <c r="GD172" s="76"/>
      <c r="GE172" s="76"/>
      <c r="GF172" s="76"/>
      <c r="GG172" s="76"/>
      <c r="GH172" s="76"/>
      <c r="GI172" s="76"/>
      <c r="GJ172" s="76"/>
      <c r="GK172" s="76"/>
      <c r="GL172" s="76"/>
      <c r="GM172" s="76"/>
      <c r="GN172" s="76"/>
      <c r="GO172" s="76"/>
      <c r="GP172" s="76"/>
      <c r="GQ172" s="76"/>
      <c r="GR172" s="76"/>
      <c r="GS172" s="76"/>
      <c r="GT172" s="76"/>
      <c r="GU172" s="76"/>
      <c r="GV172" s="76"/>
      <c r="GW172" s="76"/>
      <c r="GX172" s="76"/>
      <c r="GY172" s="76"/>
      <c r="GZ172" s="76"/>
      <c r="HA172" s="76"/>
      <c r="HB172" s="76"/>
      <c r="HC172" s="76"/>
      <c r="HD172" s="76"/>
      <c r="HE172" s="76"/>
      <c r="HF172" s="76"/>
      <c r="HG172" s="76"/>
      <c r="HH172" s="76"/>
      <c r="HI172" s="76"/>
      <c r="HJ172" s="76"/>
      <c r="HK172" s="76"/>
      <c r="HL172" s="76"/>
      <c r="HM172" s="76"/>
      <c r="HN172" s="76"/>
      <c r="HO172" s="76"/>
      <c r="HP172" s="76"/>
      <c r="HQ172" s="76"/>
      <c r="HR172" s="76"/>
      <c r="HS172" s="76"/>
      <c r="HT172" s="76"/>
      <c r="HU172" s="76"/>
      <c r="HV172" s="76"/>
      <c r="HW172" s="76"/>
      <c r="HX172" s="76"/>
      <c r="HY172" s="76"/>
      <c r="HZ172" s="76"/>
      <c r="IA172" s="76"/>
      <c r="IB172" s="76"/>
      <c r="IC172" s="76"/>
      <c r="ID172" s="76"/>
      <c r="IE172" s="76"/>
      <c r="IF172" s="76"/>
      <c r="IG172" s="76"/>
      <c r="IH172" s="76"/>
      <c r="II172" s="76"/>
      <c r="IJ172" s="76"/>
      <c r="IK172" s="76"/>
      <c r="IL172" s="76"/>
      <c r="IM172" s="76"/>
      <c r="IN172" s="76"/>
    </row>
    <row r="173" spans="1:248" x14ac:dyDescent="0.2">
      <c r="A173" s="82" t="str">
        <f>IF(B173&lt;&gt;"",COUNTA($B$13:B173),"")</f>
        <v/>
      </c>
      <c r="B173" s="1198"/>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76"/>
      <c r="EC173" s="76"/>
      <c r="ED173" s="76"/>
      <c r="EE173" s="76"/>
      <c r="EF173" s="76"/>
      <c r="EG173" s="76"/>
      <c r="EH173" s="76"/>
      <c r="EI173" s="76"/>
      <c r="EJ173" s="76"/>
      <c r="EK173" s="76"/>
      <c r="EL173" s="76"/>
      <c r="EM173" s="76"/>
      <c r="EN173" s="76"/>
      <c r="EO173" s="76"/>
      <c r="EP173" s="76"/>
      <c r="EQ173" s="76"/>
      <c r="ER173" s="76"/>
      <c r="ES173" s="76"/>
      <c r="ET173" s="76"/>
      <c r="EU173" s="76"/>
      <c r="EV173" s="76"/>
      <c r="EW173" s="76"/>
      <c r="EX173" s="76"/>
      <c r="EY173" s="76"/>
      <c r="EZ173" s="76"/>
      <c r="FA173" s="76"/>
      <c r="FB173" s="76"/>
      <c r="FC173" s="76"/>
      <c r="FD173" s="76"/>
      <c r="FE173" s="76"/>
      <c r="FF173" s="76"/>
      <c r="FG173" s="76"/>
      <c r="FH173" s="76"/>
      <c r="FI173" s="76"/>
      <c r="FJ173" s="76"/>
      <c r="FK173" s="76"/>
      <c r="FL173" s="76"/>
      <c r="FM173" s="76"/>
      <c r="FN173" s="76"/>
      <c r="FO173" s="76"/>
      <c r="FP173" s="76"/>
      <c r="FQ173" s="76"/>
      <c r="FR173" s="76"/>
      <c r="FS173" s="76"/>
      <c r="FT173" s="76"/>
      <c r="FU173" s="76"/>
      <c r="FV173" s="76"/>
      <c r="FW173" s="76"/>
      <c r="FX173" s="76"/>
      <c r="FY173" s="76"/>
      <c r="FZ173" s="76"/>
      <c r="GA173" s="76"/>
      <c r="GB173" s="76"/>
      <c r="GC173" s="76"/>
      <c r="GD173" s="76"/>
      <c r="GE173" s="76"/>
      <c r="GF173" s="76"/>
      <c r="GG173" s="76"/>
      <c r="GH173" s="76"/>
      <c r="GI173" s="76"/>
      <c r="GJ173" s="76"/>
      <c r="GK173" s="76"/>
      <c r="GL173" s="76"/>
      <c r="GM173" s="76"/>
      <c r="GN173" s="76"/>
      <c r="GO173" s="76"/>
      <c r="GP173" s="76"/>
      <c r="GQ173" s="76"/>
      <c r="GR173" s="76"/>
      <c r="GS173" s="76"/>
      <c r="GT173" s="76"/>
      <c r="GU173" s="76"/>
      <c r="GV173" s="76"/>
      <c r="GW173" s="76"/>
      <c r="GX173" s="76"/>
      <c r="GY173" s="76"/>
      <c r="GZ173" s="76"/>
      <c r="HA173" s="76"/>
      <c r="HB173" s="76"/>
      <c r="HC173" s="76"/>
      <c r="HD173" s="76"/>
      <c r="HE173" s="76"/>
      <c r="HF173" s="76"/>
      <c r="HG173" s="76"/>
      <c r="HH173" s="76"/>
      <c r="HI173" s="76"/>
      <c r="HJ173" s="76"/>
      <c r="HK173" s="76"/>
      <c r="HL173" s="76"/>
      <c r="HM173" s="76"/>
      <c r="HN173" s="76"/>
      <c r="HO173" s="76"/>
      <c r="HP173" s="76"/>
      <c r="HQ173" s="76"/>
      <c r="HR173" s="76"/>
      <c r="HS173" s="76"/>
      <c r="HT173" s="76"/>
      <c r="HU173" s="76"/>
      <c r="HV173" s="76"/>
      <c r="HW173" s="76"/>
      <c r="HX173" s="76"/>
      <c r="HY173" s="76"/>
      <c r="HZ173" s="76"/>
      <c r="IA173" s="76"/>
      <c r="IB173" s="76"/>
      <c r="IC173" s="76"/>
      <c r="ID173" s="76"/>
      <c r="IE173" s="76"/>
      <c r="IF173" s="76"/>
      <c r="IG173" s="76"/>
      <c r="IH173" s="76"/>
      <c r="II173" s="76"/>
      <c r="IJ173" s="76"/>
      <c r="IK173" s="76"/>
      <c r="IL173" s="76"/>
      <c r="IM173" s="76"/>
      <c r="IN173" s="76"/>
    </row>
    <row r="174" spans="1:248" x14ac:dyDescent="0.2">
      <c r="A174" s="82" t="str">
        <f>IF(B174&lt;&gt;"",COUNTA($B$13:B174),"")</f>
        <v/>
      </c>
      <c r="B174" s="1198"/>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c r="DO174" s="76"/>
      <c r="DP174" s="76"/>
      <c r="DQ174" s="76"/>
      <c r="DR174" s="76"/>
      <c r="DS174" s="76"/>
      <c r="DT174" s="76"/>
      <c r="DU174" s="76"/>
      <c r="DV174" s="76"/>
      <c r="DW174" s="76"/>
      <c r="DX174" s="76"/>
      <c r="DY174" s="76"/>
      <c r="DZ174" s="76"/>
      <c r="EA174" s="76"/>
      <c r="EB174" s="76"/>
      <c r="EC174" s="76"/>
      <c r="ED174" s="76"/>
      <c r="EE174" s="76"/>
      <c r="EF174" s="76"/>
      <c r="EG174" s="76"/>
      <c r="EH174" s="76"/>
      <c r="EI174" s="76"/>
      <c r="EJ174" s="76"/>
      <c r="EK174" s="76"/>
      <c r="EL174" s="76"/>
      <c r="EM174" s="76"/>
      <c r="EN174" s="76"/>
      <c r="EO174" s="76"/>
      <c r="EP174" s="76"/>
      <c r="EQ174" s="76"/>
      <c r="ER174" s="76"/>
      <c r="ES174" s="76"/>
      <c r="ET174" s="76"/>
      <c r="EU174" s="76"/>
      <c r="EV174" s="76"/>
      <c r="EW174" s="76"/>
      <c r="EX174" s="76"/>
      <c r="EY174" s="76"/>
      <c r="EZ174" s="76"/>
      <c r="FA174" s="76"/>
      <c r="FB174" s="76"/>
      <c r="FC174" s="76"/>
      <c r="FD174" s="76"/>
      <c r="FE174" s="76"/>
      <c r="FF174" s="76"/>
      <c r="FG174" s="76"/>
      <c r="FH174" s="76"/>
      <c r="FI174" s="76"/>
      <c r="FJ174" s="76"/>
      <c r="FK174" s="76"/>
      <c r="FL174" s="76"/>
      <c r="FM174" s="76"/>
      <c r="FN174" s="76"/>
      <c r="FO174" s="76"/>
      <c r="FP174" s="76"/>
      <c r="FQ174" s="76"/>
      <c r="FR174" s="76"/>
      <c r="FS174" s="76"/>
      <c r="FT174" s="76"/>
      <c r="FU174" s="76"/>
      <c r="FV174" s="76"/>
      <c r="FW174" s="76"/>
      <c r="FX174" s="76"/>
      <c r="FY174" s="76"/>
      <c r="FZ174" s="76"/>
      <c r="GA174" s="76"/>
      <c r="GB174" s="76"/>
      <c r="GC174" s="76"/>
      <c r="GD174" s="76"/>
      <c r="GE174" s="76"/>
      <c r="GF174" s="76"/>
      <c r="GG174" s="76"/>
      <c r="GH174" s="76"/>
      <c r="GI174" s="76"/>
      <c r="GJ174" s="76"/>
      <c r="GK174" s="76"/>
      <c r="GL174" s="76"/>
      <c r="GM174" s="76"/>
      <c r="GN174" s="76"/>
      <c r="GO174" s="76"/>
      <c r="GP174" s="76"/>
      <c r="GQ174" s="76"/>
      <c r="GR174" s="76"/>
      <c r="GS174" s="76"/>
      <c r="GT174" s="76"/>
      <c r="GU174" s="76"/>
      <c r="GV174" s="76"/>
      <c r="GW174" s="76"/>
      <c r="GX174" s="76"/>
      <c r="GY174" s="76"/>
      <c r="GZ174" s="76"/>
      <c r="HA174" s="76"/>
      <c r="HB174" s="76"/>
      <c r="HC174" s="76"/>
      <c r="HD174" s="76"/>
      <c r="HE174" s="76"/>
      <c r="HF174" s="76"/>
      <c r="HG174" s="76"/>
      <c r="HH174" s="76"/>
      <c r="HI174" s="76"/>
      <c r="HJ174" s="76"/>
      <c r="HK174" s="76"/>
      <c r="HL174" s="76"/>
      <c r="HM174" s="76"/>
      <c r="HN174" s="76"/>
      <c r="HO174" s="76"/>
      <c r="HP174" s="76"/>
      <c r="HQ174" s="76"/>
      <c r="HR174" s="76"/>
      <c r="HS174" s="76"/>
      <c r="HT174" s="76"/>
      <c r="HU174" s="76"/>
      <c r="HV174" s="76"/>
      <c r="HW174" s="76"/>
      <c r="HX174" s="76"/>
      <c r="HY174" s="76"/>
      <c r="HZ174" s="76"/>
      <c r="IA174" s="76"/>
      <c r="IB174" s="76"/>
      <c r="IC174" s="76"/>
      <c r="ID174" s="76"/>
      <c r="IE174" s="76"/>
      <c r="IF174" s="76"/>
      <c r="IG174" s="76"/>
      <c r="IH174" s="76"/>
      <c r="II174" s="76"/>
      <c r="IJ174" s="76"/>
      <c r="IK174" s="76"/>
      <c r="IL174" s="76"/>
      <c r="IM174" s="76"/>
      <c r="IN174" s="76"/>
    </row>
    <row r="175" spans="1:248" x14ac:dyDescent="0.2">
      <c r="A175" s="82" t="str">
        <f>IF(B175&lt;&gt;"",COUNTA($B$13:B175),"")</f>
        <v/>
      </c>
      <c r="B175" s="1198"/>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c r="DO175" s="76"/>
      <c r="DP175" s="76"/>
      <c r="DQ175" s="76"/>
      <c r="DR175" s="76"/>
      <c r="DS175" s="76"/>
      <c r="DT175" s="76"/>
      <c r="DU175" s="76"/>
      <c r="DV175" s="76"/>
      <c r="DW175" s="76"/>
      <c r="DX175" s="76"/>
      <c r="DY175" s="76"/>
      <c r="DZ175" s="76"/>
      <c r="EA175" s="76"/>
      <c r="EB175" s="76"/>
      <c r="EC175" s="76"/>
      <c r="ED175" s="76"/>
      <c r="EE175" s="76"/>
      <c r="EF175" s="76"/>
      <c r="EG175" s="76"/>
      <c r="EH175" s="76"/>
      <c r="EI175" s="76"/>
      <c r="EJ175" s="76"/>
      <c r="EK175" s="76"/>
      <c r="EL175" s="76"/>
      <c r="EM175" s="76"/>
      <c r="EN175" s="76"/>
      <c r="EO175" s="76"/>
      <c r="EP175" s="76"/>
      <c r="EQ175" s="76"/>
      <c r="ER175" s="76"/>
      <c r="ES175" s="76"/>
      <c r="ET175" s="76"/>
      <c r="EU175" s="76"/>
      <c r="EV175" s="76"/>
      <c r="EW175" s="76"/>
      <c r="EX175" s="76"/>
      <c r="EY175" s="76"/>
      <c r="EZ175" s="76"/>
      <c r="FA175" s="76"/>
      <c r="FB175" s="76"/>
      <c r="FC175" s="76"/>
      <c r="FD175" s="76"/>
      <c r="FE175" s="76"/>
      <c r="FF175" s="76"/>
      <c r="FG175" s="76"/>
      <c r="FH175" s="76"/>
      <c r="FI175" s="76"/>
      <c r="FJ175" s="76"/>
      <c r="FK175" s="76"/>
      <c r="FL175" s="76"/>
      <c r="FM175" s="76"/>
      <c r="FN175" s="76"/>
      <c r="FO175" s="76"/>
      <c r="FP175" s="76"/>
      <c r="FQ175" s="76"/>
      <c r="FR175" s="76"/>
      <c r="FS175" s="76"/>
      <c r="FT175" s="76"/>
      <c r="FU175" s="76"/>
      <c r="FV175" s="76"/>
      <c r="FW175" s="76"/>
      <c r="FX175" s="76"/>
      <c r="FY175" s="76"/>
      <c r="FZ175" s="76"/>
      <c r="GA175" s="76"/>
      <c r="GB175" s="76"/>
      <c r="GC175" s="76"/>
      <c r="GD175" s="76"/>
      <c r="GE175" s="76"/>
      <c r="GF175" s="76"/>
      <c r="GG175" s="76"/>
      <c r="GH175" s="76"/>
      <c r="GI175" s="76"/>
      <c r="GJ175" s="76"/>
      <c r="GK175" s="76"/>
      <c r="GL175" s="76"/>
      <c r="GM175" s="76"/>
      <c r="GN175" s="76"/>
      <c r="GO175" s="76"/>
      <c r="GP175" s="76"/>
      <c r="GQ175" s="76"/>
      <c r="GR175" s="76"/>
      <c r="GS175" s="76"/>
      <c r="GT175" s="76"/>
      <c r="GU175" s="76"/>
      <c r="GV175" s="76"/>
      <c r="GW175" s="76"/>
      <c r="GX175" s="76"/>
      <c r="GY175" s="76"/>
      <c r="GZ175" s="76"/>
      <c r="HA175" s="76"/>
      <c r="HB175" s="76"/>
      <c r="HC175" s="76"/>
      <c r="HD175" s="76"/>
      <c r="HE175" s="76"/>
      <c r="HF175" s="76"/>
      <c r="HG175" s="76"/>
      <c r="HH175" s="76"/>
      <c r="HI175" s="76"/>
      <c r="HJ175" s="76"/>
      <c r="HK175" s="76"/>
      <c r="HL175" s="76"/>
      <c r="HM175" s="76"/>
      <c r="HN175" s="76"/>
      <c r="HO175" s="76"/>
      <c r="HP175" s="76"/>
      <c r="HQ175" s="76"/>
      <c r="HR175" s="76"/>
      <c r="HS175" s="76"/>
      <c r="HT175" s="76"/>
      <c r="HU175" s="76"/>
      <c r="HV175" s="76"/>
      <c r="HW175" s="76"/>
      <c r="HX175" s="76"/>
      <c r="HY175" s="76"/>
      <c r="HZ175" s="76"/>
      <c r="IA175" s="76"/>
      <c r="IB175" s="76"/>
      <c r="IC175" s="76"/>
      <c r="ID175" s="76"/>
      <c r="IE175" s="76"/>
      <c r="IF175" s="76"/>
      <c r="IG175" s="76"/>
      <c r="IH175" s="76"/>
      <c r="II175" s="76"/>
      <c r="IJ175" s="76"/>
      <c r="IK175" s="76"/>
      <c r="IL175" s="76"/>
      <c r="IM175" s="76"/>
      <c r="IN175" s="76"/>
    </row>
    <row r="176" spans="1:248" x14ac:dyDescent="0.2">
      <c r="A176" s="82" t="str">
        <f>IF(B176&lt;&gt;"",COUNTA($B$13:B176),"")</f>
        <v/>
      </c>
      <c r="B176" s="1198"/>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c r="DO176" s="76"/>
      <c r="DP176" s="76"/>
      <c r="DQ176" s="76"/>
      <c r="DR176" s="76"/>
      <c r="DS176" s="76"/>
      <c r="DT176" s="76"/>
      <c r="DU176" s="76"/>
      <c r="DV176" s="76"/>
      <c r="DW176" s="76"/>
      <c r="DX176" s="76"/>
      <c r="DY176" s="76"/>
      <c r="DZ176" s="76"/>
      <c r="EA176" s="76"/>
      <c r="EB176" s="76"/>
      <c r="EC176" s="76"/>
      <c r="ED176" s="76"/>
      <c r="EE176" s="76"/>
      <c r="EF176" s="76"/>
      <c r="EG176" s="76"/>
      <c r="EH176" s="76"/>
      <c r="EI176" s="76"/>
      <c r="EJ176" s="76"/>
      <c r="EK176" s="76"/>
      <c r="EL176" s="76"/>
      <c r="EM176" s="76"/>
      <c r="EN176" s="76"/>
      <c r="EO176" s="76"/>
      <c r="EP176" s="76"/>
      <c r="EQ176" s="76"/>
      <c r="ER176" s="76"/>
      <c r="ES176" s="76"/>
      <c r="ET176" s="76"/>
      <c r="EU176" s="76"/>
      <c r="EV176" s="76"/>
      <c r="EW176" s="76"/>
      <c r="EX176" s="76"/>
      <c r="EY176" s="76"/>
      <c r="EZ176" s="76"/>
      <c r="FA176" s="76"/>
      <c r="FB176" s="76"/>
      <c r="FC176" s="76"/>
      <c r="FD176" s="76"/>
      <c r="FE176" s="76"/>
      <c r="FF176" s="76"/>
      <c r="FG176" s="76"/>
      <c r="FH176" s="76"/>
      <c r="FI176" s="76"/>
      <c r="FJ176" s="76"/>
      <c r="FK176" s="76"/>
      <c r="FL176" s="76"/>
      <c r="FM176" s="76"/>
      <c r="FN176" s="76"/>
      <c r="FO176" s="76"/>
      <c r="FP176" s="76"/>
      <c r="FQ176" s="76"/>
      <c r="FR176" s="76"/>
      <c r="FS176" s="76"/>
      <c r="FT176" s="76"/>
      <c r="FU176" s="76"/>
      <c r="FV176" s="76"/>
      <c r="FW176" s="76"/>
      <c r="FX176" s="76"/>
      <c r="FY176" s="76"/>
      <c r="FZ176" s="76"/>
      <c r="GA176" s="76"/>
      <c r="GB176" s="76"/>
      <c r="GC176" s="76"/>
      <c r="GD176" s="76"/>
      <c r="GE176" s="76"/>
      <c r="GF176" s="76"/>
      <c r="GG176" s="76"/>
      <c r="GH176" s="76"/>
      <c r="GI176" s="76"/>
      <c r="GJ176" s="76"/>
      <c r="GK176" s="76"/>
      <c r="GL176" s="76"/>
      <c r="GM176" s="76"/>
      <c r="GN176" s="76"/>
      <c r="GO176" s="76"/>
      <c r="GP176" s="76"/>
      <c r="GQ176" s="76"/>
      <c r="GR176" s="76"/>
      <c r="GS176" s="76"/>
      <c r="GT176" s="76"/>
      <c r="GU176" s="76"/>
      <c r="GV176" s="76"/>
      <c r="GW176" s="76"/>
      <c r="GX176" s="76"/>
      <c r="GY176" s="76"/>
      <c r="GZ176" s="76"/>
      <c r="HA176" s="76"/>
      <c r="HB176" s="76"/>
      <c r="HC176" s="76"/>
      <c r="HD176" s="76"/>
      <c r="HE176" s="76"/>
      <c r="HF176" s="76"/>
      <c r="HG176" s="76"/>
      <c r="HH176" s="76"/>
      <c r="HI176" s="76"/>
      <c r="HJ176" s="76"/>
      <c r="HK176" s="76"/>
      <c r="HL176" s="76"/>
      <c r="HM176" s="76"/>
      <c r="HN176" s="76"/>
      <c r="HO176" s="76"/>
      <c r="HP176" s="76"/>
      <c r="HQ176" s="76"/>
      <c r="HR176" s="76"/>
      <c r="HS176" s="76"/>
      <c r="HT176" s="76"/>
      <c r="HU176" s="76"/>
      <c r="HV176" s="76"/>
      <c r="HW176" s="76"/>
      <c r="HX176" s="76"/>
      <c r="HY176" s="76"/>
      <c r="HZ176" s="76"/>
      <c r="IA176" s="76"/>
      <c r="IB176" s="76"/>
      <c r="IC176" s="76"/>
      <c r="ID176" s="76"/>
      <c r="IE176" s="76"/>
      <c r="IF176" s="76"/>
      <c r="IG176" s="76"/>
      <c r="IH176" s="76"/>
      <c r="II176" s="76"/>
      <c r="IJ176" s="76"/>
      <c r="IK176" s="76"/>
      <c r="IL176" s="76"/>
      <c r="IM176" s="76"/>
      <c r="IN176" s="76"/>
    </row>
    <row r="177" spans="1:248" x14ac:dyDescent="0.2">
      <c r="A177" s="82" t="str">
        <f>IF(B177&lt;&gt;"",COUNTA($B$13:B177),"")</f>
        <v/>
      </c>
      <c r="B177" s="1198"/>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76"/>
      <c r="EC177" s="76"/>
      <c r="ED177" s="76"/>
      <c r="EE177" s="76"/>
      <c r="EF177" s="76"/>
      <c r="EG177" s="76"/>
      <c r="EH177" s="76"/>
      <c r="EI177" s="76"/>
      <c r="EJ177" s="76"/>
      <c r="EK177" s="76"/>
      <c r="EL177" s="76"/>
      <c r="EM177" s="76"/>
      <c r="EN177" s="76"/>
      <c r="EO177" s="76"/>
      <c r="EP177" s="76"/>
      <c r="EQ177" s="76"/>
      <c r="ER177" s="76"/>
      <c r="ES177" s="76"/>
      <c r="ET177" s="76"/>
      <c r="EU177" s="76"/>
      <c r="EV177" s="76"/>
      <c r="EW177" s="76"/>
      <c r="EX177" s="76"/>
      <c r="EY177" s="76"/>
      <c r="EZ177" s="76"/>
      <c r="FA177" s="76"/>
      <c r="FB177" s="76"/>
      <c r="FC177" s="76"/>
      <c r="FD177" s="76"/>
      <c r="FE177" s="76"/>
      <c r="FF177" s="76"/>
      <c r="FG177" s="76"/>
      <c r="FH177" s="76"/>
      <c r="FI177" s="76"/>
      <c r="FJ177" s="76"/>
      <c r="FK177" s="76"/>
      <c r="FL177" s="76"/>
      <c r="FM177" s="76"/>
      <c r="FN177" s="76"/>
      <c r="FO177" s="76"/>
      <c r="FP177" s="76"/>
      <c r="FQ177" s="76"/>
      <c r="FR177" s="76"/>
      <c r="FS177" s="76"/>
      <c r="FT177" s="76"/>
      <c r="FU177" s="76"/>
      <c r="FV177" s="76"/>
      <c r="FW177" s="76"/>
      <c r="FX177" s="76"/>
      <c r="FY177" s="76"/>
      <c r="FZ177" s="76"/>
      <c r="GA177" s="76"/>
      <c r="GB177" s="76"/>
      <c r="GC177" s="76"/>
      <c r="GD177" s="76"/>
      <c r="GE177" s="76"/>
      <c r="GF177" s="76"/>
      <c r="GG177" s="76"/>
      <c r="GH177" s="76"/>
      <c r="GI177" s="76"/>
      <c r="GJ177" s="76"/>
      <c r="GK177" s="76"/>
      <c r="GL177" s="76"/>
      <c r="GM177" s="76"/>
      <c r="GN177" s="76"/>
      <c r="GO177" s="76"/>
      <c r="GP177" s="76"/>
      <c r="GQ177" s="76"/>
      <c r="GR177" s="76"/>
      <c r="GS177" s="76"/>
      <c r="GT177" s="76"/>
      <c r="GU177" s="76"/>
      <c r="GV177" s="76"/>
      <c r="GW177" s="76"/>
      <c r="GX177" s="76"/>
      <c r="GY177" s="76"/>
      <c r="GZ177" s="76"/>
      <c r="HA177" s="76"/>
      <c r="HB177" s="76"/>
      <c r="HC177" s="76"/>
      <c r="HD177" s="76"/>
      <c r="HE177" s="76"/>
      <c r="HF177" s="76"/>
      <c r="HG177" s="76"/>
      <c r="HH177" s="76"/>
      <c r="HI177" s="76"/>
      <c r="HJ177" s="76"/>
      <c r="HK177" s="76"/>
      <c r="HL177" s="76"/>
      <c r="HM177" s="76"/>
      <c r="HN177" s="76"/>
      <c r="HO177" s="76"/>
      <c r="HP177" s="76"/>
      <c r="HQ177" s="76"/>
      <c r="HR177" s="76"/>
      <c r="HS177" s="76"/>
      <c r="HT177" s="76"/>
      <c r="HU177" s="76"/>
      <c r="HV177" s="76"/>
      <c r="HW177" s="76"/>
      <c r="HX177" s="76"/>
      <c r="HY177" s="76"/>
      <c r="HZ177" s="76"/>
      <c r="IA177" s="76"/>
      <c r="IB177" s="76"/>
      <c r="IC177" s="76"/>
      <c r="ID177" s="76"/>
      <c r="IE177" s="76"/>
      <c r="IF177" s="76"/>
      <c r="IG177" s="76"/>
      <c r="IH177" s="76"/>
      <c r="II177" s="76"/>
      <c r="IJ177" s="76"/>
      <c r="IK177" s="76"/>
      <c r="IL177" s="76"/>
      <c r="IM177" s="76"/>
      <c r="IN177" s="76"/>
    </row>
    <row r="178" spans="1:248" x14ac:dyDescent="0.2">
      <c r="A178" s="82" t="str">
        <f>IF(B178&lt;&gt;"",COUNTA($B$13:B178),"")</f>
        <v/>
      </c>
      <c r="B178" s="1198"/>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6"/>
      <c r="DT178" s="76"/>
      <c r="DU178" s="76"/>
      <c r="DV178" s="76"/>
      <c r="DW178" s="76"/>
      <c r="DX178" s="76"/>
      <c r="DY178" s="76"/>
      <c r="DZ178" s="76"/>
      <c r="EA178" s="76"/>
      <c r="EB178" s="76"/>
      <c r="EC178" s="76"/>
      <c r="ED178" s="76"/>
      <c r="EE178" s="76"/>
      <c r="EF178" s="76"/>
      <c r="EG178" s="76"/>
      <c r="EH178" s="76"/>
      <c r="EI178" s="76"/>
      <c r="EJ178" s="76"/>
      <c r="EK178" s="76"/>
      <c r="EL178" s="76"/>
      <c r="EM178" s="76"/>
      <c r="EN178" s="76"/>
      <c r="EO178" s="76"/>
      <c r="EP178" s="76"/>
      <c r="EQ178" s="76"/>
      <c r="ER178" s="76"/>
      <c r="ES178" s="76"/>
      <c r="ET178" s="76"/>
      <c r="EU178" s="76"/>
      <c r="EV178" s="76"/>
      <c r="EW178" s="76"/>
      <c r="EX178" s="76"/>
      <c r="EY178" s="76"/>
      <c r="EZ178" s="76"/>
      <c r="FA178" s="76"/>
      <c r="FB178" s="76"/>
      <c r="FC178" s="76"/>
      <c r="FD178" s="76"/>
      <c r="FE178" s="76"/>
      <c r="FF178" s="76"/>
      <c r="FG178" s="76"/>
      <c r="FH178" s="76"/>
      <c r="FI178" s="76"/>
      <c r="FJ178" s="76"/>
      <c r="FK178" s="76"/>
      <c r="FL178" s="76"/>
      <c r="FM178" s="76"/>
      <c r="FN178" s="76"/>
      <c r="FO178" s="76"/>
      <c r="FP178" s="76"/>
      <c r="FQ178" s="76"/>
      <c r="FR178" s="76"/>
      <c r="FS178" s="76"/>
      <c r="FT178" s="76"/>
      <c r="FU178" s="76"/>
      <c r="FV178" s="76"/>
      <c r="FW178" s="76"/>
      <c r="FX178" s="76"/>
      <c r="FY178" s="76"/>
      <c r="FZ178" s="76"/>
      <c r="GA178" s="76"/>
      <c r="GB178" s="76"/>
      <c r="GC178" s="76"/>
      <c r="GD178" s="76"/>
      <c r="GE178" s="76"/>
      <c r="GF178" s="76"/>
      <c r="GG178" s="76"/>
      <c r="GH178" s="76"/>
      <c r="GI178" s="76"/>
      <c r="GJ178" s="76"/>
      <c r="GK178" s="76"/>
      <c r="GL178" s="76"/>
      <c r="GM178" s="76"/>
      <c r="GN178" s="76"/>
      <c r="GO178" s="76"/>
      <c r="GP178" s="76"/>
      <c r="GQ178" s="76"/>
      <c r="GR178" s="76"/>
      <c r="GS178" s="76"/>
      <c r="GT178" s="76"/>
      <c r="GU178" s="76"/>
      <c r="GV178" s="76"/>
      <c r="GW178" s="76"/>
      <c r="GX178" s="76"/>
      <c r="GY178" s="76"/>
      <c r="GZ178" s="76"/>
      <c r="HA178" s="76"/>
      <c r="HB178" s="76"/>
      <c r="HC178" s="76"/>
      <c r="HD178" s="76"/>
      <c r="HE178" s="76"/>
      <c r="HF178" s="76"/>
      <c r="HG178" s="76"/>
      <c r="HH178" s="76"/>
      <c r="HI178" s="76"/>
      <c r="HJ178" s="76"/>
      <c r="HK178" s="76"/>
      <c r="HL178" s="76"/>
      <c r="HM178" s="76"/>
      <c r="HN178" s="76"/>
      <c r="HO178" s="76"/>
      <c r="HP178" s="76"/>
      <c r="HQ178" s="76"/>
      <c r="HR178" s="76"/>
      <c r="HS178" s="76"/>
      <c r="HT178" s="76"/>
      <c r="HU178" s="76"/>
      <c r="HV178" s="76"/>
      <c r="HW178" s="76"/>
      <c r="HX178" s="76"/>
      <c r="HY178" s="76"/>
      <c r="HZ178" s="76"/>
      <c r="IA178" s="76"/>
      <c r="IB178" s="76"/>
      <c r="IC178" s="76"/>
      <c r="ID178" s="76"/>
      <c r="IE178" s="76"/>
      <c r="IF178" s="76"/>
      <c r="IG178" s="76"/>
      <c r="IH178" s="76"/>
      <c r="II178" s="76"/>
      <c r="IJ178" s="76"/>
      <c r="IK178" s="76"/>
      <c r="IL178" s="76"/>
      <c r="IM178" s="76"/>
      <c r="IN178" s="76"/>
    </row>
    <row r="179" spans="1:248" x14ac:dyDescent="0.2">
      <c r="A179" s="82" t="str">
        <f>IF(B179&lt;&gt;"",COUNTA($B$13:B179),"")</f>
        <v/>
      </c>
      <c r="B179" s="1198"/>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76"/>
      <c r="EC179" s="76"/>
      <c r="ED179" s="76"/>
      <c r="EE179" s="76"/>
      <c r="EF179" s="76"/>
      <c r="EG179" s="76"/>
      <c r="EH179" s="76"/>
      <c r="EI179" s="76"/>
      <c r="EJ179" s="76"/>
      <c r="EK179" s="76"/>
      <c r="EL179" s="76"/>
      <c r="EM179" s="76"/>
      <c r="EN179" s="76"/>
      <c r="EO179" s="76"/>
      <c r="EP179" s="76"/>
      <c r="EQ179" s="76"/>
      <c r="ER179" s="76"/>
      <c r="ES179" s="76"/>
      <c r="ET179" s="76"/>
      <c r="EU179" s="76"/>
      <c r="EV179" s="76"/>
      <c r="EW179" s="76"/>
      <c r="EX179" s="76"/>
      <c r="EY179" s="76"/>
      <c r="EZ179" s="76"/>
      <c r="FA179" s="76"/>
      <c r="FB179" s="76"/>
      <c r="FC179" s="76"/>
      <c r="FD179" s="76"/>
      <c r="FE179" s="76"/>
      <c r="FF179" s="76"/>
      <c r="FG179" s="76"/>
      <c r="FH179" s="76"/>
      <c r="FI179" s="76"/>
      <c r="FJ179" s="76"/>
      <c r="FK179" s="76"/>
      <c r="FL179" s="76"/>
      <c r="FM179" s="76"/>
      <c r="FN179" s="76"/>
      <c r="FO179" s="76"/>
      <c r="FP179" s="76"/>
      <c r="FQ179" s="76"/>
      <c r="FR179" s="76"/>
      <c r="FS179" s="76"/>
      <c r="FT179" s="76"/>
      <c r="FU179" s="76"/>
      <c r="FV179" s="76"/>
      <c r="FW179" s="76"/>
      <c r="FX179" s="76"/>
      <c r="FY179" s="76"/>
      <c r="FZ179" s="76"/>
      <c r="GA179" s="76"/>
      <c r="GB179" s="76"/>
      <c r="GC179" s="76"/>
      <c r="GD179" s="76"/>
      <c r="GE179" s="76"/>
      <c r="GF179" s="76"/>
      <c r="GG179" s="76"/>
      <c r="GH179" s="76"/>
      <c r="GI179" s="76"/>
      <c r="GJ179" s="76"/>
      <c r="GK179" s="76"/>
      <c r="GL179" s="76"/>
      <c r="GM179" s="76"/>
      <c r="GN179" s="76"/>
      <c r="GO179" s="76"/>
      <c r="GP179" s="76"/>
      <c r="GQ179" s="76"/>
      <c r="GR179" s="76"/>
      <c r="GS179" s="76"/>
      <c r="GT179" s="76"/>
      <c r="GU179" s="76"/>
      <c r="GV179" s="76"/>
      <c r="GW179" s="76"/>
      <c r="GX179" s="76"/>
      <c r="GY179" s="76"/>
      <c r="GZ179" s="76"/>
      <c r="HA179" s="76"/>
      <c r="HB179" s="76"/>
      <c r="HC179" s="76"/>
      <c r="HD179" s="76"/>
      <c r="HE179" s="76"/>
      <c r="HF179" s="76"/>
      <c r="HG179" s="76"/>
      <c r="HH179" s="76"/>
      <c r="HI179" s="76"/>
      <c r="HJ179" s="76"/>
      <c r="HK179" s="76"/>
      <c r="HL179" s="76"/>
      <c r="HM179" s="76"/>
      <c r="HN179" s="76"/>
      <c r="HO179" s="76"/>
      <c r="HP179" s="76"/>
      <c r="HQ179" s="76"/>
      <c r="HR179" s="76"/>
      <c r="HS179" s="76"/>
      <c r="HT179" s="76"/>
      <c r="HU179" s="76"/>
      <c r="HV179" s="76"/>
      <c r="HW179" s="76"/>
      <c r="HX179" s="76"/>
      <c r="HY179" s="76"/>
      <c r="HZ179" s="76"/>
      <c r="IA179" s="76"/>
      <c r="IB179" s="76"/>
      <c r="IC179" s="76"/>
      <c r="ID179" s="76"/>
      <c r="IE179" s="76"/>
      <c r="IF179" s="76"/>
      <c r="IG179" s="76"/>
      <c r="IH179" s="76"/>
      <c r="II179" s="76"/>
      <c r="IJ179" s="76"/>
      <c r="IK179" s="76"/>
      <c r="IL179" s="76"/>
      <c r="IM179" s="76"/>
      <c r="IN179" s="76"/>
    </row>
    <row r="180" spans="1:248" x14ac:dyDescent="0.2">
      <c r="A180" s="82" t="str">
        <f>IF(B180&lt;&gt;"",COUNTA($B$13:B180),"")</f>
        <v/>
      </c>
      <c r="B180" s="1198"/>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c r="DO180" s="76"/>
      <c r="DP180" s="76"/>
      <c r="DQ180" s="76"/>
      <c r="DR180" s="76"/>
      <c r="DS180" s="76"/>
      <c r="DT180" s="76"/>
      <c r="DU180" s="76"/>
      <c r="DV180" s="76"/>
      <c r="DW180" s="76"/>
      <c r="DX180" s="76"/>
      <c r="DY180" s="76"/>
      <c r="DZ180" s="76"/>
      <c r="EA180" s="76"/>
      <c r="EB180" s="76"/>
      <c r="EC180" s="76"/>
      <c r="ED180" s="76"/>
      <c r="EE180" s="76"/>
      <c r="EF180" s="76"/>
      <c r="EG180" s="76"/>
      <c r="EH180" s="76"/>
      <c r="EI180" s="76"/>
      <c r="EJ180" s="76"/>
      <c r="EK180" s="76"/>
      <c r="EL180" s="76"/>
      <c r="EM180" s="76"/>
      <c r="EN180" s="76"/>
      <c r="EO180" s="76"/>
      <c r="EP180" s="76"/>
      <c r="EQ180" s="76"/>
      <c r="ER180" s="76"/>
      <c r="ES180" s="76"/>
      <c r="ET180" s="76"/>
      <c r="EU180" s="76"/>
      <c r="EV180" s="76"/>
      <c r="EW180" s="76"/>
      <c r="EX180" s="76"/>
      <c r="EY180" s="76"/>
      <c r="EZ180" s="76"/>
      <c r="FA180" s="76"/>
      <c r="FB180" s="76"/>
      <c r="FC180" s="76"/>
      <c r="FD180" s="76"/>
      <c r="FE180" s="76"/>
      <c r="FF180" s="76"/>
      <c r="FG180" s="76"/>
      <c r="FH180" s="76"/>
      <c r="FI180" s="76"/>
      <c r="FJ180" s="76"/>
      <c r="FK180" s="76"/>
      <c r="FL180" s="76"/>
      <c r="FM180" s="76"/>
      <c r="FN180" s="76"/>
      <c r="FO180" s="76"/>
      <c r="FP180" s="76"/>
      <c r="FQ180" s="76"/>
      <c r="FR180" s="76"/>
      <c r="FS180" s="76"/>
      <c r="FT180" s="76"/>
      <c r="FU180" s="76"/>
      <c r="FV180" s="76"/>
      <c r="FW180" s="76"/>
      <c r="FX180" s="76"/>
      <c r="FY180" s="76"/>
      <c r="FZ180" s="76"/>
      <c r="GA180" s="76"/>
      <c r="GB180" s="76"/>
      <c r="GC180" s="76"/>
      <c r="GD180" s="76"/>
      <c r="GE180" s="76"/>
      <c r="GF180" s="76"/>
      <c r="GG180" s="76"/>
      <c r="GH180" s="76"/>
      <c r="GI180" s="76"/>
      <c r="GJ180" s="76"/>
      <c r="GK180" s="76"/>
      <c r="GL180" s="76"/>
      <c r="GM180" s="76"/>
      <c r="GN180" s="76"/>
      <c r="GO180" s="76"/>
      <c r="GP180" s="76"/>
      <c r="GQ180" s="76"/>
      <c r="GR180" s="76"/>
      <c r="GS180" s="76"/>
      <c r="GT180" s="76"/>
      <c r="GU180" s="76"/>
      <c r="GV180" s="76"/>
      <c r="GW180" s="76"/>
      <c r="GX180" s="76"/>
      <c r="GY180" s="76"/>
      <c r="GZ180" s="76"/>
      <c r="HA180" s="76"/>
      <c r="HB180" s="76"/>
      <c r="HC180" s="76"/>
      <c r="HD180" s="76"/>
      <c r="HE180" s="76"/>
      <c r="HF180" s="76"/>
      <c r="HG180" s="76"/>
      <c r="HH180" s="76"/>
      <c r="HI180" s="76"/>
      <c r="HJ180" s="76"/>
      <c r="HK180" s="76"/>
      <c r="HL180" s="76"/>
      <c r="HM180" s="76"/>
      <c r="HN180" s="76"/>
      <c r="HO180" s="76"/>
      <c r="HP180" s="76"/>
      <c r="HQ180" s="76"/>
      <c r="HR180" s="76"/>
      <c r="HS180" s="76"/>
      <c r="HT180" s="76"/>
      <c r="HU180" s="76"/>
      <c r="HV180" s="76"/>
      <c r="HW180" s="76"/>
      <c r="HX180" s="76"/>
      <c r="HY180" s="76"/>
      <c r="HZ180" s="76"/>
      <c r="IA180" s="76"/>
      <c r="IB180" s="76"/>
      <c r="IC180" s="76"/>
      <c r="ID180" s="76"/>
      <c r="IE180" s="76"/>
      <c r="IF180" s="76"/>
      <c r="IG180" s="76"/>
      <c r="IH180" s="76"/>
      <c r="II180" s="76"/>
      <c r="IJ180" s="76"/>
      <c r="IK180" s="76"/>
      <c r="IL180" s="76"/>
      <c r="IM180" s="76"/>
      <c r="IN180" s="76"/>
    </row>
    <row r="181" spans="1:248" x14ac:dyDescent="0.2">
      <c r="A181" s="82" t="str">
        <f>IF(B181&lt;&gt;"",COUNTA($B$13:B181),"")</f>
        <v/>
      </c>
      <c r="B181" s="1198"/>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76"/>
      <c r="FJ181" s="76"/>
      <c r="FK181" s="76"/>
      <c r="FL181" s="76"/>
      <c r="FM181" s="76"/>
      <c r="FN181" s="76"/>
      <c r="FO181" s="76"/>
      <c r="FP181" s="76"/>
      <c r="FQ181" s="76"/>
      <c r="FR181" s="76"/>
      <c r="FS181" s="76"/>
      <c r="FT181" s="76"/>
      <c r="FU181" s="76"/>
      <c r="FV181" s="76"/>
      <c r="FW181" s="76"/>
      <c r="FX181" s="76"/>
      <c r="FY181" s="76"/>
      <c r="FZ181" s="76"/>
      <c r="GA181" s="76"/>
      <c r="GB181" s="76"/>
      <c r="GC181" s="76"/>
      <c r="GD181" s="76"/>
      <c r="GE181" s="76"/>
      <c r="GF181" s="76"/>
      <c r="GG181" s="76"/>
      <c r="GH181" s="76"/>
      <c r="GI181" s="76"/>
      <c r="GJ181" s="76"/>
      <c r="GK181" s="76"/>
      <c r="GL181" s="76"/>
      <c r="GM181" s="76"/>
      <c r="GN181" s="76"/>
      <c r="GO181" s="76"/>
      <c r="GP181" s="76"/>
      <c r="GQ181" s="76"/>
      <c r="GR181" s="76"/>
      <c r="GS181" s="76"/>
      <c r="GT181" s="76"/>
      <c r="GU181" s="76"/>
      <c r="GV181" s="76"/>
      <c r="GW181" s="76"/>
      <c r="GX181" s="76"/>
      <c r="GY181" s="76"/>
      <c r="GZ181" s="76"/>
      <c r="HA181" s="76"/>
      <c r="HB181" s="76"/>
      <c r="HC181" s="76"/>
      <c r="HD181" s="76"/>
      <c r="HE181" s="76"/>
      <c r="HF181" s="76"/>
      <c r="HG181" s="76"/>
      <c r="HH181" s="76"/>
      <c r="HI181" s="76"/>
      <c r="HJ181" s="76"/>
      <c r="HK181" s="76"/>
      <c r="HL181" s="76"/>
      <c r="HM181" s="76"/>
      <c r="HN181" s="76"/>
      <c r="HO181" s="76"/>
      <c r="HP181" s="76"/>
      <c r="HQ181" s="76"/>
      <c r="HR181" s="76"/>
      <c r="HS181" s="76"/>
      <c r="HT181" s="76"/>
      <c r="HU181" s="76"/>
      <c r="HV181" s="76"/>
      <c r="HW181" s="76"/>
      <c r="HX181" s="76"/>
      <c r="HY181" s="76"/>
      <c r="HZ181" s="76"/>
      <c r="IA181" s="76"/>
      <c r="IB181" s="76"/>
      <c r="IC181" s="76"/>
      <c r="ID181" s="76"/>
      <c r="IE181" s="76"/>
      <c r="IF181" s="76"/>
      <c r="IG181" s="76"/>
      <c r="IH181" s="76"/>
      <c r="II181" s="76"/>
      <c r="IJ181" s="76"/>
      <c r="IK181" s="76"/>
      <c r="IL181" s="76"/>
      <c r="IM181" s="76"/>
      <c r="IN181" s="76"/>
    </row>
    <row r="182" spans="1:248" x14ac:dyDescent="0.2">
      <c r="A182" s="82" t="str">
        <f>IF(B182&lt;&gt;"",COUNTA($B$13:B182),"")</f>
        <v/>
      </c>
      <c r="B182" s="1198"/>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c r="DO182" s="76"/>
      <c r="DP182" s="76"/>
      <c r="DQ182" s="76"/>
      <c r="DR182" s="76"/>
      <c r="DS182" s="76"/>
      <c r="DT182" s="76"/>
      <c r="DU182" s="76"/>
      <c r="DV182" s="76"/>
      <c r="DW182" s="76"/>
      <c r="DX182" s="76"/>
      <c r="DY182" s="76"/>
      <c r="DZ182" s="76"/>
      <c r="EA182" s="76"/>
      <c r="EB182" s="76"/>
      <c r="EC182" s="76"/>
      <c r="ED182" s="76"/>
      <c r="EE182" s="76"/>
      <c r="EF182" s="76"/>
      <c r="EG182" s="76"/>
      <c r="EH182" s="76"/>
      <c r="EI182" s="76"/>
      <c r="EJ182" s="76"/>
      <c r="EK182" s="76"/>
      <c r="EL182" s="76"/>
      <c r="EM182" s="76"/>
      <c r="EN182" s="76"/>
      <c r="EO182" s="76"/>
      <c r="EP182" s="76"/>
      <c r="EQ182" s="76"/>
      <c r="ER182" s="76"/>
      <c r="ES182" s="76"/>
      <c r="ET182" s="76"/>
      <c r="EU182" s="76"/>
      <c r="EV182" s="76"/>
      <c r="EW182" s="76"/>
      <c r="EX182" s="76"/>
      <c r="EY182" s="76"/>
      <c r="EZ182" s="76"/>
      <c r="FA182" s="76"/>
      <c r="FB182" s="76"/>
      <c r="FC182" s="76"/>
      <c r="FD182" s="76"/>
      <c r="FE182" s="76"/>
      <c r="FF182" s="76"/>
      <c r="FG182" s="76"/>
      <c r="FH182" s="76"/>
      <c r="FI182" s="76"/>
      <c r="FJ182" s="76"/>
      <c r="FK182" s="76"/>
      <c r="FL182" s="76"/>
      <c r="FM182" s="76"/>
      <c r="FN182" s="76"/>
      <c r="FO182" s="76"/>
      <c r="FP182" s="76"/>
      <c r="FQ182" s="76"/>
      <c r="FR182" s="76"/>
      <c r="FS182" s="76"/>
      <c r="FT182" s="76"/>
      <c r="FU182" s="76"/>
      <c r="FV182" s="76"/>
      <c r="FW182" s="76"/>
      <c r="FX182" s="76"/>
      <c r="FY182" s="76"/>
      <c r="FZ182" s="76"/>
      <c r="GA182" s="76"/>
      <c r="GB182" s="76"/>
      <c r="GC182" s="76"/>
      <c r="GD182" s="76"/>
      <c r="GE182" s="76"/>
      <c r="GF182" s="76"/>
      <c r="GG182" s="76"/>
      <c r="GH182" s="76"/>
      <c r="GI182" s="76"/>
      <c r="GJ182" s="76"/>
      <c r="GK182" s="76"/>
      <c r="GL182" s="76"/>
      <c r="GM182" s="76"/>
      <c r="GN182" s="76"/>
      <c r="GO182" s="76"/>
      <c r="GP182" s="76"/>
      <c r="GQ182" s="76"/>
      <c r="GR182" s="76"/>
      <c r="GS182" s="76"/>
      <c r="GT182" s="76"/>
      <c r="GU182" s="76"/>
      <c r="GV182" s="76"/>
      <c r="GW182" s="76"/>
      <c r="GX182" s="76"/>
      <c r="GY182" s="76"/>
      <c r="GZ182" s="76"/>
      <c r="HA182" s="76"/>
      <c r="HB182" s="76"/>
      <c r="HC182" s="76"/>
      <c r="HD182" s="76"/>
      <c r="HE182" s="76"/>
      <c r="HF182" s="76"/>
      <c r="HG182" s="76"/>
      <c r="HH182" s="76"/>
      <c r="HI182" s="76"/>
      <c r="HJ182" s="76"/>
      <c r="HK182" s="76"/>
      <c r="HL182" s="76"/>
      <c r="HM182" s="76"/>
      <c r="HN182" s="76"/>
      <c r="HO182" s="76"/>
      <c r="HP182" s="76"/>
      <c r="HQ182" s="76"/>
      <c r="HR182" s="76"/>
      <c r="HS182" s="76"/>
      <c r="HT182" s="76"/>
      <c r="HU182" s="76"/>
      <c r="HV182" s="76"/>
      <c r="HW182" s="76"/>
      <c r="HX182" s="76"/>
      <c r="HY182" s="76"/>
      <c r="HZ182" s="76"/>
      <c r="IA182" s="76"/>
      <c r="IB182" s="76"/>
      <c r="IC182" s="76"/>
      <c r="ID182" s="76"/>
      <c r="IE182" s="76"/>
      <c r="IF182" s="76"/>
      <c r="IG182" s="76"/>
      <c r="IH182" s="76"/>
      <c r="II182" s="76"/>
      <c r="IJ182" s="76"/>
      <c r="IK182" s="76"/>
      <c r="IL182" s="76"/>
      <c r="IM182" s="76"/>
      <c r="IN182" s="76"/>
    </row>
    <row r="183" spans="1:248" x14ac:dyDescent="0.2">
      <c r="A183" s="82" t="str">
        <f>IF(B183&lt;&gt;"",COUNTA($B$13:B183),"")</f>
        <v/>
      </c>
      <c r="B183" s="1198"/>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c r="DO183" s="76"/>
      <c r="DP183" s="76"/>
      <c r="DQ183" s="76"/>
      <c r="DR183" s="76"/>
      <c r="DS183" s="76"/>
      <c r="DT183" s="76"/>
      <c r="DU183" s="76"/>
      <c r="DV183" s="76"/>
      <c r="DW183" s="76"/>
      <c r="DX183" s="76"/>
      <c r="DY183" s="76"/>
      <c r="DZ183" s="76"/>
      <c r="EA183" s="76"/>
      <c r="EB183" s="76"/>
      <c r="EC183" s="76"/>
      <c r="ED183" s="76"/>
      <c r="EE183" s="76"/>
      <c r="EF183" s="76"/>
      <c r="EG183" s="76"/>
      <c r="EH183" s="76"/>
      <c r="EI183" s="76"/>
      <c r="EJ183" s="76"/>
      <c r="EK183" s="76"/>
      <c r="EL183" s="76"/>
      <c r="EM183" s="76"/>
      <c r="EN183" s="76"/>
      <c r="EO183" s="76"/>
      <c r="EP183" s="76"/>
      <c r="EQ183" s="76"/>
      <c r="ER183" s="76"/>
      <c r="ES183" s="76"/>
      <c r="ET183" s="76"/>
      <c r="EU183" s="76"/>
      <c r="EV183" s="76"/>
      <c r="EW183" s="76"/>
      <c r="EX183" s="76"/>
      <c r="EY183" s="76"/>
      <c r="EZ183" s="76"/>
      <c r="FA183" s="76"/>
      <c r="FB183" s="76"/>
      <c r="FC183" s="76"/>
      <c r="FD183" s="76"/>
      <c r="FE183" s="76"/>
      <c r="FF183" s="76"/>
      <c r="FG183" s="76"/>
      <c r="FH183" s="76"/>
      <c r="FI183" s="76"/>
      <c r="FJ183" s="76"/>
      <c r="FK183" s="76"/>
      <c r="FL183" s="76"/>
      <c r="FM183" s="76"/>
      <c r="FN183" s="76"/>
      <c r="FO183" s="76"/>
      <c r="FP183" s="76"/>
      <c r="FQ183" s="76"/>
      <c r="FR183" s="76"/>
      <c r="FS183" s="76"/>
      <c r="FT183" s="76"/>
      <c r="FU183" s="76"/>
      <c r="FV183" s="76"/>
      <c r="FW183" s="76"/>
      <c r="FX183" s="76"/>
      <c r="FY183" s="76"/>
      <c r="FZ183" s="76"/>
      <c r="GA183" s="76"/>
      <c r="GB183" s="76"/>
      <c r="GC183" s="76"/>
      <c r="GD183" s="76"/>
      <c r="GE183" s="76"/>
      <c r="GF183" s="76"/>
      <c r="GG183" s="76"/>
      <c r="GH183" s="76"/>
      <c r="GI183" s="76"/>
      <c r="GJ183" s="76"/>
      <c r="GK183" s="76"/>
      <c r="GL183" s="76"/>
      <c r="GM183" s="76"/>
      <c r="GN183" s="76"/>
      <c r="GO183" s="76"/>
      <c r="GP183" s="76"/>
      <c r="GQ183" s="76"/>
      <c r="GR183" s="76"/>
      <c r="GS183" s="76"/>
      <c r="GT183" s="76"/>
      <c r="GU183" s="76"/>
      <c r="GV183" s="76"/>
      <c r="GW183" s="76"/>
      <c r="GX183" s="76"/>
      <c r="GY183" s="76"/>
      <c r="GZ183" s="76"/>
      <c r="HA183" s="76"/>
      <c r="HB183" s="76"/>
      <c r="HC183" s="76"/>
      <c r="HD183" s="76"/>
      <c r="HE183" s="76"/>
      <c r="HF183" s="76"/>
      <c r="HG183" s="76"/>
      <c r="HH183" s="76"/>
      <c r="HI183" s="76"/>
      <c r="HJ183" s="76"/>
      <c r="HK183" s="76"/>
      <c r="HL183" s="76"/>
      <c r="HM183" s="76"/>
      <c r="HN183" s="76"/>
      <c r="HO183" s="76"/>
      <c r="HP183" s="76"/>
      <c r="HQ183" s="76"/>
      <c r="HR183" s="76"/>
      <c r="HS183" s="76"/>
      <c r="HT183" s="76"/>
      <c r="HU183" s="76"/>
      <c r="HV183" s="76"/>
      <c r="HW183" s="76"/>
      <c r="HX183" s="76"/>
      <c r="HY183" s="76"/>
      <c r="HZ183" s="76"/>
      <c r="IA183" s="76"/>
      <c r="IB183" s="76"/>
      <c r="IC183" s="76"/>
      <c r="ID183" s="76"/>
      <c r="IE183" s="76"/>
      <c r="IF183" s="76"/>
      <c r="IG183" s="76"/>
      <c r="IH183" s="76"/>
      <c r="II183" s="76"/>
      <c r="IJ183" s="76"/>
      <c r="IK183" s="76"/>
      <c r="IL183" s="76"/>
      <c r="IM183" s="76"/>
      <c r="IN183" s="76"/>
    </row>
    <row r="184" spans="1:248" x14ac:dyDescent="0.2">
      <c r="A184" s="82" t="str">
        <f>IF(B184&lt;&gt;"",COUNTA($B$13:B184),"")</f>
        <v/>
      </c>
      <c r="B184" s="1198"/>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c r="DO184" s="76"/>
      <c r="DP184" s="76"/>
      <c r="DQ184" s="76"/>
      <c r="DR184" s="76"/>
      <c r="DS184" s="76"/>
      <c r="DT184" s="76"/>
      <c r="DU184" s="76"/>
      <c r="DV184" s="76"/>
      <c r="DW184" s="76"/>
      <c r="DX184" s="76"/>
      <c r="DY184" s="76"/>
      <c r="DZ184" s="76"/>
      <c r="EA184" s="76"/>
      <c r="EB184" s="76"/>
      <c r="EC184" s="76"/>
      <c r="ED184" s="76"/>
      <c r="EE184" s="76"/>
      <c r="EF184" s="76"/>
      <c r="EG184" s="76"/>
      <c r="EH184" s="76"/>
      <c r="EI184" s="76"/>
      <c r="EJ184" s="76"/>
      <c r="EK184" s="76"/>
      <c r="EL184" s="76"/>
      <c r="EM184" s="76"/>
      <c r="EN184" s="76"/>
      <c r="EO184" s="76"/>
      <c r="EP184" s="76"/>
      <c r="EQ184" s="76"/>
      <c r="ER184" s="76"/>
      <c r="ES184" s="76"/>
      <c r="ET184" s="76"/>
      <c r="EU184" s="76"/>
      <c r="EV184" s="76"/>
      <c r="EW184" s="76"/>
      <c r="EX184" s="76"/>
      <c r="EY184" s="76"/>
      <c r="EZ184" s="76"/>
      <c r="FA184" s="76"/>
      <c r="FB184" s="76"/>
      <c r="FC184" s="76"/>
      <c r="FD184" s="76"/>
      <c r="FE184" s="76"/>
      <c r="FF184" s="76"/>
      <c r="FG184" s="76"/>
      <c r="FH184" s="76"/>
      <c r="FI184" s="76"/>
      <c r="FJ184" s="76"/>
      <c r="FK184" s="76"/>
      <c r="FL184" s="76"/>
      <c r="FM184" s="76"/>
      <c r="FN184" s="76"/>
      <c r="FO184" s="76"/>
      <c r="FP184" s="76"/>
      <c r="FQ184" s="76"/>
      <c r="FR184" s="76"/>
      <c r="FS184" s="76"/>
      <c r="FT184" s="76"/>
      <c r="FU184" s="76"/>
      <c r="FV184" s="76"/>
      <c r="FW184" s="76"/>
      <c r="FX184" s="76"/>
      <c r="FY184" s="76"/>
      <c r="FZ184" s="76"/>
      <c r="GA184" s="76"/>
      <c r="GB184" s="76"/>
      <c r="GC184" s="76"/>
      <c r="GD184" s="76"/>
      <c r="GE184" s="76"/>
      <c r="GF184" s="76"/>
      <c r="GG184" s="76"/>
      <c r="GH184" s="76"/>
      <c r="GI184" s="76"/>
      <c r="GJ184" s="76"/>
      <c r="GK184" s="76"/>
      <c r="GL184" s="76"/>
      <c r="GM184" s="76"/>
      <c r="GN184" s="76"/>
      <c r="GO184" s="76"/>
      <c r="GP184" s="76"/>
      <c r="GQ184" s="76"/>
      <c r="GR184" s="76"/>
      <c r="GS184" s="76"/>
      <c r="GT184" s="76"/>
      <c r="GU184" s="76"/>
      <c r="GV184" s="76"/>
      <c r="GW184" s="76"/>
      <c r="GX184" s="76"/>
      <c r="GY184" s="76"/>
      <c r="GZ184" s="76"/>
      <c r="HA184" s="76"/>
      <c r="HB184" s="76"/>
      <c r="HC184" s="76"/>
      <c r="HD184" s="76"/>
      <c r="HE184" s="76"/>
      <c r="HF184" s="76"/>
      <c r="HG184" s="76"/>
      <c r="HH184" s="76"/>
      <c r="HI184" s="76"/>
      <c r="HJ184" s="76"/>
      <c r="HK184" s="76"/>
      <c r="HL184" s="76"/>
      <c r="HM184" s="76"/>
      <c r="HN184" s="76"/>
      <c r="HO184" s="76"/>
      <c r="HP184" s="76"/>
      <c r="HQ184" s="76"/>
      <c r="HR184" s="76"/>
      <c r="HS184" s="76"/>
      <c r="HT184" s="76"/>
      <c r="HU184" s="76"/>
      <c r="HV184" s="76"/>
      <c r="HW184" s="76"/>
      <c r="HX184" s="76"/>
      <c r="HY184" s="76"/>
      <c r="HZ184" s="76"/>
      <c r="IA184" s="76"/>
      <c r="IB184" s="76"/>
      <c r="IC184" s="76"/>
      <c r="ID184" s="76"/>
      <c r="IE184" s="76"/>
      <c r="IF184" s="76"/>
      <c r="IG184" s="76"/>
      <c r="IH184" s="76"/>
      <c r="II184" s="76"/>
      <c r="IJ184" s="76"/>
      <c r="IK184" s="76"/>
      <c r="IL184" s="76"/>
      <c r="IM184" s="76"/>
      <c r="IN184" s="76"/>
    </row>
    <row r="185" spans="1:248" x14ac:dyDescent="0.2">
      <c r="A185" s="82" t="str">
        <f>IF(B185&lt;&gt;"",COUNTA($B$13:B185),"")</f>
        <v/>
      </c>
      <c r="B185" s="1198"/>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6"/>
      <c r="BX185" s="76"/>
      <c r="BY185" s="76"/>
      <c r="BZ185" s="76"/>
      <c r="CA185" s="76"/>
      <c r="CB185" s="76"/>
      <c r="CC185" s="76"/>
      <c r="CD185" s="76"/>
      <c r="CE185" s="76"/>
      <c r="CF185" s="76"/>
      <c r="CG185" s="76"/>
      <c r="CH185" s="76"/>
      <c r="CI185" s="76"/>
      <c r="CJ185" s="76"/>
      <c r="CK185" s="76"/>
      <c r="CL185" s="76"/>
      <c r="CM185" s="76"/>
      <c r="CN185" s="76"/>
      <c r="CO185" s="76"/>
      <c r="CP185" s="76"/>
      <c r="CQ185" s="76"/>
      <c r="CR185" s="76"/>
      <c r="CS185" s="76"/>
      <c r="CT185" s="76"/>
      <c r="CU185" s="76"/>
      <c r="CV185" s="76"/>
      <c r="CW185" s="76"/>
      <c r="CX185" s="76"/>
      <c r="CY185" s="76"/>
      <c r="CZ185" s="76"/>
      <c r="DA185" s="76"/>
      <c r="DB185" s="76"/>
      <c r="DC185" s="76"/>
      <c r="DD185" s="76"/>
      <c r="DE185" s="76"/>
      <c r="DF185" s="76"/>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76"/>
      <c r="EC185" s="76"/>
      <c r="ED185" s="76"/>
      <c r="EE185" s="76"/>
      <c r="EF185" s="76"/>
      <c r="EG185" s="76"/>
      <c r="EH185" s="76"/>
      <c r="EI185" s="76"/>
      <c r="EJ185" s="76"/>
      <c r="EK185" s="76"/>
      <c r="EL185" s="76"/>
      <c r="EM185" s="76"/>
      <c r="EN185" s="76"/>
      <c r="EO185" s="76"/>
      <c r="EP185" s="76"/>
      <c r="EQ185" s="76"/>
      <c r="ER185" s="76"/>
      <c r="ES185" s="76"/>
      <c r="ET185" s="76"/>
      <c r="EU185" s="76"/>
      <c r="EV185" s="76"/>
      <c r="EW185" s="76"/>
      <c r="EX185" s="76"/>
      <c r="EY185" s="76"/>
      <c r="EZ185" s="76"/>
      <c r="FA185" s="76"/>
      <c r="FB185" s="76"/>
      <c r="FC185" s="76"/>
      <c r="FD185" s="76"/>
      <c r="FE185" s="76"/>
      <c r="FF185" s="76"/>
      <c r="FG185" s="76"/>
      <c r="FH185" s="76"/>
      <c r="FI185" s="76"/>
      <c r="FJ185" s="76"/>
      <c r="FK185" s="76"/>
      <c r="FL185" s="76"/>
      <c r="FM185" s="76"/>
      <c r="FN185" s="76"/>
      <c r="FO185" s="76"/>
      <c r="FP185" s="76"/>
      <c r="FQ185" s="76"/>
      <c r="FR185" s="76"/>
      <c r="FS185" s="76"/>
      <c r="FT185" s="76"/>
      <c r="FU185" s="76"/>
      <c r="FV185" s="76"/>
      <c r="FW185" s="76"/>
      <c r="FX185" s="76"/>
      <c r="FY185" s="76"/>
      <c r="FZ185" s="76"/>
      <c r="GA185" s="76"/>
      <c r="GB185" s="76"/>
      <c r="GC185" s="76"/>
      <c r="GD185" s="76"/>
      <c r="GE185" s="76"/>
      <c r="GF185" s="76"/>
      <c r="GG185" s="76"/>
      <c r="GH185" s="76"/>
      <c r="GI185" s="76"/>
      <c r="GJ185" s="76"/>
      <c r="GK185" s="76"/>
      <c r="GL185" s="76"/>
      <c r="GM185" s="76"/>
      <c r="GN185" s="76"/>
      <c r="GO185" s="76"/>
      <c r="GP185" s="76"/>
      <c r="GQ185" s="76"/>
      <c r="GR185" s="76"/>
      <c r="GS185" s="76"/>
      <c r="GT185" s="76"/>
      <c r="GU185" s="76"/>
      <c r="GV185" s="76"/>
      <c r="GW185" s="76"/>
      <c r="GX185" s="76"/>
      <c r="GY185" s="76"/>
      <c r="GZ185" s="76"/>
      <c r="HA185" s="76"/>
      <c r="HB185" s="76"/>
      <c r="HC185" s="76"/>
      <c r="HD185" s="76"/>
      <c r="HE185" s="76"/>
      <c r="HF185" s="76"/>
      <c r="HG185" s="76"/>
      <c r="HH185" s="76"/>
      <c r="HI185" s="76"/>
      <c r="HJ185" s="76"/>
      <c r="HK185" s="76"/>
      <c r="HL185" s="76"/>
      <c r="HM185" s="76"/>
      <c r="HN185" s="76"/>
      <c r="HO185" s="76"/>
      <c r="HP185" s="76"/>
      <c r="HQ185" s="76"/>
      <c r="HR185" s="76"/>
      <c r="HS185" s="76"/>
      <c r="HT185" s="76"/>
      <c r="HU185" s="76"/>
      <c r="HV185" s="76"/>
      <c r="HW185" s="76"/>
      <c r="HX185" s="76"/>
      <c r="HY185" s="76"/>
      <c r="HZ185" s="76"/>
      <c r="IA185" s="76"/>
      <c r="IB185" s="76"/>
      <c r="IC185" s="76"/>
      <c r="ID185" s="76"/>
      <c r="IE185" s="76"/>
      <c r="IF185" s="76"/>
      <c r="IG185" s="76"/>
      <c r="IH185" s="76"/>
      <c r="II185" s="76"/>
      <c r="IJ185" s="76"/>
      <c r="IK185" s="76"/>
      <c r="IL185" s="76"/>
      <c r="IM185" s="76"/>
      <c r="IN185" s="76"/>
    </row>
    <row r="186" spans="1:248" x14ac:dyDescent="0.2">
      <c r="A186" s="82" t="str">
        <f>IF(B186&lt;&gt;"",COUNTA($B$13:B186),"")</f>
        <v/>
      </c>
      <c r="B186" s="1198"/>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c r="BO186" s="76"/>
      <c r="BP186" s="76"/>
      <c r="BQ186" s="76"/>
      <c r="BR186" s="76"/>
      <c r="BS186" s="76"/>
      <c r="BT186" s="76"/>
      <c r="BU186" s="76"/>
      <c r="BV186" s="76"/>
      <c r="BW186" s="76"/>
      <c r="BX186" s="76"/>
      <c r="BY186" s="76"/>
      <c r="BZ186" s="76"/>
      <c r="CA186" s="76"/>
      <c r="CB186" s="76"/>
      <c r="CC186" s="76"/>
      <c r="CD186" s="76"/>
      <c r="CE186" s="76"/>
      <c r="CF186" s="76"/>
      <c r="CG186" s="76"/>
      <c r="CH186" s="76"/>
      <c r="CI186" s="76"/>
      <c r="CJ186" s="76"/>
      <c r="CK186" s="76"/>
      <c r="CL186" s="76"/>
      <c r="CM186" s="76"/>
      <c r="CN186" s="76"/>
      <c r="CO186" s="76"/>
      <c r="CP186" s="76"/>
      <c r="CQ186" s="76"/>
      <c r="CR186" s="76"/>
      <c r="CS186" s="76"/>
      <c r="CT186" s="76"/>
      <c r="CU186" s="76"/>
      <c r="CV186" s="76"/>
      <c r="CW186" s="76"/>
      <c r="CX186" s="76"/>
      <c r="CY186" s="76"/>
      <c r="CZ186" s="76"/>
      <c r="DA186" s="76"/>
      <c r="DB186" s="76"/>
      <c r="DC186" s="76"/>
      <c r="DD186" s="76"/>
      <c r="DE186" s="76"/>
      <c r="DF186" s="76"/>
      <c r="DG186" s="76"/>
      <c r="DH186" s="76"/>
      <c r="DI186" s="76"/>
      <c r="DJ186" s="76"/>
      <c r="DK186" s="76"/>
      <c r="DL186" s="76"/>
      <c r="DM186" s="76"/>
      <c r="DN186" s="76"/>
      <c r="DO186" s="76"/>
      <c r="DP186" s="76"/>
      <c r="DQ186" s="76"/>
      <c r="DR186" s="76"/>
      <c r="DS186" s="76"/>
      <c r="DT186" s="76"/>
      <c r="DU186" s="76"/>
      <c r="DV186" s="76"/>
      <c r="DW186" s="76"/>
      <c r="DX186" s="76"/>
      <c r="DY186" s="76"/>
      <c r="DZ186" s="76"/>
      <c r="EA186" s="76"/>
      <c r="EB186" s="76"/>
      <c r="EC186" s="76"/>
      <c r="ED186" s="76"/>
      <c r="EE186" s="76"/>
      <c r="EF186" s="76"/>
      <c r="EG186" s="76"/>
      <c r="EH186" s="76"/>
      <c r="EI186" s="76"/>
      <c r="EJ186" s="76"/>
      <c r="EK186" s="76"/>
      <c r="EL186" s="76"/>
      <c r="EM186" s="76"/>
      <c r="EN186" s="76"/>
      <c r="EO186" s="76"/>
      <c r="EP186" s="76"/>
      <c r="EQ186" s="76"/>
      <c r="ER186" s="76"/>
      <c r="ES186" s="76"/>
      <c r="ET186" s="76"/>
      <c r="EU186" s="76"/>
      <c r="EV186" s="76"/>
      <c r="EW186" s="76"/>
      <c r="EX186" s="76"/>
      <c r="EY186" s="76"/>
      <c r="EZ186" s="76"/>
      <c r="FA186" s="76"/>
      <c r="FB186" s="76"/>
      <c r="FC186" s="76"/>
      <c r="FD186" s="76"/>
      <c r="FE186" s="76"/>
      <c r="FF186" s="76"/>
      <c r="FG186" s="76"/>
      <c r="FH186" s="76"/>
      <c r="FI186" s="76"/>
      <c r="FJ186" s="76"/>
      <c r="FK186" s="76"/>
      <c r="FL186" s="76"/>
      <c r="FM186" s="76"/>
      <c r="FN186" s="76"/>
      <c r="FO186" s="76"/>
      <c r="FP186" s="76"/>
      <c r="FQ186" s="76"/>
      <c r="FR186" s="76"/>
      <c r="FS186" s="76"/>
      <c r="FT186" s="76"/>
      <c r="FU186" s="76"/>
      <c r="FV186" s="76"/>
      <c r="FW186" s="76"/>
      <c r="FX186" s="76"/>
      <c r="FY186" s="76"/>
      <c r="FZ186" s="76"/>
      <c r="GA186" s="76"/>
      <c r="GB186" s="76"/>
      <c r="GC186" s="76"/>
      <c r="GD186" s="76"/>
      <c r="GE186" s="76"/>
      <c r="GF186" s="76"/>
      <c r="GG186" s="76"/>
      <c r="GH186" s="76"/>
      <c r="GI186" s="76"/>
      <c r="GJ186" s="76"/>
      <c r="GK186" s="76"/>
      <c r="GL186" s="76"/>
      <c r="GM186" s="76"/>
      <c r="GN186" s="76"/>
      <c r="GO186" s="76"/>
      <c r="GP186" s="76"/>
      <c r="GQ186" s="76"/>
      <c r="GR186" s="76"/>
      <c r="GS186" s="76"/>
      <c r="GT186" s="76"/>
      <c r="GU186" s="76"/>
      <c r="GV186" s="76"/>
      <c r="GW186" s="76"/>
      <c r="GX186" s="76"/>
      <c r="GY186" s="76"/>
      <c r="GZ186" s="76"/>
      <c r="HA186" s="76"/>
      <c r="HB186" s="76"/>
      <c r="HC186" s="76"/>
      <c r="HD186" s="76"/>
      <c r="HE186" s="76"/>
      <c r="HF186" s="76"/>
      <c r="HG186" s="76"/>
      <c r="HH186" s="76"/>
      <c r="HI186" s="76"/>
      <c r="HJ186" s="76"/>
      <c r="HK186" s="76"/>
      <c r="HL186" s="76"/>
      <c r="HM186" s="76"/>
      <c r="HN186" s="76"/>
      <c r="HO186" s="76"/>
      <c r="HP186" s="76"/>
      <c r="HQ186" s="76"/>
      <c r="HR186" s="76"/>
      <c r="HS186" s="76"/>
      <c r="HT186" s="76"/>
      <c r="HU186" s="76"/>
      <c r="HV186" s="76"/>
      <c r="HW186" s="76"/>
      <c r="HX186" s="76"/>
      <c r="HY186" s="76"/>
      <c r="HZ186" s="76"/>
      <c r="IA186" s="76"/>
      <c r="IB186" s="76"/>
      <c r="IC186" s="76"/>
      <c r="ID186" s="76"/>
      <c r="IE186" s="76"/>
      <c r="IF186" s="76"/>
      <c r="IG186" s="76"/>
      <c r="IH186" s="76"/>
      <c r="II186" s="76"/>
      <c r="IJ186" s="76"/>
      <c r="IK186" s="76"/>
      <c r="IL186" s="76"/>
      <c r="IM186" s="76"/>
      <c r="IN186" s="76"/>
    </row>
    <row r="187" spans="1:248" x14ac:dyDescent="0.2">
      <c r="A187" s="82" t="str">
        <f>IF(B187&lt;&gt;"",COUNTA($B$13:B187),"")</f>
        <v/>
      </c>
      <c r="B187" s="1198"/>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c r="BO187" s="76"/>
      <c r="BP187" s="76"/>
      <c r="BQ187" s="76"/>
      <c r="BR187" s="76"/>
      <c r="BS187" s="76"/>
      <c r="BT187" s="76"/>
      <c r="BU187" s="76"/>
      <c r="BV187" s="76"/>
      <c r="BW187" s="76"/>
      <c r="BX187" s="76"/>
      <c r="BY187" s="76"/>
      <c r="BZ187" s="76"/>
      <c r="CA187" s="76"/>
      <c r="CB187" s="76"/>
      <c r="CC187" s="76"/>
      <c r="CD187" s="76"/>
      <c r="CE187" s="76"/>
      <c r="CF187" s="76"/>
      <c r="CG187" s="76"/>
      <c r="CH187" s="76"/>
      <c r="CI187" s="76"/>
      <c r="CJ187" s="76"/>
      <c r="CK187" s="76"/>
      <c r="CL187" s="76"/>
      <c r="CM187" s="76"/>
      <c r="CN187" s="76"/>
      <c r="CO187" s="76"/>
      <c r="CP187" s="76"/>
      <c r="CQ187" s="76"/>
      <c r="CR187" s="76"/>
      <c r="CS187" s="76"/>
      <c r="CT187" s="76"/>
      <c r="CU187" s="76"/>
      <c r="CV187" s="76"/>
      <c r="CW187" s="76"/>
      <c r="CX187" s="76"/>
      <c r="CY187" s="76"/>
      <c r="CZ187" s="76"/>
      <c r="DA187" s="76"/>
      <c r="DB187" s="76"/>
      <c r="DC187" s="76"/>
      <c r="DD187" s="76"/>
      <c r="DE187" s="76"/>
      <c r="DF187" s="76"/>
      <c r="DG187" s="76"/>
      <c r="DH187" s="76"/>
      <c r="DI187" s="76"/>
      <c r="DJ187" s="76"/>
      <c r="DK187" s="76"/>
      <c r="DL187" s="76"/>
      <c r="DM187" s="76"/>
      <c r="DN187" s="76"/>
      <c r="DO187" s="76"/>
      <c r="DP187" s="76"/>
      <c r="DQ187" s="76"/>
      <c r="DR187" s="76"/>
      <c r="DS187" s="76"/>
      <c r="DT187" s="76"/>
      <c r="DU187" s="76"/>
      <c r="DV187" s="76"/>
      <c r="DW187" s="76"/>
      <c r="DX187" s="76"/>
      <c r="DY187" s="76"/>
      <c r="DZ187" s="76"/>
      <c r="EA187" s="76"/>
      <c r="EB187" s="76"/>
      <c r="EC187" s="76"/>
      <c r="ED187" s="76"/>
      <c r="EE187" s="76"/>
      <c r="EF187" s="76"/>
      <c r="EG187" s="76"/>
      <c r="EH187" s="76"/>
      <c r="EI187" s="76"/>
      <c r="EJ187" s="76"/>
      <c r="EK187" s="76"/>
      <c r="EL187" s="76"/>
      <c r="EM187" s="76"/>
      <c r="EN187" s="76"/>
      <c r="EO187" s="76"/>
      <c r="EP187" s="76"/>
      <c r="EQ187" s="76"/>
      <c r="ER187" s="76"/>
      <c r="ES187" s="76"/>
      <c r="ET187" s="76"/>
      <c r="EU187" s="76"/>
      <c r="EV187" s="76"/>
      <c r="EW187" s="76"/>
      <c r="EX187" s="76"/>
      <c r="EY187" s="76"/>
      <c r="EZ187" s="76"/>
      <c r="FA187" s="76"/>
      <c r="FB187" s="76"/>
      <c r="FC187" s="76"/>
      <c r="FD187" s="76"/>
      <c r="FE187" s="76"/>
      <c r="FF187" s="76"/>
      <c r="FG187" s="76"/>
      <c r="FH187" s="76"/>
      <c r="FI187" s="76"/>
      <c r="FJ187" s="76"/>
      <c r="FK187" s="76"/>
      <c r="FL187" s="76"/>
      <c r="FM187" s="76"/>
      <c r="FN187" s="76"/>
      <c r="FO187" s="76"/>
      <c r="FP187" s="76"/>
      <c r="FQ187" s="76"/>
      <c r="FR187" s="76"/>
      <c r="FS187" s="76"/>
      <c r="FT187" s="76"/>
      <c r="FU187" s="76"/>
      <c r="FV187" s="76"/>
      <c r="FW187" s="76"/>
      <c r="FX187" s="76"/>
      <c r="FY187" s="76"/>
      <c r="FZ187" s="76"/>
      <c r="GA187" s="76"/>
      <c r="GB187" s="76"/>
      <c r="GC187" s="76"/>
      <c r="GD187" s="76"/>
      <c r="GE187" s="76"/>
      <c r="GF187" s="76"/>
      <c r="GG187" s="76"/>
      <c r="GH187" s="76"/>
      <c r="GI187" s="76"/>
      <c r="GJ187" s="76"/>
      <c r="GK187" s="76"/>
      <c r="GL187" s="76"/>
      <c r="GM187" s="76"/>
      <c r="GN187" s="76"/>
      <c r="GO187" s="76"/>
      <c r="GP187" s="76"/>
      <c r="GQ187" s="76"/>
      <c r="GR187" s="76"/>
      <c r="GS187" s="76"/>
      <c r="GT187" s="76"/>
      <c r="GU187" s="76"/>
      <c r="GV187" s="76"/>
      <c r="GW187" s="76"/>
      <c r="GX187" s="76"/>
      <c r="GY187" s="76"/>
      <c r="GZ187" s="76"/>
      <c r="HA187" s="76"/>
      <c r="HB187" s="76"/>
      <c r="HC187" s="76"/>
      <c r="HD187" s="76"/>
      <c r="HE187" s="76"/>
      <c r="HF187" s="76"/>
      <c r="HG187" s="76"/>
      <c r="HH187" s="76"/>
      <c r="HI187" s="76"/>
      <c r="HJ187" s="76"/>
      <c r="HK187" s="76"/>
      <c r="HL187" s="76"/>
      <c r="HM187" s="76"/>
      <c r="HN187" s="76"/>
      <c r="HO187" s="76"/>
      <c r="HP187" s="76"/>
      <c r="HQ187" s="76"/>
      <c r="HR187" s="76"/>
      <c r="HS187" s="76"/>
      <c r="HT187" s="76"/>
      <c r="HU187" s="76"/>
      <c r="HV187" s="76"/>
      <c r="HW187" s="76"/>
      <c r="HX187" s="76"/>
      <c r="HY187" s="76"/>
      <c r="HZ187" s="76"/>
      <c r="IA187" s="76"/>
      <c r="IB187" s="76"/>
      <c r="IC187" s="76"/>
      <c r="ID187" s="76"/>
      <c r="IE187" s="76"/>
      <c r="IF187" s="76"/>
      <c r="IG187" s="76"/>
      <c r="IH187" s="76"/>
      <c r="II187" s="76"/>
      <c r="IJ187" s="76"/>
      <c r="IK187" s="76"/>
      <c r="IL187" s="76"/>
      <c r="IM187" s="76"/>
      <c r="IN187" s="76"/>
    </row>
    <row r="188" spans="1:248" x14ac:dyDescent="0.2">
      <c r="A188" s="82" t="str">
        <f>IF(B188&lt;&gt;"",COUNTA($B$13:B188),"")</f>
        <v/>
      </c>
      <c r="B188" s="1198"/>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c r="BO188" s="76"/>
      <c r="BP188" s="76"/>
      <c r="BQ188" s="76"/>
      <c r="BR188" s="76"/>
      <c r="BS188" s="76"/>
      <c r="BT188" s="76"/>
      <c r="BU188" s="76"/>
      <c r="BV188" s="76"/>
      <c r="BW188" s="76"/>
      <c r="BX188" s="76"/>
      <c r="BY188" s="76"/>
      <c r="BZ188" s="76"/>
      <c r="CA188" s="76"/>
      <c r="CB188" s="76"/>
      <c r="CC188" s="76"/>
      <c r="CD188" s="76"/>
      <c r="CE188" s="76"/>
      <c r="CF188" s="76"/>
      <c r="CG188" s="76"/>
      <c r="CH188" s="76"/>
      <c r="CI188" s="76"/>
      <c r="CJ188" s="76"/>
      <c r="CK188" s="76"/>
      <c r="CL188" s="76"/>
      <c r="CM188" s="76"/>
      <c r="CN188" s="76"/>
      <c r="CO188" s="76"/>
      <c r="CP188" s="76"/>
      <c r="CQ188" s="76"/>
      <c r="CR188" s="76"/>
      <c r="CS188" s="76"/>
      <c r="CT188" s="76"/>
      <c r="CU188" s="76"/>
      <c r="CV188" s="76"/>
      <c r="CW188" s="76"/>
      <c r="CX188" s="76"/>
      <c r="CY188" s="76"/>
      <c r="CZ188" s="76"/>
      <c r="DA188" s="76"/>
      <c r="DB188" s="76"/>
      <c r="DC188" s="76"/>
      <c r="DD188" s="76"/>
      <c r="DE188" s="76"/>
      <c r="DF188" s="76"/>
      <c r="DG188" s="76"/>
      <c r="DH188" s="76"/>
      <c r="DI188" s="76"/>
      <c r="DJ188" s="76"/>
      <c r="DK188" s="76"/>
      <c r="DL188" s="76"/>
      <c r="DM188" s="76"/>
      <c r="DN188" s="76"/>
      <c r="DO188" s="76"/>
      <c r="DP188" s="76"/>
      <c r="DQ188" s="76"/>
      <c r="DR188" s="76"/>
      <c r="DS188" s="76"/>
      <c r="DT188" s="76"/>
      <c r="DU188" s="76"/>
      <c r="DV188" s="76"/>
      <c r="DW188" s="76"/>
      <c r="DX188" s="76"/>
      <c r="DY188" s="76"/>
      <c r="DZ188" s="76"/>
      <c r="EA188" s="76"/>
      <c r="EB188" s="76"/>
      <c r="EC188" s="76"/>
      <c r="ED188" s="76"/>
      <c r="EE188" s="76"/>
      <c r="EF188" s="76"/>
      <c r="EG188" s="76"/>
      <c r="EH188" s="76"/>
      <c r="EI188" s="76"/>
      <c r="EJ188" s="76"/>
      <c r="EK188" s="76"/>
      <c r="EL188" s="76"/>
      <c r="EM188" s="76"/>
      <c r="EN188" s="76"/>
      <c r="EO188" s="76"/>
      <c r="EP188" s="76"/>
      <c r="EQ188" s="76"/>
      <c r="ER188" s="76"/>
      <c r="ES188" s="76"/>
      <c r="ET188" s="76"/>
      <c r="EU188" s="76"/>
      <c r="EV188" s="76"/>
      <c r="EW188" s="76"/>
      <c r="EX188" s="76"/>
      <c r="EY188" s="76"/>
      <c r="EZ188" s="76"/>
      <c r="FA188" s="76"/>
      <c r="FB188" s="76"/>
      <c r="FC188" s="76"/>
      <c r="FD188" s="76"/>
      <c r="FE188" s="76"/>
      <c r="FF188" s="76"/>
      <c r="FG188" s="76"/>
      <c r="FH188" s="76"/>
      <c r="FI188" s="76"/>
      <c r="FJ188" s="76"/>
      <c r="FK188" s="76"/>
      <c r="FL188" s="76"/>
      <c r="FM188" s="76"/>
      <c r="FN188" s="76"/>
      <c r="FO188" s="76"/>
      <c r="FP188" s="76"/>
      <c r="FQ188" s="76"/>
      <c r="FR188" s="76"/>
      <c r="FS188" s="76"/>
      <c r="FT188" s="76"/>
      <c r="FU188" s="76"/>
      <c r="FV188" s="76"/>
      <c r="FW188" s="76"/>
      <c r="FX188" s="76"/>
      <c r="FY188" s="76"/>
      <c r="FZ188" s="76"/>
      <c r="GA188" s="76"/>
      <c r="GB188" s="76"/>
      <c r="GC188" s="76"/>
      <c r="GD188" s="76"/>
      <c r="GE188" s="76"/>
      <c r="GF188" s="76"/>
      <c r="GG188" s="76"/>
      <c r="GH188" s="76"/>
      <c r="GI188" s="76"/>
      <c r="GJ188" s="76"/>
      <c r="GK188" s="76"/>
      <c r="GL188" s="76"/>
      <c r="GM188" s="76"/>
      <c r="GN188" s="76"/>
      <c r="GO188" s="76"/>
      <c r="GP188" s="76"/>
      <c r="GQ188" s="76"/>
      <c r="GR188" s="76"/>
      <c r="GS188" s="76"/>
      <c r="GT188" s="76"/>
      <c r="GU188" s="76"/>
      <c r="GV188" s="76"/>
      <c r="GW188" s="76"/>
      <c r="GX188" s="76"/>
      <c r="GY188" s="76"/>
      <c r="GZ188" s="76"/>
      <c r="HA188" s="76"/>
      <c r="HB188" s="76"/>
      <c r="HC188" s="76"/>
      <c r="HD188" s="76"/>
      <c r="HE188" s="76"/>
      <c r="HF188" s="76"/>
      <c r="HG188" s="76"/>
      <c r="HH188" s="76"/>
      <c r="HI188" s="76"/>
      <c r="HJ188" s="76"/>
      <c r="HK188" s="76"/>
      <c r="HL188" s="76"/>
      <c r="HM188" s="76"/>
      <c r="HN188" s="76"/>
      <c r="HO188" s="76"/>
      <c r="HP188" s="76"/>
      <c r="HQ188" s="76"/>
      <c r="HR188" s="76"/>
      <c r="HS188" s="76"/>
      <c r="HT188" s="76"/>
      <c r="HU188" s="76"/>
      <c r="HV188" s="76"/>
      <c r="HW188" s="76"/>
      <c r="HX188" s="76"/>
      <c r="HY188" s="76"/>
      <c r="HZ188" s="76"/>
      <c r="IA188" s="76"/>
      <c r="IB188" s="76"/>
      <c r="IC188" s="76"/>
      <c r="ID188" s="76"/>
      <c r="IE188" s="76"/>
      <c r="IF188" s="76"/>
      <c r="IG188" s="76"/>
      <c r="IH188" s="76"/>
      <c r="II188" s="76"/>
      <c r="IJ188" s="76"/>
      <c r="IK188" s="76"/>
      <c r="IL188" s="76"/>
      <c r="IM188" s="76"/>
      <c r="IN188" s="76"/>
    </row>
    <row r="189" spans="1:248" x14ac:dyDescent="0.2">
      <c r="A189" s="82" t="str">
        <f>IF(B189&lt;&gt;"",COUNTA($B$13:B189),"")</f>
        <v/>
      </c>
      <c r="B189" s="1198"/>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c r="BO189" s="76"/>
      <c r="BP189" s="76"/>
      <c r="BQ189" s="76"/>
      <c r="BR189" s="76"/>
      <c r="BS189" s="76"/>
      <c r="BT189" s="76"/>
      <c r="BU189" s="76"/>
      <c r="BV189" s="76"/>
      <c r="BW189" s="76"/>
      <c r="BX189" s="76"/>
      <c r="BY189" s="76"/>
      <c r="BZ189" s="76"/>
      <c r="CA189" s="76"/>
      <c r="CB189" s="76"/>
      <c r="CC189" s="76"/>
      <c r="CD189" s="76"/>
      <c r="CE189" s="76"/>
      <c r="CF189" s="76"/>
      <c r="CG189" s="76"/>
      <c r="CH189" s="76"/>
      <c r="CI189" s="76"/>
      <c r="CJ189" s="76"/>
      <c r="CK189" s="76"/>
      <c r="CL189" s="76"/>
      <c r="CM189" s="76"/>
      <c r="CN189" s="76"/>
      <c r="CO189" s="76"/>
      <c r="CP189" s="76"/>
      <c r="CQ189" s="76"/>
      <c r="CR189" s="76"/>
      <c r="CS189" s="76"/>
      <c r="CT189" s="76"/>
      <c r="CU189" s="76"/>
      <c r="CV189" s="76"/>
      <c r="CW189" s="76"/>
      <c r="CX189" s="76"/>
      <c r="CY189" s="76"/>
      <c r="CZ189" s="76"/>
      <c r="DA189" s="76"/>
      <c r="DB189" s="76"/>
      <c r="DC189" s="76"/>
      <c r="DD189" s="76"/>
      <c r="DE189" s="76"/>
      <c r="DF189" s="76"/>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76"/>
      <c r="EC189" s="76"/>
      <c r="ED189" s="76"/>
      <c r="EE189" s="76"/>
      <c r="EF189" s="76"/>
      <c r="EG189" s="76"/>
      <c r="EH189" s="76"/>
      <c r="EI189" s="76"/>
      <c r="EJ189" s="76"/>
      <c r="EK189" s="76"/>
      <c r="EL189" s="76"/>
      <c r="EM189" s="76"/>
      <c r="EN189" s="76"/>
      <c r="EO189" s="76"/>
      <c r="EP189" s="76"/>
      <c r="EQ189" s="76"/>
      <c r="ER189" s="76"/>
      <c r="ES189" s="76"/>
      <c r="ET189" s="76"/>
      <c r="EU189" s="76"/>
      <c r="EV189" s="76"/>
      <c r="EW189" s="76"/>
      <c r="EX189" s="76"/>
      <c r="EY189" s="76"/>
      <c r="EZ189" s="76"/>
      <c r="FA189" s="76"/>
      <c r="FB189" s="76"/>
      <c r="FC189" s="76"/>
      <c r="FD189" s="76"/>
      <c r="FE189" s="76"/>
      <c r="FF189" s="76"/>
      <c r="FG189" s="76"/>
      <c r="FH189" s="76"/>
      <c r="FI189" s="76"/>
      <c r="FJ189" s="76"/>
      <c r="FK189" s="76"/>
      <c r="FL189" s="76"/>
      <c r="FM189" s="76"/>
      <c r="FN189" s="76"/>
      <c r="FO189" s="76"/>
      <c r="FP189" s="76"/>
      <c r="FQ189" s="76"/>
      <c r="FR189" s="76"/>
      <c r="FS189" s="76"/>
      <c r="FT189" s="76"/>
      <c r="FU189" s="76"/>
      <c r="FV189" s="76"/>
      <c r="FW189" s="76"/>
      <c r="FX189" s="76"/>
      <c r="FY189" s="76"/>
      <c r="FZ189" s="76"/>
      <c r="GA189" s="76"/>
      <c r="GB189" s="76"/>
      <c r="GC189" s="76"/>
      <c r="GD189" s="76"/>
      <c r="GE189" s="76"/>
      <c r="GF189" s="76"/>
      <c r="GG189" s="76"/>
      <c r="GH189" s="76"/>
      <c r="GI189" s="76"/>
      <c r="GJ189" s="76"/>
      <c r="GK189" s="76"/>
      <c r="GL189" s="76"/>
      <c r="GM189" s="76"/>
      <c r="GN189" s="76"/>
      <c r="GO189" s="76"/>
      <c r="GP189" s="76"/>
      <c r="GQ189" s="76"/>
      <c r="GR189" s="76"/>
      <c r="GS189" s="76"/>
      <c r="GT189" s="76"/>
      <c r="GU189" s="76"/>
      <c r="GV189" s="76"/>
      <c r="GW189" s="76"/>
      <c r="GX189" s="76"/>
      <c r="GY189" s="76"/>
      <c r="GZ189" s="76"/>
      <c r="HA189" s="76"/>
      <c r="HB189" s="76"/>
      <c r="HC189" s="76"/>
      <c r="HD189" s="76"/>
      <c r="HE189" s="76"/>
      <c r="HF189" s="76"/>
      <c r="HG189" s="76"/>
      <c r="HH189" s="76"/>
      <c r="HI189" s="76"/>
      <c r="HJ189" s="76"/>
      <c r="HK189" s="76"/>
      <c r="HL189" s="76"/>
      <c r="HM189" s="76"/>
      <c r="HN189" s="76"/>
      <c r="HO189" s="76"/>
      <c r="HP189" s="76"/>
      <c r="HQ189" s="76"/>
      <c r="HR189" s="76"/>
      <c r="HS189" s="76"/>
      <c r="HT189" s="76"/>
      <c r="HU189" s="76"/>
      <c r="HV189" s="76"/>
      <c r="HW189" s="76"/>
      <c r="HX189" s="76"/>
      <c r="HY189" s="76"/>
      <c r="HZ189" s="76"/>
      <c r="IA189" s="76"/>
      <c r="IB189" s="76"/>
      <c r="IC189" s="76"/>
      <c r="ID189" s="76"/>
      <c r="IE189" s="76"/>
      <c r="IF189" s="76"/>
      <c r="IG189" s="76"/>
      <c r="IH189" s="76"/>
      <c r="II189" s="76"/>
      <c r="IJ189" s="76"/>
      <c r="IK189" s="76"/>
      <c r="IL189" s="76"/>
      <c r="IM189" s="76"/>
      <c r="IN189" s="76"/>
    </row>
    <row r="190" spans="1:248" x14ac:dyDescent="0.2">
      <c r="A190" s="82" t="str">
        <f>IF(B190&lt;&gt;"",COUNTA($B$13:B190),"")</f>
        <v/>
      </c>
      <c r="B190" s="1198"/>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c r="BO190" s="76"/>
      <c r="BP190" s="76"/>
      <c r="BQ190" s="76"/>
      <c r="BR190" s="76"/>
      <c r="BS190" s="76"/>
      <c r="BT190" s="76"/>
      <c r="BU190" s="76"/>
      <c r="BV190" s="76"/>
      <c r="BW190" s="76"/>
      <c r="BX190" s="76"/>
      <c r="BY190" s="76"/>
      <c r="BZ190" s="76"/>
      <c r="CA190" s="76"/>
      <c r="CB190" s="76"/>
      <c r="CC190" s="76"/>
      <c r="CD190" s="76"/>
      <c r="CE190" s="76"/>
      <c r="CF190" s="76"/>
      <c r="CG190" s="76"/>
      <c r="CH190" s="76"/>
      <c r="CI190" s="76"/>
      <c r="CJ190" s="76"/>
      <c r="CK190" s="76"/>
      <c r="CL190" s="76"/>
      <c r="CM190" s="76"/>
      <c r="CN190" s="76"/>
      <c r="CO190" s="76"/>
      <c r="CP190" s="76"/>
      <c r="CQ190" s="76"/>
      <c r="CR190" s="76"/>
      <c r="CS190" s="76"/>
      <c r="CT190" s="76"/>
      <c r="CU190" s="76"/>
      <c r="CV190" s="76"/>
      <c r="CW190" s="76"/>
      <c r="CX190" s="76"/>
      <c r="CY190" s="76"/>
      <c r="CZ190" s="76"/>
      <c r="DA190" s="76"/>
      <c r="DB190" s="76"/>
      <c r="DC190" s="76"/>
      <c r="DD190" s="76"/>
      <c r="DE190" s="76"/>
      <c r="DF190" s="76"/>
      <c r="DG190" s="76"/>
      <c r="DH190" s="76"/>
      <c r="DI190" s="76"/>
      <c r="DJ190" s="76"/>
      <c r="DK190" s="76"/>
      <c r="DL190" s="76"/>
      <c r="DM190" s="76"/>
      <c r="DN190" s="76"/>
      <c r="DO190" s="76"/>
      <c r="DP190" s="76"/>
      <c r="DQ190" s="76"/>
      <c r="DR190" s="76"/>
      <c r="DS190" s="76"/>
      <c r="DT190" s="76"/>
      <c r="DU190" s="76"/>
      <c r="DV190" s="76"/>
      <c r="DW190" s="76"/>
      <c r="DX190" s="76"/>
      <c r="DY190" s="76"/>
      <c r="DZ190" s="76"/>
      <c r="EA190" s="76"/>
      <c r="EB190" s="76"/>
      <c r="EC190" s="76"/>
      <c r="ED190" s="76"/>
      <c r="EE190" s="76"/>
      <c r="EF190" s="76"/>
      <c r="EG190" s="76"/>
      <c r="EH190" s="76"/>
      <c r="EI190" s="76"/>
      <c r="EJ190" s="76"/>
      <c r="EK190" s="76"/>
      <c r="EL190" s="76"/>
      <c r="EM190" s="76"/>
      <c r="EN190" s="76"/>
      <c r="EO190" s="76"/>
      <c r="EP190" s="76"/>
      <c r="EQ190" s="76"/>
      <c r="ER190" s="76"/>
      <c r="ES190" s="76"/>
      <c r="ET190" s="76"/>
      <c r="EU190" s="76"/>
      <c r="EV190" s="76"/>
      <c r="EW190" s="76"/>
      <c r="EX190" s="76"/>
      <c r="EY190" s="76"/>
      <c r="EZ190" s="76"/>
      <c r="FA190" s="76"/>
      <c r="FB190" s="76"/>
      <c r="FC190" s="76"/>
      <c r="FD190" s="76"/>
      <c r="FE190" s="76"/>
      <c r="FF190" s="76"/>
      <c r="FG190" s="76"/>
      <c r="FH190" s="76"/>
      <c r="FI190" s="76"/>
      <c r="FJ190" s="76"/>
      <c r="FK190" s="76"/>
      <c r="FL190" s="76"/>
      <c r="FM190" s="76"/>
      <c r="FN190" s="76"/>
      <c r="FO190" s="76"/>
      <c r="FP190" s="76"/>
      <c r="FQ190" s="76"/>
      <c r="FR190" s="76"/>
      <c r="FS190" s="76"/>
      <c r="FT190" s="76"/>
      <c r="FU190" s="76"/>
      <c r="FV190" s="76"/>
      <c r="FW190" s="76"/>
      <c r="FX190" s="76"/>
      <c r="FY190" s="76"/>
      <c r="FZ190" s="76"/>
      <c r="GA190" s="76"/>
      <c r="GB190" s="76"/>
      <c r="GC190" s="76"/>
      <c r="GD190" s="76"/>
      <c r="GE190" s="76"/>
      <c r="GF190" s="76"/>
      <c r="GG190" s="76"/>
      <c r="GH190" s="76"/>
      <c r="GI190" s="76"/>
      <c r="GJ190" s="76"/>
      <c r="GK190" s="76"/>
      <c r="GL190" s="76"/>
      <c r="GM190" s="76"/>
      <c r="GN190" s="76"/>
      <c r="GO190" s="76"/>
      <c r="GP190" s="76"/>
      <c r="GQ190" s="76"/>
      <c r="GR190" s="76"/>
      <c r="GS190" s="76"/>
      <c r="GT190" s="76"/>
      <c r="GU190" s="76"/>
      <c r="GV190" s="76"/>
      <c r="GW190" s="76"/>
      <c r="GX190" s="76"/>
      <c r="GY190" s="76"/>
      <c r="GZ190" s="76"/>
      <c r="HA190" s="76"/>
      <c r="HB190" s="76"/>
      <c r="HC190" s="76"/>
      <c r="HD190" s="76"/>
      <c r="HE190" s="76"/>
      <c r="HF190" s="76"/>
      <c r="HG190" s="76"/>
      <c r="HH190" s="76"/>
      <c r="HI190" s="76"/>
      <c r="HJ190" s="76"/>
      <c r="HK190" s="76"/>
      <c r="HL190" s="76"/>
      <c r="HM190" s="76"/>
      <c r="HN190" s="76"/>
      <c r="HO190" s="76"/>
      <c r="HP190" s="76"/>
      <c r="HQ190" s="76"/>
      <c r="HR190" s="76"/>
      <c r="HS190" s="76"/>
      <c r="HT190" s="76"/>
      <c r="HU190" s="76"/>
      <c r="HV190" s="76"/>
      <c r="HW190" s="76"/>
      <c r="HX190" s="76"/>
      <c r="HY190" s="76"/>
      <c r="HZ190" s="76"/>
      <c r="IA190" s="76"/>
      <c r="IB190" s="76"/>
      <c r="IC190" s="76"/>
      <c r="ID190" s="76"/>
      <c r="IE190" s="76"/>
      <c r="IF190" s="76"/>
      <c r="IG190" s="76"/>
      <c r="IH190" s="76"/>
      <c r="II190" s="76"/>
      <c r="IJ190" s="76"/>
      <c r="IK190" s="76"/>
      <c r="IL190" s="76"/>
      <c r="IM190" s="76"/>
      <c r="IN190" s="76"/>
    </row>
    <row r="191" spans="1:248" x14ac:dyDescent="0.2">
      <c r="A191" s="82" t="str">
        <f>IF(B191&lt;&gt;"",COUNTA($B$13:B191),"")</f>
        <v/>
      </c>
      <c r="B191" s="1198"/>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c r="BO191" s="76"/>
      <c r="BP191" s="76"/>
      <c r="BQ191" s="76"/>
      <c r="BR191" s="76"/>
      <c r="BS191" s="76"/>
      <c r="BT191" s="76"/>
      <c r="BU191" s="76"/>
      <c r="BV191" s="76"/>
      <c r="BW191" s="76"/>
      <c r="BX191" s="76"/>
      <c r="BY191" s="76"/>
      <c r="BZ191" s="76"/>
      <c r="CA191" s="76"/>
      <c r="CB191" s="76"/>
      <c r="CC191" s="76"/>
      <c r="CD191" s="76"/>
      <c r="CE191" s="76"/>
      <c r="CF191" s="76"/>
      <c r="CG191" s="76"/>
      <c r="CH191" s="76"/>
      <c r="CI191" s="76"/>
      <c r="CJ191" s="76"/>
      <c r="CK191" s="76"/>
      <c r="CL191" s="76"/>
      <c r="CM191" s="76"/>
      <c r="CN191" s="76"/>
      <c r="CO191" s="76"/>
      <c r="CP191" s="76"/>
      <c r="CQ191" s="76"/>
      <c r="CR191" s="76"/>
      <c r="CS191" s="76"/>
      <c r="CT191" s="76"/>
      <c r="CU191" s="76"/>
      <c r="CV191" s="76"/>
      <c r="CW191" s="76"/>
      <c r="CX191" s="76"/>
      <c r="CY191" s="76"/>
      <c r="CZ191" s="76"/>
      <c r="DA191" s="76"/>
      <c r="DB191" s="76"/>
      <c r="DC191" s="76"/>
      <c r="DD191" s="76"/>
      <c r="DE191" s="76"/>
      <c r="DF191" s="76"/>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76"/>
      <c r="EC191" s="76"/>
      <c r="ED191" s="76"/>
      <c r="EE191" s="76"/>
      <c r="EF191" s="76"/>
      <c r="EG191" s="76"/>
      <c r="EH191" s="76"/>
      <c r="EI191" s="76"/>
      <c r="EJ191" s="76"/>
      <c r="EK191" s="76"/>
      <c r="EL191" s="76"/>
      <c r="EM191" s="76"/>
      <c r="EN191" s="76"/>
      <c r="EO191" s="76"/>
      <c r="EP191" s="76"/>
      <c r="EQ191" s="76"/>
      <c r="ER191" s="76"/>
      <c r="ES191" s="76"/>
      <c r="ET191" s="76"/>
      <c r="EU191" s="76"/>
      <c r="EV191" s="76"/>
      <c r="EW191" s="76"/>
      <c r="EX191" s="76"/>
      <c r="EY191" s="76"/>
      <c r="EZ191" s="76"/>
      <c r="FA191" s="76"/>
      <c r="FB191" s="76"/>
      <c r="FC191" s="76"/>
      <c r="FD191" s="76"/>
      <c r="FE191" s="76"/>
      <c r="FF191" s="76"/>
      <c r="FG191" s="76"/>
      <c r="FH191" s="76"/>
      <c r="FI191" s="76"/>
      <c r="FJ191" s="76"/>
      <c r="FK191" s="76"/>
      <c r="FL191" s="76"/>
      <c r="FM191" s="76"/>
      <c r="FN191" s="76"/>
      <c r="FO191" s="76"/>
      <c r="FP191" s="76"/>
      <c r="FQ191" s="76"/>
      <c r="FR191" s="76"/>
      <c r="FS191" s="76"/>
      <c r="FT191" s="76"/>
      <c r="FU191" s="76"/>
      <c r="FV191" s="76"/>
      <c r="FW191" s="76"/>
      <c r="FX191" s="76"/>
      <c r="FY191" s="76"/>
      <c r="FZ191" s="76"/>
      <c r="GA191" s="76"/>
      <c r="GB191" s="76"/>
      <c r="GC191" s="76"/>
      <c r="GD191" s="76"/>
      <c r="GE191" s="76"/>
      <c r="GF191" s="76"/>
      <c r="GG191" s="76"/>
      <c r="GH191" s="76"/>
      <c r="GI191" s="76"/>
      <c r="GJ191" s="76"/>
      <c r="GK191" s="76"/>
      <c r="GL191" s="76"/>
      <c r="GM191" s="76"/>
      <c r="GN191" s="76"/>
      <c r="GO191" s="76"/>
      <c r="GP191" s="76"/>
      <c r="GQ191" s="76"/>
      <c r="GR191" s="76"/>
      <c r="GS191" s="76"/>
      <c r="GT191" s="76"/>
      <c r="GU191" s="76"/>
      <c r="GV191" s="76"/>
      <c r="GW191" s="76"/>
      <c r="GX191" s="76"/>
      <c r="GY191" s="76"/>
      <c r="GZ191" s="76"/>
      <c r="HA191" s="76"/>
      <c r="HB191" s="76"/>
      <c r="HC191" s="76"/>
      <c r="HD191" s="76"/>
      <c r="HE191" s="76"/>
      <c r="HF191" s="76"/>
      <c r="HG191" s="76"/>
      <c r="HH191" s="76"/>
      <c r="HI191" s="76"/>
      <c r="HJ191" s="76"/>
      <c r="HK191" s="76"/>
      <c r="HL191" s="76"/>
      <c r="HM191" s="76"/>
      <c r="HN191" s="76"/>
      <c r="HO191" s="76"/>
      <c r="HP191" s="76"/>
      <c r="HQ191" s="76"/>
      <c r="HR191" s="76"/>
      <c r="HS191" s="76"/>
      <c r="HT191" s="76"/>
      <c r="HU191" s="76"/>
      <c r="HV191" s="76"/>
      <c r="HW191" s="76"/>
      <c r="HX191" s="76"/>
      <c r="HY191" s="76"/>
      <c r="HZ191" s="76"/>
      <c r="IA191" s="76"/>
      <c r="IB191" s="76"/>
      <c r="IC191" s="76"/>
      <c r="ID191" s="76"/>
      <c r="IE191" s="76"/>
      <c r="IF191" s="76"/>
      <c r="IG191" s="76"/>
      <c r="IH191" s="76"/>
      <c r="II191" s="76"/>
      <c r="IJ191" s="76"/>
      <c r="IK191" s="76"/>
      <c r="IL191" s="76"/>
      <c r="IM191" s="76"/>
      <c r="IN191" s="76"/>
    </row>
    <row r="192" spans="1:248" x14ac:dyDescent="0.2">
      <c r="A192" s="82" t="str">
        <f>IF(B192&lt;&gt;"",COUNTA($B$13:B192),"")</f>
        <v/>
      </c>
      <c r="B192" s="1198"/>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c r="BO192" s="76"/>
      <c r="BP192" s="76"/>
      <c r="BQ192" s="76"/>
      <c r="BR192" s="76"/>
      <c r="BS192" s="76"/>
      <c r="BT192" s="76"/>
      <c r="BU192" s="76"/>
      <c r="BV192" s="76"/>
      <c r="BW192" s="76"/>
      <c r="BX192" s="76"/>
      <c r="BY192" s="76"/>
      <c r="BZ192" s="76"/>
      <c r="CA192" s="76"/>
      <c r="CB192" s="76"/>
      <c r="CC192" s="76"/>
      <c r="CD192" s="76"/>
      <c r="CE192" s="76"/>
      <c r="CF192" s="76"/>
      <c r="CG192" s="76"/>
      <c r="CH192" s="76"/>
      <c r="CI192" s="76"/>
      <c r="CJ192" s="76"/>
      <c r="CK192" s="76"/>
      <c r="CL192" s="76"/>
      <c r="CM192" s="76"/>
      <c r="CN192" s="76"/>
      <c r="CO192" s="76"/>
      <c r="CP192" s="76"/>
      <c r="CQ192" s="76"/>
      <c r="CR192" s="76"/>
      <c r="CS192" s="76"/>
      <c r="CT192" s="76"/>
      <c r="CU192" s="76"/>
      <c r="CV192" s="76"/>
      <c r="CW192" s="76"/>
      <c r="CX192" s="76"/>
      <c r="CY192" s="76"/>
      <c r="CZ192" s="76"/>
      <c r="DA192" s="76"/>
      <c r="DB192" s="76"/>
      <c r="DC192" s="76"/>
      <c r="DD192" s="76"/>
      <c r="DE192" s="76"/>
      <c r="DF192" s="76"/>
      <c r="DG192" s="76"/>
      <c r="DH192" s="76"/>
      <c r="DI192" s="76"/>
      <c r="DJ192" s="76"/>
      <c r="DK192" s="76"/>
      <c r="DL192" s="76"/>
      <c r="DM192" s="76"/>
      <c r="DN192" s="76"/>
      <c r="DO192" s="76"/>
      <c r="DP192" s="76"/>
      <c r="DQ192" s="76"/>
      <c r="DR192" s="76"/>
      <c r="DS192" s="76"/>
      <c r="DT192" s="76"/>
      <c r="DU192" s="76"/>
      <c r="DV192" s="76"/>
      <c r="DW192" s="76"/>
      <c r="DX192" s="76"/>
      <c r="DY192" s="76"/>
      <c r="DZ192" s="76"/>
      <c r="EA192" s="76"/>
      <c r="EB192" s="76"/>
      <c r="EC192" s="76"/>
      <c r="ED192" s="76"/>
      <c r="EE192" s="76"/>
      <c r="EF192" s="76"/>
      <c r="EG192" s="76"/>
      <c r="EH192" s="76"/>
      <c r="EI192" s="76"/>
      <c r="EJ192" s="76"/>
      <c r="EK192" s="76"/>
      <c r="EL192" s="76"/>
      <c r="EM192" s="76"/>
      <c r="EN192" s="76"/>
      <c r="EO192" s="76"/>
      <c r="EP192" s="76"/>
      <c r="EQ192" s="76"/>
      <c r="ER192" s="76"/>
      <c r="ES192" s="76"/>
      <c r="ET192" s="76"/>
      <c r="EU192" s="76"/>
      <c r="EV192" s="76"/>
      <c r="EW192" s="76"/>
      <c r="EX192" s="76"/>
      <c r="EY192" s="76"/>
      <c r="EZ192" s="76"/>
      <c r="FA192" s="76"/>
      <c r="FB192" s="76"/>
      <c r="FC192" s="76"/>
      <c r="FD192" s="76"/>
      <c r="FE192" s="76"/>
      <c r="FF192" s="76"/>
      <c r="FG192" s="76"/>
      <c r="FH192" s="76"/>
      <c r="FI192" s="76"/>
      <c r="FJ192" s="76"/>
      <c r="FK192" s="76"/>
      <c r="FL192" s="76"/>
      <c r="FM192" s="76"/>
      <c r="FN192" s="76"/>
      <c r="FO192" s="76"/>
      <c r="FP192" s="76"/>
      <c r="FQ192" s="76"/>
      <c r="FR192" s="76"/>
      <c r="FS192" s="76"/>
      <c r="FT192" s="76"/>
      <c r="FU192" s="76"/>
      <c r="FV192" s="76"/>
      <c r="FW192" s="76"/>
      <c r="FX192" s="76"/>
      <c r="FY192" s="76"/>
      <c r="FZ192" s="76"/>
      <c r="GA192" s="76"/>
      <c r="GB192" s="76"/>
      <c r="GC192" s="76"/>
      <c r="GD192" s="76"/>
      <c r="GE192" s="76"/>
      <c r="GF192" s="76"/>
      <c r="GG192" s="76"/>
      <c r="GH192" s="76"/>
      <c r="GI192" s="76"/>
      <c r="GJ192" s="76"/>
      <c r="GK192" s="76"/>
      <c r="GL192" s="76"/>
      <c r="GM192" s="76"/>
      <c r="GN192" s="76"/>
      <c r="GO192" s="76"/>
      <c r="GP192" s="76"/>
      <c r="GQ192" s="76"/>
      <c r="GR192" s="76"/>
      <c r="GS192" s="76"/>
      <c r="GT192" s="76"/>
      <c r="GU192" s="76"/>
      <c r="GV192" s="76"/>
      <c r="GW192" s="76"/>
      <c r="GX192" s="76"/>
      <c r="GY192" s="76"/>
      <c r="GZ192" s="76"/>
      <c r="HA192" s="76"/>
      <c r="HB192" s="76"/>
      <c r="HC192" s="76"/>
      <c r="HD192" s="76"/>
      <c r="HE192" s="76"/>
      <c r="HF192" s="76"/>
      <c r="HG192" s="76"/>
      <c r="HH192" s="76"/>
      <c r="HI192" s="76"/>
      <c r="HJ192" s="76"/>
      <c r="HK192" s="76"/>
      <c r="HL192" s="76"/>
      <c r="HM192" s="76"/>
      <c r="HN192" s="76"/>
      <c r="HO192" s="76"/>
      <c r="HP192" s="76"/>
      <c r="HQ192" s="76"/>
      <c r="HR192" s="76"/>
      <c r="HS192" s="76"/>
      <c r="HT192" s="76"/>
      <c r="HU192" s="76"/>
      <c r="HV192" s="76"/>
      <c r="HW192" s="76"/>
      <c r="HX192" s="76"/>
      <c r="HY192" s="76"/>
      <c r="HZ192" s="76"/>
      <c r="IA192" s="76"/>
      <c r="IB192" s="76"/>
      <c r="IC192" s="76"/>
      <c r="ID192" s="76"/>
      <c r="IE192" s="76"/>
      <c r="IF192" s="76"/>
      <c r="IG192" s="76"/>
      <c r="IH192" s="76"/>
      <c r="II192" s="76"/>
      <c r="IJ192" s="76"/>
      <c r="IK192" s="76"/>
      <c r="IL192" s="76"/>
      <c r="IM192" s="76"/>
      <c r="IN192" s="76"/>
    </row>
    <row r="193" spans="1:248" x14ac:dyDescent="0.2">
      <c r="A193" s="82" t="str">
        <f>IF(B193&lt;&gt;"",COUNTA($B$13:B193),"")</f>
        <v/>
      </c>
      <c r="B193" s="1198"/>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c r="BO193" s="76"/>
      <c r="BP193" s="76"/>
      <c r="BQ193" s="76"/>
      <c r="BR193" s="76"/>
      <c r="BS193" s="76"/>
      <c r="BT193" s="76"/>
      <c r="BU193" s="76"/>
      <c r="BV193" s="76"/>
      <c r="BW193" s="76"/>
      <c r="BX193" s="76"/>
      <c r="BY193" s="76"/>
      <c r="BZ193" s="76"/>
      <c r="CA193" s="76"/>
      <c r="CB193" s="76"/>
      <c r="CC193" s="76"/>
      <c r="CD193" s="76"/>
      <c r="CE193" s="76"/>
      <c r="CF193" s="76"/>
      <c r="CG193" s="76"/>
      <c r="CH193" s="76"/>
      <c r="CI193" s="76"/>
      <c r="CJ193" s="76"/>
      <c r="CK193" s="76"/>
      <c r="CL193" s="76"/>
      <c r="CM193" s="76"/>
      <c r="CN193" s="76"/>
      <c r="CO193" s="76"/>
      <c r="CP193" s="76"/>
      <c r="CQ193" s="76"/>
      <c r="CR193" s="76"/>
      <c r="CS193" s="76"/>
      <c r="CT193" s="76"/>
      <c r="CU193" s="76"/>
      <c r="CV193" s="76"/>
      <c r="CW193" s="76"/>
      <c r="CX193" s="76"/>
      <c r="CY193" s="76"/>
      <c r="CZ193" s="76"/>
      <c r="DA193" s="76"/>
      <c r="DB193" s="76"/>
      <c r="DC193" s="76"/>
      <c r="DD193" s="76"/>
      <c r="DE193" s="76"/>
      <c r="DF193" s="76"/>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76"/>
      <c r="EC193" s="76"/>
      <c r="ED193" s="76"/>
      <c r="EE193" s="76"/>
      <c r="EF193" s="76"/>
      <c r="EG193" s="76"/>
      <c r="EH193" s="76"/>
      <c r="EI193" s="76"/>
      <c r="EJ193" s="76"/>
      <c r="EK193" s="76"/>
      <c r="EL193" s="76"/>
      <c r="EM193" s="76"/>
      <c r="EN193" s="76"/>
      <c r="EO193" s="76"/>
      <c r="EP193" s="76"/>
      <c r="EQ193" s="76"/>
      <c r="ER193" s="76"/>
      <c r="ES193" s="76"/>
      <c r="ET193" s="76"/>
      <c r="EU193" s="76"/>
      <c r="EV193" s="76"/>
      <c r="EW193" s="76"/>
      <c r="EX193" s="76"/>
      <c r="EY193" s="76"/>
      <c r="EZ193" s="76"/>
      <c r="FA193" s="76"/>
      <c r="FB193" s="76"/>
      <c r="FC193" s="76"/>
      <c r="FD193" s="76"/>
      <c r="FE193" s="76"/>
      <c r="FF193" s="76"/>
      <c r="FG193" s="76"/>
      <c r="FH193" s="76"/>
      <c r="FI193" s="76"/>
      <c r="FJ193" s="76"/>
      <c r="FK193" s="76"/>
      <c r="FL193" s="76"/>
      <c r="FM193" s="76"/>
      <c r="FN193" s="76"/>
      <c r="FO193" s="76"/>
      <c r="FP193" s="76"/>
      <c r="FQ193" s="76"/>
      <c r="FR193" s="76"/>
      <c r="FS193" s="76"/>
      <c r="FT193" s="76"/>
      <c r="FU193" s="76"/>
      <c r="FV193" s="76"/>
      <c r="FW193" s="76"/>
      <c r="FX193" s="76"/>
      <c r="FY193" s="76"/>
      <c r="FZ193" s="76"/>
      <c r="GA193" s="76"/>
      <c r="GB193" s="76"/>
      <c r="GC193" s="76"/>
      <c r="GD193" s="76"/>
      <c r="GE193" s="76"/>
      <c r="GF193" s="76"/>
      <c r="GG193" s="76"/>
      <c r="GH193" s="76"/>
      <c r="GI193" s="76"/>
      <c r="GJ193" s="76"/>
      <c r="GK193" s="76"/>
      <c r="GL193" s="76"/>
      <c r="GM193" s="76"/>
      <c r="GN193" s="76"/>
      <c r="GO193" s="76"/>
      <c r="GP193" s="76"/>
      <c r="GQ193" s="76"/>
      <c r="GR193" s="76"/>
      <c r="GS193" s="76"/>
      <c r="GT193" s="76"/>
      <c r="GU193" s="76"/>
      <c r="GV193" s="76"/>
      <c r="GW193" s="76"/>
      <c r="GX193" s="76"/>
      <c r="GY193" s="76"/>
      <c r="GZ193" s="76"/>
      <c r="HA193" s="76"/>
      <c r="HB193" s="76"/>
      <c r="HC193" s="76"/>
      <c r="HD193" s="76"/>
      <c r="HE193" s="76"/>
      <c r="HF193" s="76"/>
      <c r="HG193" s="76"/>
      <c r="HH193" s="76"/>
      <c r="HI193" s="76"/>
      <c r="HJ193" s="76"/>
      <c r="HK193" s="76"/>
      <c r="HL193" s="76"/>
      <c r="HM193" s="76"/>
      <c r="HN193" s="76"/>
      <c r="HO193" s="76"/>
      <c r="HP193" s="76"/>
      <c r="HQ193" s="76"/>
      <c r="HR193" s="76"/>
      <c r="HS193" s="76"/>
      <c r="HT193" s="76"/>
      <c r="HU193" s="76"/>
      <c r="HV193" s="76"/>
      <c r="HW193" s="76"/>
      <c r="HX193" s="76"/>
      <c r="HY193" s="76"/>
      <c r="HZ193" s="76"/>
      <c r="IA193" s="76"/>
      <c r="IB193" s="76"/>
      <c r="IC193" s="76"/>
      <c r="ID193" s="76"/>
      <c r="IE193" s="76"/>
      <c r="IF193" s="76"/>
      <c r="IG193" s="76"/>
      <c r="IH193" s="76"/>
      <c r="II193" s="76"/>
      <c r="IJ193" s="76"/>
      <c r="IK193" s="76"/>
      <c r="IL193" s="76"/>
      <c r="IM193" s="76"/>
      <c r="IN193" s="76"/>
    </row>
    <row r="194" spans="1:248" x14ac:dyDescent="0.2">
      <c r="A194" s="82" t="str">
        <f>IF(B194&lt;&gt;"",COUNTA($B$13:B194),"")</f>
        <v/>
      </c>
      <c r="B194" s="1198"/>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c r="CX194" s="76"/>
      <c r="CY194" s="76"/>
      <c r="CZ194" s="76"/>
      <c r="DA194" s="76"/>
      <c r="DB194" s="76"/>
      <c r="DC194" s="76"/>
      <c r="DD194" s="76"/>
      <c r="DE194" s="76"/>
      <c r="DF194" s="76"/>
      <c r="DG194" s="76"/>
      <c r="DH194" s="76"/>
      <c r="DI194" s="76"/>
      <c r="DJ194" s="76"/>
      <c r="DK194" s="76"/>
      <c r="DL194" s="76"/>
      <c r="DM194" s="76"/>
      <c r="DN194" s="76"/>
      <c r="DO194" s="76"/>
      <c r="DP194" s="76"/>
      <c r="DQ194" s="76"/>
      <c r="DR194" s="76"/>
      <c r="DS194" s="76"/>
      <c r="DT194" s="76"/>
      <c r="DU194" s="76"/>
      <c r="DV194" s="76"/>
      <c r="DW194" s="76"/>
      <c r="DX194" s="76"/>
      <c r="DY194" s="76"/>
      <c r="DZ194" s="76"/>
      <c r="EA194" s="76"/>
      <c r="EB194" s="76"/>
      <c r="EC194" s="76"/>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c r="FG194" s="76"/>
      <c r="FH194" s="76"/>
      <c r="FI194" s="76"/>
      <c r="FJ194" s="76"/>
      <c r="FK194" s="76"/>
      <c r="FL194" s="76"/>
      <c r="FM194" s="76"/>
      <c r="FN194" s="76"/>
      <c r="FO194" s="76"/>
      <c r="FP194" s="76"/>
      <c r="FQ194" s="76"/>
      <c r="FR194" s="76"/>
      <c r="FS194" s="76"/>
      <c r="FT194" s="76"/>
      <c r="FU194" s="76"/>
      <c r="FV194" s="76"/>
      <c r="FW194" s="76"/>
      <c r="FX194" s="76"/>
      <c r="FY194" s="76"/>
      <c r="FZ194" s="76"/>
      <c r="GA194" s="76"/>
      <c r="GB194" s="76"/>
      <c r="GC194" s="76"/>
      <c r="GD194" s="76"/>
      <c r="GE194" s="76"/>
      <c r="GF194" s="76"/>
      <c r="GG194" s="76"/>
      <c r="GH194" s="76"/>
      <c r="GI194" s="76"/>
      <c r="GJ194" s="76"/>
      <c r="GK194" s="76"/>
      <c r="GL194" s="76"/>
      <c r="GM194" s="76"/>
      <c r="GN194" s="76"/>
      <c r="GO194" s="76"/>
      <c r="GP194" s="76"/>
      <c r="GQ194" s="76"/>
      <c r="GR194" s="76"/>
      <c r="GS194" s="76"/>
      <c r="GT194" s="76"/>
      <c r="GU194" s="76"/>
      <c r="GV194" s="76"/>
      <c r="GW194" s="76"/>
      <c r="GX194" s="76"/>
      <c r="GY194" s="76"/>
      <c r="GZ194" s="76"/>
      <c r="HA194" s="76"/>
      <c r="HB194" s="76"/>
      <c r="HC194" s="76"/>
      <c r="HD194" s="76"/>
      <c r="HE194" s="76"/>
      <c r="HF194" s="76"/>
      <c r="HG194" s="76"/>
      <c r="HH194" s="76"/>
      <c r="HI194" s="76"/>
      <c r="HJ194" s="76"/>
      <c r="HK194" s="76"/>
      <c r="HL194" s="76"/>
      <c r="HM194" s="76"/>
      <c r="HN194" s="76"/>
      <c r="HO194" s="76"/>
      <c r="HP194" s="76"/>
      <c r="HQ194" s="76"/>
      <c r="HR194" s="76"/>
      <c r="HS194" s="76"/>
      <c r="HT194" s="76"/>
      <c r="HU194" s="76"/>
      <c r="HV194" s="76"/>
      <c r="HW194" s="76"/>
      <c r="HX194" s="76"/>
      <c r="HY194" s="76"/>
      <c r="HZ194" s="76"/>
      <c r="IA194" s="76"/>
      <c r="IB194" s="76"/>
      <c r="IC194" s="76"/>
      <c r="ID194" s="76"/>
      <c r="IE194" s="76"/>
      <c r="IF194" s="76"/>
      <c r="IG194" s="76"/>
      <c r="IH194" s="76"/>
      <c r="II194" s="76"/>
      <c r="IJ194" s="76"/>
      <c r="IK194" s="76"/>
      <c r="IL194" s="76"/>
      <c r="IM194" s="76"/>
      <c r="IN194" s="76"/>
    </row>
    <row r="195" spans="1:248" x14ac:dyDescent="0.2">
      <c r="A195" s="82" t="str">
        <f>IF(B195&lt;&gt;"",COUNTA($B$13:B195),"")</f>
        <v/>
      </c>
      <c r="B195" s="1198"/>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c r="BO195" s="76"/>
      <c r="BP195" s="76"/>
      <c r="BQ195" s="76"/>
      <c r="BR195" s="76"/>
      <c r="BS195" s="76"/>
      <c r="BT195" s="76"/>
      <c r="BU195" s="76"/>
      <c r="BV195" s="76"/>
      <c r="BW195" s="76"/>
      <c r="BX195" s="76"/>
      <c r="BY195" s="76"/>
      <c r="BZ195" s="76"/>
      <c r="CA195" s="76"/>
      <c r="CB195" s="76"/>
      <c r="CC195" s="76"/>
      <c r="CD195" s="76"/>
      <c r="CE195" s="76"/>
      <c r="CF195" s="76"/>
      <c r="CG195" s="76"/>
      <c r="CH195" s="76"/>
      <c r="CI195" s="76"/>
      <c r="CJ195" s="76"/>
      <c r="CK195" s="76"/>
      <c r="CL195" s="76"/>
      <c r="CM195" s="76"/>
      <c r="CN195" s="76"/>
      <c r="CO195" s="76"/>
      <c r="CP195" s="76"/>
      <c r="CQ195" s="76"/>
      <c r="CR195" s="76"/>
      <c r="CS195" s="76"/>
      <c r="CT195" s="76"/>
      <c r="CU195" s="76"/>
      <c r="CV195" s="76"/>
      <c r="CW195" s="76"/>
      <c r="CX195" s="76"/>
      <c r="CY195" s="76"/>
      <c r="CZ195" s="76"/>
      <c r="DA195" s="76"/>
      <c r="DB195" s="76"/>
      <c r="DC195" s="76"/>
      <c r="DD195" s="76"/>
      <c r="DE195" s="76"/>
      <c r="DF195" s="76"/>
      <c r="DG195" s="76"/>
      <c r="DH195" s="76"/>
      <c r="DI195" s="76"/>
      <c r="DJ195" s="76"/>
      <c r="DK195" s="76"/>
      <c r="DL195" s="76"/>
      <c r="DM195" s="76"/>
      <c r="DN195" s="76"/>
      <c r="DO195" s="76"/>
      <c r="DP195" s="76"/>
      <c r="DQ195" s="76"/>
      <c r="DR195" s="76"/>
      <c r="DS195" s="76"/>
      <c r="DT195" s="76"/>
      <c r="DU195" s="76"/>
      <c r="DV195" s="76"/>
      <c r="DW195" s="76"/>
      <c r="DX195" s="76"/>
      <c r="DY195" s="76"/>
      <c r="DZ195" s="76"/>
      <c r="EA195" s="76"/>
      <c r="EB195" s="76"/>
      <c r="EC195" s="76"/>
      <c r="ED195" s="76"/>
      <c r="EE195" s="76"/>
      <c r="EF195" s="76"/>
      <c r="EG195" s="76"/>
      <c r="EH195" s="76"/>
      <c r="EI195" s="76"/>
      <c r="EJ195" s="76"/>
      <c r="EK195" s="76"/>
      <c r="EL195" s="76"/>
      <c r="EM195" s="76"/>
      <c r="EN195" s="76"/>
      <c r="EO195" s="76"/>
      <c r="EP195" s="76"/>
      <c r="EQ195" s="76"/>
      <c r="ER195" s="76"/>
      <c r="ES195" s="76"/>
      <c r="ET195" s="76"/>
      <c r="EU195" s="76"/>
      <c r="EV195" s="76"/>
      <c r="EW195" s="76"/>
      <c r="EX195" s="76"/>
      <c r="EY195" s="76"/>
      <c r="EZ195" s="76"/>
      <c r="FA195" s="76"/>
      <c r="FB195" s="76"/>
      <c r="FC195" s="76"/>
      <c r="FD195" s="76"/>
      <c r="FE195" s="76"/>
      <c r="FF195" s="76"/>
      <c r="FG195" s="76"/>
      <c r="FH195" s="76"/>
      <c r="FI195" s="76"/>
      <c r="FJ195" s="76"/>
      <c r="FK195" s="76"/>
      <c r="FL195" s="76"/>
      <c r="FM195" s="76"/>
      <c r="FN195" s="76"/>
      <c r="FO195" s="76"/>
      <c r="FP195" s="76"/>
      <c r="FQ195" s="76"/>
      <c r="FR195" s="76"/>
      <c r="FS195" s="76"/>
      <c r="FT195" s="76"/>
      <c r="FU195" s="76"/>
      <c r="FV195" s="76"/>
      <c r="FW195" s="76"/>
      <c r="FX195" s="76"/>
      <c r="FY195" s="76"/>
      <c r="FZ195" s="76"/>
      <c r="GA195" s="76"/>
      <c r="GB195" s="76"/>
      <c r="GC195" s="76"/>
      <c r="GD195" s="76"/>
      <c r="GE195" s="76"/>
      <c r="GF195" s="76"/>
      <c r="GG195" s="76"/>
      <c r="GH195" s="76"/>
      <c r="GI195" s="76"/>
      <c r="GJ195" s="76"/>
      <c r="GK195" s="76"/>
      <c r="GL195" s="76"/>
      <c r="GM195" s="76"/>
      <c r="GN195" s="76"/>
      <c r="GO195" s="76"/>
      <c r="GP195" s="76"/>
      <c r="GQ195" s="76"/>
      <c r="GR195" s="76"/>
      <c r="GS195" s="76"/>
      <c r="GT195" s="76"/>
      <c r="GU195" s="76"/>
      <c r="GV195" s="76"/>
      <c r="GW195" s="76"/>
      <c r="GX195" s="76"/>
      <c r="GY195" s="76"/>
      <c r="GZ195" s="76"/>
      <c r="HA195" s="76"/>
      <c r="HB195" s="76"/>
      <c r="HC195" s="76"/>
      <c r="HD195" s="76"/>
      <c r="HE195" s="76"/>
      <c r="HF195" s="76"/>
      <c r="HG195" s="76"/>
      <c r="HH195" s="76"/>
      <c r="HI195" s="76"/>
      <c r="HJ195" s="76"/>
      <c r="HK195" s="76"/>
      <c r="HL195" s="76"/>
      <c r="HM195" s="76"/>
      <c r="HN195" s="76"/>
      <c r="HO195" s="76"/>
      <c r="HP195" s="76"/>
      <c r="HQ195" s="76"/>
      <c r="HR195" s="76"/>
      <c r="HS195" s="76"/>
      <c r="HT195" s="76"/>
      <c r="HU195" s="76"/>
      <c r="HV195" s="76"/>
      <c r="HW195" s="76"/>
      <c r="HX195" s="76"/>
      <c r="HY195" s="76"/>
      <c r="HZ195" s="76"/>
      <c r="IA195" s="76"/>
      <c r="IB195" s="76"/>
      <c r="IC195" s="76"/>
      <c r="ID195" s="76"/>
      <c r="IE195" s="76"/>
      <c r="IF195" s="76"/>
      <c r="IG195" s="76"/>
      <c r="IH195" s="76"/>
      <c r="II195" s="76"/>
      <c r="IJ195" s="76"/>
      <c r="IK195" s="76"/>
      <c r="IL195" s="76"/>
      <c r="IM195" s="76"/>
      <c r="IN195" s="76"/>
    </row>
    <row r="196" spans="1:248" x14ac:dyDescent="0.2">
      <c r="A196" s="82" t="str">
        <f>IF(B196&lt;&gt;"",COUNTA($B$13:B196),"")</f>
        <v/>
      </c>
      <c r="B196" s="1198"/>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c r="BO196" s="76"/>
      <c r="BP196" s="76"/>
      <c r="BQ196" s="76"/>
      <c r="BR196" s="76"/>
      <c r="BS196" s="76"/>
      <c r="BT196" s="76"/>
      <c r="BU196" s="76"/>
      <c r="BV196" s="76"/>
      <c r="BW196" s="76"/>
      <c r="BX196" s="76"/>
      <c r="BY196" s="76"/>
      <c r="BZ196" s="76"/>
      <c r="CA196" s="76"/>
      <c r="CB196" s="76"/>
      <c r="CC196" s="76"/>
      <c r="CD196" s="76"/>
      <c r="CE196" s="76"/>
      <c r="CF196" s="76"/>
      <c r="CG196" s="76"/>
      <c r="CH196" s="76"/>
      <c r="CI196" s="76"/>
      <c r="CJ196" s="76"/>
      <c r="CK196" s="76"/>
      <c r="CL196" s="76"/>
      <c r="CM196" s="76"/>
      <c r="CN196" s="76"/>
      <c r="CO196" s="76"/>
      <c r="CP196" s="76"/>
      <c r="CQ196" s="76"/>
      <c r="CR196" s="76"/>
      <c r="CS196" s="76"/>
      <c r="CT196" s="76"/>
      <c r="CU196" s="76"/>
      <c r="CV196" s="76"/>
      <c r="CW196" s="76"/>
      <c r="CX196" s="76"/>
      <c r="CY196" s="76"/>
      <c r="CZ196" s="76"/>
      <c r="DA196" s="76"/>
      <c r="DB196" s="76"/>
      <c r="DC196" s="76"/>
      <c r="DD196" s="76"/>
      <c r="DE196" s="76"/>
      <c r="DF196" s="76"/>
      <c r="DG196" s="76"/>
      <c r="DH196" s="76"/>
      <c r="DI196" s="76"/>
      <c r="DJ196" s="76"/>
      <c r="DK196" s="76"/>
      <c r="DL196" s="76"/>
      <c r="DM196" s="76"/>
      <c r="DN196" s="76"/>
      <c r="DO196" s="76"/>
      <c r="DP196" s="76"/>
      <c r="DQ196" s="76"/>
      <c r="DR196" s="76"/>
      <c r="DS196" s="76"/>
      <c r="DT196" s="76"/>
      <c r="DU196" s="76"/>
      <c r="DV196" s="76"/>
      <c r="DW196" s="76"/>
      <c r="DX196" s="76"/>
      <c r="DY196" s="76"/>
      <c r="DZ196" s="76"/>
      <c r="EA196" s="76"/>
      <c r="EB196" s="76"/>
      <c r="EC196" s="76"/>
      <c r="ED196" s="76"/>
      <c r="EE196" s="76"/>
      <c r="EF196" s="76"/>
      <c r="EG196" s="76"/>
      <c r="EH196" s="76"/>
      <c r="EI196" s="76"/>
      <c r="EJ196" s="76"/>
      <c r="EK196" s="76"/>
      <c r="EL196" s="76"/>
      <c r="EM196" s="76"/>
      <c r="EN196" s="76"/>
      <c r="EO196" s="76"/>
      <c r="EP196" s="76"/>
      <c r="EQ196" s="76"/>
      <c r="ER196" s="76"/>
      <c r="ES196" s="76"/>
      <c r="ET196" s="76"/>
      <c r="EU196" s="76"/>
      <c r="EV196" s="76"/>
      <c r="EW196" s="76"/>
      <c r="EX196" s="76"/>
      <c r="EY196" s="76"/>
      <c r="EZ196" s="76"/>
      <c r="FA196" s="76"/>
      <c r="FB196" s="76"/>
      <c r="FC196" s="76"/>
      <c r="FD196" s="76"/>
      <c r="FE196" s="76"/>
      <c r="FF196" s="76"/>
      <c r="FG196" s="76"/>
      <c r="FH196" s="76"/>
      <c r="FI196" s="76"/>
      <c r="FJ196" s="76"/>
      <c r="FK196" s="76"/>
      <c r="FL196" s="76"/>
      <c r="FM196" s="76"/>
      <c r="FN196" s="76"/>
      <c r="FO196" s="76"/>
      <c r="FP196" s="76"/>
      <c r="FQ196" s="76"/>
      <c r="FR196" s="76"/>
      <c r="FS196" s="76"/>
      <c r="FT196" s="76"/>
      <c r="FU196" s="76"/>
      <c r="FV196" s="76"/>
      <c r="FW196" s="76"/>
      <c r="FX196" s="76"/>
      <c r="FY196" s="76"/>
      <c r="FZ196" s="76"/>
      <c r="GA196" s="76"/>
      <c r="GB196" s="76"/>
      <c r="GC196" s="76"/>
      <c r="GD196" s="76"/>
      <c r="GE196" s="76"/>
      <c r="GF196" s="76"/>
      <c r="GG196" s="76"/>
      <c r="GH196" s="76"/>
      <c r="GI196" s="76"/>
      <c r="GJ196" s="76"/>
      <c r="GK196" s="76"/>
      <c r="GL196" s="76"/>
      <c r="GM196" s="76"/>
      <c r="GN196" s="76"/>
      <c r="GO196" s="76"/>
      <c r="GP196" s="76"/>
      <c r="GQ196" s="76"/>
      <c r="GR196" s="76"/>
      <c r="GS196" s="76"/>
      <c r="GT196" s="76"/>
      <c r="GU196" s="76"/>
      <c r="GV196" s="76"/>
      <c r="GW196" s="76"/>
      <c r="GX196" s="76"/>
      <c r="GY196" s="76"/>
      <c r="GZ196" s="76"/>
      <c r="HA196" s="76"/>
      <c r="HB196" s="76"/>
      <c r="HC196" s="76"/>
      <c r="HD196" s="76"/>
      <c r="HE196" s="76"/>
      <c r="HF196" s="76"/>
      <c r="HG196" s="76"/>
      <c r="HH196" s="76"/>
      <c r="HI196" s="76"/>
      <c r="HJ196" s="76"/>
      <c r="HK196" s="76"/>
      <c r="HL196" s="76"/>
      <c r="HM196" s="76"/>
      <c r="HN196" s="76"/>
      <c r="HO196" s="76"/>
      <c r="HP196" s="76"/>
      <c r="HQ196" s="76"/>
      <c r="HR196" s="76"/>
      <c r="HS196" s="76"/>
      <c r="HT196" s="76"/>
      <c r="HU196" s="76"/>
      <c r="HV196" s="76"/>
      <c r="HW196" s="76"/>
      <c r="HX196" s="76"/>
      <c r="HY196" s="76"/>
      <c r="HZ196" s="76"/>
      <c r="IA196" s="76"/>
      <c r="IB196" s="76"/>
      <c r="IC196" s="76"/>
      <c r="ID196" s="76"/>
      <c r="IE196" s="76"/>
      <c r="IF196" s="76"/>
      <c r="IG196" s="76"/>
      <c r="IH196" s="76"/>
      <c r="II196" s="76"/>
      <c r="IJ196" s="76"/>
      <c r="IK196" s="76"/>
      <c r="IL196" s="76"/>
      <c r="IM196" s="76"/>
      <c r="IN196" s="76"/>
    </row>
    <row r="197" spans="1:248" x14ac:dyDescent="0.2">
      <c r="A197" s="82" t="str">
        <f>IF(B197&lt;&gt;"",COUNTA($B$13:B197),"")</f>
        <v/>
      </c>
      <c r="B197" s="1198"/>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c r="BO197" s="76"/>
      <c r="BP197" s="76"/>
      <c r="BQ197" s="76"/>
      <c r="BR197" s="76"/>
      <c r="BS197" s="76"/>
      <c r="BT197" s="76"/>
      <c r="BU197" s="76"/>
      <c r="BV197" s="76"/>
      <c r="BW197" s="76"/>
      <c r="BX197" s="76"/>
      <c r="BY197" s="76"/>
      <c r="BZ197" s="76"/>
      <c r="CA197" s="76"/>
      <c r="CB197" s="76"/>
      <c r="CC197" s="76"/>
      <c r="CD197" s="76"/>
      <c r="CE197" s="76"/>
      <c r="CF197" s="76"/>
      <c r="CG197" s="76"/>
      <c r="CH197" s="76"/>
      <c r="CI197" s="76"/>
      <c r="CJ197" s="76"/>
      <c r="CK197" s="76"/>
      <c r="CL197" s="76"/>
      <c r="CM197" s="76"/>
      <c r="CN197" s="76"/>
      <c r="CO197" s="76"/>
      <c r="CP197" s="76"/>
      <c r="CQ197" s="76"/>
      <c r="CR197" s="76"/>
      <c r="CS197" s="76"/>
      <c r="CT197" s="76"/>
      <c r="CU197" s="76"/>
      <c r="CV197" s="76"/>
      <c r="CW197" s="76"/>
      <c r="CX197" s="76"/>
      <c r="CY197" s="76"/>
      <c r="CZ197" s="76"/>
      <c r="DA197" s="76"/>
      <c r="DB197" s="76"/>
      <c r="DC197" s="76"/>
      <c r="DD197" s="76"/>
      <c r="DE197" s="76"/>
      <c r="DF197" s="76"/>
      <c r="DG197" s="76"/>
      <c r="DH197" s="76"/>
      <c r="DI197" s="76"/>
      <c r="DJ197" s="76"/>
      <c r="DK197" s="76"/>
      <c r="DL197" s="76"/>
      <c r="DM197" s="76"/>
      <c r="DN197" s="76"/>
      <c r="DO197" s="76"/>
      <c r="DP197" s="76"/>
      <c r="DQ197" s="76"/>
      <c r="DR197" s="76"/>
      <c r="DS197" s="76"/>
      <c r="DT197" s="76"/>
      <c r="DU197" s="76"/>
      <c r="DV197" s="76"/>
      <c r="DW197" s="76"/>
      <c r="DX197" s="76"/>
      <c r="DY197" s="76"/>
      <c r="DZ197" s="76"/>
      <c r="EA197" s="76"/>
      <c r="EB197" s="76"/>
      <c r="EC197" s="76"/>
      <c r="ED197" s="76"/>
      <c r="EE197" s="76"/>
      <c r="EF197" s="76"/>
      <c r="EG197" s="76"/>
      <c r="EH197" s="76"/>
      <c r="EI197" s="76"/>
      <c r="EJ197" s="76"/>
      <c r="EK197" s="76"/>
      <c r="EL197" s="76"/>
      <c r="EM197" s="76"/>
      <c r="EN197" s="76"/>
      <c r="EO197" s="76"/>
      <c r="EP197" s="76"/>
      <c r="EQ197" s="76"/>
      <c r="ER197" s="76"/>
      <c r="ES197" s="76"/>
      <c r="ET197" s="76"/>
      <c r="EU197" s="76"/>
      <c r="EV197" s="76"/>
      <c r="EW197" s="76"/>
      <c r="EX197" s="76"/>
      <c r="EY197" s="76"/>
      <c r="EZ197" s="76"/>
      <c r="FA197" s="76"/>
      <c r="FB197" s="76"/>
      <c r="FC197" s="76"/>
      <c r="FD197" s="76"/>
      <c r="FE197" s="76"/>
      <c r="FF197" s="76"/>
      <c r="FG197" s="76"/>
      <c r="FH197" s="76"/>
      <c r="FI197" s="76"/>
      <c r="FJ197" s="76"/>
      <c r="FK197" s="76"/>
      <c r="FL197" s="76"/>
      <c r="FM197" s="76"/>
      <c r="FN197" s="76"/>
      <c r="FO197" s="76"/>
      <c r="FP197" s="76"/>
      <c r="FQ197" s="76"/>
      <c r="FR197" s="76"/>
      <c r="FS197" s="76"/>
      <c r="FT197" s="76"/>
      <c r="FU197" s="76"/>
      <c r="FV197" s="76"/>
      <c r="FW197" s="76"/>
      <c r="FX197" s="76"/>
      <c r="FY197" s="76"/>
      <c r="FZ197" s="76"/>
      <c r="GA197" s="76"/>
      <c r="GB197" s="76"/>
      <c r="GC197" s="76"/>
      <c r="GD197" s="76"/>
      <c r="GE197" s="76"/>
      <c r="GF197" s="76"/>
      <c r="GG197" s="76"/>
      <c r="GH197" s="76"/>
      <c r="GI197" s="76"/>
      <c r="GJ197" s="76"/>
      <c r="GK197" s="76"/>
      <c r="GL197" s="76"/>
      <c r="GM197" s="76"/>
      <c r="GN197" s="76"/>
      <c r="GO197" s="76"/>
      <c r="GP197" s="76"/>
      <c r="GQ197" s="76"/>
      <c r="GR197" s="76"/>
      <c r="GS197" s="76"/>
      <c r="GT197" s="76"/>
      <c r="GU197" s="76"/>
      <c r="GV197" s="76"/>
      <c r="GW197" s="76"/>
      <c r="GX197" s="76"/>
      <c r="GY197" s="76"/>
      <c r="GZ197" s="76"/>
      <c r="HA197" s="76"/>
      <c r="HB197" s="76"/>
      <c r="HC197" s="76"/>
      <c r="HD197" s="76"/>
      <c r="HE197" s="76"/>
      <c r="HF197" s="76"/>
      <c r="HG197" s="76"/>
      <c r="HH197" s="76"/>
      <c r="HI197" s="76"/>
      <c r="HJ197" s="76"/>
      <c r="HK197" s="76"/>
      <c r="HL197" s="76"/>
      <c r="HM197" s="76"/>
      <c r="HN197" s="76"/>
      <c r="HO197" s="76"/>
      <c r="HP197" s="76"/>
      <c r="HQ197" s="76"/>
      <c r="HR197" s="76"/>
      <c r="HS197" s="76"/>
      <c r="HT197" s="76"/>
      <c r="HU197" s="76"/>
      <c r="HV197" s="76"/>
      <c r="HW197" s="76"/>
      <c r="HX197" s="76"/>
      <c r="HY197" s="76"/>
      <c r="HZ197" s="76"/>
      <c r="IA197" s="76"/>
      <c r="IB197" s="76"/>
      <c r="IC197" s="76"/>
      <c r="ID197" s="76"/>
      <c r="IE197" s="76"/>
      <c r="IF197" s="76"/>
      <c r="IG197" s="76"/>
      <c r="IH197" s="76"/>
      <c r="II197" s="76"/>
      <c r="IJ197" s="76"/>
      <c r="IK197" s="76"/>
      <c r="IL197" s="76"/>
      <c r="IM197" s="76"/>
      <c r="IN197" s="76"/>
    </row>
    <row r="198" spans="1:248" x14ac:dyDescent="0.2">
      <c r="A198" s="82" t="str">
        <f>IF(B198&lt;&gt;"",COUNTA($B$13:B198),"")</f>
        <v/>
      </c>
      <c r="B198" s="1198"/>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76"/>
      <c r="BR198" s="76"/>
      <c r="BS198" s="76"/>
      <c r="BT198" s="76"/>
      <c r="BU198" s="76"/>
      <c r="BV198" s="76"/>
      <c r="BW198" s="76"/>
      <c r="BX198" s="76"/>
      <c r="BY198" s="76"/>
      <c r="BZ198" s="76"/>
      <c r="CA198" s="76"/>
      <c r="CB198" s="76"/>
      <c r="CC198" s="76"/>
      <c r="CD198" s="76"/>
      <c r="CE198" s="76"/>
      <c r="CF198" s="76"/>
      <c r="CG198" s="76"/>
      <c r="CH198" s="76"/>
      <c r="CI198" s="76"/>
      <c r="CJ198" s="76"/>
      <c r="CK198" s="76"/>
      <c r="CL198" s="76"/>
      <c r="CM198" s="76"/>
      <c r="CN198" s="76"/>
      <c r="CO198" s="76"/>
      <c r="CP198" s="76"/>
      <c r="CQ198" s="76"/>
      <c r="CR198" s="76"/>
      <c r="CS198" s="76"/>
      <c r="CT198" s="76"/>
      <c r="CU198" s="76"/>
      <c r="CV198" s="76"/>
      <c r="CW198" s="76"/>
      <c r="CX198" s="76"/>
      <c r="CY198" s="76"/>
      <c r="CZ198" s="76"/>
      <c r="DA198" s="76"/>
      <c r="DB198" s="76"/>
      <c r="DC198" s="76"/>
      <c r="DD198" s="76"/>
      <c r="DE198" s="76"/>
      <c r="DF198" s="76"/>
      <c r="DG198" s="76"/>
      <c r="DH198" s="76"/>
      <c r="DI198" s="76"/>
      <c r="DJ198" s="76"/>
      <c r="DK198" s="76"/>
      <c r="DL198" s="76"/>
      <c r="DM198" s="76"/>
      <c r="DN198" s="76"/>
      <c r="DO198" s="76"/>
      <c r="DP198" s="76"/>
      <c r="DQ198" s="76"/>
      <c r="DR198" s="76"/>
      <c r="DS198" s="76"/>
      <c r="DT198" s="76"/>
      <c r="DU198" s="76"/>
      <c r="DV198" s="76"/>
      <c r="DW198" s="76"/>
      <c r="DX198" s="76"/>
      <c r="DY198" s="76"/>
      <c r="DZ198" s="76"/>
      <c r="EA198" s="76"/>
      <c r="EB198" s="76"/>
      <c r="EC198" s="76"/>
      <c r="ED198" s="76"/>
      <c r="EE198" s="76"/>
      <c r="EF198" s="76"/>
      <c r="EG198" s="76"/>
      <c r="EH198" s="76"/>
      <c r="EI198" s="76"/>
      <c r="EJ198" s="76"/>
      <c r="EK198" s="76"/>
      <c r="EL198" s="76"/>
      <c r="EM198" s="76"/>
      <c r="EN198" s="76"/>
      <c r="EO198" s="76"/>
      <c r="EP198" s="76"/>
      <c r="EQ198" s="76"/>
      <c r="ER198" s="76"/>
      <c r="ES198" s="76"/>
      <c r="ET198" s="76"/>
      <c r="EU198" s="76"/>
      <c r="EV198" s="76"/>
      <c r="EW198" s="76"/>
      <c r="EX198" s="76"/>
      <c r="EY198" s="76"/>
      <c r="EZ198" s="76"/>
      <c r="FA198" s="76"/>
      <c r="FB198" s="76"/>
      <c r="FC198" s="76"/>
      <c r="FD198" s="76"/>
      <c r="FE198" s="76"/>
      <c r="FF198" s="76"/>
      <c r="FG198" s="76"/>
      <c r="FH198" s="76"/>
      <c r="FI198" s="76"/>
      <c r="FJ198" s="76"/>
      <c r="FK198" s="76"/>
      <c r="FL198" s="76"/>
      <c r="FM198" s="76"/>
      <c r="FN198" s="76"/>
      <c r="FO198" s="76"/>
      <c r="FP198" s="76"/>
      <c r="FQ198" s="76"/>
      <c r="FR198" s="76"/>
      <c r="FS198" s="76"/>
      <c r="FT198" s="76"/>
      <c r="FU198" s="76"/>
      <c r="FV198" s="76"/>
      <c r="FW198" s="76"/>
      <c r="FX198" s="76"/>
      <c r="FY198" s="76"/>
      <c r="FZ198" s="76"/>
      <c r="GA198" s="76"/>
      <c r="GB198" s="76"/>
      <c r="GC198" s="76"/>
      <c r="GD198" s="76"/>
      <c r="GE198" s="76"/>
      <c r="GF198" s="76"/>
      <c r="GG198" s="76"/>
      <c r="GH198" s="76"/>
      <c r="GI198" s="76"/>
      <c r="GJ198" s="76"/>
      <c r="GK198" s="76"/>
      <c r="GL198" s="76"/>
      <c r="GM198" s="76"/>
      <c r="GN198" s="76"/>
      <c r="GO198" s="76"/>
      <c r="GP198" s="76"/>
      <c r="GQ198" s="76"/>
      <c r="GR198" s="76"/>
      <c r="GS198" s="76"/>
      <c r="GT198" s="76"/>
      <c r="GU198" s="76"/>
      <c r="GV198" s="76"/>
      <c r="GW198" s="76"/>
      <c r="GX198" s="76"/>
      <c r="GY198" s="76"/>
      <c r="GZ198" s="76"/>
      <c r="HA198" s="76"/>
      <c r="HB198" s="76"/>
      <c r="HC198" s="76"/>
      <c r="HD198" s="76"/>
      <c r="HE198" s="76"/>
      <c r="HF198" s="76"/>
      <c r="HG198" s="76"/>
      <c r="HH198" s="76"/>
      <c r="HI198" s="76"/>
      <c r="HJ198" s="76"/>
      <c r="HK198" s="76"/>
      <c r="HL198" s="76"/>
      <c r="HM198" s="76"/>
      <c r="HN198" s="76"/>
      <c r="HO198" s="76"/>
      <c r="HP198" s="76"/>
      <c r="HQ198" s="76"/>
      <c r="HR198" s="76"/>
      <c r="HS198" s="76"/>
      <c r="HT198" s="76"/>
      <c r="HU198" s="76"/>
      <c r="HV198" s="76"/>
      <c r="HW198" s="76"/>
      <c r="HX198" s="76"/>
      <c r="HY198" s="76"/>
      <c r="HZ198" s="76"/>
      <c r="IA198" s="76"/>
      <c r="IB198" s="76"/>
      <c r="IC198" s="76"/>
      <c r="ID198" s="76"/>
      <c r="IE198" s="76"/>
      <c r="IF198" s="76"/>
      <c r="IG198" s="76"/>
      <c r="IH198" s="76"/>
      <c r="II198" s="76"/>
      <c r="IJ198" s="76"/>
      <c r="IK198" s="76"/>
      <c r="IL198" s="76"/>
      <c r="IM198" s="76"/>
      <c r="IN198" s="76"/>
    </row>
    <row r="199" spans="1:248" x14ac:dyDescent="0.2">
      <c r="A199" s="82" t="str">
        <f>IF(B199&lt;&gt;"",COUNTA($B$13:B199),"")</f>
        <v/>
      </c>
      <c r="B199" s="1198"/>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c r="BO199" s="76"/>
      <c r="BP199" s="76"/>
      <c r="BQ199" s="76"/>
      <c r="BR199" s="76"/>
      <c r="BS199" s="76"/>
      <c r="BT199" s="76"/>
      <c r="BU199" s="76"/>
      <c r="BV199" s="76"/>
      <c r="BW199" s="76"/>
      <c r="BX199" s="76"/>
      <c r="BY199" s="76"/>
      <c r="BZ199" s="76"/>
      <c r="CA199" s="76"/>
      <c r="CB199" s="76"/>
      <c r="CC199" s="76"/>
      <c r="CD199" s="76"/>
      <c r="CE199" s="76"/>
      <c r="CF199" s="76"/>
      <c r="CG199" s="76"/>
      <c r="CH199" s="76"/>
      <c r="CI199" s="76"/>
      <c r="CJ199" s="76"/>
      <c r="CK199" s="76"/>
      <c r="CL199" s="76"/>
      <c r="CM199" s="76"/>
      <c r="CN199" s="76"/>
      <c r="CO199" s="76"/>
      <c r="CP199" s="76"/>
      <c r="CQ199" s="76"/>
      <c r="CR199" s="76"/>
      <c r="CS199" s="76"/>
      <c r="CT199" s="76"/>
      <c r="CU199" s="76"/>
      <c r="CV199" s="76"/>
      <c r="CW199" s="76"/>
      <c r="CX199" s="76"/>
      <c r="CY199" s="76"/>
      <c r="CZ199" s="76"/>
      <c r="DA199" s="76"/>
      <c r="DB199" s="76"/>
      <c r="DC199" s="76"/>
      <c r="DD199" s="76"/>
      <c r="DE199" s="76"/>
      <c r="DF199" s="76"/>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76"/>
      <c r="EC199" s="76"/>
      <c r="ED199" s="76"/>
      <c r="EE199" s="76"/>
      <c r="EF199" s="76"/>
      <c r="EG199" s="76"/>
      <c r="EH199" s="76"/>
      <c r="EI199" s="76"/>
      <c r="EJ199" s="76"/>
      <c r="EK199" s="76"/>
      <c r="EL199" s="76"/>
      <c r="EM199" s="76"/>
      <c r="EN199" s="76"/>
      <c r="EO199" s="76"/>
      <c r="EP199" s="76"/>
      <c r="EQ199" s="76"/>
      <c r="ER199" s="76"/>
      <c r="ES199" s="76"/>
      <c r="ET199" s="76"/>
      <c r="EU199" s="76"/>
      <c r="EV199" s="76"/>
      <c r="EW199" s="76"/>
      <c r="EX199" s="76"/>
      <c r="EY199" s="76"/>
      <c r="EZ199" s="76"/>
      <c r="FA199" s="76"/>
      <c r="FB199" s="76"/>
      <c r="FC199" s="76"/>
      <c r="FD199" s="76"/>
      <c r="FE199" s="76"/>
      <c r="FF199" s="76"/>
      <c r="FG199" s="76"/>
      <c r="FH199" s="76"/>
      <c r="FI199" s="76"/>
      <c r="FJ199" s="76"/>
      <c r="FK199" s="76"/>
      <c r="FL199" s="76"/>
      <c r="FM199" s="76"/>
      <c r="FN199" s="76"/>
      <c r="FO199" s="76"/>
      <c r="FP199" s="76"/>
      <c r="FQ199" s="76"/>
      <c r="FR199" s="76"/>
      <c r="FS199" s="76"/>
      <c r="FT199" s="76"/>
      <c r="FU199" s="76"/>
      <c r="FV199" s="76"/>
      <c r="FW199" s="76"/>
      <c r="FX199" s="76"/>
      <c r="FY199" s="76"/>
      <c r="FZ199" s="76"/>
      <c r="GA199" s="76"/>
      <c r="GB199" s="76"/>
      <c r="GC199" s="76"/>
      <c r="GD199" s="76"/>
      <c r="GE199" s="76"/>
      <c r="GF199" s="76"/>
      <c r="GG199" s="76"/>
      <c r="GH199" s="76"/>
      <c r="GI199" s="76"/>
      <c r="GJ199" s="76"/>
      <c r="GK199" s="76"/>
      <c r="GL199" s="76"/>
      <c r="GM199" s="76"/>
      <c r="GN199" s="76"/>
      <c r="GO199" s="76"/>
      <c r="GP199" s="76"/>
      <c r="GQ199" s="76"/>
      <c r="GR199" s="76"/>
      <c r="GS199" s="76"/>
      <c r="GT199" s="76"/>
      <c r="GU199" s="76"/>
      <c r="GV199" s="76"/>
      <c r="GW199" s="76"/>
      <c r="GX199" s="76"/>
      <c r="GY199" s="76"/>
      <c r="GZ199" s="76"/>
      <c r="HA199" s="76"/>
      <c r="HB199" s="76"/>
      <c r="HC199" s="76"/>
      <c r="HD199" s="76"/>
      <c r="HE199" s="76"/>
      <c r="HF199" s="76"/>
      <c r="HG199" s="76"/>
      <c r="HH199" s="76"/>
      <c r="HI199" s="76"/>
      <c r="HJ199" s="76"/>
      <c r="HK199" s="76"/>
      <c r="HL199" s="76"/>
      <c r="HM199" s="76"/>
      <c r="HN199" s="76"/>
      <c r="HO199" s="76"/>
      <c r="HP199" s="76"/>
      <c r="HQ199" s="76"/>
      <c r="HR199" s="76"/>
      <c r="HS199" s="76"/>
      <c r="HT199" s="76"/>
      <c r="HU199" s="76"/>
      <c r="HV199" s="76"/>
      <c r="HW199" s="76"/>
      <c r="HX199" s="76"/>
      <c r="HY199" s="76"/>
      <c r="HZ199" s="76"/>
      <c r="IA199" s="76"/>
      <c r="IB199" s="76"/>
      <c r="IC199" s="76"/>
      <c r="ID199" s="76"/>
      <c r="IE199" s="76"/>
      <c r="IF199" s="76"/>
      <c r="IG199" s="76"/>
      <c r="IH199" s="76"/>
      <c r="II199" s="76"/>
      <c r="IJ199" s="76"/>
      <c r="IK199" s="76"/>
      <c r="IL199" s="76"/>
      <c r="IM199" s="76"/>
      <c r="IN199" s="76"/>
    </row>
    <row r="200" spans="1:248" x14ac:dyDescent="0.2">
      <c r="A200" s="82" t="str">
        <f>IF(B200&lt;&gt;"",COUNTA($B$13:B200),"")</f>
        <v/>
      </c>
      <c r="B200" s="1198"/>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c r="BO200" s="76"/>
      <c r="BP200" s="76"/>
      <c r="BQ200" s="76"/>
      <c r="BR200" s="76"/>
      <c r="BS200" s="76"/>
      <c r="BT200" s="76"/>
      <c r="BU200" s="76"/>
      <c r="BV200" s="76"/>
      <c r="BW200" s="76"/>
      <c r="BX200" s="76"/>
      <c r="BY200" s="76"/>
      <c r="BZ200" s="76"/>
      <c r="CA200" s="76"/>
      <c r="CB200" s="76"/>
      <c r="CC200" s="76"/>
      <c r="CD200" s="76"/>
      <c r="CE200" s="76"/>
      <c r="CF200" s="76"/>
      <c r="CG200" s="76"/>
      <c r="CH200" s="76"/>
      <c r="CI200" s="76"/>
      <c r="CJ200" s="76"/>
      <c r="CK200" s="76"/>
      <c r="CL200" s="76"/>
      <c r="CM200" s="76"/>
      <c r="CN200" s="76"/>
      <c r="CO200" s="76"/>
      <c r="CP200" s="76"/>
      <c r="CQ200" s="76"/>
      <c r="CR200" s="76"/>
      <c r="CS200" s="76"/>
      <c r="CT200" s="76"/>
      <c r="CU200" s="76"/>
      <c r="CV200" s="76"/>
      <c r="CW200" s="76"/>
      <c r="CX200" s="76"/>
      <c r="CY200" s="76"/>
      <c r="CZ200" s="76"/>
      <c r="DA200" s="76"/>
      <c r="DB200" s="76"/>
      <c r="DC200" s="76"/>
      <c r="DD200" s="76"/>
      <c r="DE200" s="76"/>
      <c r="DF200" s="76"/>
      <c r="DG200" s="76"/>
      <c r="DH200" s="76"/>
      <c r="DI200" s="76"/>
      <c r="DJ200" s="76"/>
      <c r="DK200" s="76"/>
      <c r="DL200" s="76"/>
      <c r="DM200" s="76"/>
      <c r="DN200" s="76"/>
      <c r="DO200" s="76"/>
      <c r="DP200" s="76"/>
      <c r="DQ200" s="76"/>
      <c r="DR200" s="76"/>
      <c r="DS200" s="76"/>
      <c r="DT200" s="76"/>
      <c r="DU200" s="76"/>
      <c r="DV200" s="76"/>
      <c r="DW200" s="76"/>
      <c r="DX200" s="76"/>
      <c r="DY200" s="76"/>
      <c r="DZ200" s="76"/>
      <c r="EA200" s="76"/>
      <c r="EB200" s="76"/>
      <c r="EC200" s="76"/>
      <c r="ED200" s="76"/>
      <c r="EE200" s="76"/>
      <c r="EF200" s="76"/>
      <c r="EG200" s="76"/>
      <c r="EH200" s="76"/>
      <c r="EI200" s="76"/>
      <c r="EJ200" s="76"/>
      <c r="EK200" s="76"/>
      <c r="EL200" s="76"/>
      <c r="EM200" s="76"/>
      <c r="EN200" s="76"/>
      <c r="EO200" s="76"/>
      <c r="EP200" s="76"/>
      <c r="EQ200" s="76"/>
      <c r="ER200" s="76"/>
      <c r="ES200" s="76"/>
      <c r="ET200" s="76"/>
      <c r="EU200" s="76"/>
      <c r="EV200" s="76"/>
      <c r="EW200" s="76"/>
      <c r="EX200" s="76"/>
      <c r="EY200" s="76"/>
      <c r="EZ200" s="76"/>
      <c r="FA200" s="76"/>
      <c r="FB200" s="76"/>
      <c r="FC200" s="76"/>
      <c r="FD200" s="76"/>
      <c r="FE200" s="76"/>
      <c r="FF200" s="76"/>
      <c r="FG200" s="76"/>
      <c r="FH200" s="76"/>
      <c r="FI200" s="76"/>
      <c r="FJ200" s="76"/>
      <c r="FK200" s="76"/>
      <c r="FL200" s="76"/>
      <c r="FM200" s="76"/>
      <c r="FN200" s="76"/>
      <c r="FO200" s="76"/>
      <c r="FP200" s="76"/>
      <c r="FQ200" s="76"/>
      <c r="FR200" s="76"/>
      <c r="FS200" s="76"/>
      <c r="FT200" s="76"/>
      <c r="FU200" s="76"/>
      <c r="FV200" s="76"/>
      <c r="FW200" s="76"/>
      <c r="FX200" s="76"/>
      <c r="FY200" s="76"/>
      <c r="FZ200" s="76"/>
      <c r="GA200" s="76"/>
      <c r="GB200" s="76"/>
      <c r="GC200" s="76"/>
      <c r="GD200" s="76"/>
      <c r="GE200" s="76"/>
      <c r="GF200" s="76"/>
      <c r="GG200" s="76"/>
      <c r="GH200" s="76"/>
      <c r="GI200" s="76"/>
      <c r="GJ200" s="76"/>
      <c r="GK200" s="76"/>
      <c r="GL200" s="76"/>
      <c r="GM200" s="76"/>
      <c r="GN200" s="76"/>
      <c r="GO200" s="76"/>
      <c r="GP200" s="76"/>
      <c r="GQ200" s="76"/>
      <c r="GR200" s="76"/>
      <c r="GS200" s="76"/>
      <c r="GT200" s="76"/>
      <c r="GU200" s="76"/>
      <c r="GV200" s="76"/>
      <c r="GW200" s="76"/>
      <c r="GX200" s="76"/>
      <c r="GY200" s="76"/>
      <c r="GZ200" s="76"/>
      <c r="HA200" s="76"/>
      <c r="HB200" s="76"/>
      <c r="HC200" s="76"/>
      <c r="HD200" s="76"/>
      <c r="HE200" s="76"/>
      <c r="HF200" s="76"/>
      <c r="HG200" s="76"/>
      <c r="HH200" s="76"/>
      <c r="HI200" s="76"/>
      <c r="HJ200" s="76"/>
      <c r="HK200" s="76"/>
      <c r="HL200" s="76"/>
      <c r="HM200" s="76"/>
      <c r="HN200" s="76"/>
      <c r="HO200" s="76"/>
      <c r="HP200" s="76"/>
      <c r="HQ200" s="76"/>
      <c r="HR200" s="76"/>
      <c r="HS200" s="76"/>
      <c r="HT200" s="76"/>
      <c r="HU200" s="76"/>
      <c r="HV200" s="76"/>
      <c r="HW200" s="76"/>
      <c r="HX200" s="76"/>
      <c r="HY200" s="76"/>
      <c r="HZ200" s="76"/>
      <c r="IA200" s="76"/>
      <c r="IB200" s="76"/>
      <c r="IC200" s="76"/>
      <c r="ID200" s="76"/>
      <c r="IE200" s="76"/>
      <c r="IF200" s="76"/>
      <c r="IG200" s="76"/>
      <c r="IH200" s="76"/>
      <c r="II200" s="76"/>
      <c r="IJ200" s="76"/>
      <c r="IK200" s="76"/>
      <c r="IL200" s="76"/>
      <c r="IM200" s="76"/>
      <c r="IN200" s="76"/>
    </row>
    <row r="201" spans="1:248" x14ac:dyDescent="0.2">
      <c r="A201" s="82" t="str">
        <f>IF(B201&lt;&gt;"",COUNTA($B$13:B201),"")</f>
        <v/>
      </c>
      <c r="B201" s="1198"/>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c r="BO201" s="76"/>
      <c r="BP201" s="76"/>
      <c r="BQ201" s="76"/>
      <c r="BR201" s="76"/>
      <c r="BS201" s="76"/>
      <c r="BT201" s="76"/>
      <c r="BU201" s="76"/>
      <c r="BV201" s="76"/>
      <c r="BW201" s="76"/>
      <c r="BX201" s="76"/>
      <c r="BY201" s="76"/>
      <c r="BZ201" s="76"/>
      <c r="CA201" s="76"/>
      <c r="CB201" s="76"/>
      <c r="CC201" s="76"/>
      <c r="CD201" s="76"/>
      <c r="CE201" s="76"/>
      <c r="CF201" s="76"/>
      <c r="CG201" s="76"/>
      <c r="CH201" s="76"/>
      <c r="CI201" s="76"/>
      <c r="CJ201" s="76"/>
      <c r="CK201" s="76"/>
      <c r="CL201" s="76"/>
      <c r="CM201" s="76"/>
      <c r="CN201" s="76"/>
      <c r="CO201" s="76"/>
      <c r="CP201" s="76"/>
      <c r="CQ201" s="76"/>
      <c r="CR201" s="76"/>
      <c r="CS201" s="76"/>
      <c r="CT201" s="76"/>
      <c r="CU201" s="76"/>
      <c r="CV201" s="76"/>
      <c r="CW201" s="76"/>
      <c r="CX201" s="76"/>
      <c r="CY201" s="76"/>
      <c r="CZ201" s="76"/>
      <c r="DA201" s="76"/>
      <c r="DB201" s="76"/>
      <c r="DC201" s="76"/>
      <c r="DD201" s="76"/>
      <c r="DE201" s="76"/>
      <c r="DF201" s="76"/>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76"/>
      <c r="EC201" s="76"/>
      <c r="ED201" s="76"/>
      <c r="EE201" s="76"/>
      <c r="EF201" s="76"/>
      <c r="EG201" s="76"/>
      <c r="EH201" s="76"/>
      <c r="EI201" s="76"/>
      <c r="EJ201" s="76"/>
      <c r="EK201" s="76"/>
      <c r="EL201" s="76"/>
      <c r="EM201" s="76"/>
      <c r="EN201" s="76"/>
      <c r="EO201" s="76"/>
      <c r="EP201" s="76"/>
      <c r="EQ201" s="76"/>
      <c r="ER201" s="76"/>
      <c r="ES201" s="76"/>
      <c r="ET201" s="76"/>
      <c r="EU201" s="76"/>
      <c r="EV201" s="76"/>
      <c r="EW201" s="76"/>
      <c r="EX201" s="76"/>
      <c r="EY201" s="76"/>
      <c r="EZ201" s="76"/>
      <c r="FA201" s="76"/>
      <c r="FB201" s="76"/>
      <c r="FC201" s="76"/>
      <c r="FD201" s="76"/>
      <c r="FE201" s="76"/>
      <c r="FF201" s="76"/>
      <c r="FG201" s="76"/>
      <c r="FH201" s="76"/>
      <c r="FI201" s="76"/>
      <c r="FJ201" s="76"/>
      <c r="FK201" s="76"/>
      <c r="FL201" s="76"/>
      <c r="FM201" s="76"/>
      <c r="FN201" s="76"/>
      <c r="FO201" s="76"/>
      <c r="FP201" s="76"/>
      <c r="FQ201" s="76"/>
      <c r="FR201" s="76"/>
      <c r="FS201" s="76"/>
      <c r="FT201" s="76"/>
      <c r="FU201" s="76"/>
      <c r="FV201" s="76"/>
      <c r="FW201" s="76"/>
      <c r="FX201" s="76"/>
      <c r="FY201" s="76"/>
      <c r="FZ201" s="76"/>
      <c r="GA201" s="76"/>
      <c r="GB201" s="76"/>
      <c r="GC201" s="76"/>
      <c r="GD201" s="76"/>
      <c r="GE201" s="76"/>
      <c r="GF201" s="76"/>
      <c r="GG201" s="76"/>
      <c r="GH201" s="76"/>
      <c r="GI201" s="76"/>
      <c r="GJ201" s="76"/>
      <c r="GK201" s="76"/>
      <c r="GL201" s="76"/>
      <c r="GM201" s="76"/>
      <c r="GN201" s="76"/>
      <c r="GO201" s="76"/>
      <c r="GP201" s="76"/>
      <c r="GQ201" s="76"/>
      <c r="GR201" s="76"/>
      <c r="GS201" s="76"/>
      <c r="GT201" s="76"/>
      <c r="GU201" s="76"/>
      <c r="GV201" s="76"/>
      <c r="GW201" s="76"/>
      <c r="GX201" s="76"/>
      <c r="GY201" s="76"/>
      <c r="GZ201" s="76"/>
      <c r="HA201" s="76"/>
      <c r="HB201" s="76"/>
      <c r="HC201" s="76"/>
      <c r="HD201" s="76"/>
      <c r="HE201" s="76"/>
      <c r="HF201" s="76"/>
      <c r="HG201" s="76"/>
      <c r="HH201" s="76"/>
      <c r="HI201" s="76"/>
      <c r="HJ201" s="76"/>
      <c r="HK201" s="76"/>
      <c r="HL201" s="76"/>
      <c r="HM201" s="76"/>
      <c r="HN201" s="76"/>
      <c r="HO201" s="76"/>
      <c r="HP201" s="76"/>
      <c r="HQ201" s="76"/>
      <c r="HR201" s="76"/>
      <c r="HS201" s="76"/>
      <c r="HT201" s="76"/>
      <c r="HU201" s="76"/>
      <c r="HV201" s="76"/>
      <c r="HW201" s="76"/>
      <c r="HX201" s="76"/>
      <c r="HY201" s="76"/>
      <c r="HZ201" s="76"/>
      <c r="IA201" s="76"/>
      <c r="IB201" s="76"/>
      <c r="IC201" s="76"/>
      <c r="ID201" s="76"/>
      <c r="IE201" s="76"/>
      <c r="IF201" s="76"/>
      <c r="IG201" s="76"/>
      <c r="IH201" s="76"/>
      <c r="II201" s="76"/>
      <c r="IJ201" s="76"/>
      <c r="IK201" s="76"/>
      <c r="IL201" s="76"/>
      <c r="IM201" s="76"/>
      <c r="IN201" s="76"/>
    </row>
    <row r="202" spans="1:248" x14ac:dyDescent="0.2">
      <c r="A202" s="82" t="str">
        <f>IF(B202&lt;&gt;"",COUNTA($B$13:B202),"")</f>
        <v/>
      </c>
      <c r="B202" s="1198"/>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c r="BO202" s="76"/>
      <c r="BP202" s="76"/>
      <c r="BQ202" s="76"/>
      <c r="BR202" s="76"/>
      <c r="BS202" s="76"/>
      <c r="BT202" s="76"/>
      <c r="BU202" s="76"/>
      <c r="BV202" s="76"/>
      <c r="BW202" s="76"/>
      <c r="BX202" s="76"/>
      <c r="BY202" s="76"/>
      <c r="BZ202" s="76"/>
      <c r="CA202" s="76"/>
      <c r="CB202" s="76"/>
      <c r="CC202" s="76"/>
      <c r="CD202" s="76"/>
      <c r="CE202" s="76"/>
      <c r="CF202" s="76"/>
      <c r="CG202" s="76"/>
      <c r="CH202" s="76"/>
      <c r="CI202" s="76"/>
      <c r="CJ202" s="76"/>
      <c r="CK202" s="76"/>
      <c r="CL202" s="76"/>
      <c r="CM202" s="76"/>
      <c r="CN202" s="76"/>
      <c r="CO202" s="76"/>
      <c r="CP202" s="76"/>
      <c r="CQ202" s="76"/>
      <c r="CR202" s="76"/>
      <c r="CS202" s="76"/>
      <c r="CT202" s="76"/>
      <c r="CU202" s="76"/>
      <c r="CV202" s="76"/>
      <c r="CW202" s="76"/>
      <c r="CX202" s="76"/>
      <c r="CY202" s="76"/>
      <c r="CZ202" s="76"/>
      <c r="DA202" s="76"/>
      <c r="DB202" s="76"/>
      <c r="DC202" s="76"/>
      <c r="DD202" s="76"/>
      <c r="DE202" s="76"/>
      <c r="DF202" s="76"/>
      <c r="DG202" s="76"/>
      <c r="DH202" s="76"/>
      <c r="DI202" s="76"/>
      <c r="DJ202" s="76"/>
      <c r="DK202" s="76"/>
      <c r="DL202" s="76"/>
      <c r="DM202" s="76"/>
      <c r="DN202" s="76"/>
      <c r="DO202" s="76"/>
      <c r="DP202" s="76"/>
      <c r="DQ202" s="76"/>
      <c r="DR202" s="76"/>
      <c r="DS202" s="76"/>
      <c r="DT202" s="76"/>
      <c r="DU202" s="76"/>
      <c r="DV202" s="76"/>
      <c r="DW202" s="76"/>
      <c r="DX202" s="76"/>
      <c r="DY202" s="76"/>
      <c r="DZ202" s="76"/>
      <c r="EA202" s="76"/>
      <c r="EB202" s="76"/>
      <c r="EC202" s="76"/>
      <c r="ED202" s="76"/>
      <c r="EE202" s="76"/>
      <c r="EF202" s="76"/>
      <c r="EG202" s="76"/>
      <c r="EH202" s="76"/>
      <c r="EI202" s="76"/>
      <c r="EJ202" s="76"/>
      <c r="EK202" s="76"/>
      <c r="EL202" s="76"/>
      <c r="EM202" s="76"/>
      <c r="EN202" s="76"/>
      <c r="EO202" s="76"/>
      <c r="EP202" s="76"/>
      <c r="EQ202" s="76"/>
      <c r="ER202" s="76"/>
      <c r="ES202" s="76"/>
      <c r="ET202" s="76"/>
      <c r="EU202" s="76"/>
      <c r="EV202" s="76"/>
      <c r="EW202" s="76"/>
      <c r="EX202" s="76"/>
      <c r="EY202" s="76"/>
      <c r="EZ202" s="76"/>
      <c r="FA202" s="76"/>
      <c r="FB202" s="76"/>
      <c r="FC202" s="76"/>
      <c r="FD202" s="76"/>
      <c r="FE202" s="76"/>
      <c r="FF202" s="76"/>
      <c r="FG202" s="76"/>
      <c r="FH202" s="76"/>
      <c r="FI202" s="76"/>
      <c r="FJ202" s="76"/>
      <c r="FK202" s="76"/>
      <c r="FL202" s="76"/>
      <c r="FM202" s="76"/>
      <c r="FN202" s="76"/>
      <c r="FO202" s="76"/>
      <c r="FP202" s="76"/>
      <c r="FQ202" s="76"/>
      <c r="FR202" s="76"/>
      <c r="FS202" s="76"/>
      <c r="FT202" s="76"/>
      <c r="FU202" s="76"/>
      <c r="FV202" s="76"/>
      <c r="FW202" s="76"/>
      <c r="FX202" s="76"/>
      <c r="FY202" s="76"/>
      <c r="FZ202" s="76"/>
      <c r="GA202" s="76"/>
      <c r="GB202" s="76"/>
      <c r="GC202" s="76"/>
      <c r="GD202" s="76"/>
      <c r="GE202" s="76"/>
      <c r="GF202" s="76"/>
      <c r="GG202" s="76"/>
      <c r="GH202" s="76"/>
      <c r="GI202" s="76"/>
      <c r="GJ202" s="76"/>
      <c r="GK202" s="76"/>
      <c r="GL202" s="76"/>
      <c r="GM202" s="76"/>
      <c r="GN202" s="76"/>
      <c r="GO202" s="76"/>
      <c r="GP202" s="76"/>
      <c r="GQ202" s="76"/>
      <c r="GR202" s="76"/>
      <c r="GS202" s="76"/>
      <c r="GT202" s="76"/>
      <c r="GU202" s="76"/>
      <c r="GV202" s="76"/>
      <c r="GW202" s="76"/>
      <c r="GX202" s="76"/>
      <c r="GY202" s="76"/>
      <c r="GZ202" s="76"/>
      <c r="HA202" s="76"/>
      <c r="HB202" s="76"/>
      <c r="HC202" s="76"/>
      <c r="HD202" s="76"/>
      <c r="HE202" s="76"/>
      <c r="HF202" s="76"/>
      <c r="HG202" s="76"/>
      <c r="HH202" s="76"/>
      <c r="HI202" s="76"/>
      <c r="HJ202" s="76"/>
      <c r="HK202" s="76"/>
      <c r="HL202" s="76"/>
      <c r="HM202" s="76"/>
      <c r="HN202" s="76"/>
      <c r="HO202" s="76"/>
      <c r="HP202" s="76"/>
      <c r="HQ202" s="76"/>
      <c r="HR202" s="76"/>
      <c r="HS202" s="76"/>
      <c r="HT202" s="76"/>
      <c r="HU202" s="76"/>
      <c r="HV202" s="76"/>
      <c r="HW202" s="76"/>
      <c r="HX202" s="76"/>
      <c r="HY202" s="76"/>
      <c r="HZ202" s="76"/>
      <c r="IA202" s="76"/>
      <c r="IB202" s="76"/>
      <c r="IC202" s="76"/>
      <c r="ID202" s="76"/>
      <c r="IE202" s="76"/>
      <c r="IF202" s="76"/>
      <c r="IG202" s="76"/>
      <c r="IH202" s="76"/>
      <c r="II202" s="76"/>
      <c r="IJ202" s="76"/>
      <c r="IK202" s="76"/>
      <c r="IL202" s="76"/>
      <c r="IM202" s="76"/>
      <c r="IN202" s="76"/>
    </row>
    <row r="203" spans="1:248" x14ac:dyDescent="0.2">
      <c r="A203" s="82" t="str">
        <f>IF(B203&lt;&gt;"",COUNTA($B$13:B203),"")</f>
        <v/>
      </c>
      <c r="B203" s="1198"/>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c r="BO203" s="76"/>
      <c r="BP203" s="76"/>
      <c r="BQ203" s="76"/>
      <c r="BR203" s="76"/>
      <c r="BS203" s="76"/>
      <c r="BT203" s="76"/>
      <c r="BU203" s="76"/>
      <c r="BV203" s="76"/>
      <c r="BW203" s="76"/>
      <c r="BX203" s="76"/>
      <c r="BY203" s="76"/>
      <c r="BZ203" s="76"/>
      <c r="CA203" s="76"/>
      <c r="CB203" s="76"/>
      <c r="CC203" s="76"/>
      <c r="CD203" s="76"/>
      <c r="CE203" s="76"/>
      <c r="CF203" s="76"/>
      <c r="CG203" s="76"/>
      <c r="CH203" s="76"/>
      <c r="CI203" s="76"/>
      <c r="CJ203" s="76"/>
      <c r="CK203" s="76"/>
      <c r="CL203" s="76"/>
      <c r="CM203" s="76"/>
      <c r="CN203" s="76"/>
      <c r="CO203" s="76"/>
      <c r="CP203" s="76"/>
      <c r="CQ203" s="76"/>
      <c r="CR203" s="76"/>
      <c r="CS203" s="76"/>
      <c r="CT203" s="76"/>
      <c r="CU203" s="76"/>
      <c r="CV203" s="76"/>
      <c r="CW203" s="76"/>
      <c r="CX203" s="76"/>
      <c r="CY203" s="76"/>
      <c r="CZ203" s="76"/>
      <c r="DA203" s="76"/>
      <c r="DB203" s="76"/>
      <c r="DC203" s="76"/>
      <c r="DD203" s="76"/>
      <c r="DE203" s="76"/>
      <c r="DF203" s="76"/>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76"/>
      <c r="EC203" s="76"/>
      <c r="ED203" s="76"/>
      <c r="EE203" s="76"/>
      <c r="EF203" s="76"/>
      <c r="EG203" s="76"/>
      <c r="EH203" s="76"/>
      <c r="EI203" s="76"/>
      <c r="EJ203" s="76"/>
      <c r="EK203" s="76"/>
      <c r="EL203" s="76"/>
      <c r="EM203" s="76"/>
      <c r="EN203" s="76"/>
      <c r="EO203" s="76"/>
      <c r="EP203" s="76"/>
      <c r="EQ203" s="76"/>
      <c r="ER203" s="76"/>
      <c r="ES203" s="76"/>
      <c r="ET203" s="76"/>
      <c r="EU203" s="76"/>
      <c r="EV203" s="76"/>
      <c r="EW203" s="76"/>
      <c r="EX203" s="76"/>
      <c r="EY203" s="76"/>
      <c r="EZ203" s="76"/>
      <c r="FA203" s="76"/>
      <c r="FB203" s="76"/>
      <c r="FC203" s="76"/>
      <c r="FD203" s="76"/>
      <c r="FE203" s="76"/>
      <c r="FF203" s="76"/>
      <c r="FG203" s="76"/>
      <c r="FH203" s="76"/>
      <c r="FI203" s="76"/>
      <c r="FJ203" s="76"/>
      <c r="FK203" s="76"/>
      <c r="FL203" s="76"/>
      <c r="FM203" s="76"/>
      <c r="FN203" s="76"/>
      <c r="FO203" s="76"/>
      <c r="FP203" s="76"/>
      <c r="FQ203" s="76"/>
      <c r="FR203" s="76"/>
      <c r="FS203" s="76"/>
      <c r="FT203" s="76"/>
      <c r="FU203" s="76"/>
      <c r="FV203" s="76"/>
      <c r="FW203" s="76"/>
      <c r="FX203" s="76"/>
      <c r="FY203" s="76"/>
      <c r="FZ203" s="76"/>
      <c r="GA203" s="76"/>
      <c r="GB203" s="76"/>
      <c r="GC203" s="76"/>
      <c r="GD203" s="76"/>
      <c r="GE203" s="76"/>
      <c r="GF203" s="76"/>
      <c r="GG203" s="76"/>
      <c r="GH203" s="76"/>
      <c r="GI203" s="76"/>
      <c r="GJ203" s="76"/>
      <c r="GK203" s="76"/>
      <c r="GL203" s="76"/>
      <c r="GM203" s="76"/>
      <c r="GN203" s="76"/>
      <c r="GO203" s="76"/>
      <c r="GP203" s="76"/>
      <c r="GQ203" s="76"/>
      <c r="GR203" s="76"/>
      <c r="GS203" s="76"/>
      <c r="GT203" s="76"/>
      <c r="GU203" s="76"/>
      <c r="GV203" s="76"/>
      <c r="GW203" s="76"/>
      <c r="GX203" s="76"/>
      <c r="GY203" s="76"/>
      <c r="GZ203" s="76"/>
      <c r="HA203" s="76"/>
      <c r="HB203" s="76"/>
      <c r="HC203" s="76"/>
      <c r="HD203" s="76"/>
      <c r="HE203" s="76"/>
      <c r="HF203" s="76"/>
      <c r="HG203" s="76"/>
      <c r="HH203" s="76"/>
      <c r="HI203" s="76"/>
      <c r="HJ203" s="76"/>
      <c r="HK203" s="76"/>
      <c r="HL203" s="76"/>
      <c r="HM203" s="76"/>
      <c r="HN203" s="76"/>
      <c r="HO203" s="76"/>
      <c r="HP203" s="76"/>
      <c r="HQ203" s="76"/>
      <c r="HR203" s="76"/>
      <c r="HS203" s="76"/>
      <c r="HT203" s="76"/>
      <c r="HU203" s="76"/>
      <c r="HV203" s="76"/>
      <c r="HW203" s="76"/>
      <c r="HX203" s="76"/>
      <c r="HY203" s="76"/>
      <c r="HZ203" s="76"/>
      <c r="IA203" s="76"/>
      <c r="IB203" s="76"/>
      <c r="IC203" s="76"/>
      <c r="ID203" s="76"/>
      <c r="IE203" s="76"/>
      <c r="IF203" s="76"/>
      <c r="IG203" s="76"/>
      <c r="IH203" s="76"/>
      <c r="II203" s="76"/>
      <c r="IJ203" s="76"/>
      <c r="IK203" s="76"/>
      <c r="IL203" s="76"/>
      <c r="IM203" s="76"/>
      <c r="IN203" s="76"/>
    </row>
    <row r="204" spans="1:248" x14ac:dyDescent="0.2">
      <c r="A204" s="82" t="str">
        <f>IF(B204&lt;&gt;"",COUNTA($B$13:B204),"")</f>
        <v/>
      </c>
      <c r="B204" s="1198"/>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c r="BO204" s="76"/>
      <c r="BP204" s="76"/>
      <c r="BQ204" s="76"/>
      <c r="BR204" s="76"/>
      <c r="BS204" s="76"/>
      <c r="BT204" s="76"/>
      <c r="BU204" s="76"/>
      <c r="BV204" s="76"/>
      <c r="BW204" s="76"/>
      <c r="BX204" s="76"/>
      <c r="BY204" s="76"/>
      <c r="BZ204" s="76"/>
      <c r="CA204" s="76"/>
      <c r="CB204" s="76"/>
      <c r="CC204" s="76"/>
      <c r="CD204" s="76"/>
      <c r="CE204" s="76"/>
      <c r="CF204" s="76"/>
      <c r="CG204" s="76"/>
      <c r="CH204" s="76"/>
      <c r="CI204" s="76"/>
      <c r="CJ204" s="76"/>
      <c r="CK204" s="76"/>
      <c r="CL204" s="76"/>
      <c r="CM204" s="76"/>
      <c r="CN204" s="76"/>
      <c r="CO204" s="76"/>
      <c r="CP204" s="76"/>
      <c r="CQ204" s="76"/>
      <c r="CR204" s="76"/>
      <c r="CS204" s="76"/>
      <c r="CT204" s="76"/>
      <c r="CU204" s="76"/>
      <c r="CV204" s="76"/>
      <c r="CW204" s="76"/>
      <c r="CX204" s="76"/>
      <c r="CY204" s="76"/>
      <c r="CZ204" s="76"/>
      <c r="DA204" s="76"/>
      <c r="DB204" s="76"/>
      <c r="DC204" s="76"/>
      <c r="DD204" s="76"/>
      <c r="DE204" s="76"/>
      <c r="DF204" s="76"/>
      <c r="DG204" s="76"/>
      <c r="DH204" s="76"/>
      <c r="DI204" s="76"/>
      <c r="DJ204" s="76"/>
      <c r="DK204" s="76"/>
      <c r="DL204" s="76"/>
      <c r="DM204" s="76"/>
      <c r="DN204" s="76"/>
      <c r="DO204" s="76"/>
      <c r="DP204" s="76"/>
      <c r="DQ204" s="76"/>
      <c r="DR204" s="76"/>
      <c r="DS204" s="76"/>
      <c r="DT204" s="76"/>
      <c r="DU204" s="76"/>
      <c r="DV204" s="76"/>
      <c r="DW204" s="76"/>
      <c r="DX204" s="76"/>
      <c r="DY204" s="76"/>
      <c r="DZ204" s="76"/>
      <c r="EA204" s="76"/>
      <c r="EB204" s="76"/>
      <c r="EC204" s="76"/>
      <c r="ED204" s="76"/>
      <c r="EE204" s="76"/>
      <c r="EF204" s="76"/>
      <c r="EG204" s="76"/>
      <c r="EH204" s="76"/>
      <c r="EI204" s="76"/>
      <c r="EJ204" s="76"/>
      <c r="EK204" s="76"/>
      <c r="EL204" s="76"/>
      <c r="EM204" s="76"/>
      <c r="EN204" s="76"/>
      <c r="EO204" s="76"/>
      <c r="EP204" s="76"/>
      <c r="EQ204" s="76"/>
      <c r="ER204" s="76"/>
      <c r="ES204" s="76"/>
      <c r="ET204" s="76"/>
      <c r="EU204" s="76"/>
      <c r="EV204" s="76"/>
      <c r="EW204" s="76"/>
      <c r="EX204" s="76"/>
      <c r="EY204" s="76"/>
      <c r="EZ204" s="76"/>
      <c r="FA204" s="76"/>
      <c r="FB204" s="76"/>
      <c r="FC204" s="76"/>
      <c r="FD204" s="76"/>
      <c r="FE204" s="76"/>
      <c r="FF204" s="76"/>
      <c r="FG204" s="76"/>
      <c r="FH204" s="76"/>
      <c r="FI204" s="76"/>
      <c r="FJ204" s="76"/>
      <c r="FK204" s="76"/>
      <c r="FL204" s="76"/>
      <c r="FM204" s="76"/>
      <c r="FN204" s="76"/>
      <c r="FO204" s="76"/>
      <c r="FP204" s="76"/>
      <c r="FQ204" s="76"/>
      <c r="FR204" s="76"/>
      <c r="FS204" s="76"/>
      <c r="FT204" s="76"/>
      <c r="FU204" s="76"/>
      <c r="FV204" s="76"/>
      <c r="FW204" s="76"/>
      <c r="FX204" s="76"/>
      <c r="FY204" s="76"/>
      <c r="FZ204" s="76"/>
      <c r="GA204" s="76"/>
      <c r="GB204" s="76"/>
      <c r="GC204" s="76"/>
      <c r="GD204" s="76"/>
      <c r="GE204" s="76"/>
      <c r="GF204" s="76"/>
      <c r="GG204" s="76"/>
      <c r="GH204" s="76"/>
      <c r="GI204" s="76"/>
      <c r="GJ204" s="76"/>
      <c r="GK204" s="76"/>
      <c r="GL204" s="76"/>
      <c r="GM204" s="76"/>
      <c r="GN204" s="76"/>
      <c r="GO204" s="76"/>
      <c r="GP204" s="76"/>
      <c r="GQ204" s="76"/>
      <c r="GR204" s="76"/>
      <c r="GS204" s="76"/>
      <c r="GT204" s="76"/>
      <c r="GU204" s="76"/>
      <c r="GV204" s="76"/>
      <c r="GW204" s="76"/>
      <c r="GX204" s="76"/>
      <c r="GY204" s="76"/>
      <c r="GZ204" s="76"/>
      <c r="HA204" s="76"/>
      <c r="HB204" s="76"/>
      <c r="HC204" s="76"/>
      <c r="HD204" s="76"/>
      <c r="HE204" s="76"/>
      <c r="HF204" s="76"/>
      <c r="HG204" s="76"/>
      <c r="HH204" s="76"/>
      <c r="HI204" s="76"/>
      <c r="HJ204" s="76"/>
      <c r="HK204" s="76"/>
      <c r="HL204" s="76"/>
      <c r="HM204" s="76"/>
      <c r="HN204" s="76"/>
      <c r="HO204" s="76"/>
      <c r="HP204" s="76"/>
      <c r="HQ204" s="76"/>
      <c r="HR204" s="76"/>
      <c r="HS204" s="76"/>
      <c r="HT204" s="76"/>
      <c r="HU204" s="76"/>
      <c r="HV204" s="76"/>
      <c r="HW204" s="76"/>
      <c r="HX204" s="76"/>
      <c r="HY204" s="76"/>
      <c r="HZ204" s="76"/>
      <c r="IA204" s="76"/>
      <c r="IB204" s="76"/>
      <c r="IC204" s="76"/>
      <c r="ID204" s="76"/>
      <c r="IE204" s="76"/>
      <c r="IF204" s="76"/>
      <c r="IG204" s="76"/>
      <c r="IH204" s="76"/>
      <c r="II204" s="76"/>
      <c r="IJ204" s="76"/>
      <c r="IK204" s="76"/>
      <c r="IL204" s="76"/>
      <c r="IM204" s="76"/>
      <c r="IN204" s="76"/>
    </row>
    <row r="205" spans="1:248" x14ac:dyDescent="0.2">
      <c r="A205" s="82" t="str">
        <f>IF(B205&lt;&gt;"",COUNTA($B$13:B205),"")</f>
        <v/>
      </c>
      <c r="B205" s="1198"/>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c r="BO205" s="76"/>
      <c r="BP205" s="76"/>
      <c r="BQ205" s="76"/>
      <c r="BR205" s="76"/>
      <c r="BS205" s="76"/>
      <c r="BT205" s="76"/>
      <c r="BU205" s="76"/>
      <c r="BV205" s="76"/>
      <c r="BW205" s="76"/>
      <c r="BX205" s="76"/>
      <c r="BY205" s="76"/>
      <c r="BZ205" s="76"/>
      <c r="CA205" s="76"/>
      <c r="CB205" s="76"/>
      <c r="CC205" s="76"/>
      <c r="CD205" s="76"/>
      <c r="CE205" s="76"/>
      <c r="CF205" s="76"/>
      <c r="CG205" s="76"/>
      <c r="CH205" s="76"/>
      <c r="CI205" s="76"/>
      <c r="CJ205" s="76"/>
      <c r="CK205" s="76"/>
      <c r="CL205" s="76"/>
      <c r="CM205" s="76"/>
      <c r="CN205" s="76"/>
      <c r="CO205" s="76"/>
      <c r="CP205" s="76"/>
      <c r="CQ205" s="76"/>
      <c r="CR205" s="76"/>
      <c r="CS205" s="76"/>
      <c r="CT205" s="76"/>
      <c r="CU205" s="76"/>
      <c r="CV205" s="76"/>
      <c r="CW205" s="76"/>
      <c r="CX205" s="76"/>
      <c r="CY205" s="76"/>
      <c r="CZ205" s="76"/>
      <c r="DA205" s="76"/>
      <c r="DB205" s="76"/>
      <c r="DC205" s="76"/>
      <c r="DD205" s="76"/>
      <c r="DE205" s="76"/>
      <c r="DF205" s="76"/>
      <c r="DG205" s="76"/>
      <c r="DH205" s="76"/>
      <c r="DI205" s="76"/>
      <c r="DJ205" s="76"/>
      <c r="DK205" s="76"/>
      <c r="DL205" s="76"/>
      <c r="DM205" s="76"/>
      <c r="DN205" s="76"/>
      <c r="DO205" s="76"/>
      <c r="DP205" s="76"/>
      <c r="DQ205" s="76"/>
      <c r="DR205" s="76"/>
      <c r="DS205" s="76"/>
      <c r="DT205" s="76"/>
      <c r="DU205" s="76"/>
      <c r="DV205" s="76"/>
      <c r="DW205" s="76"/>
      <c r="DX205" s="76"/>
      <c r="DY205" s="76"/>
      <c r="DZ205" s="76"/>
      <c r="EA205" s="76"/>
      <c r="EB205" s="76"/>
      <c r="EC205" s="76"/>
      <c r="ED205" s="76"/>
      <c r="EE205" s="76"/>
      <c r="EF205" s="76"/>
      <c r="EG205" s="76"/>
      <c r="EH205" s="76"/>
      <c r="EI205" s="76"/>
      <c r="EJ205" s="76"/>
      <c r="EK205" s="76"/>
      <c r="EL205" s="76"/>
      <c r="EM205" s="76"/>
      <c r="EN205" s="76"/>
      <c r="EO205" s="76"/>
      <c r="EP205" s="76"/>
      <c r="EQ205" s="76"/>
      <c r="ER205" s="76"/>
      <c r="ES205" s="76"/>
      <c r="ET205" s="76"/>
      <c r="EU205" s="76"/>
      <c r="EV205" s="76"/>
      <c r="EW205" s="76"/>
      <c r="EX205" s="76"/>
      <c r="EY205" s="76"/>
      <c r="EZ205" s="76"/>
      <c r="FA205" s="76"/>
      <c r="FB205" s="76"/>
      <c r="FC205" s="76"/>
      <c r="FD205" s="76"/>
      <c r="FE205" s="76"/>
      <c r="FF205" s="76"/>
      <c r="FG205" s="76"/>
      <c r="FH205" s="76"/>
      <c r="FI205" s="76"/>
      <c r="FJ205" s="76"/>
      <c r="FK205" s="76"/>
      <c r="FL205" s="76"/>
      <c r="FM205" s="76"/>
      <c r="FN205" s="76"/>
      <c r="FO205" s="76"/>
      <c r="FP205" s="76"/>
      <c r="FQ205" s="76"/>
      <c r="FR205" s="76"/>
      <c r="FS205" s="76"/>
      <c r="FT205" s="76"/>
      <c r="FU205" s="76"/>
      <c r="FV205" s="76"/>
      <c r="FW205" s="76"/>
      <c r="FX205" s="76"/>
      <c r="FY205" s="76"/>
      <c r="FZ205" s="76"/>
      <c r="GA205" s="76"/>
      <c r="GB205" s="76"/>
      <c r="GC205" s="76"/>
      <c r="GD205" s="76"/>
      <c r="GE205" s="76"/>
      <c r="GF205" s="76"/>
      <c r="GG205" s="76"/>
      <c r="GH205" s="76"/>
      <c r="GI205" s="76"/>
      <c r="GJ205" s="76"/>
      <c r="GK205" s="76"/>
      <c r="GL205" s="76"/>
      <c r="GM205" s="76"/>
      <c r="GN205" s="76"/>
      <c r="GO205" s="76"/>
      <c r="GP205" s="76"/>
      <c r="GQ205" s="76"/>
      <c r="GR205" s="76"/>
      <c r="GS205" s="76"/>
      <c r="GT205" s="76"/>
      <c r="GU205" s="76"/>
      <c r="GV205" s="76"/>
      <c r="GW205" s="76"/>
      <c r="GX205" s="76"/>
      <c r="GY205" s="76"/>
      <c r="GZ205" s="76"/>
      <c r="HA205" s="76"/>
      <c r="HB205" s="76"/>
      <c r="HC205" s="76"/>
      <c r="HD205" s="76"/>
      <c r="HE205" s="76"/>
      <c r="HF205" s="76"/>
      <c r="HG205" s="76"/>
      <c r="HH205" s="76"/>
      <c r="HI205" s="76"/>
      <c r="HJ205" s="76"/>
      <c r="HK205" s="76"/>
      <c r="HL205" s="76"/>
      <c r="HM205" s="76"/>
      <c r="HN205" s="76"/>
      <c r="HO205" s="76"/>
      <c r="HP205" s="76"/>
      <c r="HQ205" s="76"/>
      <c r="HR205" s="76"/>
      <c r="HS205" s="76"/>
      <c r="HT205" s="76"/>
      <c r="HU205" s="76"/>
      <c r="HV205" s="76"/>
      <c r="HW205" s="76"/>
      <c r="HX205" s="76"/>
      <c r="HY205" s="76"/>
      <c r="HZ205" s="76"/>
      <c r="IA205" s="76"/>
      <c r="IB205" s="76"/>
      <c r="IC205" s="76"/>
      <c r="ID205" s="76"/>
      <c r="IE205" s="76"/>
      <c r="IF205" s="76"/>
      <c r="IG205" s="76"/>
      <c r="IH205" s="76"/>
      <c r="II205" s="76"/>
      <c r="IJ205" s="76"/>
      <c r="IK205" s="76"/>
      <c r="IL205" s="76"/>
      <c r="IM205" s="76"/>
      <c r="IN205" s="76"/>
    </row>
    <row r="206" spans="1:248" x14ac:dyDescent="0.2">
      <c r="A206" s="82" t="str">
        <f>IF(B206&lt;&gt;"",COUNTA($B$13:B206),"")</f>
        <v/>
      </c>
      <c r="B206" s="1198"/>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c r="BO206" s="76"/>
      <c r="BP206" s="76"/>
      <c r="BQ206" s="76"/>
      <c r="BR206" s="76"/>
      <c r="BS206" s="76"/>
      <c r="BT206" s="76"/>
      <c r="BU206" s="76"/>
      <c r="BV206" s="76"/>
      <c r="BW206" s="76"/>
      <c r="BX206" s="76"/>
      <c r="BY206" s="76"/>
      <c r="BZ206" s="76"/>
      <c r="CA206" s="76"/>
      <c r="CB206" s="76"/>
      <c r="CC206" s="76"/>
      <c r="CD206" s="76"/>
      <c r="CE206" s="76"/>
      <c r="CF206" s="76"/>
      <c r="CG206" s="76"/>
      <c r="CH206" s="76"/>
      <c r="CI206" s="76"/>
      <c r="CJ206" s="76"/>
      <c r="CK206" s="76"/>
      <c r="CL206" s="76"/>
      <c r="CM206" s="76"/>
      <c r="CN206" s="76"/>
      <c r="CO206" s="76"/>
      <c r="CP206" s="76"/>
      <c r="CQ206" s="76"/>
      <c r="CR206" s="76"/>
      <c r="CS206" s="76"/>
      <c r="CT206" s="76"/>
      <c r="CU206" s="76"/>
      <c r="CV206" s="76"/>
      <c r="CW206" s="76"/>
      <c r="CX206" s="76"/>
      <c r="CY206" s="76"/>
      <c r="CZ206" s="76"/>
      <c r="DA206" s="76"/>
      <c r="DB206" s="76"/>
      <c r="DC206" s="76"/>
      <c r="DD206" s="76"/>
      <c r="DE206" s="76"/>
      <c r="DF206" s="76"/>
      <c r="DG206" s="76"/>
      <c r="DH206" s="76"/>
      <c r="DI206" s="76"/>
      <c r="DJ206" s="76"/>
      <c r="DK206" s="76"/>
      <c r="DL206" s="76"/>
      <c r="DM206" s="76"/>
      <c r="DN206" s="76"/>
      <c r="DO206" s="76"/>
      <c r="DP206" s="76"/>
      <c r="DQ206" s="76"/>
      <c r="DR206" s="76"/>
      <c r="DS206" s="76"/>
      <c r="DT206" s="76"/>
      <c r="DU206" s="76"/>
      <c r="DV206" s="76"/>
      <c r="DW206" s="76"/>
      <c r="DX206" s="76"/>
      <c r="DY206" s="76"/>
      <c r="DZ206" s="76"/>
      <c r="EA206" s="76"/>
      <c r="EB206" s="76"/>
      <c r="EC206" s="76"/>
      <c r="ED206" s="76"/>
      <c r="EE206" s="76"/>
      <c r="EF206" s="76"/>
      <c r="EG206" s="76"/>
      <c r="EH206" s="76"/>
      <c r="EI206" s="76"/>
      <c r="EJ206" s="76"/>
      <c r="EK206" s="76"/>
      <c r="EL206" s="76"/>
      <c r="EM206" s="76"/>
      <c r="EN206" s="76"/>
      <c r="EO206" s="76"/>
      <c r="EP206" s="76"/>
      <c r="EQ206" s="76"/>
      <c r="ER206" s="76"/>
      <c r="ES206" s="76"/>
      <c r="ET206" s="76"/>
      <c r="EU206" s="76"/>
      <c r="EV206" s="76"/>
      <c r="EW206" s="76"/>
      <c r="EX206" s="76"/>
      <c r="EY206" s="76"/>
      <c r="EZ206" s="76"/>
      <c r="FA206" s="76"/>
      <c r="FB206" s="76"/>
      <c r="FC206" s="76"/>
      <c r="FD206" s="76"/>
      <c r="FE206" s="76"/>
      <c r="FF206" s="76"/>
      <c r="FG206" s="76"/>
      <c r="FH206" s="76"/>
      <c r="FI206" s="76"/>
      <c r="FJ206" s="76"/>
      <c r="FK206" s="76"/>
      <c r="FL206" s="76"/>
      <c r="FM206" s="76"/>
      <c r="FN206" s="76"/>
      <c r="FO206" s="76"/>
      <c r="FP206" s="76"/>
      <c r="FQ206" s="76"/>
      <c r="FR206" s="76"/>
      <c r="FS206" s="76"/>
      <c r="FT206" s="76"/>
      <c r="FU206" s="76"/>
      <c r="FV206" s="76"/>
      <c r="FW206" s="76"/>
      <c r="FX206" s="76"/>
      <c r="FY206" s="76"/>
      <c r="FZ206" s="76"/>
      <c r="GA206" s="76"/>
      <c r="GB206" s="76"/>
      <c r="GC206" s="76"/>
      <c r="GD206" s="76"/>
      <c r="GE206" s="76"/>
      <c r="GF206" s="76"/>
      <c r="GG206" s="76"/>
      <c r="GH206" s="76"/>
      <c r="GI206" s="76"/>
      <c r="GJ206" s="76"/>
      <c r="GK206" s="76"/>
      <c r="GL206" s="76"/>
      <c r="GM206" s="76"/>
      <c r="GN206" s="76"/>
      <c r="GO206" s="76"/>
      <c r="GP206" s="76"/>
      <c r="GQ206" s="76"/>
      <c r="GR206" s="76"/>
      <c r="GS206" s="76"/>
      <c r="GT206" s="76"/>
      <c r="GU206" s="76"/>
      <c r="GV206" s="76"/>
      <c r="GW206" s="76"/>
      <c r="GX206" s="76"/>
      <c r="GY206" s="76"/>
      <c r="GZ206" s="76"/>
      <c r="HA206" s="76"/>
      <c r="HB206" s="76"/>
      <c r="HC206" s="76"/>
      <c r="HD206" s="76"/>
      <c r="HE206" s="76"/>
      <c r="HF206" s="76"/>
      <c r="HG206" s="76"/>
      <c r="HH206" s="76"/>
      <c r="HI206" s="76"/>
      <c r="HJ206" s="76"/>
      <c r="HK206" s="76"/>
      <c r="HL206" s="76"/>
      <c r="HM206" s="76"/>
      <c r="HN206" s="76"/>
      <c r="HO206" s="76"/>
      <c r="HP206" s="76"/>
      <c r="HQ206" s="76"/>
      <c r="HR206" s="76"/>
      <c r="HS206" s="76"/>
      <c r="HT206" s="76"/>
      <c r="HU206" s="76"/>
      <c r="HV206" s="76"/>
      <c r="HW206" s="76"/>
      <c r="HX206" s="76"/>
      <c r="HY206" s="76"/>
      <c r="HZ206" s="76"/>
      <c r="IA206" s="76"/>
      <c r="IB206" s="76"/>
      <c r="IC206" s="76"/>
      <c r="ID206" s="76"/>
      <c r="IE206" s="76"/>
      <c r="IF206" s="76"/>
      <c r="IG206" s="76"/>
      <c r="IH206" s="76"/>
      <c r="II206" s="76"/>
      <c r="IJ206" s="76"/>
      <c r="IK206" s="76"/>
      <c r="IL206" s="76"/>
      <c r="IM206" s="76"/>
      <c r="IN206" s="76"/>
    </row>
    <row r="207" spans="1:248" x14ac:dyDescent="0.2">
      <c r="A207" s="82" t="str">
        <f>IF(B207&lt;&gt;"",COUNTA($B$13:B207),"")</f>
        <v/>
      </c>
      <c r="B207" s="1198"/>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c r="GO207" s="76"/>
      <c r="GP207" s="76"/>
      <c r="GQ207" s="76"/>
      <c r="GR207" s="76"/>
      <c r="GS207" s="76"/>
      <c r="GT207" s="76"/>
      <c r="GU207" s="76"/>
      <c r="GV207" s="76"/>
      <c r="GW207" s="76"/>
      <c r="GX207" s="76"/>
      <c r="GY207" s="76"/>
      <c r="GZ207" s="76"/>
      <c r="HA207" s="76"/>
      <c r="HB207" s="76"/>
      <c r="HC207" s="76"/>
      <c r="HD207" s="76"/>
      <c r="HE207" s="76"/>
      <c r="HF207" s="76"/>
      <c r="HG207" s="76"/>
      <c r="HH207" s="76"/>
      <c r="HI207" s="76"/>
      <c r="HJ207" s="76"/>
      <c r="HK207" s="76"/>
      <c r="HL207" s="76"/>
      <c r="HM207" s="76"/>
      <c r="HN207" s="76"/>
      <c r="HO207" s="76"/>
      <c r="HP207" s="76"/>
      <c r="HQ207" s="76"/>
      <c r="HR207" s="76"/>
      <c r="HS207" s="76"/>
      <c r="HT207" s="76"/>
      <c r="HU207" s="76"/>
      <c r="HV207" s="76"/>
      <c r="HW207" s="76"/>
      <c r="HX207" s="76"/>
      <c r="HY207" s="76"/>
      <c r="HZ207" s="76"/>
      <c r="IA207" s="76"/>
      <c r="IB207" s="76"/>
      <c r="IC207" s="76"/>
      <c r="ID207" s="76"/>
      <c r="IE207" s="76"/>
      <c r="IF207" s="76"/>
      <c r="IG207" s="76"/>
      <c r="IH207" s="76"/>
      <c r="II207" s="76"/>
      <c r="IJ207" s="76"/>
      <c r="IK207" s="76"/>
      <c r="IL207" s="76"/>
      <c r="IM207" s="76"/>
      <c r="IN207" s="76"/>
    </row>
    <row r="208" spans="1:248" x14ac:dyDescent="0.2">
      <c r="A208" s="82" t="str">
        <f>IF(B208&lt;&gt;"",COUNTA($B$13:B208),"")</f>
        <v/>
      </c>
      <c r="B208" s="1198"/>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6"/>
      <c r="BX208" s="76"/>
      <c r="BY208" s="76"/>
      <c r="BZ208" s="76"/>
      <c r="CA208" s="76"/>
      <c r="CB208" s="76"/>
      <c r="CC208" s="76"/>
      <c r="CD208" s="76"/>
      <c r="CE208" s="76"/>
      <c r="CF208" s="76"/>
      <c r="CG208" s="76"/>
      <c r="CH208" s="76"/>
      <c r="CI208" s="76"/>
      <c r="CJ208" s="76"/>
      <c r="CK208" s="76"/>
      <c r="CL208" s="76"/>
      <c r="CM208" s="76"/>
      <c r="CN208" s="76"/>
      <c r="CO208" s="76"/>
      <c r="CP208" s="76"/>
      <c r="CQ208" s="76"/>
      <c r="CR208" s="76"/>
      <c r="CS208" s="76"/>
      <c r="CT208" s="76"/>
      <c r="CU208" s="76"/>
      <c r="CV208" s="76"/>
      <c r="CW208" s="76"/>
      <c r="CX208" s="76"/>
      <c r="CY208" s="76"/>
      <c r="CZ208" s="76"/>
      <c r="DA208" s="76"/>
      <c r="DB208" s="76"/>
      <c r="DC208" s="76"/>
      <c r="DD208" s="76"/>
      <c r="DE208" s="76"/>
      <c r="DF208" s="76"/>
      <c r="DG208" s="76"/>
      <c r="DH208" s="76"/>
      <c r="DI208" s="76"/>
      <c r="DJ208" s="76"/>
      <c r="DK208" s="76"/>
      <c r="DL208" s="76"/>
      <c r="DM208" s="76"/>
      <c r="DN208" s="76"/>
      <c r="DO208" s="76"/>
      <c r="DP208" s="76"/>
      <c r="DQ208" s="76"/>
      <c r="DR208" s="76"/>
      <c r="DS208" s="76"/>
      <c r="DT208" s="76"/>
      <c r="DU208" s="76"/>
      <c r="DV208" s="76"/>
      <c r="DW208" s="76"/>
      <c r="DX208" s="76"/>
      <c r="DY208" s="76"/>
      <c r="DZ208" s="76"/>
      <c r="EA208" s="76"/>
      <c r="EB208" s="76"/>
      <c r="EC208" s="76"/>
      <c r="ED208" s="76"/>
      <c r="EE208" s="76"/>
      <c r="EF208" s="76"/>
      <c r="EG208" s="76"/>
      <c r="EH208" s="76"/>
      <c r="EI208" s="76"/>
      <c r="EJ208" s="76"/>
      <c r="EK208" s="76"/>
      <c r="EL208" s="76"/>
      <c r="EM208" s="76"/>
      <c r="EN208" s="76"/>
      <c r="EO208" s="76"/>
      <c r="EP208" s="76"/>
      <c r="EQ208" s="76"/>
      <c r="ER208" s="76"/>
      <c r="ES208" s="76"/>
      <c r="ET208" s="76"/>
      <c r="EU208" s="76"/>
      <c r="EV208" s="76"/>
      <c r="EW208" s="76"/>
      <c r="EX208" s="76"/>
      <c r="EY208" s="76"/>
      <c r="EZ208" s="76"/>
      <c r="FA208" s="76"/>
      <c r="FB208" s="76"/>
      <c r="FC208" s="76"/>
      <c r="FD208" s="76"/>
      <c r="FE208" s="76"/>
      <c r="FF208" s="76"/>
      <c r="FG208" s="76"/>
      <c r="FH208" s="76"/>
      <c r="FI208" s="76"/>
      <c r="FJ208" s="76"/>
      <c r="FK208" s="76"/>
      <c r="FL208" s="76"/>
      <c r="FM208" s="76"/>
      <c r="FN208" s="76"/>
      <c r="FO208" s="76"/>
      <c r="FP208" s="76"/>
      <c r="FQ208" s="76"/>
      <c r="FR208" s="76"/>
      <c r="FS208" s="76"/>
      <c r="FT208" s="76"/>
      <c r="FU208" s="76"/>
      <c r="FV208" s="76"/>
      <c r="FW208" s="76"/>
      <c r="FX208" s="76"/>
      <c r="FY208" s="76"/>
      <c r="FZ208" s="76"/>
      <c r="GA208" s="76"/>
      <c r="GB208" s="76"/>
      <c r="GC208" s="76"/>
      <c r="GD208" s="76"/>
      <c r="GE208" s="76"/>
      <c r="GF208" s="76"/>
      <c r="GG208" s="76"/>
      <c r="GH208" s="76"/>
      <c r="GI208" s="76"/>
      <c r="GJ208" s="76"/>
      <c r="GK208" s="76"/>
      <c r="GL208" s="76"/>
      <c r="GM208" s="76"/>
      <c r="GN208" s="76"/>
      <c r="GO208" s="76"/>
      <c r="GP208" s="76"/>
      <c r="GQ208" s="76"/>
      <c r="GR208" s="76"/>
      <c r="GS208" s="76"/>
      <c r="GT208" s="76"/>
      <c r="GU208" s="76"/>
      <c r="GV208" s="76"/>
      <c r="GW208" s="76"/>
      <c r="GX208" s="76"/>
      <c r="GY208" s="76"/>
      <c r="GZ208" s="76"/>
      <c r="HA208" s="76"/>
      <c r="HB208" s="76"/>
      <c r="HC208" s="76"/>
      <c r="HD208" s="76"/>
      <c r="HE208" s="76"/>
      <c r="HF208" s="76"/>
      <c r="HG208" s="76"/>
      <c r="HH208" s="76"/>
      <c r="HI208" s="76"/>
      <c r="HJ208" s="76"/>
      <c r="HK208" s="76"/>
      <c r="HL208" s="76"/>
      <c r="HM208" s="76"/>
      <c r="HN208" s="76"/>
      <c r="HO208" s="76"/>
      <c r="HP208" s="76"/>
      <c r="HQ208" s="76"/>
      <c r="HR208" s="76"/>
      <c r="HS208" s="76"/>
      <c r="HT208" s="76"/>
      <c r="HU208" s="76"/>
      <c r="HV208" s="76"/>
      <c r="HW208" s="76"/>
      <c r="HX208" s="76"/>
      <c r="HY208" s="76"/>
      <c r="HZ208" s="76"/>
      <c r="IA208" s="76"/>
      <c r="IB208" s="76"/>
      <c r="IC208" s="76"/>
      <c r="ID208" s="76"/>
      <c r="IE208" s="76"/>
      <c r="IF208" s="76"/>
      <c r="IG208" s="76"/>
      <c r="IH208" s="76"/>
      <c r="II208" s="76"/>
      <c r="IJ208" s="76"/>
      <c r="IK208" s="76"/>
      <c r="IL208" s="76"/>
      <c r="IM208" s="76"/>
      <c r="IN208" s="76"/>
    </row>
    <row r="209" spans="1:248" x14ac:dyDescent="0.2">
      <c r="A209" s="82" t="str">
        <f>IF(B209&lt;&gt;"",COUNTA($B$13:B209),"")</f>
        <v/>
      </c>
      <c r="B209" s="1198"/>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c r="GO209" s="76"/>
      <c r="GP209" s="76"/>
      <c r="GQ209" s="76"/>
      <c r="GR209" s="76"/>
      <c r="GS209" s="76"/>
      <c r="GT209" s="76"/>
      <c r="GU209" s="76"/>
      <c r="GV209" s="76"/>
      <c r="GW209" s="76"/>
      <c r="GX209" s="76"/>
      <c r="GY209" s="76"/>
      <c r="GZ209" s="76"/>
      <c r="HA209" s="76"/>
      <c r="HB209" s="76"/>
      <c r="HC209" s="76"/>
      <c r="HD209" s="76"/>
      <c r="HE209" s="76"/>
      <c r="HF209" s="76"/>
      <c r="HG209" s="76"/>
      <c r="HH209" s="76"/>
      <c r="HI209" s="76"/>
      <c r="HJ209" s="76"/>
      <c r="HK209" s="76"/>
      <c r="HL209" s="76"/>
      <c r="HM209" s="76"/>
      <c r="HN209" s="76"/>
      <c r="HO209" s="76"/>
      <c r="HP209" s="76"/>
      <c r="HQ209" s="76"/>
      <c r="HR209" s="76"/>
      <c r="HS209" s="76"/>
      <c r="HT209" s="76"/>
      <c r="HU209" s="76"/>
      <c r="HV209" s="76"/>
      <c r="HW209" s="76"/>
      <c r="HX209" s="76"/>
      <c r="HY209" s="76"/>
      <c r="HZ209" s="76"/>
      <c r="IA209" s="76"/>
      <c r="IB209" s="76"/>
      <c r="IC209" s="76"/>
      <c r="ID209" s="76"/>
      <c r="IE209" s="76"/>
      <c r="IF209" s="76"/>
      <c r="IG209" s="76"/>
      <c r="IH209" s="76"/>
      <c r="II209" s="76"/>
      <c r="IJ209" s="76"/>
      <c r="IK209" s="76"/>
      <c r="IL209" s="76"/>
      <c r="IM209" s="76"/>
      <c r="IN209" s="76"/>
    </row>
    <row r="210" spans="1:248" x14ac:dyDescent="0.2">
      <c r="A210" s="82" t="str">
        <f>IF(B210&lt;&gt;"",COUNTA($B$13:B210),"")</f>
        <v/>
      </c>
      <c r="B210" s="1198"/>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c r="BO210" s="76"/>
      <c r="BP210" s="76"/>
      <c r="BQ210" s="76"/>
      <c r="BR210" s="76"/>
      <c r="BS210" s="76"/>
      <c r="BT210" s="76"/>
      <c r="BU210" s="76"/>
      <c r="BV210" s="76"/>
      <c r="BW210" s="76"/>
      <c r="BX210" s="76"/>
      <c r="BY210" s="76"/>
      <c r="BZ210" s="76"/>
      <c r="CA210" s="76"/>
      <c r="CB210" s="76"/>
      <c r="CC210" s="76"/>
      <c r="CD210" s="76"/>
      <c r="CE210" s="76"/>
      <c r="CF210" s="76"/>
      <c r="CG210" s="76"/>
      <c r="CH210" s="76"/>
      <c r="CI210" s="76"/>
      <c r="CJ210" s="76"/>
      <c r="CK210" s="76"/>
      <c r="CL210" s="76"/>
      <c r="CM210" s="76"/>
      <c r="CN210" s="76"/>
      <c r="CO210" s="76"/>
      <c r="CP210" s="76"/>
      <c r="CQ210" s="76"/>
      <c r="CR210" s="76"/>
      <c r="CS210" s="76"/>
      <c r="CT210" s="76"/>
      <c r="CU210" s="76"/>
      <c r="CV210" s="76"/>
      <c r="CW210" s="76"/>
      <c r="CX210" s="76"/>
      <c r="CY210" s="76"/>
      <c r="CZ210" s="76"/>
      <c r="DA210" s="76"/>
      <c r="DB210" s="76"/>
      <c r="DC210" s="76"/>
      <c r="DD210" s="76"/>
      <c r="DE210" s="76"/>
      <c r="DF210" s="76"/>
      <c r="DG210" s="76"/>
      <c r="DH210" s="76"/>
      <c r="DI210" s="76"/>
      <c r="DJ210" s="76"/>
      <c r="DK210" s="76"/>
      <c r="DL210" s="76"/>
      <c r="DM210" s="76"/>
      <c r="DN210" s="76"/>
      <c r="DO210" s="76"/>
      <c r="DP210" s="76"/>
      <c r="DQ210" s="76"/>
      <c r="DR210" s="76"/>
      <c r="DS210" s="76"/>
      <c r="DT210" s="76"/>
      <c r="DU210" s="76"/>
      <c r="DV210" s="76"/>
      <c r="DW210" s="76"/>
      <c r="DX210" s="76"/>
      <c r="DY210" s="76"/>
      <c r="DZ210" s="76"/>
      <c r="EA210" s="76"/>
      <c r="EB210" s="76"/>
      <c r="EC210" s="76"/>
      <c r="ED210" s="76"/>
      <c r="EE210" s="76"/>
      <c r="EF210" s="76"/>
      <c r="EG210" s="76"/>
      <c r="EH210" s="76"/>
      <c r="EI210" s="76"/>
      <c r="EJ210" s="76"/>
      <c r="EK210" s="76"/>
      <c r="EL210" s="76"/>
      <c r="EM210" s="76"/>
      <c r="EN210" s="76"/>
      <c r="EO210" s="76"/>
      <c r="EP210" s="76"/>
      <c r="EQ210" s="76"/>
      <c r="ER210" s="76"/>
      <c r="ES210" s="76"/>
      <c r="ET210" s="76"/>
      <c r="EU210" s="76"/>
      <c r="EV210" s="76"/>
      <c r="EW210" s="76"/>
      <c r="EX210" s="76"/>
      <c r="EY210" s="76"/>
      <c r="EZ210" s="76"/>
      <c r="FA210" s="76"/>
      <c r="FB210" s="76"/>
      <c r="FC210" s="76"/>
      <c r="FD210" s="76"/>
      <c r="FE210" s="76"/>
      <c r="FF210" s="76"/>
      <c r="FG210" s="76"/>
      <c r="FH210" s="76"/>
      <c r="FI210" s="76"/>
      <c r="FJ210" s="76"/>
      <c r="FK210" s="76"/>
      <c r="FL210" s="76"/>
      <c r="FM210" s="76"/>
      <c r="FN210" s="76"/>
      <c r="FO210" s="76"/>
      <c r="FP210" s="76"/>
      <c r="FQ210" s="76"/>
      <c r="FR210" s="76"/>
      <c r="FS210" s="76"/>
      <c r="FT210" s="76"/>
      <c r="FU210" s="76"/>
      <c r="FV210" s="76"/>
      <c r="FW210" s="76"/>
      <c r="FX210" s="76"/>
      <c r="FY210" s="76"/>
      <c r="FZ210" s="76"/>
      <c r="GA210" s="76"/>
      <c r="GB210" s="76"/>
      <c r="GC210" s="76"/>
      <c r="GD210" s="76"/>
      <c r="GE210" s="76"/>
      <c r="GF210" s="76"/>
      <c r="GG210" s="76"/>
      <c r="GH210" s="76"/>
      <c r="GI210" s="76"/>
      <c r="GJ210" s="76"/>
      <c r="GK210" s="76"/>
      <c r="GL210" s="76"/>
      <c r="GM210" s="76"/>
      <c r="GN210" s="76"/>
      <c r="GO210" s="76"/>
      <c r="GP210" s="76"/>
      <c r="GQ210" s="76"/>
      <c r="GR210" s="76"/>
      <c r="GS210" s="76"/>
      <c r="GT210" s="76"/>
      <c r="GU210" s="76"/>
      <c r="GV210" s="76"/>
      <c r="GW210" s="76"/>
      <c r="GX210" s="76"/>
      <c r="GY210" s="76"/>
      <c r="GZ210" s="76"/>
      <c r="HA210" s="76"/>
      <c r="HB210" s="76"/>
      <c r="HC210" s="76"/>
      <c r="HD210" s="76"/>
      <c r="HE210" s="76"/>
      <c r="HF210" s="76"/>
      <c r="HG210" s="76"/>
      <c r="HH210" s="76"/>
      <c r="HI210" s="76"/>
      <c r="HJ210" s="76"/>
      <c r="HK210" s="76"/>
      <c r="HL210" s="76"/>
      <c r="HM210" s="76"/>
      <c r="HN210" s="76"/>
      <c r="HO210" s="76"/>
      <c r="HP210" s="76"/>
      <c r="HQ210" s="76"/>
      <c r="HR210" s="76"/>
      <c r="HS210" s="76"/>
      <c r="HT210" s="76"/>
      <c r="HU210" s="76"/>
      <c r="HV210" s="76"/>
      <c r="HW210" s="76"/>
      <c r="HX210" s="76"/>
      <c r="HY210" s="76"/>
      <c r="HZ210" s="76"/>
      <c r="IA210" s="76"/>
      <c r="IB210" s="76"/>
      <c r="IC210" s="76"/>
      <c r="ID210" s="76"/>
      <c r="IE210" s="76"/>
      <c r="IF210" s="76"/>
      <c r="IG210" s="76"/>
      <c r="IH210" s="76"/>
      <c r="II210" s="76"/>
      <c r="IJ210" s="76"/>
      <c r="IK210" s="76"/>
      <c r="IL210" s="76"/>
      <c r="IM210" s="76"/>
      <c r="IN210" s="76"/>
    </row>
    <row r="211" spans="1:248" x14ac:dyDescent="0.2">
      <c r="A211" s="82" t="str">
        <f>IF(B211&lt;&gt;"",COUNTA($B$13:B211),"")</f>
        <v/>
      </c>
      <c r="B211" s="1198"/>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c r="BO211" s="76"/>
      <c r="BP211" s="76"/>
      <c r="BQ211" s="76"/>
      <c r="BR211" s="76"/>
      <c r="BS211" s="76"/>
      <c r="BT211" s="76"/>
      <c r="BU211" s="76"/>
      <c r="BV211" s="76"/>
      <c r="BW211" s="76"/>
      <c r="BX211" s="76"/>
      <c r="BY211" s="76"/>
      <c r="BZ211" s="76"/>
      <c r="CA211" s="76"/>
      <c r="CB211" s="76"/>
      <c r="CC211" s="76"/>
      <c r="CD211" s="76"/>
      <c r="CE211" s="76"/>
      <c r="CF211" s="76"/>
      <c r="CG211" s="76"/>
      <c r="CH211" s="76"/>
      <c r="CI211" s="76"/>
      <c r="CJ211" s="76"/>
      <c r="CK211" s="76"/>
      <c r="CL211" s="76"/>
      <c r="CM211" s="76"/>
      <c r="CN211" s="76"/>
      <c r="CO211" s="76"/>
      <c r="CP211" s="76"/>
      <c r="CQ211" s="76"/>
      <c r="CR211" s="76"/>
      <c r="CS211" s="76"/>
      <c r="CT211" s="76"/>
      <c r="CU211" s="76"/>
      <c r="CV211" s="76"/>
      <c r="CW211" s="76"/>
      <c r="CX211" s="76"/>
      <c r="CY211" s="76"/>
      <c r="CZ211" s="76"/>
      <c r="DA211" s="76"/>
      <c r="DB211" s="76"/>
      <c r="DC211" s="76"/>
      <c r="DD211" s="76"/>
      <c r="DE211" s="76"/>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c r="GO211" s="76"/>
      <c r="GP211" s="76"/>
      <c r="GQ211" s="76"/>
      <c r="GR211" s="76"/>
      <c r="GS211" s="76"/>
      <c r="GT211" s="76"/>
      <c r="GU211" s="76"/>
      <c r="GV211" s="76"/>
      <c r="GW211" s="76"/>
      <c r="GX211" s="76"/>
      <c r="GY211" s="76"/>
      <c r="GZ211" s="76"/>
      <c r="HA211" s="76"/>
      <c r="HB211" s="76"/>
      <c r="HC211" s="76"/>
      <c r="HD211" s="76"/>
      <c r="HE211" s="76"/>
      <c r="HF211" s="76"/>
      <c r="HG211" s="76"/>
      <c r="HH211" s="76"/>
      <c r="HI211" s="76"/>
      <c r="HJ211" s="76"/>
      <c r="HK211" s="76"/>
      <c r="HL211" s="76"/>
      <c r="HM211" s="76"/>
      <c r="HN211" s="76"/>
      <c r="HO211" s="76"/>
      <c r="HP211" s="76"/>
      <c r="HQ211" s="76"/>
      <c r="HR211" s="76"/>
      <c r="HS211" s="76"/>
      <c r="HT211" s="76"/>
      <c r="HU211" s="76"/>
      <c r="HV211" s="76"/>
      <c r="HW211" s="76"/>
      <c r="HX211" s="76"/>
      <c r="HY211" s="76"/>
      <c r="HZ211" s="76"/>
      <c r="IA211" s="76"/>
      <c r="IB211" s="76"/>
      <c r="IC211" s="76"/>
      <c r="ID211" s="76"/>
      <c r="IE211" s="76"/>
      <c r="IF211" s="76"/>
      <c r="IG211" s="76"/>
      <c r="IH211" s="76"/>
      <c r="II211" s="76"/>
      <c r="IJ211" s="76"/>
      <c r="IK211" s="76"/>
      <c r="IL211" s="76"/>
      <c r="IM211" s="76"/>
      <c r="IN211" s="76"/>
    </row>
    <row r="212" spans="1:248" x14ac:dyDescent="0.2">
      <c r="A212" s="82" t="str">
        <f>IF(B212&lt;&gt;"",COUNTA($B$13:B212),"")</f>
        <v/>
      </c>
      <c r="B212" s="1198"/>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c r="AZ212" s="76"/>
      <c r="BA212" s="76"/>
      <c r="BB212" s="76"/>
      <c r="BC212" s="76"/>
      <c r="BD212" s="76"/>
      <c r="BE212" s="76"/>
      <c r="BF212" s="76"/>
      <c r="BG212" s="76"/>
      <c r="BH212" s="76"/>
      <c r="BI212" s="76"/>
      <c r="BJ212" s="76"/>
      <c r="BK212" s="76"/>
      <c r="BL212" s="76"/>
      <c r="BM212" s="76"/>
      <c r="BN212" s="76"/>
      <c r="BO212" s="76"/>
      <c r="BP212" s="76"/>
      <c r="BQ212" s="76"/>
      <c r="BR212" s="76"/>
      <c r="BS212" s="76"/>
      <c r="BT212" s="76"/>
      <c r="BU212" s="76"/>
      <c r="BV212" s="76"/>
      <c r="BW212" s="76"/>
      <c r="BX212" s="76"/>
      <c r="BY212" s="76"/>
      <c r="BZ212" s="76"/>
      <c r="CA212" s="76"/>
      <c r="CB212" s="76"/>
      <c r="CC212" s="76"/>
      <c r="CD212" s="76"/>
      <c r="CE212" s="76"/>
      <c r="CF212" s="76"/>
      <c r="CG212" s="76"/>
      <c r="CH212" s="76"/>
      <c r="CI212" s="76"/>
      <c r="CJ212" s="76"/>
      <c r="CK212" s="76"/>
      <c r="CL212" s="76"/>
      <c r="CM212" s="76"/>
      <c r="CN212" s="76"/>
      <c r="CO212" s="76"/>
      <c r="CP212" s="76"/>
      <c r="CQ212" s="76"/>
      <c r="CR212" s="76"/>
      <c r="CS212" s="76"/>
      <c r="CT212" s="76"/>
      <c r="CU212" s="76"/>
      <c r="CV212" s="76"/>
      <c r="CW212" s="76"/>
      <c r="CX212" s="76"/>
      <c r="CY212" s="76"/>
      <c r="CZ212" s="76"/>
      <c r="DA212" s="76"/>
      <c r="DB212" s="76"/>
      <c r="DC212" s="76"/>
      <c r="DD212" s="76"/>
      <c r="DE212" s="76"/>
      <c r="DF212" s="76"/>
      <c r="DG212" s="76"/>
      <c r="DH212" s="76"/>
      <c r="DI212" s="76"/>
      <c r="DJ212" s="76"/>
      <c r="DK212" s="76"/>
      <c r="DL212" s="76"/>
      <c r="DM212" s="76"/>
      <c r="DN212" s="76"/>
      <c r="DO212" s="76"/>
      <c r="DP212" s="76"/>
      <c r="DQ212" s="76"/>
      <c r="DR212" s="76"/>
      <c r="DS212" s="76"/>
      <c r="DT212" s="76"/>
      <c r="DU212" s="76"/>
      <c r="DV212" s="76"/>
      <c r="DW212" s="76"/>
      <c r="DX212" s="76"/>
      <c r="DY212" s="76"/>
      <c r="DZ212" s="76"/>
      <c r="EA212" s="76"/>
      <c r="EB212" s="76"/>
      <c r="EC212" s="76"/>
      <c r="ED212" s="76"/>
      <c r="EE212" s="76"/>
      <c r="EF212" s="76"/>
      <c r="EG212" s="76"/>
      <c r="EH212" s="76"/>
      <c r="EI212" s="76"/>
      <c r="EJ212" s="76"/>
      <c r="EK212" s="76"/>
      <c r="EL212" s="76"/>
      <c r="EM212" s="76"/>
      <c r="EN212" s="76"/>
      <c r="EO212" s="76"/>
      <c r="EP212" s="76"/>
      <c r="EQ212" s="76"/>
      <c r="ER212" s="76"/>
      <c r="ES212" s="76"/>
      <c r="ET212" s="76"/>
      <c r="EU212" s="76"/>
      <c r="EV212" s="76"/>
      <c r="EW212" s="76"/>
      <c r="EX212" s="76"/>
      <c r="EY212" s="76"/>
      <c r="EZ212" s="76"/>
      <c r="FA212" s="76"/>
      <c r="FB212" s="76"/>
      <c r="FC212" s="76"/>
      <c r="FD212" s="76"/>
      <c r="FE212" s="76"/>
      <c r="FF212" s="76"/>
      <c r="FG212" s="76"/>
      <c r="FH212" s="76"/>
      <c r="FI212" s="76"/>
      <c r="FJ212" s="76"/>
      <c r="FK212" s="76"/>
      <c r="FL212" s="76"/>
      <c r="FM212" s="76"/>
      <c r="FN212" s="76"/>
      <c r="FO212" s="76"/>
      <c r="FP212" s="76"/>
      <c r="FQ212" s="76"/>
      <c r="FR212" s="76"/>
      <c r="FS212" s="76"/>
      <c r="FT212" s="76"/>
      <c r="FU212" s="76"/>
      <c r="FV212" s="76"/>
      <c r="FW212" s="76"/>
      <c r="FX212" s="76"/>
      <c r="FY212" s="76"/>
      <c r="FZ212" s="76"/>
      <c r="GA212" s="76"/>
      <c r="GB212" s="76"/>
      <c r="GC212" s="76"/>
      <c r="GD212" s="76"/>
      <c r="GE212" s="76"/>
      <c r="GF212" s="76"/>
      <c r="GG212" s="76"/>
      <c r="GH212" s="76"/>
      <c r="GI212" s="76"/>
      <c r="GJ212" s="76"/>
      <c r="GK212" s="76"/>
      <c r="GL212" s="76"/>
      <c r="GM212" s="76"/>
      <c r="GN212" s="76"/>
      <c r="GO212" s="76"/>
      <c r="GP212" s="76"/>
      <c r="GQ212" s="76"/>
      <c r="GR212" s="76"/>
      <c r="GS212" s="76"/>
      <c r="GT212" s="76"/>
      <c r="GU212" s="76"/>
      <c r="GV212" s="76"/>
      <c r="GW212" s="76"/>
      <c r="GX212" s="76"/>
      <c r="GY212" s="76"/>
      <c r="GZ212" s="76"/>
      <c r="HA212" s="76"/>
      <c r="HB212" s="76"/>
      <c r="HC212" s="76"/>
      <c r="HD212" s="76"/>
      <c r="HE212" s="76"/>
      <c r="HF212" s="76"/>
      <c r="HG212" s="76"/>
      <c r="HH212" s="76"/>
      <c r="HI212" s="76"/>
      <c r="HJ212" s="76"/>
      <c r="HK212" s="76"/>
      <c r="HL212" s="76"/>
      <c r="HM212" s="76"/>
      <c r="HN212" s="76"/>
      <c r="HO212" s="76"/>
      <c r="HP212" s="76"/>
      <c r="HQ212" s="76"/>
      <c r="HR212" s="76"/>
      <c r="HS212" s="76"/>
      <c r="HT212" s="76"/>
      <c r="HU212" s="76"/>
      <c r="HV212" s="76"/>
      <c r="HW212" s="76"/>
      <c r="HX212" s="76"/>
      <c r="HY212" s="76"/>
      <c r="HZ212" s="76"/>
      <c r="IA212" s="76"/>
      <c r="IB212" s="76"/>
      <c r="IC212" s="76"/>
      <c r="ID212" s="76"/>
      <c r="IE212" s="76"/>
      <c r="IF212" s="76"/>
      <c r="IG212" s="76"/>
      <c r="IH212" s="76"/>
      <c r="II212" s="76"/>
      <c r="IJ212" s="76"/>
      <c r="IK212" s="76"/>
      <c r="IL212" s="76"/>
      <c r="IM212" s="76"/>
      <c r="IN212" s="76"/>
    </row>
    <row r="213" spans="1:248" x14ac:dyDescent="0.2">
      <c r="A213" s="82" t="str">
        <f>IF(B213&lt;&gt;"",COUNTA($B$13:B213),"")</f>
        <v/>
      </c>
      <c r="B213" s="1198"/>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c r="AZ213" s="76"/>
      <c r="BA213" s="76"/>
      <c r="BB213" s="76"/>
      <c r="BC213" s="76"/>
      <c r="BD213" s="76"/>
      <c r="BE213" s="76"/>
      <c r="BF213" s="76"/>
      <c r="BG213" s="76"/>
      <c r="BH213" s="76"/>
      <c r="BI213" s="76"/>
      <c r="BJ213" s="76"/>
      <c r="BK213" s="76"/>
      <c r="BL213" s="76"/>
      <c r="BM213" s="76"/>
      <c r="BN213" s="76"/>
      <c r="BO213" s="76"/>
      <c r="BP213" s="76"/>
      <c r="BQ213" s="76"/>
      <c r="BR213" s="76"/>
      <c r="BS213" s="76"/>
      <c r="BT213" s="76"/>
      <c r="BU213" s="76"/>
      <c r="BV213" s="76"/>
      <c r="BW213" s="76"/>
      <c r="BX213" s="76"/>
      <c r="BY213" s="76"/>
      <c r="BZ213" s="76"/>
      <c r="CA213" s="76"/>
      <c r="CB213" s="76"/>
      <c r="CC213" s="76"/>
      <c r="CD213" s="76"/>
      <c r="CE213" s="76"/>
      <c r="CF213" s="76"/>
      <c r="CG213" s="76"/>
      <c r="CH213" s="76"/>
      <c r="CI213" s="76"/>
      <c r="CJ213" s="76"/>
      <c r="CK213" s="76"/>
      <c r="CL213" s="76"/>
      <c r="CM213" s="76"/>
      <c r="CN213" s="76"/>
      <c r="CO213" s="76"/>
      <c r="CP213" s="76"/>
      <c r="CQ213" s="76"/>
      <c r="CR213" s="76"/>
      <c r="CS213" s="76"/>
      <c r="CT213" s="76"/>
      <c r="CU213" s="76"/>
      <c r="CV213" s="76"/>
      <c r="CW213" s="76"/>
      <c r="CX213" s="76"/>
      <c r="CY213" s="76"/>
      <c r="CZ213" s="76"/>
      <c r="DA213" s="76"/>
      <c r="DB213" s="76"/>
      <c r="DC213" s="76"/>
      <c r="DD213" s="76"/>
      <c r="DE213" s="76"/>
      <c r="DF213" s="76"/>
      <c r="DG213" s="76"/>
      <c r="DH213" s="76"/>
      <c r="DI213" s="76"/>
      <c r="DJ213" s="76"/>
      <c r="DK213" s="76"/>
      <c r="DL213" s="76"/>
      <c r="DM213" s="76"/>
      <c r="DN213" s="76"/>
      <c r="DO213" s="76"/>
      <c r="DP213" s="76"/>
      <c r="DQ213" s="76"/>
      <c r="DR213" s="76"/>
      <c r="DS213" s="76"/>
      <c r="DT213" s="76"/>
      <c r="DU213" s="76"/>
      <c r="DV213" s="76"/>
      <c r="DW213" s="76"/>
      <c r="DX213" s="76"/>
      <c r="DY213" s="76"/>
      <c r="DZ213" s="76"/>
      <c r="EA213" s="76"/>
      <c r="EB213" s="76"/>
      <c r="EC213" s="76"/>
      <c r="ED213" s="76"/>
      <c r="EE213" s="76"/>
      <c r="EF213" s="76"/>
      <c r="EG213" s="76"/>
      <c r="EH213" s="76"/>
      <c r="EI213" s="76"/>
      <c r="EJ213" s="76"/>
      <c r="EK213" s="76"/>
      <c r="EL213" s="76"/>
      <c r="EM213" s="76"/>
      <c r="EN213" s="76"/>
      <c r="EO213" s="76"/>
      <c r="EP213" s="76"/>
      <c r="EQ213" s="76"/>
      <c r="ER213" s="76"/>
      <c r="ES213" s="76"/>
      <c r="ET213" s="76"/>
      <c r="EU213" s="76"/>
      <c r="EV213" s="76"/>
      <c r="EW213" s="76"/>
      <c r="EX213" s="76"/>
      <c r="EY213" s="76"/>
      <c r="EZ213" s="76"/>
      <c r="FA213" s="76"/>
      <c r="FB213" s="76"/>
      <c r="FC213" s="76"/>
      <c r="FD213" s="76"/>
      <c r="FE213" s="76"/>
      <c r="FF213" s="76"/>
      <c r="FG213" s="76"/>
      <c r="FH213" s="76"/>
      <c r="FI213" s="76"/>
      <c r="FJ213" s="76"/>
      <c r="FK213" s="76"/>
      <c r="FL213" s="76"/>
      <c r="FM213" s="76"/>
      <c r="FN213" s="76"/>
      <c r="FO213" s="76"/>
      <c r="FP213" s="76"/>
      <c r="FQ213" s="76"/>
      <c r="FR213" s="76"/>
      <c r="FS213" s="76"/>
      <c r="FT213" s="76"/>
      <c r="FU213" s="76"/>
      <c r="FV213" s="76"/>
      <c r="FW213" s="76"/>
      <c r="FX213" s="76"/>
      <c r="FY213" s="76"/>
      <c r="FZ213" s="76"/>
      <c r="GA213" s="76"/>
      <c r="GB213" s="76"/>
      <c r="GC213" s="76"/>
      <c r="GD213" s="76"/>
      <c r="GE213" s="76"/>
      <c r="GF213" s="76"/>
      <c r="GG213" s="76"/>
      <c r="GH213" s="76"/>
      <c r="GI213" s="76"/>
      <c r="GJ213" s="76"/>
      <c r="GK213" s="76"/>
      <c r="GL213" s="76"/>
      <c r="GM213" s="76"/>
      <c r="GN213" s="76"/>
      <c r="GO213" s="76"/>
      <c r="GP213" s="76"/>
      <c r="GQ213" s="76"/>
      <c r="GR213" s="76"/>
      <c r="GS213" s="76"/>
      <c r="GT213" s="76"/>
      <c r="GU213" s="76"/>
      <c r="GV213" s="76"/>
      <c r="GW213" s="76"/>
      <c r="GX213" s="76"/>
      <c r="GY213" s="76"/>
      <c r="GZ213" s="76"/>
      <c r="HA213" s="76"/>
      <c r="HB213" s="76"/>
      <c r="HC213" s="76"/>
      <c r="HD213" s="76"/>
      <c r="HE213" s="76"/>
      <c r="HF213" s="76"/>
      <c r="HG213" s="76"/>
      <c r="HH213" s="76"/>
      <c r="HI213" s="76"/>
      <c r="HJ213" s="76"/>
      <c r="HK213" s="76"/>
      <c r="HL213" s="76"/>
      <c r="HM213" s="76"/>
      <c r="HN213" s="76"/>
      <c r="HO213" s="76"/>
      <c r="HP213" s="76"/>
      <c r="HQ213" s="76"/>
      <c r="HR213" s="76"/>
      <c r="HS213" s="76"/>
      <c r="HT213" s="76"/>
      <c r="HU213" s="76"/>
      <c r="HV213" s="76"/>
      <c r="HW213" s="76"/>
      <c r="HX213" s="76"/>
      <c r="HY213" s="76"/>
      <c r="HZ213" s="76"/>
      <c r="IA213" s="76"/>
      <c r="IB213" s="76"/>
      <c r="IC213" s="76"/>
      <c r="ID213" s="76"/>
      <c r="IE213" s="76"/>
      <c r="IF213" s="76"/>
      <c r="IG213" s="76"/>
      <c r="IH213" s="76"/>
      <c r="II213" s="76"/>
      <c r="IJ213" s="76"/>
      <c r="IK213" s="76"/>
      <c r="IL213" s="76"/>
      <c r="IM213" s="76"/>
      <c r="IN213" s="76"/>
    </row>
    <row r="214" spans="1:248" x14ac:dyDescent="0.2">
      <c r="A214" s="82" t="str">
        <f>IF(B214&lt;&gt;"",COUNTA($B$13:B214),"")</f>
        <v/>
      </c>
      <c r="B214" s="1198"/>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c r="AZ214" s="76"/>
      <c r="BA214" s="76"/>
      <c r="BB214" s="76"/>
      <c r="BC214" s="76"/>
      <c r="BD214" s="76"/>
      <c r="BE214" s="76"/>
      <c r="BF214" s="76"/>
      <c r="BG214" s="76"/>
      <c r="BH214" s="76"/>
      <c r="BI214" s="76"/>
      <c r="BJ214" s="76"/>
      <c r="BK214" s="76"/>
      <c r="BL214" s="76"/>
      <c r="BM214" s="76"/>
      <c r="BN214" s="76"/>
      <c r="BO214" s="76"/>
      <c r="BP214" s="76"/>
      <c r="BQ214" s="76"/>
      <c r="BR214" s="76"/>
      <c r="BS214" s="76"/>
      <c r="BT214" s="76"/>
      <c r="BU214" s="76"/>
      <c r="BV214" s="76"/>
      <c r="BW214" s="76"/>
      <c r="BX214" s="76"/>
      <c r="BY214" s="76"/>
      <c r="BZ214" s="76"/>
      <c r="CA214" s="76"/>
      <c r="CB214" s="76"/>
      <c r="CC214" s="76"/>
      <c r="CD214" s="76"/>
      <c r="CE214" s="76"/>
      <c r="CF214" s="76"/>
      <c r="CG214" s="76"/>
      <c r="CH214" s="76"/>
      <c r="CI214" s="76"/>
      <c r="CJ214" s="76"/>
      <c r="CK214" s="76"/>
      <c r="CL214" s="76"/>
      <c r="CM214" s="76"/>
      <c r="CN214" s="76"/>
      <c r="CO214" s="76"/>
      <c r="CP214" s="76"/>
      <c r="CQ214" s="76"/>
      <c r="CR214" s="76"/>
      <c r="CS214" s="76"/>
      <c r="CT214" s="76"/>
      <c r="CU214" s="76"/>
      <c r="CV214" s="76"/>
      <c r="CW214" s="76"/>
      <c r="CX214" s="76"/>
      <c r="CY214" s="76"/>
      <c r="CZ214" s="76"/>
      <c r="DA214" s="76"/>
      <c r="DB214" s="76"/>
      <c r="DC214" s="76"/>
      <c r="DD214" s="76"/>
      <c r="DE214" s="76"/>
      <c r="DF214" s="76"/>
      <c r="DG214" s="76"/>
      <c r="DH214" s="76"/>
      <c r="DI214" s="76"/>
      <c r="DJ214" s="76"/>
      <c r="DK214" s="76"/>
      <c r="DL214" s="76"/>
      <c r="DM214" s="76"/>
      <c r="DN214" s="76"/>
      <c r="DO214" s="76"/>
      <c r="DP214" s="76"/>
      <c r="DQ214" s="76"/>
      <c r="DR214" s="76"/>
      <c r="DS214" s="76"/>
      <c r="DT214" s="76"/>
      <c r="DU214" s="76"/>
      <c r="DV214" s="76"/>
      <c r="DW214" s="76"/>
      <c r="DX214" s="76"/>
      <c r="DY214" s="76"/>
      <c r="DZ214" s="76"/>
      <c r="EA214" s="76"/>
      <c r="EB214" s="76"/>
      <c r="EC214" s="76"/>
      <c r="ED214" s="76"/>
      <c r="EE214" s="76"/>
      <c r="EF214" s="76"/>
      <c r="EG214" s="76"/>
      <c r="EH214" s="76"/>
      <c r="EI214" s="76"/>
      <c r="EJ214" s="76"/>
      <c r="EK214" s="76"/>
      <c r="EL214" s="76"/>
      <c r="EM214" s="76"/>
      <c r="EN214" s="76"/>
      <c r="EO214" s="76"/>
      <c r="EP214" s="76"/>
      <c r="EQ214" s="76"/>
      <c r="ER214" s="76"/>
      <c r="ES214" s="76"/>
      <c r="ET214" s="76"/>
      <c r="EU214" s="76"/>
      <c r="EV214" s="76"/>
      <c r="EW214" s="76"/>
      <c r="EX214" s="76"/>
      <c r="EY214" s="76"/>
      <c r="EZ214" s="76"/>
      <c r="FA214" s="76"/>
      <c r="FB214" s="76"/>
      <c r="FC214" s="76"/>
      <c r="FD214" s="76"/>
      <c r="FE214" s="76"/>
      <c r="FF214" s="76"/>
      <c r="FG214" s="76"/>
      <c r="FH214" s="76"/>
      <c r="FI214" s="76"/>
      <c r="FJ214" s="76"/>
      <c r="FK214" s="76"/>
      <c r="FL214" s="76"/>
      <c r="FM214" s="76"/>
      <c r="FN214" s="76"/>
      <c r="FO214" s="76"/>
      <c r="FP214" s="76"/>
      <c r="FQ214" s="76"/>
      <c r="FR214" s="76"/>
      <c r="FS214" s="76"/>
      <c r="FT214" s="76"/>
      <c r="FU214" s="76"/>
      <c r="FV214" s="76"/>
      <c r="FW214" s="76"/>
      <c r="FX214" s="76"/>
      <c r="FY214" s="76"/>
      <c r="FZ214" s="76"/>
      <c r="GA214" s="76"/>
      <c r="GB214" s="76"/>
      <c r="GC214" s="76"/>
      <c r="GD214" s="76"/>
      <c r="GE214" s="76"/>
      <c r="GF214" s="76"/>
      <c r="GG214" s="76"/>
      <c r="GH214" s="76"/>
      <c r="GI214" s="76"/>
      <c r="GJ214" s="76"/>
      <c r="GK214" s="76"/>
      <c r="GL214" s="76"/>
      <c r="GM214" s="76"/>
      <c r="GN214" s="76"/>
      <c r="GO214" s="76"/>
      <c r="GP214" s="76"/>
      <c r="GQ214" s="76"/>
      <c r="GR214" s="76"/>
      <c r="GS214" s="76"/>
      <c r="GT214" s="76"/>
      <c r="GU214" s="76"/>
      <c r="GV214" s="76"/>
      <c r="GW214" s="76"/>
      <c r="GX214" s="76"/>
      <c r="GY214" s="76"/>
      <c r="GZ214" s="76"/>
      <c r="HA214" s="76"/>
      <c r="HB214" s="76"/>
      <c r="HC214" s="76"/>
      <c r="HD214" s="76"/>
      <c r="HE214" s="76"/>
      <c r="HF214" s="76"/>
      <c r="HG214" s="76"/>
      <c r="HH214" s="76"/>
      <c r="HI214" s="76"/>
      <c r="HJ214" s="76"/>
      <c r="HK214" s="76"/>
      <c r="HL214" s="76"/>
      <c r="HM214" s="76"/>
      <c r="HN214" s="76"/>
      <c r="HO214" s="76"/>
      <c r="HP214" s="76"/>
      <c r="HQ214" s="76"/>
      <c r="HR214" s="76"/>
      <c r="HS214" s="76"/>
      <c r="HT214" s="76"/>
      <c r="HU214" s="76"/>
      <c r="HV214" s="76"/>
      <c r="HW214" s="76"/>
      <c r="HX214" s="76"/>
      <c r="HY214" s="76"/>
      <c r="HZ214" s="76"/>
      <c r="IA214" s="76"/>
      <c r="IB214" s="76"/>
      <c r="IC214" s="76"/>
      <c r="ID214" s="76"/>
      <c r="IE214" s="76"/>
      <c r="IF214" s="76"/>
      <c r="IG214" s="76"/>
      <c r="IH214" s="76"/>
      <c r="II214" s="76"/>
      <c r="IJ214" s="76"/>
      <c r="IK214" s="76"/>
      <c r="IL214" s="76"/>
      <c r="IM214" s="76"/>
      <c r="IN214" s="76"/>
    </row>
    <row r="215" spans="1:248" x14ac:dyDescent="0.2">
      <c r="A215" s="82" t="str">
        <f>IF(B215&lt;&gt;"",COUNTA($B$13:B215),"")</f>
        <v/>
      </c>
      <c r="B215" s="1198"/>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76"/>
      <c r="AX215" s="76"/>
      <c r="AY215" s="76"/>
      <c r="AZ215" s="76"/>
      <c r="BA215" s="76"/>
      <c r="BB215" s="76"/>
      <c r="BC215" s="76"/>
      <c r="BD215" s="76"/>
      <c r="BE215" s="76"/>
      <c r="BF215" s="76"/>
      <c r="BG215" s="76"/>
      <c r="BH215" s="76"/>
      <c r="BI215" s="76"/>
      <c r="BJ215" s="76"/>
      <c r="BK215" s="76"/>
      <c r="BL215" s="76"/>
      <c r="BM215" s="76"/>
      <c r="BN215" s="76"/>
      <c r="BO215" s="76"/>
      <c r="BP215" s="76"/>
      <c r="BQ215" s="76"/>
      <c r="BR215" s="76"/>
      <c r="BS215" s="76"/>
      <c r="BT215" s="76"/>
      <c r="BU215" s="76"/>
      <c r="BV215" s="76"/>
      <c r="BW215" s="76"/>
      <c r="BX215" s="76"/>
      <c r="BY215" s="76"/>
      <c r="BZ215" s="76"/>
      <c r="CA215" s="76"/>
      <c r="CB215" s="76"/>
      <c r="CC215" s="76"/>
      <c r="CD215" s="76"/>
      <c r="CE215" s="76"/>
      <c r="CF215" s="76"/>
      <c r="CG215" s="76"/>
      <c r="CH215" s="76"/>
      <c r="CI215" s="76"/>
      <c r="CJ215" s="76"/>
      <c r="CK215" s="76"/>
      <c r="CL215" s="76"/>
      <c r="CM215" s="76"/>
      <c r="CN215" s="76"/>
      <c r="CO215" s="76"/>
      <c r="CP215" s="76"/>
      <c r="CQ215" s="76"/>
      <c r="CR215" s="76"/>
      <c r="CS215" s="76"/>
      <c r="CT215" s="76"/>
      <c r="CU215" s="76"/>
      <c r="CV215" s="76"/>
      <c r="CW215" s="76"/>
      <c r="CX215" s="76"/>
      <c r="CY215" s="76"/>
      <c r="CZ215" s="76"/>
      <c r="DA215" s="76"/>
      <c r="DB215" s="76"/>
      <c r="DC215" s="76"/>
      <c r="DD215" s="76"/>
      <c r="DE215" s="76"/>
      <c r="DF215" s="76"/>
      <c r="DG215" s="76"/>
      <c r="DH215" s="76"/>
      <c r="DI215" s="76"/>
      <c r="DJ215" s="76"/>
      <c r="DK215" s="76"/>
      <c r="DL215" s="76"/>
      <c r="DM215" s="76"/>
      <c r="DN215" s="76"/>
      <c r="DO215" s="76"/>
      <c r="DP215" s="76"/>
      <c r="DQ215" s="76"/>
      <c r="DR215" s="76"/>
      <c r="DS215" s="76"/>
      <c r="DT215" s="76"/>
      <c r="DU215" s="76"/>
      <c r="DV215" s="76"/>
      <c r="DW215" s="76"/>
      <c r="DX215" s="76"/>
      <c r="DY215" s="76"/>
      <c r="DZ215" s="76"/>
      <c r="EA215" s="76"/>
      <c r="EB215" s="76"/>
      <c r="EC215" s="76"/>
      <c r="ED215" s="76"/>
      <c r="EE215" s="76"/>
      <c r="EF215" s="76"/>
      <c r="EG215" s="76"/>
      <c r="EH215" s="76"/>
      <c r="EI215" s="76"/>
      <c r="EJ215" s="76"/>
      <c r="EK215" s="76"/>
      <c r="EL215" s="76"/>
      <c r="EM215" s="76"/>
      <c r="EN215" s="76"/>
      <c r="EO215" s="76"/>
      <c r="EP215" s="76"/>
      <c r="EQ215" s="76"/>
      <c r="ER215" s="76"/>
      <c r="ES215" s="76"/>
      <c r="ET215" s="76"/>
      <c r="EU215" s="76"/>
      <c r="EV215" s="76"/>
      <c r="EW215" s="76"/>
      <c r="EX215" s="76"/>
      <c r="EY215" s="76"/>
      <c r="EZ215" s="76"/>
      <c r="FA215" s="76"/>
      <c r="FB215" s="76"/>
      <c r="FC215" s="76"/>
      <c r="FD215" s="76"/>
      <c r="FE215" s="76"/>
      <c r="FF215" s="76"/>
      <c r="FG215" s="76"/>
      <c r="FH215" s="76"/>
      <c r="FI215" s="76"/>
      <c r="FJ215" s="76"/>
      <c r="FK215" s="76"/>
      <c r="FL215" s="76"/>
      <c r="FM215" s="76"/>
      <c r="FN215" s="76"/>
      <c r="FO215" s="76"/>
      <c r="FP215" s="76"/>
      <c r="FQ215" s="76"/>
      <c r="FR215" s="76"/>
      <c r="FS215" s="76"/>
      <c r="FT215" s="76"/>
      <c r="FU215" s="76"/>
      <c r="FV215" s="76"/>
      <c r="FW215" s="76"/>
      <c r="FX215" s="76"/>
      <c r="FY215" s="76"/>
      <c r="FZ215" s="76"/>
      <c r="GA215" s="76"/>
      <c r="GB215" s="76"/>
      <c r="GC215" s="76"/>
      <c r="GD215" s="76"/>
      <c r="GE215" s="76"/>
      <c r="GF215" s="76"/>
      <c r="GG215" s="76"/>
      <c r="GH215" s="76"/>
      <c r="GI215" s="76"/>
      <c r="GJ215" s="76"/>
      <c r="GK215" s="76"/>
      <c r="GL215" s="76"/>
      <c r="GM215" s="76"/>
      <c r="GN215" s="76"/>
      <c r="GO215" s="76"/>
      <c r="GP215" s="76"/>
      <c r="GQ215" s="76"/>
      <c r="GR215" s="76"/>
      <c r="GS215" s="76"/>
      <c r="GT215" s="76"/>
      <c r="GU215" s="76"/>
      <c r="GV215" s="76"/>
      <c r="GW215" s="76"/>
      <c r="GX215" s="76"/>
      <c r="GY215" s="76"/>
      <c r="GZ215" s="76"/>
      <c r="HA215" s="76"/>
      <c r="HB215" s="76"/>
      <c r="HC215" s="76"/>
      <c r="HD215" s="76"/>
      <c r="HE215" s="76"/>
      <c r="HF215" s="76"/>
      <c r="HG215" s="76"/>
      <c r="HH215" s="76"/>
      <c r="HI215" s="76"/>
      <c r="HJ215" s="76"/>
      <c r="HK215" s="76"/>
      <c r="HL215" s="76"/>
      <c r="HM215" s="76"/>
      <c r="HN215" s="76"/>
      <c r="HO215" s="76"/>
      <c r="HP215" s="76"/>
      <c r="HQ215" s="76"/>
      <c r="HR215" s="76"/>
      <c r="HS215" s="76"/>
      <c r="HT215" s="76"/>
      <c r="HU215" s="76"/>
      <c r="HV215" s="76"/>
      <c r="HW215" s="76"/>
      <c r="HX215" s="76"/>
      <c r="HY215" s="76"/>
      <c r="HZ215" s="76"/>
      <c r="IA215" s="76"/>
      <c r="IB215" s="76"/>
      <c r="IC215" s="76"/>
      <c r="ID215" s="76"/>
      <c r="IE215" s="76"/>
      <c r="IF215" s="76"/>
      <c r="IG215" s="76"/>
      <c r="IH215" s="76"/>
      <c r="II215" s="76"/>
      <c r="IJ215" s="76"/>
      <c r="IK215" s="76"/>
      <c r="IL215" s="76"/>
      <c r="IM215" s="76"/>
      <c r="IN215" s="76"/>
    </row>
    <row r="216" spans="1:248" x14ac:dyDescent="0.2">
      <c r="A216" s="82" t="str">
        <f>IF(B216&lt;&gt;"",COUNTA($B$13:B216),"")</f>
        <v/>
      </c>
      <c r="B216" s="1198"/>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c r="AH216" s="76"/>
      <c r="AI216" s="76"/>
      <c r="AJ216" s="76"/>
      <c r="AK216" s="76"/>
      <c r="AL216" s="76"/>
      <c r="AM216" s="76"/>
      <c r="AN216" s="76"/>
      <c r="AO216" s="76"/>
      <c r="AP216" s="76"/>
      <c r="AQ216" s="76"/>
      <c r="AR216" s="76"/>
      <c r="AS216" s="76"/>
      <c r="AT216" s="76"/>
      <c r="AU216" s="76"/>
      <c r="AV216" s="76"/>
      <c r="AW216" s="76"/>
      <c r="AX216" s="76"/>
      <c r="AY216" s="76"/>
      <c r="AZ216" s="76"/>
      <c r="BA216" s="76"/>
      <c r="BB216" s="76"/>
      <c r="BC216" s="76"/>
      <c r="BD216" s="76"/>
      <c r="BE216" s="76"/>
      <c r="BF216" s="76"/>
      <c r="BG216" s="76"/>
      <c r="BH216" s="76"/>
      <c r="BI216" s="76"/>
      <c r="BJ216" s="76"/>
      <c r="BK216" s="76"/>
      <c r="BL216" s="76"/>
      <c r="BM216" s="76"/>
      <c r="BN216" s="76"/>
      <c r="BO216" s="76"/>
      <c r="BP216" s="76"/>
      <c r="BQ216" s="76"/>
      <c r="BR216" s="76"/>
      <c r="BS216" s="76"/>
      <c r="BT216" s="76"/>
      <c r="BU216" s="76"/>
      <c r="BV216" s="76"/>
      <c r="BW216" s="76"/>
      <c r="BX216" s="76"/>
      <c r="BY216" s="76"/>
      <c r="BZ216" s="76"/>
      <c r="CA216" s="76"/>
      <c r="CB216" s="76"/>
      <c r="CC216" s="76"/>
      <c r="CD216" s="76"/>
      <c r="CE216" s="76"/>
      <c r="CF216" s="76"/>
      <c r="CG216" s="76"/>
      <c r="CH216" s="76"/>
      <c r="CI216" s="76"/>
      <c r="CJ216" s="76"/>
      <c r="CK216" s="76"/>
      <c r="CL216" s="76"/>
      <c r="CM216" s="76"/>
      <c r="CN216" s="76"/>
      <c r="CO216" s="76"/>
      <c r="CP216" s="76"/>
      <c r="CQ216" s="76"/>
      <c r="CR216" s="76"/>
      <c r="CS216" s="76"/>
      <c r="CT216" s="76"/>
      <c r="CU216" s="76"/>
      <c r="CV216" s="76"/>
      <c r="CW216" s="76"/>
      <c r="CX216" s="76"/>
      <c r="CY216" s="76"/>
      <c r="CZ216" s="76"/>
      <c r="DA216" s="76"/>
      <c r="DB216" s="76"/>
      <c r="DC216" s="76"/>
      <c r="DD216" s="76"/>
      <c r="DE216" s="76"/>
      <c r="DF216" s="76"/>
      <c r="DG216" s="76"/>
      <c r="DH216" s="76"/>
      <c r="DI216" s="76"/>
      <c r="DJ216" s="76"/>
      <c r="DK216" s="76"/>
      <c r="DL216" s="76"/>
      <c r="DM216" s="76"/>
      <c r="DN216" s="76"/>
      <c r="DO216" s="76"/>
      <c r="DP216" s="76"/>
      <c r="DQ216" s="76"/>
      <c r="DR216" s="76"/>
      <c r="DS216" s="76"/>
      <c r="DT216" s="76"/>
      <c r="DU216" s="76"/>
      <c r="DV216" s="76"/>
      <c r="DW216" s="76"/>
      <c r="DX216" s="76"/>
      <c r="DY216" s="76"/>
      <c r="DZ216" s="76"/>
      <c r="EA216" s="76"/>
      <c r="EB216" s="76"/>
      <c r="EC216" s="76"/>
      <c r="ED216" s="76"/>
      <c r="EE216" s="76"/>
      <c r="EF216" s="76"/>
      <c r="EG216" s="76"/>
      <c r="EH216" s="76"/>
      <c r="EI216" s="76"/>
      <c r="EJ216" s="76"/>
      <c r="EK216" s="76"/>
      <c r="EL216" s="76"/>
      <c r="EM216" s="76"/>
      <c r="EN216" s="76"/>
      <c r="EO216" s="76"/>
      <c r="EP216" s="76"/>
      <c r="EQ216" s="76"/>
      <c r="ER216" s="76"/>
      <c r="ES216" s="76"/>
      <c r="ET216" s="76"/>
      <c r="EU216" s="76"/>
      <c r="EV216" s="76"/>
      <c r="EW216" s="76"/>
      <c r="EX216" s="76"/>
      <c r="EY216" s="76"/>
      <c r="EZ216" s="76"/>
      <c r="FA216" s="76"/>
      <c r="FB216" s="76"/>
      <c r="FC216" s="76"/>
      <c r="FD216" s="76"/>
      <c r="FE216" s="76"/>
      <c r="FF216" s="76"/>
      <c r="FG216" s="76"/>
      <c r="FH216" s="76"/>
      <c r="FI216" s="76"/>
      <c r="FJ216" s="76"/>
      <c r="FK216" s="76"/>
      <c r="FL216" s="76"/>
      <c r="FM216" s="76"/>
      <c r="FN216" s="76"/>
      <c r="FO216" s="76"/>
      <c r="FP216" s="76"/>
      <c r="FQ216" s="76"/>
      <c r="FR216" s="76"/>
      <c r="FS216" s="76"/>
      <c r="FT216" s="76"/>
      <c r="FU216" s="76"/>
      <c r="FV216" s="76"/>
      <c r="FW216" s="76"/>
      <c r="FX216" s="76"/>
      <c r="FY216" s="76"/>
      <c r="FZ216" s="76"/>
      <c r="GA216" s="76"/>
      <c r="GB216" s="76"/>
      <c r="GC216" s="76"/>
      <c r="GD216" s="76"/>
      <c r="GE216" s="76"/>
      <c r="GF216" s="76"/>
      <c r="GG216" s="76"/>
      <c r="GH216" s="76"/>
      <c r="GI216" s="76"/>
      <c r="GJ216" s="76"/>
      <c r="GK216" s="76"/>
      <c r="GL216" s="76"/>
      <c r="GM216" s="76"/>
      <c r="GN216" s="76"/>
      <c r="GO216" s="76"/>
      <c r="GP216" s="76"/>
      <c r="GQ216" s="76"/>
      <c r="GR216" s="76"/>
      <c r="GS216" s="76"/>
      <c r="GT216" s="76"/>
      <c r="GU216" s="76"/>
      <c r="GV216" s="76"/>
      <c r="GW216" s="76"/>
      <c r="GX216" s="76"/>
      <c r="GY216" s="76"/>
      <c r="GZ216" s="76"/>
      <c r="HA216" s="76"/>
      <c r="HB216" s="76"/>
      <c r="HC216" s="76"/>
      <c r="HD216" s="76"/>
      <c r="HE216" s="76"/>
      <c r="HF216" s="76"/>
      <c r="HG216" s="76"/>
      <c r="HH216" s="76"/>
      <c r="HI216" s="76"/>
      <c r="HJ216" s="76"/>
      <c r="HK216" s="76"/>
      <c r="HL216" s="76"/>
      <c r="HM216" s="76"/>
      <c r="HN216" s="76"/>
      <c r="HO216" s="76"/>
      <c r="HP216" s="76"/>
      <c r="HQ216" s="76"/>
      <c r="HR216" s="76"/>
      <c r="HS216" s="76"/>
      <c r="HT216" s="76"/>
      <c r="HU216" s="76"/>
      <c r="HV216" s="76"/>
      <c r="HW216" s="76"/>
      <c r="HX216" s="76"/>
      <c r="HY216" s="76"/>
      <c r="HZ216" s="76"/>
      <c r="IA216" s="76"/>
      <c r="IB216" s="76"/>
      <c r="IC216" s="76"/>
      <c r="ID216" s="76"/>
      <c r="IE216" s="76"/>
      <c r="IF216" s="76"/>
      <c r="IG216" s="76"/>
      <c r="IH216" s="76"/>
      <c r="II216" s="76"/>
      <c r="IJ216" s="76"/>
      <c r="IK216" s="76"/>
      <c r="IL216" s="76"/>
      <c r="IM216" s="76"/>
      <c r="IN216" s="76"/>
    </row>
    <row r="217" spans="1:248" x14ac:dyDescent="0.2">
      <c r="A217" s="82" t="str">
        <f>IF(B217&lt;&gt;"",COUNTA($B$13:B217),"")</f>
        <v/>
      </c>
      <c r="B217" s="1198"/>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c r="AH217" s="76"/>
      <c r="AI217" s="76"/>
      <c r="AJ217" s="76"/>
      <c r="AK217" s="76"/>
      <c r="AL217" s="76"/>
      <c r="AM217" s="76"/>
      <c r="AN217" s="76"/>
      <c r="AO217" s="76"/>
      <c r="AP217" s="76"/>
      <c r="AQ217" s="76"/>
      <c r="AR217" s="76"/>
      <c r="AS217" s="76"/>
      <c r="AT217" s="76"/>
      <c r="AU217" s="76"/>
      <c r="AV217" s="76"/>
      <c r="AW217" s="76"/>
      <c r="AX217" s="76"/>
      <c r="AY217" s="76"/>
      <c r="AZ217" s="76"/>
      <c r="BA217" s="76"/>
      <c r="BB217" s="76"/>
      <c r="BC217" s="76"/>
      <c r="BD217" s="76"/>
      <c r="BE217" s="76"/>
      <c r="BF217" s="76"/>
      <c r="BG217" s="76"/>
      <c r="BH217" s="76"/>
      <c r="BI217" s="76"/>
      <c r="BJ217" s="76"/>
      <c r="BK217" s="76"/>
      <c r="BL217" s="76"/>
      <c r="BM217" s="76"/>
      <c r="BN217" s="76"/>
      <c r="BO217" s="76"/>
      <c r="BP217" s="76"/>
      <c r="BQ217" s="76"/>
      <c r="BR217" s="76"/>
      <c r="BS217" s="76"/>
      <c r="BT217" s="76"/>
      <c r="BU217" s="76"/>
      <c r="BV217" s="76"/>
      <c r="BW217" s="76"/>
      <c r="BX217" s="76"/>
      <c r="BY217" s="76"/>
      <c r="BZ217" s="76"/>
      <c r="CA217" s="76"/>
      <c r="CB217" s="76"/>
      <c r="CC217" s="76"/>
      <c r="CD217" s="76"/>
      <c r="CE217" s="76"/>
      <c r="CF217" s="76"/>
      <c r="CG217" s="76"/>
      <c r="CH217" s="76"/>
      <c r="CI217" s="76"/>
      <c r="CJ217" s="76"/>
      <c r="CK217" s="76"/>
      <c r="CL217" s="76"/>
      <c r="CM217" s="76"/>
      <c r="CN217" s="76"/>
      <c r="CO217" s="76"/>
      <c r="CP217" s="76"/>
      <c r="CQ217" s="76"/>
      <c r="CR217" s="76"/>
      <c r="CS217" s="76"/>
      <c r="CT217" s="76"/>
      <c r="CU217" s="76"/>
      <c r="CV217" s="76"/>
      <c r="CW217" s="76"/>
      <c r="CX217" s="76"/>
      <c r="CY217" s="76"/>
      <c r="CZ217" s="76"/>
      <c r="DA217" s="76"/>
      <c r="DB217" s="76"/>
      <c r="DC217" s="76"/>
      <c r="DD217" s="76"/>
      <c r="DE217" s="76"/>
      <c r="DF217" s="76"/>
      <c r="DG217" s="76"/>
      <c r="DH217" s="76"/>
      <c r="DI217" s="76"/>
      <c r="DJ217" s="76"/>
      <c r="DK217" s="76"/>
      <c r="DL217" s="76"/>
      <c r="DM217" s="76"/>
      <c r="DN217" s="76"/>
      <c r="DO217" s="76"/>
      <c r="DP217" s="76"/>
      <c r="DQ217" s="76"/>
      <c r="DR217" s="76"/>
      <c r="DS217" s="76"/>
      <c r="DT217" s="76"/>
      <c r="DU217" s="76"/>
      <c r="DV217" s="76"/>
      <c r="DW217" s="76"/>
      <c r="DX217" s="76"/>
      <c r="DY217" s="76"/>
      <c r="DZ217" s="76"/>
      <c r="EA217" s="76"/>
      <c r="EB217" s="76"/>
      <c r="EC217" s="76"/>
      <c r="ED217" s="76"/>
      <c r="EE217" s="76"/>
      <c r="EF217" s="76"/>
      <c r="EG217" s="76"/>
      <c r="EH217" s="76"/>
      <c r="EI217" s="76"/>
      <c r="EJ217" s="76"/>
      <c r="EK217" s="76"/>
      <c r="EL217" s="76"/>
      <c r="EM217" s="76"/>
      <c r="EN217" s="76"/>
      <c r="EO217" s="76"/>
      <c r="EP217" s="76"/>
      <c r="EQ217" s="76"/>
      <c r="ER217" s="76"/>
      <c r="ES217" s="76"/>
      <c r="ET217" s="76"/>
      <c r="EU217" s="76"/>
      <c r="EV217" s="76"/>
      <c r="EW217" s="76"/>
      <c r="EX217" s="76"/>
      <c r="EY217" s="76"/>
      <c r="EZ217" s="76"/>
      <c r="FA217" s="76"/>
      <c r="FB217" s="76"/>
      <c r="FC217" s="76"/>
      <c r="FD217" s="76"/>
      <c r="FE217" s="76"/>
      <c r="FF217" s="76"/>
      <c r="FG217" s="76"/>
      <c r="FH217" s="76"/>
      <c r="FI217" s="76"/>
      <c r="FJ217" s="76"/>
      <c r="FK217" s="76"/>
      <c r="FL217" s="76"/>
      <c r="FM217" s="76"/>
      <c r="FN217" s="76"/>
      <c r="FO217" s="76"/>
      <c r="FP217" s="76"/>
      <c r="FQ217" s="76"/>
      <c r="FR217" s="76"/>
      <c r="FS217" s="76"/>
      <c r="FT217" s="76"/>
      <c r="FU217" s="76"/>
      <c r="FV217" s="76"/>
      <c r="FW217" s="76"/>
      <c r="FX217" s="76"/>
      <c r="FY217" s="76"/>
      <c r="FZ217" s="76"/>
      <c r="GA217" s="76"/>
      <c r="GB217" s="76"/>
      <c r="GC217" s="76"/>
      <c r="GD217" s="76"/>
      <c r="GE217" s="76"/>
      <c r="GF217" s="76"/>
      <c r="GG217" s="76"/>
      <c r="GH217" s="76"/>
      <c r="GI217" s="76"/>
      <c r="GJ217" s="76"/>
      <c r="GK217" s="76"/>
      <c r="GL217" s="76"/>
      <c r="GM217" s="76"/>
      <c r="GN217" s="76"/>
      <c r="GO217" s="76"/>
      <c r="GP217" s="76"/>
      <c r="GQ217" s="76"/>
      <c r="GR217" s="76"/>
      <c r="GS217" s="76"/>
      <c r="GT217" s="76"/>
      <c r="GU217" s="76"/>
      <c r="GV217" s="76"/>
      <c r="GW217" s="76"/>
      <c r="GX217" s="76"/>
      <c r="GY217" s="76"/>
      <c r="GZ217" s="76"/>
      <c r="HA217" s="76"/>
      <c r="HB217" s="76"/>
      <c r="HC217" s="76"/>
      <c r="HD217" s="76"/>
      <c r="HE217" s="76"/>
      <c r="HF217" s="76"/>
      <c r="HG217" s="76"/>
      <c r="HH217" s="76"/>
      <c r="HI217" s="76"/>
      <c r="HJ217" s="76"/>
      <c r="HK217" s="76"/>
      <c r="HL217" s="76"/>
      <c r="HM217" s="76"/>
      <c r="HN217" s="76"/>
      <c r="HO217" s="76"/>
      <c r="HP217" s="76"/>
      <c r="HQ217" s="76"/>
      <c r="HR217" s="76"/>
      <c r="HS217" s="76"/>
      <c r="HT217" s="76"/>
      <c r="HU217" s="76"/>
      <c r="HV217" s="76"/>
      <c r="HW217" s="76"/>
      <c r="HX217" s="76"/>
      <c r="HY217" s="76"/>
      <c r="HZ217" s="76"/>
      <c r="IA217" s="76"/>
      <c r="IB217" s="76"/>
      <c r="IC217" s="76"/>
      <c r="ID217" s="76"/>
      <c r="IE217" s="76"/>
      <c r="IF217" s="76"/>
      <c r="IG217" s="76"/>
      <c r="IH217" s="76"/>
      <c r="II217" s="76"/>
      <c r="IJ217" s="76"/>
      <c r="IK217" s="76"/>
      <c r="IL217" s="76"/>
      <c r="IM217" s="76"/>
      <c r="IN217" s="76"/>
    </row>
    <row r="218" spans="1:248" x14ac:dyDescent="0.2">
      <c r="A218" s="82" t="str">
        <f>IF(B218&lt;&gt;"",COUNTA($B$13:B218),"")</f>
        <v/>
      </c>
      <c r="B218" s="1198"/>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c r="AH218" s="76"/>
      <c r="AI218" s="76"/>
      <c r="AJ218" s="76"/>
      <c r="AK218" s="76"/>
      <c r="AL218" s="76"/>
      <c r="AM218" s="76"/>
      <c r="AN218" s="76"/>
      <c r="AO218" s="76"/>
      <c r="AP218" s="76"/>
      <c r="AQ218" s="76"/>
      <c r="AR218" s="76"/>
      <c r="AS218" s="76"/>
      <c r="AT218" s="76"/>
      <c r="AU218" s="76"/>
      <c r="AV218" s="76"/>
      <c r="AW218" s="76"/>
      <c r="AX218" s="76"/>
      <c r="AY218" s="76"/>
      <c r="AZ218" s="76"/>
      <c r="BA218" s="76"/>
      <c r="BB218" s="76"/>
      <c r="BC218" s="76"/>
      <c r="BD218" s="76"/>
      <c r="BE218" s="76"/>
      <c r="BF218" s="76"/>
      <c r="BG218" s="76"/>
      <c r="BH218" s="76"/>
      <c r="BI218" s="76"/>
      <c r="BJ218" s="76"/>
      <c r="BK218" s="76"/>
      <c r="BL218" s="76"/>
      <c r="BM218" s="76"/>
      <c r="BN218" s="76"/>
      <c r="BO218" s="76"/>
      <c r="BP218" s="76"/>
      <c r="BQ218" s="76"/>
      <c r="BR218" s="76"/>
      <c r="BS218" s="76"/>
      <c r="BT218" s="76"/>
      <c r="BU218" s="76"/>
      <c r="BV218" s="76"/>
      <c r="BW218" s="76"/>
      <c r="BX218" s="76"/>
      <c r="BY218" s="76"/>
      <c r="BZ218" s="76"/>
      <c r="CA218" s="76"/>
      <c r="CB218" s="76"/>
      <c r="CC218" s="76"/>
      <c r="CD218" s="76"/>
      <c r="CE218" s="76"/>
      <c r="CF218" s="76"/>
      <c r="CG218" s="76"/>
      <c r="CH218" s="76"/>
      <c r="CI218" s="76"/>
      <c r="CJ218" s="76"/>
      <c r="CK218" s="76"/>
      <c r="CL218" s="76"/>
      <c r="CM218" s="76"/>
      <c r="CN218" s="76"/>
      <c r="CO218" s="76"/>
      <c r="CP218" s="76"/>
      <c r="CQ218" s="76"/>
      <c r="CR218" s="76"/>
      <c r="CS218" s="76"/>
      <c r="CT218" s="76"/>
      <c r="CU218" s="76"/>
      <c r="CV218" s="76"/>
      <c r="CW218" s="76"/>
      <c r="CX218" s="76"/>
      <c r="CY218" s="76"/>
      <c r="CZ218" s="76"/>
      <c r="DA218" s="76"/>
      <c r="DB218" s="76"/>
      <c r="DC218" s="76"/>
      <c r="DD218" s="76"/>
      <c r="DE218" s="76"/>
      <c r="DF218" s="76"/>
      <c r="DG218" s="76"/>
      <c r="DH218" s="76"/>
      <c r="DI218" s="76"/>
      <c r="DJ218" s="76"/>
      <c r="DK218" s="76"/>
      <c r="DL218" s="76"/>
      <c r="DM218" s="76"/>
      <c r="DN218" s="76"/>
      <c r="DO218" s="76"/>
      <c r="DP218" s="76"/>
      <c r="DQ218" s="76"/>
      <c r="DR218" s="76"/>
      <c r="DS218" s="76"/>
      <c r="DT218" s="76"/>
      <c r="DU218" s="76"/>
      <c r="DV218" s="76"/>
      <c r="DW218" s="76"/>
      <c r="DX218" s="76"/>
      <c r="DY218" s="76"/>
      <c r="DZ218" s="76"/>
      <c r="EA218" s="76"/>
      <c r="EB218" s="76"/>
      <c r="EC218" s="76"/>
      <c r="ED218" s="76"/>
      <c r="EE218" s="76"/>
      <c r="EF218" s="76"/>
      <c r="EG218" s="76"/>
      <c r="EH218" s="76"/>
      <c r="EI218" s="76"/>
      <c r="EJ218" s="76"/>
      <c r="EK218" s="76"/>
      <c r="EL218" s="76"/>
      <c r="EM218" s="76"/>
      <c r="EN218" s="76"/>
      <c r="EO218" s="76"/>
      <c r="EP218" s="76"/>
      <c r="EQ218" s="76"/>
      <c r="ER218" s="76"/>
      <c r="ES218" s="76"/>
      <c r="ET218" s="76"/>
      <c r="EU218" s="76"/>
      <c r="EV218" s="76"/>
      <c r="EW218" s="76"/>
      <c r="EX218" s="76"/>
      <c r="EY218" s="76"/>
      <c r="EZ218" s="76"/>
      <c r="FA218" s="76"/>
      <c r="FB218" s="76"/>
      <c r="FC218" s="76"/>
      <c r="FD218" s="76"/>
      <c r="FE218" s="76"/>
      <c r="FF218" s="76"/>
      <c r="FG218" s="76"/>
      <c r="FH218" s="76"/>
      <c r="FI218" s="76"/>
      <c r="FJ218" s="76"/>
      <c r="FK218" s="76"/>
      <c r="FL218" s="76"/>
      <c r="FM218" s="76"/>
      <c r="FN218" s="76"/>
      <c r="FO218" s="76"/>
      <c r="FP218" s="76"/>
      <c r="FQ218" s="76"/>
      <c r="FR218" s="76"/>
      <c r="FS218" s="76"/>
      <c r="FT218" s="76"/>
      <c r="FU218" s="76"/>
      <c r="FV218" s="76"/>
      <c r="FW218" s="76"/>
      <c r="FX218" s="76"/>
      <c r="FY218" s="76"/>
      <c r="FZ218" s="76"/>
      <c r="GA218" s="76"/>
      <c r="GB218" s="76"/>
      <c r="GC218" s="76"/>
      <c r="GD218" s="76"/>
      <c r="GE218" s="76"/>
      <c r="GF218" s="76"/>
      <c r="GG218" s="76"/>
      <c r="GH218" s="76"/>
      <c r="GI218" s="76"/>
      <c r="GJ218" s="76"/>
      <c r="GK218" s="76"/>
      <c r="GL218" s="76"/>
      <c r="GM218" s="76"/>
      <c r="GN218" s="76"/>
      <c r="GO218" s="76"/>
      <c r="GP218" s="76"/>
      <c r="GQ218" s="76"/>
      <c r="GR218" s="76"/>
      <c r="GS218" s="76"/>
      <c r="GT218" s="76"/>
      <c r="GU218" s="76"/>
      <c r="GV218" s="76"/>
      <c r="GW218" s="76"/>
      <c r="GX218" s="76"/>
      <c r="GY218" s="76"/>
      <c r="GZ218" s="76"/>
      <c r="HA218" s="76"/>
      <c r="HB218" s="76"/>
      <c r="HC218" s="76"/>
      <c r="HD218" s="76"/>
      <c r="HE218" s="76"/>
      <c r="HF218" s="76"/>
      <c r="HG218" s="76"/>
      <c r="HH218" s="76"/>
      <c r="HI218" s="76"/>
      <c r="HJ218" s="76"/>
      <c r="HK218" s="76"/>
      <c r="HL218" s="76"/>
      <c r="HM218" s="76"/>
      <c r="HN218" s="76"/>
      <c r="HO218" s="76"/>
      <c r="HP218" s="76"/>
      <c r="HQ218" s="76"/>
      <c r="HR218" s="76"/>
      <c r="HS218" s="76"/>
      <c r="HT218" s="76"/>
      <c r="HU218" s="76"/>
      <c r="HV218" s="76"/>
      <c r="HW218" s="76"/>
      <c r="HX218" s="76"/>
      <c r="HY218" s="76"/>
      <c r="HZ218" s="76"/>
      <c r="IA218" s="76"/>
      <c r="IB218" s="76"/>
      <c r="IC218" s="76"/>
      <c r="ID218" s="76"/>
      <c r="IE218" s="76"/>
      <c r="IF218" s="76"/>
      <c r="IG218" s="76"/>
      <c r="IH218" s="76"/>
      <c r="II218" s="76"/>
      <c r="IJ218" s="76"/>
      <c r="IK218" s="76"/>
      <c r="IL218" s="76"/>
      <c r="IM218" s="76"/>
      <c r="IN218" s="76"/>
    </row>
    <row r="219" spans="1:248" x14ac:dyDescent="0.2">
      <c r="A219" s="82" t="str">
        <f>IF(B219&lt;&gt;"",COUNTA($B$13:B219),"")</f>
        <v/>
      </c>
      <c r="B219" s="1198"/>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c r="AH219" s="76"/>
      <c r="AI219" s="76"/>
      <c r="AJ219" s="76"/>
      <c r="AK219" s="76"/>
      <c r="AL219" s="76"/>
      <c r="AM219" s="76"/>
      <c r="AN219" s="76"/>
      <c r="AO219" s="76"/>
      <c r="AP219" s="76"/>
      <c r="AQ219" s="76"/>
      <c r="AR219" s="76"/>
      <c r="AS219" s="76"/>
      <c r="AT219" s="76"/>
      <c r="AU219" s="76"/>
      <c r="AV219" s="76"/>
      <c r="AW219" s="76"/>
      <c r="AX219" s="76"/>
      <c r="AY219" s="76"/>
      <c r="AZ219" s="76"/>
      <c r="BA219" s="76"/>
      <c r="BB219" s="76"/>
      <c r="BC219" s="76"/>
      <c r="BD219" s="76"/>
      <c r="BE219" s="76"/>
      <c r="BF219" s="76"/>
      <c r="BG219" s="76"/>
      <c r="BH219" s="76"/>
      <c r="BI219" s="76"/>
      <c r="BJ219" s="76"/>
      <c r="BK219" s="76"/>
      <c r="BL219" s="76"/>
      <c r="BM219" s="76"/>
      <c r="BN219" s="76"/>
      <c r="BO219" s="76"/>
      <c r="BP219" s="76"/>
      <c r="BQ219" s="76"/>
      <c r="BR219" s="76"/>
      <c r="BS219" s="76"/>
      <c r="BT219" s="76"/>
      <c r="BU219" s="76"/>
      <c r="BV219" s="76"/>
      <c r="BW219" s="76"/>
      <c r="BX219" s="76"/>
      <c r="BY219" s="76"/>
      <c r="BZ219" s="76"/>
      <c r="CA219" s="76"/>
      <c r="CB219" s="76"/>
      <c r="CC219" s="76"/>
      <c r="CD219" s="76"/>
      <c r="CE219" s="76"/>
      <c r="CF219" s="76"/>
      <c r="CG219" s="76"/>
      <c r="CH219" s="76"/>
      <c r="CI219" s="76"/>
      <c r="CJ219" s="76"/>
      <c r="CK219" s="76"/>
      <c r="CL219" s="76"/>
      <c r="CM219" s="76"/>
      <c r="CN219" s="76"/>
      <c r="CO219" s="76"/>
      <c r="CP219" s="76"/>
      <c r="CQ219" s="76"/>
      <c r="CR219" s="76"/>
      <c r="CS219" s="76"/>
      <c r="CT219" s="76"/>
      <c r="CU219" s="76"/>
      <c r="CV219" s="76"/>
      <c r="CW219" s="76"/>
      <c r="CX219" s="76"/>
      <c r="CY219" s="76"/>
      <c r="CZ219" s="76"/>
      <c r="DA219" s="76"/>
      <c r="DB219" s="76"/>
      <c r="DC219" s="76"/>
      <c r="DD219" s="76"/>
      <c r="DE219" s="76"/>
      <c r="DF219" s="76"/>
      <c r="DG219" s="76"/>
      <c r="DH219" s="76"/>
      <c r="DI219" s="76"/>
      <c r="DJ219" s="76"/>
      <c r="DK219" s="76"/>
      <c r="DL219" s="76"/>
      <c r="DM219" s="76"/>
      <c r="DN219" s="76"/>
      <c r="DO219" s="76"/>
      <c r="DP219" s="76"/>
      <c r="DQ219" s="76"/>
      <c r="DR219" s="76"/>
      <c r="DS219" s="76"/>
      <c r="DT219" s="76"/>
      <c r="DU219" s="76"/>
      <c r="DV219" s="76"/>
      <c r="DW219" s="76"/>
      <c r="DX219" s="76"/>
      <c r="DY219" s="76"/>
      <c r="DZ219" s="76"/>
      <c r="EA219" s="76"/>
      <c r="EB219" s="76"/>
      <c r="EC219" s="76"/>
      <c r="ED219" s="76"/>
      <c r="EE219" s="76"/>
      <c r="EF219" s="76"/>
      <c r="EG219" s="76"/>
      <c r="EH219" s="76"/>
      <c r="EI219" s="76"/>
      <c r="EJ219" s="76"/>
      <c r="EK219" s="76"/>
      <c r="EL219" s="76"/>
      <c r="EM219" s="76"/>
      <c r="EN219" s="76"/>
      <c r="EO219" s="76"/>
      <c r="EP219" s="76"/>
      <c r="EQ219" s="76"/>
      <c r="ER219" s="76"/>
      <c r="ES219" s="76"/>
      <c r="ET219" s="76"/>
      <c r="EU219" s="76"/>
      <c r="EV219" s="76"/>
      <c r="EW219" s="76"/>
      <c r="EX219" s="76"/>
      <c r="EY219" s="76"/>
      <c r="EZ219" s="76"/>
      <c r="FA219" s="76"/>
      <c r="FB219" s="76"/>
      <c r="FC219" s="76"/>
      <c r="FD219" s="76"/>
      <c r="FE219" s="76"/>
      <c r="FF219" s="76"/>
      <c r="FG219" s="76"/>
      <c r="FH219" s="76"/>
      <c r="FI219" s="76"/>
      <c r="FJ219" s="76"/>
      <c r="FK219" s="76"/>
      <c r="FL219" s="76"/>
      <c r="FM219" s="76"/>
      <c r="FN219" s="76"/>
      <c r="FO219" s="76"/>
      <c r="FP219" s="76"/>
      <c r="FQ219" s="76"/>
      <c r="FR219" s="76"/>
      <c r="FS219" s="76"/>
      <c r="FT219" s="76"/>
      <c r="FU219" s="76"/>
      <c r="FV219" s="76"/>
      <c r="FW219" s="76"/>
      <c r="FX219" s="76"/>
      <c r="FY219" s="76"/>
      <c r="FZ219" s="76"/>
      <c r="GA219" s="76"/>
      <c r="GB219" s="76"/>
      <c r="GC219" s="76"/>
      <c r="GD219" s="76"/>
      <c r="GE219" s="76"/>
      <c r="GF219" s="76"/>
      <c r="GG219" s="76"/>
      <c r="GH219" s="76"/>
      <c r="GI219" s="76"/>
      <c r="GJ219" s="76"/>
      <c r="GK219" s="76"/>
      <c r="GL219" s="76"/>
      <c r="GM219" s="76"/>
      <c r="GN219" s="76"/>
      <c r="GO219" s="76"/>
      <c r="GP219" s="76"/>
      <c r="GQ219" s="76"/>
      <c r="GR219" s="76"/>
      <c r="GS219" s="76"/>
      <c r="GT219" s="76"/>
      <c r="GU219" s="76"/>
      <c r="GV219" s="76"/>
      <c r="GW219" s="76"/>
      <c r="GX219" s="76"/>
      <c r="GY219" s="76"/>
      <c r="GZ219" s="76"/>
      <c r="HA219" s="76"/>
      <c r="HB219" s="76"/>
      <c r="HC219" s="76"/>
      <c r="HD219" s="76"/>
      <c r="HE219" s="76"/>
      <c r="HF219" s="76"/>
      <c r="HG219" s="76"/>
      <c r="HH219" s="76"/>
      <c r="HI219" s="76"/>
      <c r="HJ219" s="76"/>
      <c r="HK219" s="76"/>
      <c r="HL219" s="76"/>
      <c r="HM219" s="76"/>
      <c r="HN219" s="76"/>
      <c r="HO219" s="76"/>
      <c r="HP219" s="76"/>
      <c r="HQ219" s="76"/>
      <c r="HR219" s="76"/>
      <c r="HS219" s="76"/>
      <c r="HT219" s="76"/>
      <c r="HU219" s="76"/>
      <c r="HV219" s="76"/>
      <c r="HW219" s="76"/>
      <c r="HX219" s="76"/>
      <c r="HY219" s="76"/>
      <c r="HZ219" s="76"/>
      <c r="IA219" s="76"/>
      <c r="IB219" s="76"/>
      <c r="IC219" s="76"/>
      <c r="ID219" s="76"/>
      <c r="IE219" s="76"/>
      <c r="IF219" s="76"/>
      <c r="IG219" s="76"/>
      <c r="IH219" s="76"/>
      <c r="II219" s="76"/>
      <c r="IJ219" s="76"/>
      <c r="IK219" s="76"/>
      <c r="IL219" s="76"/>
      <c r="IM219" s="76"/>
      <c r="IN219" s="76"/>
    </row>
    <row r="220" spans="1:248" x14ac:dyDescent="0.2">
      <c r="A220" s="82" t="str">
        <f>IF(B220&lt;&gt;"",COUNTA($B$13:B220),"")</f>
        <v/>
      </c>
      <c r="B220" s="1198"/>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c r="AH220" s="76"/>
      <c r="AI220" s="76"/>
      <c r="AJ220" s="76"/>
      <c r="AK220" s="76"/>
      <c r="AL220" s="76"/>
      <c r="AM220" s="76"/>
      <c r="AN220" s="76"/>
      <c r="AO220" s="76"/>
      <c r="AP220" s="76"/>
      <c r="AQ220" s="76"/>
      <c r="AR220" s="76"/>
      <c r="AS220" s="76"/>
      <c r="AT220" s="76"/>
      <c r="AU220" s="76"/>
      <c r="AV220" s="76"/>
      <c r="AW220" s="76"/>
      <c r="AX220" s="76"/>
      <c r="AY220" s="76"/>
      <c r="AZ220" s="76"/>
      <c r="BA220" s="76"/>
      <c r="BB220" s="76"/>
      <c r="BC220" s="76"/>
      <c r="BD220" s="76"/>
      <c r="BE220" s="76"/>
      <c r="BF220" s="76"/>
      <c r="BG220" s="76"/>
      <c r="BH220" s="76"/>
      <c r="BI220" s="76"/>
      <c r="BJ220" s="76"/>
      <c r="BK220" s="76"/>
      <c r="BL220" s="76"/>
      <c r="BM220" s="76"/>
      <c r="BN220" s="76"/>
      <c r="BO220" s="76"/>
      <c r="BP220" s="76"/>
      <c r="BQ220" s="76"/>
      <c r="BR220" s="76"/>
      <c r="BS220" s="76"/>
      <c r="BT220" s="76"/>
      <c r="BU220" s="76"/>
      <c r="BV220" s="76"/>
      <c r="BW220" s="76"/>
      <c r="BX220" s="76"/>
      <c r="BY220" s="76"/>
      <c r="BZ220" s="76"/>
      <c r="CA220" s="76"/>
      <c r="CB220" s="76"/>
      <c r="CC220" s="76"/>
      <c r="CD220" s="76"/>
      <c r="CE220" s="76"/>
      <c r="CF220" s="76"/>
      <c r="CG220" s="76"/>
      <c r="CH220" s="76"/>
      <c r="CI220" s="76"/>
      <c r="CJ220" s="76"/>
      <c r="CK220" s="76"/>
      <c r="CL220" s="76"/>
      <c r="CM220" s="76"/>
      <c r="CN220" s="76"/>
      <c r="CO220" s="76"/>
      <c r="CP220" s="76"/>
      <c r="CQ220" s="76"/>
      <c r="CR220" s="76"/>
      <c r="CS220" s="76"/>
      <c r="CT220" s="76"/>
      <c r="CU220" s="76"/>
      <c r="CV220" s="76"/>
      <c r="CW220" s="76"/>
      <c r="CX220" s="76"/>
      <c r="CY220" s="76"/>
      <c r="CZ220" s="76"/>
      <c r="DA220" s="76"/>
      <c r="DB220" s="76"/>
      <c r="DC220" s="76"/>
      <c r="DD220" s="76"/>
      <c r="DE220" s="76"/>
      <c r="DF220" s="76"/>
      <c r="DG220" s="76"/>
      <c r="DH220" s="76"/>
      <c r="DI220" s="76"/>
      <c r="DJ220" s="76"/>
      <c r="DK220" s="76"/>
      <c r="DL220" s="76"/>
      <c r="DM220" s="76"/>
      <c r="DN220" s="76"/>
      <c r="DO220" s="76"/>
      <c r="DP220" s="76"/>
      <c r="DQ220" s="76"/>
      <c r="DR220" s="76"/>
      <c r="DS220" s="76"/>
      <c r="DT220" s="76"/>
      <c r="DU220" s="76"/>
      <c r="DV220" s="76"/>
      <c r="DW220" s="76"/>
      <c r="DX220" s="76"/>
      <c r="DY220" s="76"/>
      <c r="DZ220" s="76"/>
      <c r="EA220" s="76"/>
      <c r="EB220" s="76"/>
      <c r="EC220" s="76"/>
      <c r="ED220" s="76"/>
      <c r="EE220" s="76"/>
      <c r="EF220" s="76"/>
      <c r="EG220" s="76"/>
      <c r="EH220" s="76"/>
      <c r="EI220" s="76"/>
      <c r="EJ220" s="76"/>
      <c r="EK220" s="76"/>
      <c r="EL220" s="76"/>
      <c r="EM220" s="76"/>
      <c r="EN220" s="76"/>
      <c r="EO220" s="76"/>
      <c r="EP220" s="76"/>
      <c r="EQ220" s="76"/>
      <c r="ER220" s="76"/>
      <c r="ES220" s="76"/>
      <c r="ET220" s="76"/>
      <c r="EU220" s="76"/>
      <c r="EV220" s="76"/>
      <c r="EW220" s="76"/>
      <c r="EX220" s="76"/>
      <c r="EY220" s="76"/>
      <c r="EZ220" s="76"/>
      <c r="FA220" s="76"/>
      <c r="FB220" s="76"/>
      <c r="FC220" s="76"/>
      <c r="FD220" s="76"/>
      <c r="FE220" s="76"/>
      <c r="FF220" s="76"/>
      <c r="FG220" s="76"/>
      <c r="FH220" s="76"/>
      <c r="FI220" s="76"/>
      <c r="FJ220" s="76"/>
      <c r="FK220" s="76"/>
      <c r="FL220" s="76"/>
      <c r="FM220" s="76"/>
      <c r="FN220" s="76"/>
      <c r="FO220" s="76"/>
      <c r="FP220" s="76"/>
      <c r="FQ220" s="76"/>
      <c r="FR220" s="76"/>
      <c r="FS220" s="76"/>
      <c r="FT220" s="76"/>
      <c r="FU220" s="76"/>
      <c r="FV220" s="76"/>
      <c r="FW220" s="76"/>
      <c r="FX220" s="76"/>
      <c r="FY220" s="76"/>
      <c r="FZ220" s="76"/>
      <c r="GA220" s="76"/>
      <c r="GB220" s="76"/>
      <c r="GC220" s="76"/>
      <c r="GD220" s="76"/>
      <c r="GE220" s="76"/>
      <c r="GF220" s="76"/>
      <c r="GG220" s="76"/>
      <c r="GH220" s="76"/>
      <c r="GI220" s="76"/>
      <c r="GJ220" s="76"/>
      <c r="GK220" s="76"/>
      <c r="GL220" s="76"/>
      <c r="GM220" s="76"/>
      <c r="GN220" s="76"/>
      <c r="GO220" s="76"/>
      <c r="GP220" s="76"/>
      <c r="GQ220" s="76"/>
      <c r="GR220" s="76"/>
      <c r="GS220" s="76"/>
      <c r="GT220" s="76"/>
      <c r="GU220" s="76"/>
      <c r="GV220" s="76"/>
      <c r="GW220" s="76"/>
      <c r="GX220" s="76"/>
      <c r="GY220" s="76"/>
      <c r="GZ220" s="76"/>
      <c r="HA220" s="76"/>
      <c r="HB220" s="76"/>
      <c r="HC220" s="76"/>
      <c r="HD220" s="76"/>
      <c r="HE220" s="76"/>
      <c r="HF220" s="76"/>
      <c r="HG220" s="76"/>
      <c r="HH220" s="76"/>
      <c r="HI220" s="76"/>
      <c r="HJ220" s="76"/>
      <c r="HK220" s="76"/>
      <c r="HL220" s="76"/>
      <c r="HM220" s="76"/>
      <c r="HN220" s="76"/>
      <c r="HO220" s="76"/>
      <c r="HP220" s="76"/>
      <c r="HQ220" s="76"/>
      <c r="HR220" s="76"/>
      <c r="HS220" s="76"/>
      <c r="HT220" s="76"/>
      <c r="HU220" s="76"/>
      <c r="HV220" s="76"/>
      <c r="HW220" s="76"/>
      <c r="HX220" s="76"/>
      <c r="HY220" s="76"/>
      <c r="HZ220" s="76"/>
      <c r="IA220" s="76"/>
      <c r="IB220" s="76"/>
      <c r="IC220" s="76"/>
      <c r="ID220" s="76"/>
      <c r="IE220" s="76"/>
      <c r="IF220" s="76"/>
      <c r="IG220" s="76"/>
      <c r="IH220" s="76"/>
      <c r="II220" s="76"/>
      <c r="IJ220" s="76"/>
      <c r="IK220" s="76"/>
      <c r="IL220" s="76"/>
      <c r="IM220" s="76"/>
      <c r="IN220" s="76"/>
    </row>
    <row r="221" spans="1:248" x14ac:dyDescent="0.2">
      <c r="A221" s="82" t="str">
        <f>IF(B221&lt;&gt;"",COUNTA($B$13:B221),"")</f>
        <v/>
      </c>
      <c r="B221" s="1198"/>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76"/>
      <c r="BI221" s="76"/>
      <c r="BJ221" s="76"/>
      <c r="BK221" s="76"/>
      <c r="BL221" s="76"/>
      <c r="BM221" s="76"/>
      <c r="BN221" s="76"/>
      <c r="BO221" s="76"/>
      <c r="BP221" s="76"/>
      <c r="BQ221" s="76"/>
      <c r="BR221" s="76"/>
      <c r="BS221" s="76"/>
      <c r="BT221" s="76"/>
      <c r="BU221" s="76"/>
      <c r="BV221" s="76"/>
      <c r="BW221" s="76"/>
      <c r="BX221" s="76"/>
      <c r="BY221" s="76"/>
      <c r="BZ221" s="76"/>
      <c r="CA221" s="76"/>
      <c r="CB221" s="76"/>
      <c r="CC221" s="76"/>
      <c r="CD221" s="76"/>
      <c r="CE221" s="76"/>
      <c r="CF221" s="76"/>
      <c r="CG221" s="76"/>
      <c r="CH221" s="76"/>
      <c r="CI221" s="76"/>
      <c r="CJ221" s="76"/>
      <c r="CK221" s="76"/>
      <c r="CL221" s="76"/>
      <c r="CM221" s="76"/>
      <c r="CN221" s="76"/>
      <c r="CO221" s="76"/>
      <c r="CP221" s="76"/>
      <c r="CQ221" s="76"/>
      <c r="CR221" s="76"/>
      <c r="CS221" s="76"/>
      <c r="CT221" s="76"/>
      <c r="CU221" s="76"/>
      <c r="CV221" s="76"/>
      <c r="CW221" s="76"/>
      <c r="CX221" s="76"/>
      <c r="CY221" s="76"/>
      <c r="CZ221" s="76"/>
      <c r="DA221" s="76"/>
      <c r="DB221" s="76"/>
      <c r="DC221" s="76"/>
      <c r="DD221" s="76"/>
      <c r="DE221" s="76"/>
      <c r="DF221" s="76"/>
      <c r="DG221" s="76"/>
      <c r="DH221" s="76"/>
      <c r="DI221" s="76"/>
      <c r="DJ221" s="76"/>
      <c r="DK221" s="76"/>
      <c r="DL221" s="76"/>
      <c r="DM221" s="76"/>
      <c r="DN221" s="76"/>
      <c r="DO221" s="76"/>
      <c r="DP221" s="76"/>
      <c r="DQ221" s="76"/>
      <c r="DR221" s="76"/>
      <c r="DS221" s="76"/>
      <c r="DT221" s="76"/>
      <c r="DU221" s="76"/>
      <c r="DV221" s="76"/>
      <c r="DW221" s="76"/>
      <c r="DX221" s="76"/>
      <c r="DY221" s="76"/>
      <c r="DZ221" s="76"/>
      <c r="EA221" s="76"/>
      <c r="EB221" s="76"/>
      <c r="EC221" s="76"/>
      <c r="ED221" s="76"/>
      <c r="EE221" s="76"/>
      <c r="EF221" s="76"/>
      <c r="EG221" s="76"/>
      <c r="EH221" s="76"/>
      <c r="EI221" s="76"/>
      <c r="EJ221" s="76"/>
      <c r="EK221" s="76"/>
      <c r="EL221" s="76"/>
      <c r="EM221" s="76"/>
      <c r="EN221" s="76"/>
      <c r="EO221" s="76"/>
      <c r="EP221" s="76"/>
      <c r="EQ221" s="76"/>
      <c r="ER221" s="76"/>
      <c r="ES221" s="76"/>
      <c r="ET221" s="76"/>
      <c r="EU221" s="76"/>
      <c r="EV221" s="76"/>
      <c r="EW221" s="76"/>
      <c r="EX221" s="76"/>
      <c r="EY221" s="76"/>
      <c r="EZ221" s="76"/>
      <c r="FA221" s="76"/>
      <c r="FB221" s="76"/>
      <c r="FC221" s="76"/>
      <c r="FD221" s="76"/>
      <c r="FE221" s="76"/>
      <c r="FF221" s="76"/>
      <c r="FG221" s="76"/>
      <c r="FH221" s="76"/>
      <c r="FI221" s="76"/>
      <c r="FJ221" s="76"/>
      <c r="FK221" s="76"/>
      <c r="FL221" s="76"/>
      <c r="FM221" s="76"/>
      <c r="FN221" s="76"/>
      <c r="FO221" s="76"/>
      <c r="FP221" s="76"/>
      <c r="FQ221" s="76"/>
      <c r="FR221" s="76"/>
      <c r="FS221" s="76"/>
      <c r="FT221" s="76"/>
      <c r="FU221" s="76"/>
      <c r="FV221" s="76"/>
      <c r="FW221" s="76"/>
      <c r="FX221" s="76"/>
      <c r="FY221" s="76"/>
      <c r="FZ221" s="76"/>
      <c r="GA221" s="76"/>
      <c r="GB221" s="76"/>
      <c r="GC221" s="76"/>
      <c r="GD221" s="76"/>
      <c r="GE221" s="76"/>
      <c r="GF221" s="76"/>
      <c r="GG221" s="76"/>
      <c r="GH221" s="76"/>
      <c r="GI221" s="76"/>
      <c r="GJ221" s="76"/>
      <c r="GK221" s="76"/>
      <c r="GL221" s="76"/>
      <c r="GM221" s="76"/>
      <c r="GN221" s="76"/>
      <c r="GO221" s="76"/>
      <c r="GP221" s="76"/>
      <c r="GQ221" s="76"/>
      <c r="GR221" s="76"/>
      <c r="GS221" s="76"/>
      <c r="GT221" s="76"/>
      <c r="GU221" s="76"/>
      <c r="GV221" s="76"/>
      <c r="GW221" s="76"/>
      <c r="GX221" s="76"/>
      <c r="GY221" s="76"/>
      <c r="GZ221" s="76"/>
      <c r="HA221" s="76"/>
      <c r="HB221" s="76"/>
      <c r="HC221" s="76"/>
      <c r="HD221" s="76"/>
      <c r="HE221" s="76"/>
      <c r="HF221" s="76"/>
      <c r="HG221" s="76"/>
      <c r="HH221" s="76"/>
      <c r="HI221" s="76"/>
      <c r="HJ221" s="76"/>
      <c r="HK221" s="76"/>
      <c r="HL221" s="76"/>
      <c r="HM221" s="76"/>
      <c r="HN221" s="76"/>
      <c r="HO221" s="76"/>
      <c r="HP221" s="76"/>
      <c r="HQ221" s="76"/>
      <c r="HR221" s="76"/>
      <c r="HS221" s="76"/>
      <c r="HT221" s="76"/>
      <c r="HU221" s="76"/>
      <c r="HV221" s="76"/>
      <c r="HW221" s="76"/>
      <c r="HX221" s="76"/>
      <c r="HY221" s="76"/>
      <c r="HZ221" s="76"/>
      <c r="IA221" s="76"/>
      <c r="IB221" s="76"/>
      <c r="IC221" s="76"/>
      <c r="ID221" s="76"/>
      <c r="IE221" s="76"/>
      <c r="IF221" s="76"/>
      <c r="IG221" s="76"/>
      <c r="IH221" s="76"/>
      <c r="II221" s="76"/>
      <c r="IJ221" s="76"/>
      <c r="IK221" s="76"/>
      <c r="IL221" s="76"/>
      <c r="IM221" s="76"/>
      <c r="IN221" s="76"/>
    </row>
    <row r="222" spans="1:248" x14ac:dyDescent="0.2">
      <c r="A222" s="82" t="str">
        <f>IF(B222&lt;&gt;"",COUNTA($B$13:B222),"")</f>
        <v/>
      </c>
      <c r="B222" s="1198"/>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c r="BO222" s="76"/>
      <c r="BP222" s="76"/>
      <c r="BQ222" s="76"/>
      <c r="BR222" s="76"/>
      <c r="BS222" s="76"/>
      <c r="BT222" s="76"/>
      <c r="BU222" s="76"/>
      <c r="BV222" s="76"/>
      <c r="BW222" s="76"/>
      <c r="BX222" s="76"/>
      <c r="BY222" s="76"/>
      <c r="BZ222" s="76"/>
      <c r="CA222" s="76"/>
      <c r="CB222" s="76"/>
      <c r="CC222" s="76"/>
      <c r="CD222" s="76"/>
      <c r="CE222" s="76"/>
      <c r="CF222" s="76"/>
      <c r="CG222" s="76"/>
      <c r="CH222" s="76"/>
      <c r="CI222" s="76"/>
      <c r="CJ222" s="76"/>
      <c r="CK222" s="76"/>
      <c r="CL222" s="76"/>
      <c r="CM222" s="76"/>
      <c r="CN222" s="76"/>
      <c r="CO222" s="76"/>
      <c r="CP222" s="76"/>
      <c r="CQ222" s="76"/>
      <c r="CR222" s="76"/>
      <c r="CS222" s="76"/>
      <c r="CT222" s="76"/>
      <c r="CU222" s="76"/>
      <c r="CV222" s="76"/>
      <c r="CW222" s="76"/>
      <c r="CX222" s="76"/>
      <c r="CY222" s="76"/>
      <c r="CZ222" s="76"/>
      <c r="DA222" s="76"/>
      <c r="DB222" s="76"/>
      <c r="DC222" s="76"/>
      <c r="DD222" s="76"/>
      <c r="DE222" s="76"/>
      <c r="DF222" s="76"/>
      <c r="DG222" s="76"/>
      <c r="DH222" s="76"/>
      <c r="DI222" s="76"/>
      <c r="DJ222" s="76"/>
      <c r="DK222" s="76"/>
      <c r="DL222" s="76"/>
      <c r="DM222" s="76"/>
      <c r="DN222" s="76"/>
      <c r="DO222" s="76"/>
      <c r="DP222" s="76"/>
      <c r="DQ222" s="76"/>
      <c r="DR222" s="76"/>
      <c r="DS222" s="76"/>
      <c r="DT222" s="76"/>
      <c r="DU222" s="76"/>
      <c r="DV222" s="76"/>
      <c r="DW222" s="76"/>
      <c r="DX222" s="76"/>
      <c r="DY222" s="76"/>
      <c r="DZ222" s="76"/>
      <c r="EA222" s="76"/>
      <c r="EB222" s="76"/>
      <c r="EC222" s="76"/>
      <c r="ED222" s="76"/>
      <c r="EE222" s="76"/>
      <c r="EF222" s="76"/>
      <c r="EG222" s="76"/>
      <c r="EH222" s="76"/>
      <c r="EI222" s="76"/>
      <c r="EJ222" s="76"/>
      <c r="EK222" s="76"/>
      <c r="EL222" s="76"/>
      <c r="EM222" s="76"/>
      <c r="EN222" s="76"/>
      <c r="EO222" s="76"/>
      <c r="EP222" s="76"/>
      <c r="EQ222" s="76"/>
      <c r="ER222" s="76"/>
      <c r="ES222" s="76"/>
      <c r="ET222" s="76"/>
      <c r="EU222" s="76"/>
      <c r="EV222" s="76"/>
      <c r="EW222" s="76"/>
      <c r="EX222" s="76"/>
      <c r="EY222" s="76"/>
      <c r="EZ222" s="76"/>
      <c r="FA222" s="76"/>
      <c r="FB222" s="76"/>
      <c r="FC222" s="76"/>
      <c r="FD222" s="76"/>
      <c r="FE222" s="76"/>
      <c r="FF222" s="76"/>
      <c r="FG222" s="76"/>
      <c r="FH222" s="76"/>
      <c r="FI222" s="76"/>
      <c r="FJ222" s="76"/>
      <c r="FK222" s="76"/>
      <c r="FL222" s="76"/>
      <c r="FM222" s="76"/>
      <c r="FN222" s="76"/>
      <c r="FO222" s="76"/>
      <c r="FP222" s="76"/>
      <c r="FQ222" s="76"/>
      <c r="FR222" s="76"/>
      <c r="FS222" s="76"/>
      <c r="FT222" s="76"/>
      <c r="FU222" s="76"/>
      <c r="FV222" s="76"/>
      <c r="FW222" s="76"/>
      <c r="FX222" s="76"/>
      <c r="FY222" s="76"/>
      <c r="FZ222" s="76"/>
      <c r="GA222" s="76"/>
      <c r="GB222" s="76"/>
      <c r="GC222" s="76"/>
      <c r="GD222" s="76"/>
      <c r="GE222" s="76"/>
      <c r="GF222" s="76"/>
      <c r="GG222" s="76"/>
      <c r="GH222" s="76"/>
      <c r="GI222" s="76"/>
      <c r="GJ222" s="76"/>
      <c r="GK222" s="76"/>
      <c r="GL222" s="76"/>
      <c r="GM222" s="76"/>
      <c r="GN222" s="76"/>
      <c r="GO222" s="76"/>
      <c r="GP222" s="76"/>
      <c r="GQ222" s="76"/>
      <c r="GR222" s="76"/>
      <c r="GS222" s="76"/>
      <c r="GT222" s="76"/>
      <c r="GU222" s="76"/>
      <c r="GV222" s="76"/>
      <c r="GW222" s="76"/>
      <c r="GX222" s="76"/>
      <c r="GY222" s="76"/>
      <c r="GZ222" s="76"/>
      <c r="HA222" s="76"/>
      <c r="HB222" s="76"/>
      <c r="HC222" s="76"/>
      <c r="HD222" s="76"/>
      <c r="HE222" s="76"/>
      <c r="HF222" s="76"/>
      <c r="HG222" s="76"/>
      <c r="HH222" s="76"/>
      <c r="HI222" s="76"/>
      <c r="HJ222" s="76"/>
      <c r="HK222" s="76"/>
      <c r="HL222" s="76"/>
      <c r="HM222" s="76"/>
      <c r="HN222" s="76"/>
      <c r="HO222" s="76"/>
      <c r="HP222" s="76"/>
      <c r="HQ222" s="76"/>
      <c r="HR222" s="76"/>
      <c r="HS222" s="76"/>
      <c r="HT222" s="76"/>
      <c r="HU222" s="76"/>
      <c r="HV222" s="76"/>
      <c r="HW222" s="76"/>
      <c r="HX222" s="76"/>
      <c r="HY222" s="76"/>
      <c r="HZ222" s="76"/>
      <c r="IA222" s="76"/>
      <c r="IB222" s="76"/>
      <c r="IC222" s="76"/>
      <c r="ID222" s="76"/>
      <c r="IE222" s="76"/>
      <c r="IF222" s="76"/>
      <c r="IG222" s="76"/>
      <c r="IH222" s="76"/>
      <c r="II222" s="76"/>
      <c r="IJ222" s="76"/>
      <c r="IK222" s="76"/>
      <c r="IL222" s="76"/>
      <c r="IM222" s="76"/>
      <c r="IN222" s="76"/>
    </row>
    <row r="223" spans="1:248" x14ac:dyDescent="0.2">
      <c r="A223" s="82" t="str">
        <f>IF(B223&lt;&gt;"",COUNTA($B$13:B223),"")</f>
        <v/>
      </c>
      <c r="B223" s="1198"/>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c r="AH223" s="76"/>
      <c r="AI223" s="76"/>
      <c r="AJ223" s="76"/>
      <c r="AK223" s="76"/>
      <c r="AL223" s="76"/>
      <c r="AM223" s="76"/>
      <c r="AN223" s="76"/>
      <c r="AO223" s="76"/>
      <c r="AP223" s="76"/>
      <c r="AQ223" s="76"/>
      <c r="AR223" s="76"/>
      <c r="AS223" s="76"/>
      <c r="AT223" s="76"/>
      <c r="AU223" s="76"/>
      <c r="AV223" s="76"/>
      <c r="AW223" s="76"/>
      <c r="AX223" s="76"/>
      <c r="AY223" s="76"/>
      <c r="AZ223" s="76"/>
      <c r="BA223" s="76"/>
      <c r="BB223" s="76"/>
      <c r="BC223" s="76"/>
      <c r="BD223" s="76"/>
      <c r="BE223" s="76"/>
      <c r="BF223" s="76"/>
      <c r="BG223" s="76"/>
      <c r="BH223" s="76"/>
      <c r="BI223" s="76"/>
      <c r="BJ223" s="76"/>
      <c r="BK223" s="76"/>
      <c r="BL223" s="76"/>
      <c r="BM223" s="76"/>
      <c r="BN223" s="76"/>
      <c r="BO223" s="76"/>
      <c r="BP223" s="76"/>
      <c r="BQ223" s="76"/>
      <c r="BR223" s="76"/>
      <c r="BS223" s="76"/>
      <c r="BT223" s="76"/>
      <c r="BU223" s="76"/>
      <c r="BV223" s="76"/>
      <c r="BW223" s="76"/>
      <c r="BX223" s="76"/>
      <c r="BY223" s="76"/>
      <c r="BZ223" s="76"/>
      <c r="CA223" s="76"/>
      <c r="CB223" s="76"/>
      <c r="CC223" s="76"/>
      <c r="CD223" s="76"/>
      <c r="CE223" s="76"/>
      <c r="CF223" s="76"/>
      <c r="CG223" s="76"/>
      <c r="CH223" s="76"/>
      <c r="CI223" s="76"/>
      <c r="CJ223" s="76"/>
      <c r="CK223" s="76"/>
      <c r="CL223" s="76"/>
      <c r="CM223" s="76"/>
      <c r="CN223" s="76"/>
      <c r="CO223" s="76"/>
      <c r="CP223" s="76"/>
      <c r="CQ223" s="76"/>
      <c r="CR223" s="76"/>
      <c r="CS223" s="76"/>
      <c r="CT223" s="76"/>
      <c r="CU223" s="76"/>
      <c r="CV223" s="76"/>
      <c r="CW223" s="76"/>
      <c r="CX223" s="76"/>
      <c r="CY223" s="76"/>
      <c r="CZ223" s="76"/>
      <c r="DA223" s="76"/>
      <c r="DB223" s="76"/>
      <c r="DC223" s="76"/>
      <c r="DD223" s="76"/>
      <c r="DE223" s="76"/>
      <c r="DF223" s="76"/>
      <c r="DG223" s="76"/>
      <c r="DH223" s="76"/>
      <c r="DI223" s="76"/>
      <c r="DJ223" s="76"/>
      <c r="DK223" s="76"/>
      <c r="DL223" s="76"/>
      <c r="DM223" s="76"/>
      <c r="DN223" s="76"/>
      <c r="DO223" s="76"/>
      <c r="DP223" s="76"/>
      <c r="DQ223" s="76"/>
      <c r="DR223" s="76"/>
      <c r="DS223" s="76"/>
      <c r="DT223" s="76"/>
      <c r="DU223" s="76"/>
      <c r="DV223" s="76"/>
      <c r="DW223" s="76"/>
      <c r="DX223" s="76"/>
      <c r="DY223" s="76"/>
      <c r="DZ223" s="76"/>
      <c r="EA223" s="76"/>
      <c r="EB223" s="76"/>
      <c r="EC223" s="76"/>
      <c r="ED223" s="76"/>
      <c r="EE223" s="76"/>
      <c r="EF223" s="76"/>
      <c r="EG223" s="76"/>
      <c r="EH223" s="76"/>
      <c r="EI223" s="76"/>
      <c r="EJ223" s="76"/>
      <c r="EK223" s="76"/>
      <c r="EL223" s="76"/>
      <c r="EM223" s="76"/>
      <c r="EN223" s="76"/>
      <c r="EO223" s="76"/>
      <c r="EP223" s="76"/>
      <c r="EQ223" s="76"/>
      <c r="ER223" s="76"/>
      <c r="ES223" s="76"/>
      <c r="ET223" s="76"/>
      <c r="EU223" s="76"/>
      <c r="EV223" s="76"/>
      <c r="EW223" s="76"/>
      <c r="EX223" s="76"/>
      <c r="EY223" s="76"/>
      <c r="EZ223" s="76"/>
      <c r="FA223" s="76"/>
      <c r="FB223" s="76"/>
      <c r="FC223" s="76"/>
      <c r="FD223" s="76"/>
      <c r="FE223" s="76"/>
      <c r="FF223" s="76"/>
      <c r="FG223" s="76"/>
      <c r="FH223" s="76"/>
      <c r="FI223" s="76"/>
      <c r="FJ223" s="76"/>
      <c r="FK223" s="76"/>
      <c r="FL223" s="76"/>
      <c r="FM223" s="76"/>
      <c r="FN223" s="76"/>
      <c r="FO223" s="76"/>
      <c r="FP223" s="76"/>
      <c r="FQ223" s="76"/>
      <c r="FR223" s="76"/>
      <c r="FS223" s="76"/>
      <c r="FT223" s="76"/>
      <c r="FU223" s="76"/>
      <c r="FV223" s="76"/>
      <c r="FW223" s="76"/>
      <c r="FX223" s="76"/>
      <c r="FY223" s="76"/>
      <c r="FZ223" s="76"/>
      <c r="GA223" s="76"/>
      <c r="GB223" s="76"/>
      <c r="GC223" s="76"/>
      <c r="GD223" s="76"/>
      <c r="GE223" s="76"/>
      <c r="GF223" s="76"/>
      <c r="GG223" s="76"/>
      <c r="GH223" s="76"/>
      <c r="GI223" s="76"/>
      <c r="GJ223" s="76"/>
      <c r="GK223" s="76"/>
      <c r="GL223" s="76"/>
      <c r="GM223" s="76"/>
      <c r="GN223" s="76"/>
      <c r="GO223" s="76"/>
      <c r="GP223" s="76"/>
      <c r="GQ223" s="76"/>
      <c r="GR223" s="76"/>
      <c r="GS223" s="76"/>
      <c r="GT223" s="76"/>
      <c r="GU223" s="76"/>
      <c r="GV223" s="76"/>
      <c r="GW223" s="76"/>
      <c r="GX223" s="76"/>
      <c r="GY223" s="76"/>
      <c r="GZ223" s="76"/>
      <c r="HA223" s="76"/>
      <c r="HB223" s="76"/>
      <c r="HC223" s="76"/>
      <c r="HD223" s="76"/>
      <c r="HE223" s="76"/>
      <c r="HF223" s="76"/>
      <c r="HG223" s="76"/>
      <c r="HH223" s="76"/>
      <c r="HI223" s="76"/>
      <c r="HJ223" s="76"/>
      <c r="HK223" s="76"/>
      <c r="HL223" s="76"/>
      <c r="HM223" s="76"/>
      <c r="HN223" s="76"/>
      <c r="HO223" s="76"/>
      <c r="HP223" s="76"/>
      <c r="HQ223" s="76"/>
      <c r="HR223" s="76"/>
      <c r="HS223" s="76"/>
      <c r="HT223" s="76"/>
      <c r="HU223" s="76"/>
      <c r="HV223" s="76"/>
      <c r="HW223" s="76"/>
      <c r="HX223" s="76"/>
      <c r="HY223" s="76"/>
      <c r="HZ223" s="76"/>
      <c r="IA223" s="76"/>
      <c r="IB223" s="76"/>
      <c r="IC223" s="76"/>
      <c r="ID223" s="76"/>
      <c r="IE223" s="76"/>
      <c r="IF223" s="76"/>
      <c r="IG223" s="76"/>
      <c r="IH223" s="76"/>
      <c r="II223" s="76"/>
      <c r="IJ223" s="76"/>
      <c r="IK223" s="76"/>
      <c r="IL223" s="76"/>
      <c r="IM223" s="76"/>
      <c r="IN223" s="76"/>
    </row>
    <row r="224" spans="1:248" x14ac:dyDescent="0.2">
      <c r="A224" s="82" t="str">
        <f>IF(B224&lt;&gt;"",COUNTA($B$13:B224),"")</f>
        <v/>
      </c>
      <c r="B224" s="1198"/>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c r="CB224" s="76"/>
      <c r="CC224" s="76"/>
      <c r="CD224" s="76"/>
      <c r="CE224" s="76"/>
      <c r="CF224" s="76"/>
      <c r="CG224" s="76"/>
      <c r="CH224" s="76"/>
      <c r="CI224" s="76"/>
      <c r="CJ224" s="76"/>
      <c r="CK224" s="76"/>
      <c r="CL224" s="76"/>
      <c r="CM224" s="76"/>
      <c r="CN224" s="76"/>
      <c r="CO224" s="76"/>
      <c r="CP224" s="76"/>
      <c r="CQ224" s="76"/>
      <c r="CR224" s="76"/>
      <c r="CS224" s="76"/>
      <c r="CT224" s="76"/>
      <c r="CU224" s="76"/>
      <c r="CV224" s="76"/>
      <c r="CW224" s="76"/>
      <c r="CX224" s="76"/>
      <c r="CY224" s="76"/>
      <c r="CZ224" s="76"/>
      <c r="DA224" s="76"/>
      <c r="DB224" s="76"/>
      <c r="DC224" s="76"/>
      <c r="DD224" s="76"/>
      <c r="DE224" s="76"/>
      <c r="DF224" s="76"/>
      <c r="DG224" s="76"/>
      <c r="DH224" s="76"/>
      <c r="DI224" s="76"/>
      <c r="DJ224" s="76"/>
      <c r="DK224" s="76"/>
      <c r="DL224" s="76"/>
      <c r="DM224" s="76"/>
      <c r="DN224" s="76"/>
      <c r="DO224" s="76"/>
      <c r="DP224" s="76"/>
      <c r="DQ224" s="76"/>
      <c r="DR224" s="76"/>
      <c r="DS224" s="76"/>
      <c r="DT224" s="76"/>
      <c r="DU224" s="76"/>
      <c r="DV224" s="76"/>
      <c r="DW224" s="76"/>
      <c r="DX224" s="76"/>
      <c r="DY224" s="76"/>
      <c r="DZ224" s="76"/>
      <c r="EA224" s="76"/>
      <c r="EB224" s="76"/>
      <c r="EC224" s="76"/>
      <c r="ED224" s="76"/>
      <c r="EE224" s="76"/>
      <c r="EF224" s="76"/>
      <c r="EG224" s="76"/>
      <c r="EH224" s="76"/>
      <c r="EI224" s="76"/>
      <c r="EJ224" s="76"/>
      <c r="EK224" s="76"/>
      <c r="EL224" s="76"/>
      <c r="EM224" s="76"/>
      <c r="EN224" s="76"/>
      <c r="EO224" s="76"/>
      <c r="EP224" s="76"/>
      <c r="EQ224" s="76"/>
      <c r="ER224" s="76"/>
      <c r="ES224" s="76"/>
      <c r="ET224" s="76"/>
      <c r="EU224" s="76"/>
      <c r="EV224" s="76"/>
      <c r="EW224" s="76"/>
      <c r="EX224" s="76"/>
      <c r="EY224" s="76"/>
      <c r="EZ224" s="76"/>
      <c r="FA224" s="76"/>
      <c r="FB224" s="76"/>
      <c r="FC224" s="76"/>
      <c r="FD224" s="76"/>
      <c r="FE224" s="76"/>
      <c r="FF224" s="76"/>
      <c r="FG224" s="76"/>
      <c r="FH224" s="76"/>
      <c r="FI224" s="76"/>
      <c r="FJ224" s="76"/>
      <c r="FK224" s="76"/>
      <c r="FL224" s="76"/>
      <c r="FM224" s="76"/>
      <c r="FN224" s="76"/>
      <c r="FO224" s="76"/>
      <c r="FP224" s="76"/>
      <c r="FQ224" s="76"/>
      <c r="FR224" s="76"/>
      <c r="FS224" s="76"/>
      <c r="FT224" s="76"/>
      <c r="FU224" s="76"/>
      <c r="FV224" s="76"/>
      <c r="FW224" s="76"/>
      <c r="FX224" s="76"/>
      <c r="FY224" s="76"/>
      <c r="FZ224" s="76"/>
      <c r="GA224" s="76"/>
      <c r="GB224" s="76"/>
      <c r="GC224" s="76"/>
      <c r="GD224" s="76"/>
      <c r="GE224" s="76"/>
      <c r="GF224" s="76"/>
      <c r="GG224" s="76"/>
      <c r="GH224" s="76"/>
      <c r="GI224" s="76"/>
      <c r="GJ224" s="76"/>
      <c r="GK224" s="76"/>
      <c r="GL224" s="76"/>
      <c r="GM224" s="76"/>
      <c r="GN224" s="76"/>
      <c r="GO224" s="76"/>
      <c r="GP224" s="76"/>
      <c r="GQ224" s="76"/>
      <c r="GR224" s="76"/>
      <c r="GS224" s="76"/>
      <c r="GT224" s="76"/>
      <c r="GU224" s="76"/>
      <c r="GV224" s="76"/>
      <c r="GW224" s="76"/>
      <c r="GX224" s="76"/>
      <c r="GY224" s="76"/>
      <c r="GZ224" s="76"/>
      <c r="HA224" s="76"/>
      <c r="HB224" s="76"/>
      <c r="HC224" s="76"/>
      <c r="HD224" s="76"/>
      <c r="HE224" s="76"/>
      <c r="HF224" s="76"/>
      <c r="HG224" s="76"/>
      <c r="HH224" s="76"/>
      <c r="HI224" s="76"/>
      <c r="HJ224" s="76"/>
      <c r="HK224" s="76"/>
      <c r="HL224" s="76"/>
      <c r="HM224" s="76"/>
      <c r="HN224" s="76"/>
      <c r="HO224" s="76"/>
      <c r="HP224" s="76"/>
      <c r="HQ224" s="76"/>
      <c r="HR224" s="76"/>
      <c r="HS224" s="76"/>
      <c r="HT224" s="76"/>
      <c r="HU224" s="76"/>
      <c r="HV224" s="76"/>
      <c r="HW224" s="76"/>
      <c r="HX224" s="76"/>
      <c r="HY224" s="76"/>
      <c r="HZ224" s="76"/>
      <c r="IA224" s="76"/>
      <c r="IB224" s="76"/>
      <c r="IC224" s="76"/>
      <c r="ID224" s="76"/>
      <c r="IE224" s="76"/>
      <c r="IF224" s="76"/>
      <c r="IG224" s="76"/>
      <c r="IH224" s="76"/>
      <c r="II224" s="76"/>
      <c r="IJ224" s="76"/>
      <c r="IK224" s="76"/>
      <c r="IL224" s="76"/>
      <c r="IM224" s="76"/>
      <c r="IN224" s="76"/>
    </row>
    <row r="225" spans="1:248" x14ac:dyDescent="0.2">
      <c r="A225" s="82" t="str">
        <f>IF(B225&lt;&gt;"",COUNTA($B$13:B225),"")</f>
        <v/>
      </c>
      <c r="B225" s="1198"/>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c r="BO225" s="76"/>
      <c r="BP225" s="76"/>
      <c r="BQ225" s="76"/>
      <c r="BR225" s="76"/>
      <c r="BS225" s="76"/>
      <c r="BT225" s="76"/>
      <c r="BU225" s="76"/>
      <c r="BV225" s="76"/>
      <c r="BW225" s="76"/>
      <c r="BX225" s="76"/>
      <c r="BY225" s="76"/>
      <c r="BZ225" s="76"/>
      <c r="CA225" s="76"/>
      <c r="CB225" s="76"/>
      <c r="CC225" s="76"/>
      <c r="CD225" s="76"/>
      <c r="CE225" s="76"/>
      <c r="CF225" s="76"/>
      <c r="CG225" s="76"/>
      <c r="CH225" s="76"/>
      <c r="CI225" s="76"/>
      <c r="CJ225" s="76"/>
      <c r="CK225" s="76"/>
      <c r="CL225" s="76"/>
      <c r="CM225" s="76"/>
      <c r="CN225" s="76"/>
      <c r="CO225" s="76"/>
      <c r="CP225" s="76"/>
      <c r="CQ225" s="76"/>
      <c r="CR225" s="76"/>
      <c r="CS225" s="76"/>
      <c r="CT225" s="76"/>
      <c r="CU225" s="76"/>
      <c r="CV225" s="76"/>
      <c r="CW225" s="76"/>
      <c r="CX225" s="76"/>
      <c r="CY225" s="76"/>
      <c r="CZ225" s="76"/>
      <c r="DA225" s="76"/>
      <c r="DB225" s="76"/>
      <c r="DC225" s="76"/>
      <c r="DD225" s="76"/>
      <c r="DE225" s="76"/>
      <c r="DF225" s="76"/>
      <c r="DG225" s="76"/>
      <c r="DH225" s="76"/>
      <c r="DI225" s="76"/>
      <c r="DJ225" s="76"/>
      <c r="DK225" s="76"/>
      <c r="DL225" s="76"/>
      <c r="DM225" s="76"/>
      <c r="DN225" s="76"/>
      <c r="DO225" s="76"/>
      <c r="DP225" s="76"/>
      <c r="DQ225" s="76"/>
      <c r="DR225" s="76"/>
      <c r="DS225" s="76"/>
      <c r="DT225" s="76"/>
      <c r="DU225" s="76"/>
      <c r="DV225" s="76"/>
      <c r="DW225" s="76"/>
      <c r="DX225" s="76"/>
      <c r="DY225" s="76"/>
      <c r="DZ225" s="76"/>
      <c r="EA225" s="76"/>
      <c r="EB225" s="76"/>
      <c r="EC225" s="76"/>
      <c r="ED225" s="76"/>
      <c r="EE225" s="76"/>
      <c r="EF225" s="76"/>
      <c r="EG225" s="76"/>
      <c r="EH225" s="76"/>
      <c r="EI225" s="76"/>
      <c r="EJ225" s="76"/>
      <c r="EK225" s="76"/>
      <c r="EL225" s="76"/>
      <c r="EM225" s="76"/>
      <c r="EN225" s="76"/>
      <c r="EO225" s="76"/>
      <c r="EP225" s="76"/>
      <c r="EQ225" s="76"/>
      <c r="ER225" s="76"/>
      <c r="ES225" s="76"/>
      <c r="ET225" s="76"/>
      <c r="EU225" s="76"/>
      <c r="EV225" s="76"/>
      <c r="EW225" s="76"/>
      <c r="EX225" s="76"/>
      <c r="EY225" s="76"/>
      <c r="EZ225" s="76"/>
      <c r="FA225" s="76"/>
      <c r="FB225" s="76"/>
      <c r="FC225" s="76"/>
      <c r="FD225" s="76"/>
      <c r="FE225" s="76"/>
      <c r="FF225" s="76"/>
      <c r="FG225" s="76"/>
      <c r="FH225" s="76"/>
      <c r="FI225" s="76"/>
      <c r="FJ225" s="76"/>
      <c r="FK225" s="76"/>
      <c r="FL225" s="76"/>
      <c r="FM225" s="76"/>
      <c r="FN225" s="76"/>
      <c r="FO225" s="76"/>
      <c r="FP225" s="76"/>
      <c r="FQ225" s="76"/>
      <c r="FR225" s="76"/>
      <c r="FS225" s="76"/>
      <c r="FT225" s="76"/>
      <c r="FU225" s="76"/>
      <c r="FV225" s="76"/>
      <c r="FW225" s="76"/>
      <c r="FX225" s="76"/>
      <c r="FY225" s="76"/>
      <c r="FZ225" s="76"/>
      <c r="GA225" s="76"/>
      <c r="GB225" s="76"/>
      <c r="GC225" s="76"/>
      <c r="GD225" s="76"/>
      <c r="GE225" s="76"/>
      <c r="GF225" s="76"/>
      <c r="GG225" s="76"/>
      <c r="GH225" s="76"/>
      <c r="GI225" s="76"/>
      <c r="GJ225" s="76"/>
      <c r="GK225" s="76"/>
      <c r="GL225" s="76"/>
      <c r="GM225" s="76"/>
      <c r="GN225" s="76"/>
      <c r="GO225" s="76"/>
      <c r="GP225" s="76"/>
      <c r="GQ225" s="76"/>
      <c r="GR225" s="76"/>
      <c r="GS225" s="76"/>
      <c r="GT225" s="76"/>
      <c r="GU225" s="76"/>
      <c r="GV225" s="76"/>
      <c r="GW225" s="76"/>
      <c r="GX225" s="76"/>
      <c r="GY225" s="76"/>
      <c r="GZ225" s="76"/>
      <c r="HA225" s="76"/>
      <c r="HB225" s="76"/>
      <c r="HC225" s="76"/>
      <c r="HD225" s="76"/>
      <c r="HE225" s="76"/>
      <c r="HF225" s="76"/>
      <c r="HG225" s="76"/>
      <c r="HH225" s="76"/>
      <c r="HI225" s="76"/>
      <c r="HJ225" s="76"/>
      <c r="HK225" s="76"/>
      <c r="HL225" s="76"/>
      <c r="HM225" s="76"/>
      <c r="HN225" s="76"/>
      <c r="HO225" s="76"/>
      <c r="HP225" s="76"/>
      <c r="HQ225" s="76"/>
      <c r="HR225" s="76"/>
      <c r="HS225" s="76"/>
      <c r="HT225" s="76"/>
      <c r="HU225" s="76"/>
      <c r="HV225" s="76"/>
      <c r="HW225" s="76"/>
      <c r="HX225" s="76"/>
      <c r="HY225" s="76"/>
      <c r="HZ225" s="76"/>
      <c r="IA225" s="76"/>
      <c r="IB225" s="76"/>
      <c r="IC225" s="76"/>
      <c r="ID225" s="76"/>
      <c r="IE225" s="76"/>
      <c r="IF225" s="76"/>
      <c r="IG225" s="76"/>
      <c r="IH225" s="76"/>
      <c r="II225" s="76"/>
      <c r="IJ225" s="76"/>
      <c r="IK225" s="76"/>
      <c r="IL225" s="76"/>
      <c r="IM225" s="76"/>
      <c r="IN225" s="76"/>
    </row>
    <row r="226" spans="1:248" x14ac:dyDescent="0.2">
      <c r="A226" s="82" t="str">
        <f>IF(B226&lt;&gt;"",COUNTA($B$13:B226),"")</f>
        <v/>
      </c>
      <c r="B226" s="1198"/>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c r="CB226" s="76"/>
      <c r="CC226" s="76"/>
      <c r="CD226" s="76"/>
      <c r="CE226" s="76"/>
      <c r="CF226" s="76"/>
      <c r="CG226" s="76"/>
      <c r="CH226" s="76"/>
      <c r="CI226" s="76"/>
      <c r="CJ226" s="76"/>
      <c r="CK226" s="76"/>
      <c r="CL226" s="76"/>
      <c r="CM226" s="76"/>
      <c r="CN226" s="76"/>
      <c r="CO226" s="76"/>
      <c r="CP226" s="76"/>
      <c r="CQ226" s="76"/>
      <c r="CR226" s="76"/>
      <c r="CS226" s="76"/>
      <c r="CT226" s="76"/>
      <c r="CU226" s="76"/>
      <c r="CV226" s="76"/>
      <c r="CW226" s="76"/>
      <c r="CX226" s="76"/>
      <c r="CY226" s="76"/>
      <c r="CZ226" s="76"/>
      <c r="DA226" s="76"/>
      <c r="DB226" s="76"/>
      <c r="DC226" s="76"/>
      <c r="DD226" s="76"/>
      <c r="DE226" s="76"/>
      <c r="DF226" s="76"/>
      <c r="DG226" s="76"/>
      <c r="DH226" s="76"/>
      <c r="DI226" s="76"/>
      <c r="DJ226" s="76"/>
      <c r="DK226" s="76"/>
      <c r="DL226" s="76"/>
      <c r="DM226" s="76"/>
      <c r="DN226" s="76"/>
      <c r="DO226" s="76"/>
      <c r="DP226" s="76"/>
      <c r="DQ226" s="76"/>
      <c r="DR226" s="76"/>
      <c r="DS226" s="76"/>
      <c r="DT226" s="76"/>
      <c r="DU226" s="76"/>
      <c r="DV226" s="76"/>
      <c r="DW226" s="76"/>
      <c r="DX226" s="76"/>
      <c r="DY226" s="76"/>
      <c r="DZ226" s="76"/>
      <c r="EA226" s="76"/>
      <c r="EB226" s="76"/>
      <c r="EC226" s="76"/>
      <c r="ED226" s="76"/>
      <c r="EE226" s="76"/>
      <c r="EF226" s="76"/>
      <c r="EG226" s="76"/>
      <c r="EH226" s="76"/>
      <c r="EI226" s="76"/>
      <c r="EJ226" s="76"/>
      <c r="EK226" s="76"/>
      <c r="EL226" s="76"/>
      <c r="EM226" s="76"/>
      <c r="EN226" s="76"/>
      <c r="EO226" s="76"/>
      <c r="EP226" s="76"/>
      <c r="EQ226" s="76"/>
      <c r="ER226" s="76"/>
      <c r="ES226" s="76"/>
      <c r="ET226" s="76"/>
      <c r="EU226" s="76"/>
      <c r="EV226" s="76"/>
      <c r="EW226" s="76"/>
      <c r="EX226" s="76"/>
      <c r="EY226" s="76"/>
      <c r="EZ226" s="76"/>
      <c r="FA226" s="76"/>
      <c r="FB226" s="76"/>
      <c r="FC226" s="76"/>
      <c r="FD226" s="76"/>
      <c r="FE226" s="76"/>
      <c r="FF226" s="76"/>
      <c r="FG226" s="76"/>
      <c r="FH226" s="76"/>
      <c r="FI226" s="76"/>
      <c r="FJ226" s="76"/>
      <c r="FK226" s="76"/>
      <c r="FL226" s="76"/>
      <c r="FM226" s="76"/>
      <c r="FN226" s="76"/>
      <c r="FO226" s="76"/>
      <c r="FP226" s="76"/>
      <c r="FQ226" s="76"/>
      <c r="FR226" s="76"/>
      <c r="FS226" s="76"/>
      <c r="FT226" s="76"/>
      <c r="FU226" s="76"/>
      <c r="FV226" s="76"/>
      <c r="FW226" s="76"/>
      <c r="FX226" s="76"/>
      <c r="FY226" s="76"/>
      <c r="FZ226" s="76"/>
      <c r="GA226" s="76"/>
      <c r="GB226" s="76"/>
      <c r="GC226" s="76"/>
      <c r="GD226" s="76"/>
      <c r="GE226" s="76"/>
      <c r="GF226" s="76"/>
      <c r="GG226" s="76"/>
      <c r="GH226" s="76"/>
      <c r="GI226" s="76"/>
      <c r="GJ226" s="76"/>
      <c r="GK226" s="76"/>
      <c r="GL226" s="76"/>
      <c r="GM226" s="76"/>
      <c r="GN226" s="76"/>
      <c r="GO226" s="76"/>
      <c r="GP226" s="76"/>
      <c r="GQ226" s="76"/>
      <c r="GR226" s="76"/>
      <c r="GS226" s="76"/>
      <c r="GT226" s="76"/>
      <c r="GU226" s="76"/>
      <c r="GV226" s="76"/>
      <c r="GW226" s="76"/>
      <c r="GX226" s="76"/>
      <c r="GY226" s="76"/>
      <c r="GZ226" s="76"/>
      <c r="HA226" s="76"/>
      <c r="HB226" s="76"/>
      <c r="HC226" s="76"/>
      <c r="HD226" s="76"/>
      <c r="HE226" s="76"/>
      <c r="HF226" s="76"/>
      <c r="HG226" s="76"/>
      <c r="HH226" s="76"/>
      <c r="HI226" s="76"/>
      <c r="HJ226" s="76"/>
      <c r="HK226" s="76"/>
      <c r="HL226" s="76"/>
      <c r="HM226" s="76"/>
      <c r="HN226" s="76"/>
      <c r="HO226" s="76"/>
      <c r="HP226" s="76"/>
      <c r="HQ226" s="76"/>
      <c r="HR226" s="76"/>
      <c r="HS226" s="76"/>
      <c r="HT226" s="76"/>
      <c r="HU226" s="76"/>
      <c r="HV226" s="76"/>
      <c r="HW226" s="76"/>
      <c r="HX226" s="76"/>
      <c r="HY226" s="76"/>
      <c r="HZ226" s="76"/>
      <c r="IA226" s="76"/>
      <c r="IB226" s="76"/>
      <c r="IC226" s="76"/>
      <c r="ID226" s="76"/>
      <c r="IE226" s="76"/>
      <c r="IF226" s="76"/>
      <c r="IG226" s="76"/>
      <c r="IH226" s="76"/>
      <c r="II226" s="76"/>
      <c r="IJ226" s="76"/>
      <c r="IK226" s="76"/>
      <c r="IL226" s="76"/>
      <c r="IM226" s="76"/>
      <c r="IN226" s="76"/>
    </row>
    <row r="227" spans="1:248" x14ac:dyDescent="0.2">
      <c r="A227" s="82" t="str">
        <f>IF(B227&lt;&gt;"",COUNTA($B$13:B227),"")</f>
        <v/>
      </c>
      <c r="B227" s="1198"/>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c r="CB227" s="76"/>
      <c r="CC227" s="76"/>
      <c r="CD227" s="76"/>
      <c r="CE227" s="76"/>
      <c r="CF227" s="76"/>
      <c r="CG227" s="76"/>
      <c r="CH227" s="76"/>
      <c r="CI227" s="76"/>
      <c r="CJ227" s="76"/>
      <c r="CK227" s="76"/>
      <c r="CL227" s="76"/>
      <c r="CM227" s="76"/>
      <c r="CN227" s="76"/>
      <c r="CO227" s="76"/>
      <c r="CP227" s="76"/>
      <c r="CQ227" s="76"/>
      <c r="CR227" s="76"/>
      <c r="CS227" s="76"/>
      <c r="CT227" s="76"/>
      <c r="CU227" s="76"/>
      <c r="CV227" s="76"/>
      <c r="CW227" s="76"/>
      <c r="CX227" s="76"/>
      <c r="CY227" s="76"/>
      <c r="CZ227" s="76"/>
      <c r="DA227" s="76"/>
      <c r="DB227" s="76"/>
      <c r="DC227" s="76"/>
      <c r="DD227" s="76"/>
      <c r="DE227" s="76"/>
      <c r="DF227" s="76"/>
      <c r="DG227" s="76"/>
      <c r="DH227" s="76"/>
      <c r="DI227" s="76"/>
      <c r="DJ227" s="76"/>
      <c r="DK227" s="76"/>
      <c r="DL227" s="76"/>
      <c r="DM227" s="76"/>
      <c r="DN227" s="76"/>
      <c r="DO227" s="76"/>
      <c r="DP227" s="76"/>
      <c r="DQ227" s="76"/>
      <c r="DR227" s="76"/>
      <c r="DS227" s="76"/>
      <c r="DT227" s="76"/>
      <c r="DU227" s="76"/>
      <c r="DV227" s="76"/>
      <c r="DW227" s="76"/>
      <c r="DX227" s="76"/>
      <c r="DY227" s="76"/>
      <c r="DZ227" s="76"/>
      <c r="EA227" s="76"/>
      <c r="EB227" s="76"/>
      <c r="EC227" s="76"/>
      <c r="ED227" s="76"/>
      <c r="EE227" s="76"/>
      <c r="EF227" s="76"/>
      <c r="EG227" s="76"/>
      <c r="EH227" s="76"/>
      <c r="EI227" s="76"/>
      <c r="EJ227" s="76"/>
      <c r="EK227" s="76"/>
      <c r="EL227" s="76"/>
      <c r="EM227" s="76"/>
      <c r="EN227" s="76"/>
      <c r="EO227" s="76"/>
      <c r="EP227" s="76"/>
      <c r="EQ227" s="76"/>
      <c r="ER227" s="76"/>
      <c r="ES227" s="76"/>
      <c r="ET227" s="76"/>
      <c r="EU227" s="76"/>
      <c r="EV227" s="76"/>
      <c r="EW227" s="76"/>
      <c r="EX227" s="76"/>
      <c r="EY227" s="76"/>
      <c r="EZ227" s="76"/>
      <c r="FA227" s="76"/>
      <c r="FB227" s="76"/>
      <c r="FC227" s="76"/>
      <c r="FD227" s="76"/>
      <c r="FE227" s="76"/>
      <c r="FF227" s="76"/>
      <c r="FG227" s="76"/>
      <c r="FH227" s="76"/>
      <c r="FI227" s="76"/>
      <c r="FJ227" s="76"/>
      <c r="FK227" s="76"/>
      <c r="FL227" s="76"/>
      <c r="FM227" s="76"/>
      <c r="FN227" s="76"/>
      <c r="FO227" s="76"/>
      <c r="FP227" s="76"/>
      <c r="FQ227" s="76"/>
      <c r="FR227" s="76"/>
      <c r="FS227" s="76"/>
      <c r="FT227" s="76"/>
      <c r="FU227" s="76"/>
      <c r="FV227" s="76"/>
      <c r="FW227" s="76"/>
      <c r="FX227" s="76"/>
      <c r="FY227" s="76"/>
      <c r="FZ227" s="76"/>
      <c r="GA227" s="76"/>
      <c r="GB227" s="76"/>
      <c r="GC227" s="76"/>
      <c r="GD227" s="76"/>
      <c r="GE227" s="76"/>
      <c r="GF227" s="76"/>
      <c r="GG227" s="76"/>
      <c r="GH227" s="76"/>
      <c r="GI227" s="76"/>
      <c r="GJ227" s="76"/>
      <c r="GK227" s="76"/>
      <c r="GL227" s="76"/>
      <c r="GM227" s="76"/>
      <c r="GN227" s="76"/>
      <c r="GO227" s="76"/>
      <c r="GP227" s="76"/>
      <c r="GQ227" s="76"/>
      <c r="GR227" s="76"/>
      <c r="GS227" s="76"/>
      <c r="GT227" s="76"/>
      <c r="GU227" s="76"/>
      <c r="GV227" s="76"/>
      <c r="GW227" s="76"/>
      <c r="GX227" s="76"/>
      <c r="GY227" s="76"/>
      <c r="GZ227" s="76"/>
      <c r="HA227" s="76"/>
      <c r="HB227" s="76"/>
      <c r="HC227" s="76"/>
      <c r="HD227" s="76"/>
      <c r="HE227" s="76"/>
      <c r="HF227" s="76"/>
      <c r="HG227" s="76"/>
      <c r="HH227" s="76"/>
      <c r="HI227" s="76"/>
      <c r="HJ227" s="76"/>
      <c r="HK227" s="76"/>
      <c r="HL227" s="76"/>
      <c r="HM227" s="76"/>
      <c r="HN227" s="76"/>
      <c r="HO227" s="76"/>
      <c r="HP227" s="76"/>
      <c r="HQ227" s="76"/>
      <c r="HR227" s="76"/>
      <c r="HS227" s="76"/>
      <c r="HT227" s="76"/>
      <c r="HU227" s="76"/>
      <c r="HV227" s="76"/>
      <c r="HW227" s="76"/>
      <c r="HX227" s="76"/>
      <c r="HY227" s="76"/>
      <c r="HZ227" s="76"/>
      <c r="IA227" s="76"/>
      <c r="IB227" s="76"/>
      <c r="IC227" s="76"/>
      <c r="ID227" s="76"/>
      <c r="IE227" s="76"/>
      <c r="IF227" s="76"/>
      <c r="IG227" s="76"/>
      <c r="IH227" s="76"/>
      <c r="II227" s="76"/>
      <c r="IJ227" s="76"/>
      <c r="IK227" s="76"/>
      <c r="IL227" s="76"/>
      <c r="IM227" s="76"/>
      <c r="IN227" s="76"/>
    </row>
    <row r="228" spans="1:248" x14ac:dyDescent="0.2">
      <c r="A228" s="82" t="str">
        <f>IF(B228&lt;&gt;"",COUNTA($B$13:B228),"")</f>
        <v/>
      </c>
      <c r="B228" s="1198"/>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c r="BO228" s="76"/>
      <c r="BP228" s="76"/>
      <c r="BQ228" s="76"/>
      <c r="BR228" s="76"/>
      <c r="BS228" s="76"/>
      <c r="BT228" s="76"/>
      <c r="BU228" s="76"/>
      <c r="BV228" s="76"/>
      <c r="BW228" s="76"/>
      <c r="BX228" s="76"/>
      <c r="BY228" s="76"/>
      <c r="BZ228" s="76"/>
      <c r="CA228" s="76"/>
      <c r="CB228" s="76"/>
      <c r="CC228" s="76"/>
      <c r="CD228" s="76"/>
      <c r="CE228" s="76"/>
      <c r="CF228" s="76"/>
      <c r="CG228" s="76"/>
      <c r="CH228" s="76"/>
      <c r="CI228" s="76"/>
      <c r="CJ228" s="76"/>
      <c r="CK228" s="76"/>
      <c r="CL228" s="76"/>
      <c r="CM228" s="76"/>
      <c r="CN228" s="76"/>
      <c r="CO228" s="76"/>
      <c r="CP228" s="76"/>
      <c r="CQ228" s="76"/>
      <c r="CR228" s="76"/>
      <c r="CS228" s="76"/>
      <c r="CT228" s="76"/>
      <c r="CU228" s="76"/>
      <c r="CV228" s="76"/>
      <c r="CW228" s="76"/>
      <c r="CX228" s="76"/>
      <c r="CY228" s="76"/>
      <c r="CZ228" s="76"/>
      <c r="DA228" s="76"/>
      <c r="DB228" s="76"/>
      <c r="DC228" s="76"/>
      <c r="DD228" s="76"/>
      <c r="DE228" s="76"/>
      <c r="DF228" s="76"/>
      <c r="DG228" s="76"/>
      <c r="DH228" s="76"/>
      <c r="DI228" s="76"/>
      <c r="DJ228" s="76"/>
      <c r="DK228" s="76"/>
      <c r="DL228" s="76"/>
      <c r="DM228" s="76"/>
      <c r="DN228" s="76"/>
      <c r="DO228" s="76"/>
      <c r="DP228" s="76"/>
      <c r="DQ228" s="76"/>
      <c r="DR228" s="76"/>
      <c r="DS228" s="76"/>
      <c r="DT228" s="76"/>
      <c r="DU228" s="76"/>
      <c r="DV228" s="76"/>
      <c r="DW228" s="76"/>
      <c r="DX228" s="76"/>
      <c r="DY228" s="76"/>
      <c r="DZ228" s="76"/>
      <c r="EA228" s="76"/>
      <c r="EB228" s="76"/>
      <c r="EC228" s="76"/>
      <c r="ED228" s="76"/>
      <c r="EE228" s="76"/>
      <c r="EF228" s="76"/>
      <c r="EG228" s="76"/>
      <c r="EH228" s="76"/>
      <c r="EI228" s="76"/>
      <c r="EJ228" s="76"/>
      <c r="EK228" s="76"/>
      <c r="EL228" s="76"/>
      <c r="EM228" s="76"/>
      <c r="EN228" s="76"/>
      <c r="EO228" s="76"/>
      <c r="EP228" s="76"/>
      <c r="EQ228" s="76"/>
      <c r="ER228" s="76"/>
      <c r="ES228" s="76"/>
      <c r="ET228" s="76"/>
      <c r="EU228" s="76"/>
      <c r="EV228" s="76"/>
      <c r="EW228" s="76"/>
      <c r="EX228" s="76"/>
      <c r="EY228" s="76"/>
      <c r="EZ228" s="76"/>
      <c r="FA228" s="76"/>
      <c r="FB228" s="76"/>
      <c r="FC228" s="76"/>
      <c r="FD228" s="76"/>
      <c r="FE228" s="76"/>
      <c r="FF228" s="76"/>
      <c r="FG228" s="76"/>
      <c r="FH228" s="76"/>
      <c r="FI228" s="76"/>
      <c r="FJ228" s="76"/>
      <c r="FK228" s="76"/>
      <c r="FL228" s="76"/>
      <c r="FM228" s="76"/>
      <c r="FN228" s="76"/>
      <c r="FO228" s="76"/>
      <c r="FP228" s="76"/>
      <c r="FQ228" s="76"/>
      <c r="FR228" s="76"/>
      <c r="FS228" s="76"/>
      <c r="FT228" s="76"/>
      <c r="FU228" s="76"/>
      <c r="FV228" s="76"/>
      <c r="FW228" s="76"/>
      <c r="FX228" s="76"/>
      <c r="FY228" s="76"/>
      <c r="FZ228" s="76"/>
      <c r="GA228" s="76"/>
      <c r="GB228" s="76"/>
      <c r="GC228" s="76"/>
      <c r="GD228" s="76"/>
      <c r="GE228" s="76"/>
      <c r="GF228" s="76"/>
      <c r="GG228" s="76"/>
      <c r="GH228" s="76"/>
      <c r="GI228" s="76"/>
      <c r="GJ228" s="76"/>
      <c r="GK228" s="76"/>
      <c r="GL228" s="76"/>
      <c r="GM228" s="76"/>
      <c r="GN228" s="76"/>
      <c r="GO228" s="76"/>
      <c r="GP228" s="76"/>
      <c r="GQ228" s="76"/>
      <c r="GR228" s="76"/>
      <c r="GS228" s="76"/>
      <c r="GT228" s="76"/>
      <c r="GU228" s="76"/>
      <c r="GV228" s="76"/>
      <c r="GW228" s="76"/>
      <c r="GX228" s="76"/>
      <c r="GY228" s="76"/>
      <c r="GZ228" s="76"/>
      <c r="HA228" s="76"/>
      <c r="HB228" s="76"/>
      <c r="HC228" s="76"/>
      <c r="HD228" s="76"/>
      <c r="HE228" s="76"/>
      <c r="HF228" s="76"/>
      <c r="HG228" s="76"/>
      <c r="HH228" s="76"/>
      <c r="HI228" s="76"/>
      <c r="HJ228" s="76"/>
      <c r="HK228" s="76"/>
      <c r="HL228" s="76"/>
      <c r="HM228" s="76"/>
      <c r="HN228" s="76"/>
      <c r="HO228" s="76"/>
      <c r="HP228" s="76"/>
      <c r="HQ228" s="76"/>
      <c r="HR228" s="76"/>
      <c r="HS228" s="76"/>
      <c r="HT228" s="76"/>
      <c r="HU228" s="76"/>
      <c r="HV228" s="76"/>
      <c r="HW228" s="76"/>
      <c r="HX228" s="76"/>
      <c r="HY228" s="76"/>
      <c r="HZ228" s="76"/>
      <c r="IA228" s="76"/>
      <c r="IB228" s="76"/>
      <c r="IC228" s="76"/>
      <c r="ID228" s="76"/>
      <c r="IE228" s="76"/>
      <c r="IF228" s="76"/>
      <c r="IG228" s="76"/>
      <c r="IH228" s="76"/>
      <c r="II228" s="76"/>
      <c r="IJ228" s="76"/>
      <c r="IK228" s="76"/>
      <c r="IL228" s="76"/>
      <c r="IM228" s="76"/>
      <c r="IN228" s="76"/>
    </row>
    <row r="229" spans="1:248" x14ac:dyDescent="0.2">
      <c r="A229" s="82" t="str">
        <f>IF(B229&lt;&gt;"",COUNTA($B$13:B229),"")</f>
        <v/>
      </c>
      <c r="B229" s="1198"/>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c r="BO229" s="76"/>
      <c r="BP229" s="76"/>
      <c r="BQ229" s="76"/>
      <c r="BR229" s="76"/>
      <c r="BS229" s="76"/>
      <c r="BT229" s="76"/>
      <c r="BU229" s="76"/>
      <c r="BV229" s="76"/>
      <c r="BW229" s="76"/>
      <c r="BX229" s="76"/>
      <c r="BY229" s="76"/>
      <c r="BZ229" s="76"/>
      <c r="CA229" s="76"/>
      <c r="CB229" s="76"/>
      <c r="CC229" s="76"/>
      <c r="CD229" s="76"/>
      <c r="CE229" s="76"/>
      <c r="CF229" s="76"/>
      <c r="CG229" s="76"/>
      <c r="CH229" s="76"/>
      <c r="CI229" s="76"/>
      <c r="CJ229" s="76"/>
      <c r="CK229" s="76"/>
      <c r="CL229" s="76"/>
      <c r="CM229" s="76"/>
      <c r="CN229" s="76"/>
      <c r="CO229" s="76"/>
      <c r="CP229" s="76"/>
      <c r="CQ229" s="76"/>
      <c r="CR229" s="76"/>
      <c r="CS229" s="76"/>
      <c r="CT229" s="76"/>
      <c r="CU229" s="76"/>
      <c r="CV229" s="76"/>
      <c r="CW229" s="76"/>
      <c r="CX229" s="76"/>
      <c r="CY229" s="76"/>
      <c r="CZ229" s="76"/>
      <c r="DA229" s="76"/>
      <c r="DB229" s="76"/>
      <c r="DC229" s="76"/>
      <c r="DD229" s="76"/>
      <c r="DE229" s="76"/>
      <c r="DF229" s="76"/>
      <c r="DG229" s="76"/>
      <c r="DH229" s="76"/>
      <c r="DI229" s="76"/>
      <c r="DJ229" s="76"/>
      <c r="DK229" s="76"/>
      <c r="DL229" s="76"/>
      <c r="DM229" s="76"/>
      <c r="DN229" s="76"/>
      <c r="DO229" s="76"/>
      <c r="DP229" s="76"/>
      <c r="DQ229" s="76"/>
      <c r="DR229" s="76"/>
      <c r="DS229" s="76"/>
      <c r="DT229" s="76"/>
      <c r="DU229" s="76"/>
      <c r="DV229" s="76"/>
      <c r="DW229" s="76"/>
      <c r="DX229" s="76"/>
      <c r="DY229" s="76"/>
      <c r="DZ229" s="76"/>
      <c r="EA229" s="76"/>
      <c r="EB229" s="76"/>
      <c r="EC229" s="76"/>
      <c r="ED229" s="76"/>
      <c r="EE229" s="76"/>
      <c r="EF229" s="76"/>
      <c r="EG229" s="76"/>
      <c r="EH229" s="76"/>
      <c r="EI229" s="76"/>
      <c r="EJ229" s="76"/>
      <c r="EK229" s="76"/>
      <c r="EL229" s="76"/>
      <c r="EM229" s="76"/>
      <c r="EN229" s="76"/>
      <c r="EO229" s="76"/>
      <c r="EP229" s="76"/>
      <c r="EQ229" s="76"/>
      <c r="ER229" s="76"/>
      <c r="ES229" s="76"/>
      <c r="ET229" s="76"/>
      <c r="EU229" s="76"/>
      <c r="EV229" s="76"/>
      <c r="EW229" s="76"/>
      <c r="EX229" s="76"/>
      <c r="EY229" s="76"/>
      <c r="EZ229" s="76"/>
      <c r="FA229" s="76"/>
      <c r="FB229" s="76"/>
      <c r="FC229" s="76"/>
      <c r="FD229" s="76"/>
      <c r="FE229" s="76"/>
      <c r="FF229" s="76"/>
      <c r="FG229" s="76"/>
      <c r="FH229" s="76"/>
      <c r="FI229" s="76"/>
      <c r="FJ229" s="76"/>
      <c r="FK229" s="76"/>
      <c r="FL229" s="76"/>
      <c r="FM229" s="76"/>
      <c r="FN229" s="76"/>
      <c r="FO229" s="76"/>
      <c r="FP229" s="76"/>
      <c r="FQ229" s="76"/>
      <c r="FR229" s="76"/>
      <c r="FS229" s="76"/>
      <c r="FT229" s="76"/>
      <c r="FU229" s="76"/>
      <c r="FV229" s="76"/>
      <c r="FW229" s="76"/>
      <c r="FX229" s="76"/>
      <c r="FY229" s="76"/>
      <c r="FZ229" s="76"/>
      <c r="GA229" s="76"/>
      <c r="GB229" s="76"/>
      <c r="GC229" s="76"/>
      <c r="GD229" s="76"/>
      <c r="GE229" s="76"/>
      <c r="GF229" s="76"/>
      <c r="GG229" s="76"/>
      <c r="GH229" s="76"/>
      <c r="GI229" s="76"/>
      <c r="GJ229" s="76"/>
      <c r="GK229" s="76"/>
      <c r="GL229" s="76"/>
      <c r="GM229" s="76"/>
      <c r="GN229" s="76"/>
      <c r="GO229" s="76"/>
      <c r="GP229" s="76"/>
      <c r="GQ229" s="76"/>
      <c r="GR229" s="76"/>
      <c r="GS229" s="76"/>
      <c r="GT229" s="76"/>
      <c r="GU229" s="76"/>
      <c r="GV229" s="76"/>
      <c r="GW229" s="76"/>
      <c r="GX229" s="76"/>
      <c r="GY229" s="76"/>
      <c r="GZ229" s="76"/>
      <c r="HA229" s="76"/>
      <c r="HB229" s="76"/>
      <c r="HC229" s="76"/>
      <c r="HD229" s="76"/>
      <c r="HE229" s="76"/>
      <c r="HF229" s="76"/>
      <c r="HG229" s="76"/>
      <c r="HH229" s="76"/>
      <c r="HI229" s="76"/>
      <c r="HJ229" s="76"/>
      <c r="HK229" s="76"/>
      <c r="HL229" s="76"/>
      <c r="HM229" s="76"/>
      <c r="HN229" s="76"/>
      <c r="HO229" s="76"/>
      <c r="HP229" s="76"/>
      <c r="HQ229" s="76"/>
      <c r="HR229" s="76"/>
      <c r="HS229" s="76"/>
      <c r="HT229" s="76"/>
      <c r="HU229" s="76"/>
      <c r="HV229" s="76"/>
      <c r="HW229" s="76"/>
      <c r="HX229" s="76"/>
      <c r="HY229" s="76"/>
      <c r="HZ229" s="76"/>
      <c r="IA229" s="76"/>
      <c r="IB229" s="76"/>
      <c r="IC229" s="76"/>
      <c r="ID229" s="76"/>
      <c r="IE229" s="76"/>
      <c r="IF229" s="76"/>
      <c r="IG229" s="76"/>
      <c r="IH229" s="76"/>
      <c r="II229" s="76"/>
      <c r="IJ229" s="76"/>
      <c r="IK229" s="76"/>
      <c r="IL229" s="76"/>
      <c r="IM229" s="76"/>
      <c r="IN229" s="76"/>
    </row>
    <row r="230" spans="1:248" x14ac:dyDescent="0.2">
      <c r="A230" s="82" t="str">
        <f>IF(B230&lt;&gt;"",COUNTA($B$13:B230),"")</f>
        <v/>
      </c>
      <c r="B230" s="1198"/>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c r="CB230" s="76"/>
      <c r="CC230" s="76"/>
      <c r="CD230" s="76"/>
      <c r="CE230" s="76"/>
      <c r="CF230" s="76"/>
      <c r="CG230" s="76"/>
      <c r="CH230" s="76"/>
      <c r="CI230" s="76"/>
      <c r="CJ230" s="76"/>
      <c r="CK230" s="76"/>
      <c r="CL230" s="76"/>
      <c r="CM230" s="76"/>
      <c r="CN230" s="76"/>
      <c r="CO230" s="76"/>
      <c r="CP230" s="76"/>
      <c r="CQ230" s="76"/>
      <c r="CR230" s="76"/>
      <c r="CS230" s="76"/>
      <c r="CT230" s="76"/>
      <c r="CU230" s="76"/>
      <c r="CV230" s="76"/>
      <c r="CW230" s="76"/>
      <c r="CX230" s="76"/>
      <c r="CY230" s="76"/>
      <c r="CZ230" s="76"/>
      <c r="DA230" s="76"/>
      <c r="DB230" s="76"/>
      <c r="DC230" s="76"/>
      <c r="DD230" s="76"/>
      <c r="DE230" s="76"/>
      <c r="DF230" s="76"/>
      <c r="DG230" s="76"/>
      <c r="DH230" s="76"/>
      <c r="DI230" s="76"/>
      <c r="DJ230" s="76"/>
      <c r="DK230" s="76"/>
      <c r="DL230" s="76"/>
      <c r="DM230" s="76"/>
      <c r="DN230" s="76"/>
      <c r="DO230" s="76"/>
      <c r="DP230" s="76"/>
      <c r="DQ230" s="76"/>
      <c r="DR230" s="76"/>
      <c r="DS230" s="76"/>
      <c r="DT230" s="76"/>
      <c r="DU230" s="76"/>
      <c r="DV230" s="76"/>
      <c r="DW230" s="76"/>
      <c r="DX230" s="76"/>
      <c r="DY230" s="76"/>
      <c r="DZ230" s="76"/>
      <c r="EA230" s="76"/>
      <c r="EB230" s="76"/>
      <c r="EC230" s="76"/>
      <c r="ED230" s="76"/>
      <c r="EE230" s="76"/>
      <c r="EF230" s="76"/>
      <c r="EG230" s="76"/>
      <c r="EH230" s="76"/>
      <c r="EI230" s="76"/>
      <c r="EJ230" s="76"/>
      <c r="EK230" s="76"/>
      <c r="EL230" s="76"/>
      <c r="EM230" s="76"/>
      <c r="EN230" s="76"/>
      <c r="EO230" s="76"/>
      <c r="EP230" s="76"/>
      <c r="EQ230" s="76"/>
      <c r="ER230" s="76"/>
      <c r="ES230" s="76"/>
      <c r="ET230" s="76"/>
      <c r="EU230" s="76"/>
      <c r="EV230" s="76"/>
      <c r="EW230" s="76"/>
      <c r="EX230" s="76"/>
      <c r="EY230" s="76"/>
      <c r="EZ230" s="76"/>
      <c r="FA230" s="76"/>
      <c r="FB230" s="76"/>
      <c r="FC230" s="76"/>
      <c r="FD230" s="76"/>
      <c r="FE230" s="76"/>
      <c r="FF230" s="76"/>
      <c r="FG230" s="76"/>
      <c r="FH230" s="76"/>
      <c r="FI230" s="76"/>
      <c r="FJ230" s="76"/>
      <c r="FK230" s="76"/>
      <c r="FL230" s="76"/>
      <c r="FM230" s="76"/>
      <c r="FN230" s="76"/>
      <c r="FO230" s="76"/>
      <c r="FP230" s="76"/>
      <c r="FQ230" s="76"/>
      <c r="FR230" s="76"/>
      <c r="FS230" s="76"/>
      <c r="FT230" s="76"/>
      <c r="FU230" s="76"/>
      <c r="FV230" s="76"/>
      <c r="FW230" s="76"/>
      <c r="FX230" s="76"/>
      <c r="FY230" s="76"/>
      <c r="FZ230" s="76"/>
      <c r="GA230" s="76"/>
      <c r="GB230" s="76"/>
      <c r="GC230" s="76"/>
      <c r="GD230" s="76"/>
      <c r="GE230" s="76"/>
      <c r="GF230" s="76"/>
      <c r="GG230" s="76"/>
      <c r="GH230" s="76"/>
      <c r="GI230" s="76"/>
      <c r="GJ230" s="76"/>
      <c r="GK230" s="76"/>
      <c r="GL230" s="76"/>
      <c r="GM230" s="76"/>
      <c r="GN230" s="76"/>
      <c r="GO230" s="76"/>
      <c r="GP230" s="76"/>
      <c r="GQ230" s="76"/>
      <c r="GR230" s="76"/>
      <c r="GS230" s="76"/>
      <c r="GT230" s="76"/>
      <c r="GU230" s="76"/>
      <c r="GV230" s="76"/>
      <c r="GW230" s="76"/>
      <c r="GX230" s="76"/>
      <c r="GY230" s="76"/>
      <c r="GZ230" s="76"/>
      <c r="HA230" s="76"/>
      <c r="HB230" s="76"/>
      <c r="HC230" s="76"/>
      <c r="HD230" s="76"/>
      <c r="HE230" s="76"/>
      <c r="HF230" s="76"/>
      <c r="HG230" s="76"/>
      <c r="HH230" s="76"/>
      <c r="HI230" s="76"/>
      <c r="HJ230" s="76"/>
      <c r="HK230" s="76"/>
      <c r="HL230" s="76"/>
      <c r="HM230" s="76"/>
      <c r="HN230" s="76"/>
      <c r="HO230" s="76"/>
      <c r="HP230" s="76"/>
      <c r="HQ230" s="76"/>
      <c r="HR230" s="76"/>
      <c r="HS230" s="76"/>
      <c r="HT230" s="76"/>
      <c r="HU230" s="76"/>
      <c r="HV230" s="76"/>
      <c r="HW230" s="76"/>
      <c r="HX230" s="76"/>
      <c r="HY230" s="76"/>
      <c r="HZ230" s="76"/>
      <c r="IA230" s="76"/>
      <c r="IB230" s="76"/>
      <c r="IC230" s="76"/>
      <c r="ID230" s="76"/>
      <c r="IE230" s="76"/>
      <c r="IF230" s="76"/>
      <c r="IG230" s="76"/>
      <c r="IH230" s="76"/>
      <c r="II230" s="76"/>
      <c r="IJ230" s="76"/>
      <c r="IK230" s="76"/>
      <c r="IL230" s="76"/>
      <c r="IM230" s="76"/>
      <c r="IN230" s="76"/>
    </row>
    <row r="231" spans="1:248" x14ac:dyDescent="0.2">
      <c r="A231" s="82" t="str">
        <f>IF(B231&lt;&gt;"",COUNTA($B$13:B231),"")</f>
        <v/>
      </c>
      <c r="B231" s="1198"/>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c r="BO231" s="76"/>
      <c r="BP231" s="76"/>
      <c r="BQ231" s="76"/>
      <c r="BR231" s="76"/>
      <c r="BS231" s="76"/>
      <c r="BT231" s="76"/>
      <c r="BU231" s="76"/>
      <c r="BV231" s="76"/>
      <c r="BW231" s="76"/>
      <c r="BX231" s="76"/>
      <c r="BY231" s="76"/>
      <c r="BZ231" s="76"/>
      <c r="CA231" s="76"/>
      <c r="CB231" s="76"/>
      <c r="CC231" s="76"/>
      <c r="CD231" s="76"/>
      <c r="CE231" s="76"/>
      <c r="CF231" s="76"/>
      <c r="CG231" s="76"/>
      <c r="CH231" s="76"/>
      <c r="CI231" s="76"/>
      <c r="CJ231" s="76"/>
      <c r="CK231" s="76"/>
      <c r="CL231" s="76"/>
      <c r="CM231" s="76"/>
      <c r="CN231" s="76"/>
      <c r="CO231" s="76"/>
      <c r="CP231" s="76"/>
      <c r="CQ231" s="76"/>
      <c r="CR231" s="76"/>
      <c r="CS231" s="76"/>
      <c r="CT231" s="76"/>
      <c r="CU231" s="76"/>
      <c r="CV231" s="76"/>
      <c r="CW231" s="76"/>
      <c r="CX231" s="76"/>
      <c r="CY231" s="76"/>
      <c r="CZ231" s="76"/>
      <c r="DA231" s="76"/>
      <c r="DB231" s="76"/>
      <c r="DC231" s="76"/>
      <c r="DD231" s="76"/>
      <c r="DE231" s="76"/>
      <c r="DF231" s="76"/>
      <c r="DG231" s="76"/>
      <c r="DH231" s="76"/>
      <c r="DI231" s="76"/>
      <c r="DJ231" s="76"/>
      <c r="DK231" s="76"/>
      <c r="DL231" s="76"/>
      <c r="DM231" s="76"/>
      <c r="DN231" s="76"/>
      <c r="DO231" s="76"/>
      <c r="DP231" s="76"/>
      <c r="DQ231" s="76"/>
      <c r="DR231" s="76"/>
      <c r="DS231" s="76"/>
      <c r="DT231" s="76"/>
      <c r="DU231" s="76"/>
      <c r="DV231" s="76"/>
      <c r="DW231" s="76"/>
      <c r="DX231" s="76"/>
      <c r="DY231" s="76"/>
      <c r="DZ231" s="76"/>
      <c r="EA231" s="76"/>
      <c r="EB231" s="76"/>
      <c r="EC231" s="76"/>
      <c r="ED231" s="76"/>
      <c r="EE231" s="76"/>
      <c r="EF231" s="76"/>
      <c r="EG231" s="76"/>
      <c r="EH231" s="76"/>
      <c r="EI231" s="76"/>
      <c r="EJ231" s="76"/>
      <c r="EK231" s="76"/>
      <c r="EL231" s="76"/>
      <c r="EM231" s="76"/>
      <c r="EN231" s="76"/>
      <c r="EO231" s="76"/>
      <c r="EP231" s="76"/>
      <c r="EQ231" s="76"/>
      <c r="ER231" s="76"/>
      <c r="ES231" s="76"/>
      <c r="ET231" s="76"/>
      <c r="EU231" s="76"/>
      <c r="EV231" s="76"/>
      <c r="EW231" s="76"/>
      <c r="EX231" s="76"/>
      <c r="EY231" s="76"/>
      <c r="EZ231" s="76"/>
      <c r="FA231" s="76"/>
      <c r="FB231" s="76"/>
      <c r="FC231" s="76"/>
      <c r="FD231" s="76"/>
      <c r="FE231" s="76"/>
      <c r="FF231" s="76"/>
      <c r="FG231" s="76"/>
      <c r="FH231" s="76"/>
      <c r="FI231" s="76"/>
      <c r="FJ231" s="76"/>
      <c r="FK231" s="76"/>
      <c r="FL231" s="76"/>
      <c r="FM231" s="76"/>
      <c r="FN231" s="76"/>
      <c r="FO231" s="76"/>
      <c r="FP231" s="76"/>
      <c r="FQ231" s="76"/>
      <c r="FR231" s="76"/>
      <c r="FS231" s="76"/>
      <c r="FT231" s="76"/>
      <c r="FU231" s="76"/>
      <c r="FV231" s="76"/>
      <c r="FW231" s="76"/>
      <c r="FX231" s="76"/>
      <c r="FY231" s="76"/>
      <c r="FZ231" s="76"/>
      <c r="GA231" s="76"/>
      <c r="GB231" s="76"/>
      <c r="GC231" s="76"/>
      <c r="GD231" s="76"/>
      <c r="GE231" s="76"/>
      <c r="GF231" s="76"/>
      <c r="GG231" s="76"/>
      <c r="GH231" s="76"/>
      <c r="GI231" s="76"/>
      <c r="GJ231" s="76"/>
      <c r="GK231" s="76"/>
      <c r="GL231" s="76"/>
      <c r="GM231" s="76"/>
      <c r="GN231" s="76"/>
      <c r="GO231" s="76"/>
      <c r="GP231" s="76"/>
      <c r="GQ231" s="76"/>
      <c r="GR231" s="76"/>
      <c r="GS231" s="76"/>
      <c r="GT231" s="76"/>
      <c r="GU231" s="76"/>
      <c r="GV231" s="76"/>
      <c r="GW231" s="76"/>
      <c r="GX231" s="76"/>
      <c r="GY231" s="76"/>
      <c r="GZ231" s="76"/>
      <c r="HA231" s="76"/>
      <c r="HB231" s="76"/>
      <c r="HC231" s="76"/>
      <c r="HD231" s="76"/>
      <c r="HE231" s="76"/>
      <c r="HF231" s="76"/>
      <c r="HG231" s="76"/>
      <c r="HH231" s="76"/>
      <c r="HI231" s="76"/>
      <c r="HJ231" s="76"/>
      <c r="HK231" s="76"/>
      <c r="HL231" s="76"/>
      <c r="HM231" s="76"/>
      <c r="HN231" s="76"/>
      <c r="HO231" s="76"/>
      <c r="HP231" s="76"/>
      <c r="HQ231" s="76"/>
      <c r="HR231" s="76"/>
      <c r="HS231" s="76"/>
      <c r="HT231" s="76"/>
      <c r="HU231" s="76"/>
      <c r="HV231" s="76"/>
      <c r="HW231" s="76"/>
      <c r="HX231" s="76"/>
      <c r="HY231" s="76"/>
      <c r="HZ231" s="76"/>
      <c r="IA231" s="76"/>
      <c r="IB231" s="76"/>
      <c r="IC231" s="76"/>
      <c r="ID231" s="76"/>
      <c r="IE231" s="76"/>
      <c r="IF231" s="76"/>
      <c r="IG231" s="76"/>
      <c r="IH231" s="76"/>
      <c r="II231" s="76"/>
      <c r="IJ231" s="76"/>
      <c r="IK231" s="76"/>
      <c r="IL231" s="76"/>
      <c r="IM231" s="76"/>
      <c r="IN231" s="76"/>
    </row>
    <row r="232" spans="1:248" x14ac:dyDescent="0.2">
      <c r="A232" s="82" t="str">
        <f>IF(B232&lt;&gt;"",COUNTA($B$13:B232),"")</f>
        <v/>
      </c>
      <c r="B232" s="1198"/>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c r="BO232" s="76"/>
      <c r="BP232" s="76"/>
      <c r="BQ232" s="76"/>
      <c r="BR232" s="76"/>
      <c r="BS232" s="76"/>
      <c r="BT232" s="76"/>
      <c r="BU232" s="76"/>
      <c r="BV232" s="76"/>
      <c r="BW232" s="76"/>
      <c r="BX232" s="76"/>
      <c r="BY232" s="76"/>
      <c r="BZ232" s="76"/>
      <c r="CA232" s="76"/>
      <c r="CB232" s="76"/>
      <c r="CC232" s="76"/>
      <c r="CD232" s="76"/>
      <c r="CE232" s="76"/>
      <c r="CF232" s="76"/>
      <c r="CG232" s="76"/>
      <c r="CH232" s="76"/>
      <c r="CI232" s="76"/>
      <c r="CJ232" s="76"/>
      <c r="CK232" s="76"/>
      <c r="CL232" s="76"/>
      <c r="CM232" s="76"/>
      <c r="CN232" s="76"/>
      <c r="CO232" s="76"/>
      <c r="CP232" s="76"/>
      <c r="CQ232" s="76"/>
      <c r="CR232" s="76"/>
      <c r="CS232" s="76"/>
      <c r="CT232" s="76"/>
      <c r="CU232" s="76"/>
      <c r="CV232" s="76"/>
      <c r="CW232" s="76"/>
      <c r="CX232" s="76"/>
      <c r="CY232" s="76"/>
      <c r="CZ232" s="76"/>
      <c r="DA232" s="76"/>
      <c r="DB232" s="76"/>
      <c r="DC232" s="76"/>
      <c r="DD232" s="76"/>
      <c r="DE232" s="76"/>
      <c r="DF232" s="76"/>
      <c r="DG232" s="76"/>
      <c r="DH232" s="76"/>
      <c r="DI232" s="76"/>
      <c r="DJ232" s="76"/>
      <c r="DK232" s="76"/>
      <c r="DL232" s="76"/>
      <c r="DM232" s="76"/>
      <c r="DN232" s="76"/>
      <c r="DO232" s="76"/>
      <c r="DP232" s="76"/>
      <c r="DQ232" s="76"/>
      <c r="DR232" s="76"/>
      <c r="DS232" s="76"/>
      <c r="DT232" s="76"/>
      <c r="DU232" s="76"/>
      <c r="DV232" s="76"/>
      <c r="DW232" s="76"/>
      <c r="DX232" s="76"/>
      <c r="DY232" s="76"/>
      <c r="DZ232" s="76"/>
      <c r="EA232" s="76"/>
      <c r="EB232" s="76"/>
      <c r="EC232" s="76"/>
      <c r="ED232" s="76"/>
      <c r="EE232" s="76"/>
      <c r="EF232" s="76"/>
      <c r="EG232" s="76"/>
      <c r="EH232" s="76"/>
      <c r="EI232" s="76"/>
      <c r="EJ232" s="76"/>
      <c r="EK232" s="76"/>
      <c r="EL232" s="76"/>
      <c r="EM232" s="76"/>
      <c r="EN232" s="76"/>
      <c r="EO232" s="76"/>
      <c r="EP232" s="76"/>
      <c r="EQ232" s="76"/>
      <c r="ER232" s="76"/>
      <c r="ES232" s="76"/>
      <c r="ET232" s="76"/>
      <c r="EU232" s="76"/>
      <c r="EV232" s="76"/>
      <c r="EW232" s="76"/>
      <c r="EX232" s="76"/>
      <c r="EY232" s="76"/>
      <c r="EZ232" s="76"/>
      <c r="FA232" s="76"/>
      <c r="FB232" s="76"/>
      <c r="FC232" s="76"/>
      <c r="FD232" s="76"/>
      <c r="FE232" s="76"/>
      <c r="FF232" s="76"/>
      <c r="FG232" s="76"/>
      <c r="FH232" s="76"/>
      <c r="FI232" s="76"/>
      <c r="FJ232" s="76"/>
      <c r="FK232" s="76"/>
      <c r="FL232" s="76"/>
      <c r="FM232" s="76"/>
      <c r="FN232" s="76"/>
      <c r="FO232" s="76"/>
      <c r="FP232" s="76"/>
      <c r="FQ232" s="76"/>
      <c r="FR232" s="76"/>
      <c r="FS232" s="76"/>
      <c r="FT232" s="76"/>
      <c r="FU232" s="76"/>
      <c r="FV232" s="76"/>
      <c r="FW232" s="76"/>
      <c r="FX232" s="76"/>
      <c r="FY232" s="76"/>
      <c r="FZ232" s="76"/>
      <c r="GA232" s="76"/>
      <c r="GB232" s="76"/>
      <c r="GC232" s="76"/>
      <c r="GD232" s="76"/>
      <c r="GE232" s="76"/>
      <c r="GF232" s="76"/>
      <c r="GG232" s="76"/>
      <c r="GH232" s="76"/>
      <c r="GI232" s="76"/>
      <c r="GJ232" s="76"/>
      <c r="GK232" s="76"/>
      <c r="GL232" s="76"/>
      <c r="GM232" s="76"/>
      <c r="GN232" s="76"/>
      <c r="GO232" s="76"/>
      <c r="GP232" s="76"/>
      <c r="GQ232" s="76"/>
      <c r="GR232" s="76"/>
      <c r="GS232" s="76"/>
      <c r="GT232" s="76"/>
      <c r="GU232" s="76"/>
      <c r="GV232" s="76"/>
      <c r="GW232" s="76"/>
      <c r="GX232" s="76"/>
      <c r="GY232" s="76"/>
      <c r="GZ232" s="76"/>
      <c r="HA232" s="76"/>
      <c r="HB232" s="76"/>
      <c r="HC232" s="76"/>
      <c r="HD232" s="76"/>
      <c r="HE232" s="76"/>
      <c r="HF232" s="76"/>
      <c r="HG232" s="76"/>
      <c r="HH232" s="76"/>
      <c r="HI232" s="76"/>
      <c r="HJ232" s="76"/>
      <c r="HK232" s="76"/>
      <c r="HL232" s="76"/>
      <c r="HM232" s="76"/>
      <c r="HN232" s="76"/>
      <c r="HO232" s="76"/>
      <c r="HP232" s="76"/>
      <c r="HQ232" s="76"/>
      <c r="HR232" s="76"/>
      <c r="HS232" s="76"/>
      <c r="HT232" s="76"/>
      <c r="HU232" s="76"/>
      <c r="HV232" s="76"/>
      <c r="HW232" s="76"/>
      <c r="HX232" s="76"/>
      <c r="HY232" s="76"/>
      <c r="HZ232" s="76"/>
      <c r="IA232" s="76"/>
      <c r="IB232" s="76"/>
      <c r="IC232" s="76"/>
      <c r="ID232" s="76"/>
      <c r="IE232" s="76"/>
      <c r="IF232" s="76"/>
      <c r="IG232" s="76"/>
      <c r="IH232" s="76"/>
      <c r="II232" s="76"/>
      <c r="IJ232" s="76"/>
      <c r="IK232" s="76"/>
      <c r="IL232" s="76"/>
      <c r="IM232" s="76"/>
      <c r="IN232" s="76"/>
    </row>
    <row r="233" spans="1:248" x14ac:dyDescent="0.2">
      <c r="A233" s="82" t="str">
        <f>IF(B233&lt;&gt;"",COUNTA($B$13:B233),"")</f>
        <v/>
      </c>
      <c r="B233" s="1198"/>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c r="BO233" s="76"/>
      <c r="BP233" s="76"/>
      <c r="BQ233" s="76"/>
      <c r="BR233" s="76"/>
      <c r="BS233" s="76"/>
      <c r="BT233" s="76"/>
      <c r="BU233" s="76"/>
      <c r="BV233" s="76"/>
      <c r="BW233" s="76"/>
      <c r="BX233" s="76"/>
      <c r="BY233" s="76"/>
      <c r="BZ233" s="76"/>
      <c r="CA233" s="76"/>
      <c r="CB233" s="76"/>
      <c r="CC233" s="76"/>
      <c r="CD233" s="76"/>
      <c r="CE233" s="76"/>
      <c r="CF233" s="76"/>
      <c r="CG233" s="76"/>
      <c r="CH233" s="76"/>
      <c r="CI233" s="76"/>
      <c r="CJ233" s="76"/>
      <c r="CK233" s="76"/>
      <c r="CL233" s="76"/>
      <c r="CM233" s="76"/>
      <c r="CN233" s="76"/>
      <c r="CO233" s="76"/>
      <c r="CP233" s="76"/>
      <c r="CQ233" s="76"/>
      <c r="CR233" s="76"/>
      <c r="CS233" s="76"/>
      <c r="CT233" s="76"/>
      <c r="CU233" s="76"/>
      <c r="CV233" s="76"/>
      <c r="CW233" s="76"/>
      <c r="CX233" s="76"/>
      <c r="CY233" s="76"/>
      <c r="CZ233" s="76"/>
      <c r="DA233" s="76"/>
      <c r="DB233" s="76"/>
      <c r="DC233" s="76"/>
      <c r="DD233" s="76"/>
      <c r="DE233" s="76"/>
      <c r="DF233" s="76"/>
      <c r="DG233" s="76"/>
      <c r="DH233" s="76"/>
      <c r="DI233" s="76"/>
      <c r="DJ233" s="76"/>
      <c r="DK233" s="76"/>
      <c r="DL233" s="76"/>
      <c r="DM233" s="76"/>
      <c r="DN233" s="76"/>
      <c r="DO233" s="76"/>
      <c r="DP233" s="76"/>
      <c r="DQ233" s="76"/>
      <c r="DR233" s="76"/>
      <c r="DS233" s="76"/>
      <c r="DT233" s="76"/>
      <c r="DU233" s="76"/>
      <c r="DV233" s="76"/>
      <c r="DW233" s="76"/>
      <c r="DX233" s="76"/>
      <c r="DY233" s="76"/>
      <c r="DZ233" s="76"/>
      <c r="EA233" s="76"/>
      <c r="EB233" s="76"/>
      <c r="EC233" s="76"/>
      <c r="ED233" s="76"/>
      <c r="EE233" s="76"/>
      <c r="EF233" s="76"/>
      <c r="EG233" s="76"/>
      <c r="EH233" s="76"/>
      <c r="EI233" s="76"/>
      <c r="EJ233" s="76"/>
      <c r="EK233" s="76"/>
      <c r="EL233" s="76"/>
      <c r="EM233" s="76"/>
      <c r="EN233" s="76"/>
      <c r="EO233" s="76"/>
      <c r="EP233" s="76"/>
      <c r="EQ233" s="76"/>
      <c r="ER233" s="76"/>
      <c r="ES233" s="76"/>
      <c r="ET233" s="76"/>
      <c r="EU233" s="76"/>
      <c r="EV233" s="76"/>
      <c r="EW233" s="76"/>
      <c r="EX233" s="76"/>
      <c r="EY233" s="76"/>
      <c r="EZ233" s="76"/>
      <c r="FA233" s="76"/>
      <c r="FB233" s="76"/>
      <c r="FC233" s="76"/>
      <c r="FD233" s="76"/>
      <c r="FE233" s="76"/>
      <c r="FF233" s="76"/>
      <c r="FG233" s="76"/>
      <c r="FH233" s="76"/>
      <c r="FI233" s="76"/>
      <c r="FJ233" s="76"/>
      <c r="FK233" s="76"/>
      <c r="FL233" s="76"/>
      <c r="FM233" s="76"/>
      <c r="FN233" s="76"/>
      <c r="FO233" s="76"/>
      <c r="FP233" s="76"/>
      <c r="FQ233" s="76"/>
      <c r="FR233" s="76"/>
      <c r="FS233" s="76"/>
      <c r="FT233" s="76"/>
      <c r="FU233" s="76"/>
      <c r="FV233" s="76"/>
      <c r="FW233" s="76"/>
      <c r="FX233" s="76"/>
      <c r="FY233" s="76"/>
      <c r="FZ233" s="76"/>
      <c r="GA233" s="76"/>
      <c r="GB233" s="76"/>
      <c r="GC233" s="76"/>
      <c r="GD233" s="76"/>
      <c r="GE233" s="76"/>
      <c r="GF233" s="76"/>
      <c r="GG233" s="76"/>
      <c r="GH233" s="76"/>
      <c r="GI233" s="76"/>
      <c r="GJ233" s="76"/>
      <c r="GK233" s="76"/>
      <c r="GL233" s="76"/>
      <c r="GM233" s="76"/>
      <c r="GN233" s="76"/>
      <c r="GO233" s="76"/>
      <c r="GP233" s="76"/>
      <c r="GQ233" s="76"/>
      <c r="GR233" s="76"/>
      <c r="GS233" s="76"/>
      <c r="GT233" s="76"/>
      <c r="GU233" s="76"/>
      <c r="GV233" s="76"/>
      <c r="GW233" s="76"/>
      <c r="GX233" s="76"/>
      <c r="GY233" s="76"/>
      <c r="GZ233" s="76"/>
      <c r="HA233" s="76"/>
      <c r="HB233" s="76"/>
      <c r="HC233" s="76"/>
      <c r="HD233" s="76"/>
      <c r="HE233" s="76"/>
      <c r="HF233" s="76"/>
      <c r="HG233" s="76"/>
      <c r="HH233" s="76"/>
      <c r="HI233" s="76"/>
      <c r="HJ233" s="76"/>
      <c r="HK233" s="76"/>
      <c r="HL233" s="76"/>
      <c r="HM233" s="76"/>
      <c r="HN233" s="76"/>
      <c r="HO233" s="76"/>
      <c r="HP233" s="76"/>
      <c r="HQ233" s="76"/>
      <c r="HR233" s="76"/>
      <c r="HS233" s="76"/>
      <c r="HT233" s="76"/>
      <c r="HU233" s="76"/>
      <c r="HV233" s="76"/>
      <c r="HW233" s="76"/>
      <c r="HX233" s="76"/>
      <c r="HY233" s="76"/>
      <c r="HZ233" s="76"/>
      <c r="IA233" s="76"/>
      <c r="IB233" s="76"/>
      <c r="IC233" s="76"/>
      <c r="ID233" s="76"/>
      <c r="IE233" s="76"/>
      <c r="IF233" s="76"/>
      <c r="IG233" s="76"/>
      <c r="IH233" s="76"/>
      <c r="II233" s="76"/>
      <c r="IJ233" s="76"/>
      <c r="IK233" s="76"/>
      <c r="IL233" s="76"/>
      <c r="IM233" s="76"/>
      <c r="IN233" s="76"/>
    </row>
    <row r="234" spans="1:248" x14ac:dyDescent="0.2">
      <c r="A234" s="82" t="str">
        <f>IF(B234&lt;&gt;"",COUNTA($B$13:B234),"")</f>
        <v/>
      </c>
      <c r="B234" s="1198"/>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c r="BO234" s="76"/>
      <c r="BP234" s="76"/>
      <c r="BQ234" s="76"/>
      <c r="BR234" s="76"/>
      <c r="BS234" s="76"/>
      <c r="BT234" s="76"/>
      <c r="BU234" s="76"/>
      <c r="BV234" s="76"/>
      <c r="BW234" s="76"/>
      <c r="BX234" s="76"/>
      <c r="BY234" s="76"/>
      <c r="BZ234" s="76"/>
      <c r="CA234" s="76"/>
      <c r="CB234" s="76"/>
      <c r="CC234" s="76"/>
      <c r="CD234" s="76"/>
      <c r="CE234" s="76"/>
      <c r="CF234" s="76"/>
      <c r="CG234" s="76"/>
      <c r="CH234" s="76"/>
      <c r="CI234" s="76"/>
      <c r="CJ234" s="76"/>
      <c r="CK234" s="76"/>
      <c r="CL234" s="76"/>
      <c r="CM234" s="76"/>
      <c r="CN234" s="76"/>
      <c r="CO234" s="76"/>
      <c r="CP234" s="76"/>
      <c r="CQ234" s="76"/>
      <c r="CR234" s="76"/>
      <c r="CS234" s="76"/>
      <c r="CT234" s="76"/>
      <c r="CU234" s="76"/>
      <c r="CV234" s="76"/>
      <c r="CW234" s="76"/>
      <c r="CX234" s="76"/>
      <c r="CY234" s="76"/>
      <c r="CZ234" s="76"/>
      <c r="DA234" s="76"/>
      <c r="DB234" s="76"/>
      <c r="DC234" s="76"/>
      <c r="DD234" s="76"/>
      <c r="DE234" s="76"/>
      <c r="DF234" s="76"/>
      <c r="DG234" s="76"/>
      <c r="DH234" s="76"/>
      <c r="DI234" s="76"/>
      <c r="DJ234" s="76"/>
      <c r="DK234" s="76"/>
      <c r="DL234" s="76"/>
      <c r="DM234" s="76"/>
      <c r="DN234" s="76"/>
      <c r="DO234" s="76"/>
      <c r="DP234" s="76"/>
      <c r="DQ234" s="76"/>
      <c r="DR234" s="76"/>
      <c r="DS234" s="76"/>
      <c r="DT234" s="76"/>
      <c r="DU234" s="76"/>
      <c r="DV234" s="76"/>
      <c r="DW234" s="76"/>
      <c r="DX234" s="76"/>
      <c r="DY234" s="76"/>
      <c r="DZ234" s="76"/>
      <c r="EA234" s="76"/>
      <c r="EB234" s="76"/>
      <c r="EC234" s="76"/>
      <c r="ED234" s="76"/>
      <c r="EE234" s="76"/>
      <c r="EF234" s="76"/>
      <c r="EG234" s="76"/>
      <c r="EH234" s="76"/>
      <c r="EI234" s="76"/>
      <c r="EJ234" s="76"/>
      <c r="EK234" s="76"/>
      <c r="EL234" s="76"/>
      <c r="EM234" s="76"/>
      <c r="EN234" s="76"/>
      <c r="EO234" s="76"/>
      <c r="EP234" s="76"/>
      <c r="EQ234" s="76"/>
      <c r="ER234" s="76"/>
      <c r="ES234" s="76"/>
      <c r="ET234" s="76"/>
      <c r="EU234" s="76"/>
      <c r="EV234" s="76"/>
      <c r="EW234" s="76"/>
      <c r="EX234" s="76"/>
      <c r="EY234" s="76"/>
      <c r="EZ234" s="76"/>
      <c r="FA234" s="76"/>
      <c r="FB234" s="76"/>
      <c r="FC234" s="76"/>
      <c r="FD234" s="76"/>
      <c r="FE234" s="76"/>
      <c r="FF234" s="76"/>
      <c r="FG234" s="76"/>
      <c r="FH234" s="76"/>
      <c r="FI234" s="76"/>
      <c r="FJ234" s="76"/>
      <c r="FK234" s="76"/>
      <c r="FL234" s="76"/>
      <c r="FM234" s="76"/>
      <c r="FN234" s="76"/>
      <c r="FO234" s="76"/>
      <c r="FP234" s="76"/>
      <c r="FQ234" s="76"/>
      <c r="FR234" s="76"/>
      <c r="FS234" s="76"/>
      <c r="FT234" s="76"/>
      <c r="FU234" s="76"/>
      <c r="FV234" s="76"/>
      <c r="FW234" s="76"/>
      <c r="FX234" s="76"/>
      <c r="FY234" s="76"/>
      <c r="FZ234" s="76"/>
      <c r="GA234" s="76"/>
      <c r="GB234" s="76"/>
      <c r="GC234" s="76"/>
      <c r="GD234" s="76"/>
      <c r="GE234" s="76"/>
      <c r="GF234" s="76"/>
      <c r="GG234" s="76"/>
      <c r="GH234" s="76"/>
      <c r="GI234" s="76"/>
      <c r="GJ234" s="76"/>
      <c r="GK234" s="76"/>
      <c r="GL234" s="76"/>
      <c r="GM234" s="76"/>
      <c r="GN234" s="76"/>
      <c r="GO234" s="76"/>
      <c r="GP234" s="76"/>
      <c r="GQ234" s="76"/>
      <c r="GR234" s="76"/>
      <c r="GS234" s="76"/>
      <c r="GT234" s="76"/>
      <c r="GU234" s="76"/>
      <c r="GV234" s="76"/>
      <c r="GW234" s="76"/>
      <c r="GX234" s="76"/>
      <c r="GY234" s="76"/>
      <c r="GZ234" s="76"/>
      <c r="HA234" s="76"/>
      <c r="HB234" s="76"/>
      <c r="HC234" s="76"/>
      <c r="HD234" s="76"/>
      <c r="HE234" s="76"/>
      <c r="HF234" s="76"/>
      <c r="HG234" s="76"/>
      <c r="HH234" s="76"/>
      <c r="HI234" s="76"/>
      <c r="HJ234" s="76"/>
      <c r="HK234" s="76"/>
      <c r="HL234" s="76"/>
      <c r="HM234" s="76"/>
      <c r="HN234" s="76"/>
      <c r="HO234" s="76"/>
      <c r="HP234" s="76"/>
      <c r="HQ234" s="76"/>
      <c r="HR234" s="76"/>
      <c r="HS234" s="76"/>
      <c r="HT234" s="76"/>
      <c r="HU234" s="76"/>
      <c r="HV234" s="76"/>
      <c r="HW234" s="76"/>
      <c r="HX234" s="76"/>
      <c r="HY234" s="76"/>
      <c r="HZ234" s="76"/>
      <c r="IA234" s="76"/>
      <c r="IB234" s="76"/>
      <c r="IC234" s="76"/>
      <c r="ID234" s="76"/>
      <c r="IE234" s="76"/>
      <c r="IF234" s="76"/>
      <c r="IG234" s="76"/>
      <c r="IH234" s="76"/>
      <c r="II234" s="76"/>
      <c r="IJ234" s="76"/>
      <c r="IK234" s="76"/>
      <c r="IL234" s="76"/>
      <c r="IM234" s="76"/>
      <c r="IN234" s="76"/>
    </row>
    <row r="235" spans="1:248" x14ac:dyDescent="0.2">
      <c r="A235" s="82" t="str">
        <f>IF(B235&lt;&gt;"",COUNTA($B$13:B235),"")</f>
        <v/>
      </c>
      <c r="B235" s="1198"/>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c r="BO235" s="76"/>
      <c r="BP235" s="76"/>
      <c r="BQ235" s="76"/>
      <c r="BR235" s="76"/>
      <c r="BS235" s="76"/>
      <c r="BT235" s="76"/>
      <c r="BU235" s="76"/>
      <c r="BV235" s="76"/>
      <c r="BW235" s="76"/>
      <c r="BX235" s="76"/>
      <c r="BY235" s="76"/>
      <c r="BZ235" s="76"/>
      <c r="CA235" s="76"/>
      <c r="CB235" s="76"/>
      <c r="CC235" s="76"/>
      <c r="CD235" s="76"/>
      <c r="CE235" s="76"/>
      <c r="CF235" s="76"/>
      <c r="CG235" s="76"/>
      <c r="CH235" s="76"/>
      <c r="CI235" s="76"/>
      <c r="CJ235" s="76"/>
      <c r="CK235" s="76"/>
      <c r="CL235" s="76"/>
      <c r="CM235" s="76"/>
      <c r="CN235" s="76"/>
      <c r="CO235" s="76"/>
      <c r="CP235" s="76"/>
      <c r="CQ235" s="76"/>
      <c r="CR235" s="76"/>
      <c r="CS235" s="76"/>
      <c r="CT235" s="76"/>
      <c r="CU235" s="76"/>
      <c r="CV235" s="76"/>
      <c r="CW235" s="76"/>
      <c r="CX235" s="76"/>
      <c r="CY235" s="76"/>
      <c r="CZ235" s="76"/>
      <c r="DA235" s="76"/>
      <c r="DB235" s="76"/>
      <c r="DC235" s="76"/>
      <c r="DD235" s="76"/>
      <c r="DE235" s="76"/>
      <c r="DF235" s="76"/>
      <c r="DG235" s="76"/>
      <c r="DH235" s="76"/>
      <c r="DI235" s="76"/>
      <c r="DJ235" s="76"/>
      <c r="DK235" s="76"/>
      <c r="DL235" s="76"/>
      <c r="DM235" s="76"/>
      <c r="DN235" s="76"/>
      <c r="DO235" s="76"/>
      <c r="DP235" s="76"/>
      <c r="DQ235" s="76"/>
      <c r="DR235" s="76"/>
      <c r="DS235" s="76"/>
      <c r="DT235" s="76"/>
      <c r="DU235" s="76"/>
      <c r="DV235" s="76"/>
      <c r="DW235" s="76"/>
      <c r="DX235" s="76"/>
      <c r="DY235" s="76"/>
      <c r="DZ235" s="76"/>
      <c r="EA235" s="76"/>
      <c r="EB235" s="76"/>
      <c r="EC235" s="76"/>
      <c r="ED235" s="76"/>
      <c r="EE235" s="76"/>
      <c r="EF235" s="76"/>
      <c r="EG235" s="76"/>
      <c r="EH235" s="76"/>
      <c r="EI235" s="76"/>
      <c r="EJ235" s="76"/>
      <c r="EK235" s="76"/>
      <c r="EL235" s="76"/>
      <c r="EM235" s="76"/>
      <c r="EN235" s="76"/>
      <c r="EO235" s="76"/>
      <c r="EP235" s="76"/>
      <c r="EQ235" s="76"/>
      <c r="ER235" s="76"/>
      <c r="ES235" s="76"/>
      <c r="ET235" s="76"/>
      <c r="EU235" s="76"/>
      <c r="EV235" s="76"/>
      <c r="EW235" s="76"/>
      <c r="EX235" s="76"/>
      <c r="EY235" s="76"/>
      <c r="EZ235" s="76"/>
      <c r="FA235" s="76"/>
      <c r="FB235" s="76"/>
      <c r="FC235" s="76"/>
      <c r="FD235" s="76"/>
      <c r="FE235" s="76"/>
      <c r="FF235" s="76"/>
      <c r="FG235" s="76"/>
      <c r="FH235" s="76"/>
      <c r="FI235" s="76"/>
      <c r="FJ235" s="76"/>
      <c r="FK235" s="76"/>
      <c r="FL235" s="76"/>
      <c r="FM235" s="76"/>
      <c r="FN235" s="76"/>
      <c r="FO235" s="76"/>
      <c r="FP235" s="76"/>
      <c r="FQ235" s="76"/>
      <c r="FR235" s="76"/>
      <c r="FS235" s="76"/>
      <c r="FT235" s="76"/>
      <c r="FU235" s="76"/>
      <c r="FV235" s="76"/>
      <c r="FW235" s="76"/>
      <c r="FX235" s="76"/>
      <c r="FY235" s="76"/>
      <c r="FZ235" s="76"/>
      <c r="GA235" s="76"/>
      <c r="GB235" s="76"/>
      <c r="GC235" s="76"/>
      <c r="GD235" s="76"/>
      <c r="GE235" s="76"/>
      <c r="GF235" s="76"/>
      <c r="GG235" s="76"/>
      <c r="GH235" s="76"/>
      <c r="GI235" s="76"/>
      <c r="GJ235" s="76"/>
      <c r="GK235" s="76"/>
      <c r="GL235" s="76"/>
      <c r="GM235" s="76"/>
      <c r="GN235" s="76"/>
      <c r="GO235" s="76"/>
      <c r="GP235" s="76"/>
      <c r="GQ235" s="76"/>
      <c r="GR235" s="76"/>
      <c r="GS235" s="76"/>
      <c r="GT235" s="76"/>
      <c r="GU235" s="76"/>
      <c r="GV235" s="76"/>
      <c r="GW235" s="76"/>
      <c r="GX235" s="76"/>
      <c r="GY235" s="76"/>
      <c r="GZ235" s="76"/>
      <c r="HA235" s="76"/>
      <c r="HB235" s="76"/>
      <c r="HC235" s="76"/>
      <c r="HD235" s="76"/>
      <c r="HE235" s="76"/>
      <c r="HF235" s="76"/>
      <c r="HG235" s="76"/>
      <c r="HH235" s="76"/>
      <c r="HI235" s="76"/>
      <c r="HJ235" s="76"/>
      <c r="HK235" s="76"/>
      <c r="HL235" s="76"/>
      <c r="HM235" s="76"/>
      <c r="HN235" s="76"/>
      <c r="HO235" s="76"/>
      <c r="HP235" s="76"/>
      <c r="HQ235" s="76"/>
      <c r="HR235" s="76"/>
      <c r="HS235" s="76"/>
      <c r="HT235" s="76"/>
      <c r="HU235" s="76"/>
      <c r="HV235" s="76"/>
      <c r="HW235" s="76"/>
      <c r="HX235" s="76"/>
      <c r="HY235" s="76"/>
      <c r="HZ235" s="76"/>
      <c r="IA235" s="76"/>
      <c r="IB235" s="76"/>
      <c r="IC235" s="76"/>
      <c r="ID235" s="76"/>
      <c r="IE235" s="76"/>
      <c r="IF235" s="76"/>
      <c r="IG235" s="76"/>
      <c r="IH235" s="76"/>
      <c r="II235" s="76"/>
      <c r="IJ235" s="76"/>
      <c r="IK235" s="76"/>
      <c r="IL235" s="76"/>
      <c r="IM235" s="76"/>
      <c r="IN235" s="76"/>
    </row>
    <row r="236" spans="1:248" x14ac:dyDescent="0.2">
      <c r="A236" s="82" t="str">
        <f>IF(B236&lt;&gt;"",COUNTA($B$13:B236),"")</f>
        <v/>
      </c>
      <c r="B236" s="1198"/>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c r="BO236" s="76"/>
      <c r="BP236" s="76"/>
      <c r="BQ236" s="76"/>
      <c r="BR236" s="76"/>
      <c r="BS236" s="76"/>
      <c r="BT236" s="76"/>
      <c r="BU236" s="76"/>
      <c r="BV236" s="76"/>
      <c r="BW236" s="76"/>
      <c r="BX236" s="76"/>
      <c r="BY236" s="76"/>
      <c r="BZ236" s="76"/>
      <c r="CA236" s="76"/>
      <c r="CB236" s="76"/>
      <c r="CC236" s="76"/>
      <c r="CD236" s="76"/>
      <c r="CE236" s="76"/>
      <c r="CF236" s="76"/>
      <c r="CG236" s="76"/>
      <c r="CH236" s="76"/>
      <c r="CI236" s="76"/>
      <c r="CJ236" s="76"/>
      <c r="CK236" s="76"/>
      <c r="CL236" s="76"/>
      <c r="CM236" s="76"/>
      <c r="CN236" s="76"/>
      <c r="CO236" s="76"/>
      <c r="CP236" s="76"/>
      <c r="CQ236" s="76"/>
      <c r="CR236" s="76"/>
      <c r="CS236" s="76"/>
      <c r="CT236" s="76"/>
      <c r="CU236" s="76"/>
      <c r="CV236" s="76"/>
      <c r="CW236" s="76"/>
      <c r="CX236" s="76"/>
      <c r="CY236" s="76"/>
      <c r="CZ236" s="76"/>
      <c r="DA236" s="76"/>
      <c r="DB236" s="76"/>
      <c r="DC236" s="76"/>
      <c r="DD236" s="76"/>
      <c r="DE236" s="76"/>
      <c r="DF236" s="76"/>
      <c r="DG236" s="76"/>
      <c r="DH236" s="76"/>
      <c r="DI236" s="76"/>
      <c r="DJ236" s="76"/>
      <c r="DK236" s="76"/>
      <c r="DL236" s="76"/>
      <c r="DM236" s="76"/>
      <c r="DN236" s="76"/>
      <c r="DO236" s="76"/>
      <c r="DP236" s="76"/>
      <c r="DQ236" s="76"/>
      <c r="DR236" s="76"/>
      <c r="DS236" s="76"/>
      <c r="DT236" s="76"/>
      <c r="DU236" s="76"/>
      <c r="DV236" s="76"/>
      <c r="DW236" s="76"/>
      <c r="DX236" s="76"/>
      <c r="DY236" s="76"/>
      <c r="DZ236" s="76"/>
      <c r="EA236" s="76"/>
      <c r="EB236" s="76"/>
      <c r="EC236" s="76"/>
      <c r="ED236" s="76"/>
      <c r="EE236" s="76"/>
      <c r="EF236" s="76"/>
      <c r="EG236" s="76"/>
      <c r="EH236" s="76"/>
      <c r="EI236" s="76"/>
      <c r="EJ236" s="76"/>
      <c r="EK236" s="76"/>
      <c r="EL236" s="76"/>
      <c r="EM236" s="76"/>
      <c r="EN236" s="76"/>
      <c r="EO236" s="76"/>
      <c r="EP236" s="76"/>
      <c r="EQ236" s="76"/>
      <c r="ER236" s="76"/>
      <c r="ES236" s="76"/>
      <c r="ET236" s="76"/>
      <c r="EU236" s="76"/>
      <c r="EV236" s="76"/>
      <c r="EW236" s="76"/>
      <c r="EX236" s="76"/>
      <c r="EY236" s="76"/>
      <c r="EZ236" s="76"/>
      <c r="FA236" s="76"/>
      <c r="FB236" s="76"/>
      <c r="FC236" s="76"/>
      <c r="FD236" s="76"/>
      <c r="FE236" s="76"/>
      <c r="FF236" s="76"/>
      <c r="FG236" s="76"/>
      <c r="FH236" s="76"/>
      <c r="FI236" s="76"/>
      <c r="FJ236" s="76"/>
      <c r="FK236" s="76"/>
      <c r="FL236" s="76"/>
      <c r="FM236" s="76"/>
      <c r="FN236" s="76"/>
      <c r="FO236" s="76"/>
      <c r="FP236" s="76"/>
      <c r="FQ236" s="76"/>
      <c r="FR236" s="76"/>
      <c r="FS236" s="76"/>
      <c r="FT236" s="76"/>
      <c r="FU236" s="76"/>
      <c r="FV236" s="76"/>
      <c r="FW236" s="76"/>
      <c r="FX236" s="76"/>
      <c r="FY236" s="76"/>
      <c r="FZ236" s="76"/>
      <c r="GA236" s="76"/>
      <c r="GB236" s="76"/>
      <c r="GC236" s="76"/>
      <c r="GD236" s="76"/>
      <c r="GE236" s="76"/>
      <c r="GF236" s="76"/>
      <c r="GG236" s="76"/>
      <c r="GH236" s="76"/>
      <c r="GI236" s="76"/>
      <c r="GJ236" s="76"/>
      <c r="GK236" s="76"/>
      <c r="GL236" s="76"/>
      <c r="GM236" s="76"/>
      <c r="GN236" s="76"/>
      <c r="GO236" s="76"/>
      <c r="GP236" s="76"/>
      <c r="GQ236" s="76"/>
      <c r="GR236" s="76"/>
      <c r="GS236" s="76"/>
      <c r="GT236" s="76"/>
      <c r="GU236" s="76"/>
      <c r="GV236" s="76"/>
      <c r="GW236" s="76"/>
      <c r="GX236" s="76"/>
      <c r="GY236" s="76"/>
      <c r="GZ236" s="76"/>
      <c r="HA236" s="76"/>
      <c r="HB236" s="76"/>
      <c r="HC236" s="76"/>
      <c r="HD236" s="76"/>
      <c r="HE236" s="76"/>
      <c r="HF236" s="76"/>
      <c r="HG236" s="76"/>
      <c r="HH236" s="76"/>
      <c r="HI236" s="76"/>
      <c r="HJ236" s="76"/>
      <c r="HK236" s="76"/>
      <c r="HL236" s="76"/>
      <c r="HM236" s="76"/>
      <c r="HN236" s="76"/>
      <c r="HO236" s="76"/>
      <c r="HP236" s="76"/>
      <c r="HQ236" s="76"/>
      <c r="HR236" s="76"/>
      <c r="HS236" s="76"/>
      <c r="HT236" s="76"/>
      <c r="HU236" s="76"/>
      <c r="HV236" s="76"/>
      <c r="HW236" s="76"/>
      <c r="HX236" s="76"/>
      <c r="HY236" s="76"/>
      <c r="HZ236" s="76"/>
      <c r="IA236" s="76"/>
      <c r="IB236" s="76"/>
      <c r="IC236" s="76"/>
      <c r="ID236" s="76"/>
      <c r="IE236" s="76"/>
      <c r="IF236" s="76"/>
      <c r="IG236" s="76"/>
      <c r="IH236" s="76"/>
      <c r="II236" s="76"/>
      <c r="IJ236" s="76"/>
      <c r="IK236" s="76"/>
      <c r="IL236" s="76"/>
      <c r="IM236" s="76"/>
      <c r="IN236" s="76"/>
    </row>
    <row r="237" spans="1:248" x14ac:dyDescent="0.2">
      <c r="A237" s="82" t="str">
        <f>IF(B237&lt;&gt;"",COUNTA($B$13:B237),"")</f>
        <v/>
      </c>
      <c r="B237" s="1198"/>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c r="CB237" s="76"/>
      <c r="CC237" s="76"/>
      <c r="CD237" s="76"/>
      <c r="CE237" s="76"/>
      <c r="CF237" s="76"/>
      <c r="CG237" s="76"/>
      <c r="CH237" s="76"/>
      <c r="CI237" s="76"/>
      <c r="CJ237" s="76"/>
      <c r="CK237" s="76"/>
      <c r="CL237" s="76"/>
      <c r="CM237" s="76"/>
      <c r="CN237" s="76"/>
      <c r="CO237" s="76"/>
      <c r="CP237" s="76"/>
      <c r="CQ237" s="76"/>
      <c r="CR237" s="76"/>
      <c r="CS237" s="76"/>
      <c r="CT237" s="76"/>
      <c r="CU237" s="76"/>
      <c r="CV237" s="76"/>
      <c r="CW237" s="76"/>
      <c r="CX237" s="76"/>
      <c r="CY237" s="76"/>
      <c r="CZ237" s="76"/>
      <c r="DA237" s="76"/>
      <c r="DB237" s="76"/>
      <c r="DC237" s="76"/>
      <c r="DD237" s="76"/>
      <c r="DE237" s="76"/>
      <c r="DF237" s="76"/>
      <c r="DG237" s="76"/>
      <c r="DH237" s="76"/>
      <c r="DI237" s="76"/>
      <c r="DJ237" s="76"/>
      <c r="DK237" s="76"/>
      <c r="DL237" s="76"/>
      <c r="DM237" s="76"/>
      <c r="DN237" s="76"/>
      <c r="DO237" s="76"/>
      <c r="DP237" s="76"/>
      <c r="DQ237" s="76"/>
      <c r="DR237" s="76"/>
      <c r="DS237" s="76"/>
      <c r="DT237" s="76"/>
      <c r="DU237" s="76"/>
      <c r="DV237" s="76"/>
      <c r="DW237" s="76"/>
      <c r="DX237" s="76"/>
      <c r="DY237" s="76"/>
      <c r="DZ237" s="76"/>
      <c r="EA237" s="76"/>
      <c r="EB237" s="76"/>
      <c r="EC237" s="76"/>
      <c r="ED237" s="76"/>
      <c r="EE237" s="76"/>
      <c r="EF237" s="76"/>
      <c r="EG237" s="76"/>
      <c r="EH237" s="76"/>
      <c r="EI237" s="76"/>
      <c r="EJ237" s="76"/>
      <c r="EK237" s="76"/>
      <c r="EL237" s="76"/>
      <c r="EM237" s="76"/>
      <c r="EN237" s="76"/>
      <c r="EO237" s="76"/>
      <c r="EP237" s="76"/>
      <c r="EQ237" s="76"/>
      <c r="ER237" s="76"/>
      <c r="ES237" s="76"/>
      <c r="ET237" s="76"/>
      <c r="EU237" s="76"/>
      <c r="EV237" s="76"/>
      <c r="EW237" s="76"/>
      <c r="EX237" s="76"/>
      <c r="EY237" s="76"/>
      <c r="EZ237" s="76"/>
      <c r="FA237" s="76"/>
      <c r="FB237" s="76"/>
      <c r="FC237" s="76"/>
      <c r="FD237" s="76"/>
      <c r="FE237" s="76"/>
      <c r="FF237" s="76"/>
      <c r="FG237" s="76"/>
      <c r="FH237" s="76"/>
      <c r="FI237" s="76"/>
      <c r="FJ237" s="76"/>
      <c r="FK237" s="76"/>
      <c r="FL237" s="76"/>
      <c r="FM237" s="76"/>
      <c r="FN237" s="76"/>
      <c r="FO237" s="76"/>
      <c r="FP237" s="76"/>
      <c r="FQ237" s="76"/>
      <c r="FR237" s="76"/>
      <c r="FS237" s="76"/>
      <c r="FT237" s="76"/>
      <c r="FU237" s="76"/>
      <c r="FV237" s="76"/>
      <c r="FW237" s="76"/>
      <c r="FX237" s="76"/>
      <c r="FY237" s="76"/>
      <c r="FZ237" s="76"/>
      <c r="GA237" s="76"/>
      <c r="GB237" s="76"/>
      <c r="GC237" s="76"/>
      <c r="GD237" s="76"/>
      <c r="GE237" s="76"/>
      <c r="GF237" s="76"/>
      <c r="GG237" s="76"/>
      <c r="GH237" s="76"/>
      <c r="GI237" s="76"/>
      <c r="GJ237" s="76"/>
      <c r="GK237" s="76"/>
      <c r="GL237" s="76"/>
      <c r="GM237" s="76"/>
      <c r="GN237" s="76"/>
      <c r="GO237" s="76"/>
      <c r="GP237" s="76"/>
      <c r="GQ237" s="76"/>
      <c r="GR237" s="76"/>
      <c r="GS237" s="76"/>
      <c r="GT237" s="76"/>
      <c r="GU237" s="76"/>
      <c r="GV237" s="76"/>
      <c r="GW237" s="76"/>
      <c r="GX237" s="76"/>
      <c r="GY237" s="76"/>
      <c r="GZ237" s="76"/>
      <c r="HA237" s="76"/>
      <c r="HB237" s="76"/>
      <c r="HC237" s="76"/>
      <c r="HD237" s="76"/>
      <c r="HE237" s="76"/>
      <c r="HF237" s="76"/>
      <c r="HG237" s="76"/>
      <c r="HH237" s="76"/>
      <c r="HI237" s="76"/>
      <c r="HJ237" s="76"/>
      <c r="HK237" s="76"/>
      <c r="HL237" s="76"/>
      <c r="HM237" s="76"/>
      <c r="HN237" s="76"/>
      <c r="HO237" s="76"/>
      <c r="HP237" s="76"/>
      <c r="HQ237" s="76"/>
      <c r="HR237" s="76"/>
      <c r="HS237" s="76"/>
      <c r="HT237" s="76"/>
      <c r="HU237" s="76"/>
      <c r="HV237" s="76"/>
      <c r="HW237" s="76"/>
      <c r="HX237" s="76"/>
      <c r="HY237" s="76"/>
      <c r="HZ237" s="76"/>
      <c r="IA237" s="76"/>
      <c r="IB237" s="76"/>
      <c r="IC237" s="76"/>
      <c r="ID237" s="76"/>
      <c r="IE237" s="76"/>
      <c r="IF237" s="76"/>
      <c r="IG237" s="76"/>
      <c r="IH237" s="76"/>
      <c r="II237" s="76"/>
      <c r="IJ237" s="76"/>
      <c r="IK237" s="76"/>
      <c r="IL237" s="76"/>
      <c r="IM237" s="76"/>
      <c r="IN237" s="76"/>
    </row>
    <row r="238" spans="1:248" x14ac:dyDescent="0.2">
      <c r="A238" s="82" t="str">
        <f>IF(B238&lt;&gt;"",COUNTA($B$13:B238),"")</f>
        <v/>
      </c>
      <c r="B238" s="1198"/>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c r="AH238" s="76"/>
      <c r="AI238" s="76"/>
      <c r="AJ238" s="76"/>
      <c r="AK238" s="76"/>
      <c r="AL238" s="76"/>
      <c r="AM238" s="76"/>
      <c r="AN238" s="76"/>
      <c r="AO238" s="76"/>
      <c r="AP238" s="76"/>
      <c r="AQ238" s="76"/>
      <c r="AR238" s="76"/>
      <c r="AS238" s="76"/>
      <c r="AT238" s="76"/>
      <c r="AU238" s="76"/>
      <c r="AV238" s="76"/>
      <c r="AW238" s="76"/>
      <c r="AX238" s="76"/>
      <c r="AY238" s="76"/>
      <c r="AZ238" s="76"/>
      <c r="BA238" s="76"/>
      <c r="BB238" s="76"/>
      <c r="BC238" s="76"/>
      <c r="BD238" s="76"/>
      <c r="BE238" s="76"/>
      <c r="BF238" s="76"/>
      <c r="BG238" s="76"/>
      <c r="BH238" s="76"/>
      <c r="BI238" s="76"/>
      <c r="BJ238" s="76"/>
      <c r="BK238" s="76"/>
      <c r="BL238" s="76"/>
      <c r="BM238" s="76"/>
      <c r="BN238" s="76"/>
      <c r="BO238" s="76"/>
      <c r="BP238" s="76"/>
      <c r="BQ238" s="76"/>
      <c r="BR238" s="76"/>
      <c r="BS238" s="76"/>
      <c r="BT238" s="76"/>
      <c r="BU238" s="76"/>
      <c r="BV238" s="76"/>
      <c r="BW238" s="76"/>
      <c r="BX238" s="76"/>
      <c r="BY238" s="76"/>
      <c r="BZ238" s="76"/>
      <c r="CA238" s="76"/>
      <c r="CB238" s="76"/>
      <c r="CC238" s="76"/>
      <c r="CD238" s="76"/>
      <c r="CE238" s="76"/>
      <c r="CF238" s="76"/>
      <c r="CG238" s="76"/>
      <c r="CH238" s="76"/>
      <c r="CI238" s="76"/>
      <c r="CJ238" s="76"/>
      <c r="CK238" s="76"/>
      <c r="CL238" s="76"/>
      <c r="CM238" s="76"/>
      <c r="CN238" s="76"/>
      <c r="CO238" s="76"/>
      <c r="CP238" s="76"/>
      <c r="CQ238" s="76"/>
      <c r="CR238" s="76"/>
      <c r="CS238" s="76"/>
      <c r="CT238" s="76"/>
      <c r="CU238" s="76"/>
      <c r="CV238" s="76"/>
      <c r="CW238" s="76"/>
      <c r="CX238" s="76"/>
      <c r="CY238" s="76"/>
      <c r="CZ238" s="76"/>
      <c r="DA238" s="76"/>
      <c r="DB238" s="76"/>
      <c r="DC238" s="76"/>
      <c r="DD238" s="76"/>
      <c r="DE238" s="76"/>
      <c r="DF238" s="76"/>
      <c r="DG238" s="76"/>
      <c r="DH238" s="76"/>
      <c r="DI238" s="76"/>
      <c r="DJ238" s="76"/>
      <c r="DK238" s="76"/>
      <c r="DL238" s="76"/>
      <c r="DM238" s="76"/>
      <c r="DN238" s="76"/>
      <c r="DO238" s="76"/>
      <c r="DP238" s="76"/>
      <c r="DQ238" s="76"/>
      <c r="DR238" s="76"/>
      <c r="DS238" s="76"/>
      <c r="DT238" s="76"/>
      <c r="DU238" s="76"/>
      <c r="DV238" s="76"/>
      <c r="DW238" s="76"/>
      <c r="DX238" s="76"/>
      <c r="DY238" s="76"/>
      <c r="DZ238" s="76"/>
      <c r="EA238" s="76"/>
      <c r="EB238" s="76"/>
      <c r="EC238" s="76"/>
      <c r="ED238" s="76"/>
      <c r="EE238" s="76"/>
      <c r="EF238" s="76"/>
      <c r="EG238" s="76"/>
      <c r="EH238" s="76"/>
      <c r="EI238" s="76"/>
      <c r="EJ238" s="76"/>
      <c r="EK238" s="76"/>
      <c r="EL238" s="76"/>
      <c r="EM238" s="76"/>
      <c r="EN238" s="76"/>
      <c r="EO238" s="76"/>
      <c r="EP238" s="76"/>
      <c r="EQ238" s="76"/>
      <c r="ER238" s="76"/>
      <c r="ES238" s="76"/>
      <c r="ET238" s="76"/>
      <c r="EU238" s="76"/>
      <c r="EV238" s="76"/>
      <c r="EW238" s="76"/>
      <c r="EX238" s="76"/>
      <c r="EY238" s="76"/>
      <c r="EZ238" s="76"/>
      <c r="FA238" s="76"/>
      <c r="FB238" s="76"/>
      <c r="FC238" s="76"/>
      <c r="FD238" s="76"/>
      <c r="FE238" s="76"/>
      <c r="FF238" s="76"/>
      <c r="FG238" s="76"/>
      <c r="FH238" s="76"/>
      <c r="FI238" s="76"/>
      <c r="FJ238" s="76"/>
      <c r="FK238" s="76"/>
      <c r="FL238" s="76"/>
      <c r="FM238" s="76"/>
      <c r="FN238" s="76"/>
      <c r="FO238" s="76"/>
      <c r="FP238" s="76"/>
      <c r="FQ238" s="76"/>
      <c r="FR238" s="76"/>
      <c r="FS238" s="76"/>
      <c r="FT238" s="76"/>
      <c r="FU238" s="76"/>
      <c r="FV238" s="76"/>
      <c r="FW238" s="76"/>
      <c r="FX238" s="76"/>
      <c r="FY238" s="76"/>
      <c r="FZ238" s="76"/>
      <c r="GA238" s="76"/>
      <c r="GB238" s="76"/>
      <c r="GC238" s="76"/>
      <c r="GD238" s="76"/>
      <c r="GE238" s="76"/>
      <c r="GF238" s="76"/>
      <c r="GG238" s="76"/>
      <c r="GH238" s="76"/>
      <c r="GI238" s="76"/>
      <c r="GJ238" s="76"/>
      <c r="GK238" s="76"/>
      <c r="GL238" s="76"/>
      <c r="GM238" s="76"/>
      <c r="GN238" s="76"/>
      <c r="GO238" s="76"/>
      <c r="GP238" s="76"/>
      <c r="GQ238" s="76"/>
      <c r="GR238" s="76"/>
      <c r="GS238" s="76"/>
      <c r="GT238" s="76"/>
      <c r="GU238" s="76"/>
      <c r="GV238" s="76"/>
      <c r="GW238" s="76"/>
      <c r="GX238" s="76"/>
      <c r="GY238" s="76"/>
      <c r="GZ238" s="76"/>
      <c r="HA238" s="76"/>
      <c r="HB238" s="76"/>
      <c r="HC238" s="76"/>
      <c r="HD238" s="76"/>
      <c r="HE238" s="76"/>
      <c r="HF238" s="76"/>
      <c r="HG238" s="76"/>
      <c r="HH238" s="76"/>
      <c r="HI238" s="76"/>
      <c r="HJ238" s="76"/>
      <c r="HK238" s="76"/>
      <c r="HL238" s="76"/>
      <c r="HM238" s="76"/>
      <c r="HN238" s="76"/>
      <c r="HO238" s="76"/>
      <c r="HP238" s="76"/>
      <c r="HQ238" s="76"/>
      <c r="HR238" s="76"/>
      <c r="HS238" s="76"/>
      <c r="HT238" s="76"/>
      <c r="HU238" s="76"/>
      <c r="HV238" s="76"/>
      <c r="HW238" s="76"/>
      <c r="HX238" s="76"/>
      <c r="HY238" s="76"/>
      <c r="HZ238" s="76"/>
      <c r="IA238" s="76"/>
      <c r="IB238" s="76"/>
      <c r="IC238" s="76"/>
      <c r="ID238" s="76"/>
      <c r="IE238" s="76"/>
      <c r="IF238" s="76"/>
      <c r="IG238" s="76"/>
      <c r="IH238" s="76"/>
      <c r="II238" s="76"/>
      <c r="IJ238" s="76"/>
      <c r="IK238" s="76"/>
      <c r="IL238" s="76"/>
      <c r="IM238" s="76"/>
      <c r="IN238" s="76"/>
    </row>
    <row r="239" spans="1:248" x14ac:dyDescent="0.2">
      <c r="A239" s="82" t="str">
        <f>IF(B239&lt;&gt;"",COUNTA($B$13:B239),"")</f>
        <v/>
      </c>
      <c r="B239" s="1198"/>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c r="AZ239" s="76"/>
      <c r="BA239" s="76"/>
      <c r="BB239" s="76"/>
      <c r="BC239" s="76"/>
      <c r="BD239" s="76"/>
      <c r="BE239" s="76"/>
      <c r="BF239" s="76"/>
      <c r="BG239" s="76"/>
      <c r="BH239" s="76"/>
      <c r="BI239" s="76"/>
      <c r="BJ239" s="76"/>
      <c r="BK239" s="76"/>
      <c r="BL239" s="76"/>
      <c r="BM239" s="76"/>
      <c r="BN239" s="76"/>
      <c r="BO239" s="76"/>
      <c r="BP239" s="76"/>
      <c r="BQ239" s="76"/>
      <c r="BR239" s="76"/>
      <c r="BS239" s="76"/>
      <c r="BT239" s="76"/>
      <c r="BU239" s="76"/>
      <c r="BV239" s="76"/>
      <c r="BW239" s="76"/>
      <c r="BX239" s="76"/>
      <c r="BY239" s="76"/>
      <c r="BZ239" s="76"/>
      <c r="CA239" s="76"/>
      <c r="CB239" s="76"/>
      <c r="CC239" s="76"/>
      <c r="CD239" s="76"/>
      <c r="CE239" s="76"/>
      <c r="CF239" s="76"/>
      <c r="CG239" s="76"/>
      <c r="CH239" s="76"/>
      <c r="CI239" s="76"/>
      <c r="CJ239" s="76"/>
      <c r="CK239" s="76"/>
      <c r="CL239" s="76"/>
      <c r="CM239" s="76"/>
      <c r="CN239" s="76"/>
      <c r="CO239" s="76"/>
      <c r="CP239" s="76"/>
      <c r="CQ239" s="76"/>
      <c r="CR239" s="76"/>
      <c r="CS239" s="76"/>
      <c r="CT239" s="76"/>
      <c r="CU239" s="76"/>
      <c r="CV239" s="76"/>
      <c r="CW239" s="76"/>
      <c r="CX239" s="76"/>
      <c r="CY239" s="76"/>
      <c r="CZ239" s="76"/>
      <c r="DA239" s="76"/>
      <c r="DB239" s="76"/>
      <c r="DC239" s="76"/>
      <c r="DD239" s="76"/>
      <c r="DE239" s="76"/>
      <c r="DF239" s="76"/>
      <c r="DG239" s="76"/>
      <c r="DH239" s="76"/>
      <c r="DI239" s="76"/>
      <c r="DJ239" s="76"/>
      <c r="DK239" s="76"/>
      <c r="DL239" s="76"/>
      <c r="DM239" s="76"/>
      <c r="DN239" s="76"/>
      <c r="DO239" s="76"/>
      <c r="DP239" s="76"/>
      <c r="DQ239" s="76"/>
      <c r="DR239" s="76"/>
      <c r="DS239" s="76"/>
      <c r="DT239" s="76"/>
      <c r="DU239" s="76"/>
      <c r="DV239" s="76"/>
      <c r="DW239" s="76"/>
      <c r="DX239" s="76"/>
      <c r="DY239" s="76"/>
      <c r="DZ239" s="76"/>
      <c r="EA239" s="76"/>
      <c r="EB239" s="76"/>
      <c r="EC239" s="76"/>
      <c r="ED239" s="76"/>
      <c r="EE239" s="76"/>
      <c r="EF239" s="76"/>
      <c r="EG239" s="76"/>
      <c r="EH239" s="76"/>
      <c r="EI239" s="76"/>
      <c r="EJ239" s="76"/>
      <c r="EK239" s="76"/>
      <c r="EL239" s="76"/>
      <c r="EM239" s="76"/>
      <c r="EN239" s="76"/>
      <c r="EO239" s="76"/>
      <c r="EP239" s="76"/>
      <c r="EQ239" s="76"/>
      <c r="ER239" s="76"/>
      <c r="ES239" s="76"/>
      <c r="ET239" s="76"/>
      <c r="EU239" s="76"/>
      <c r="EV239" s="76"/>
      <c r="EW239" s="76"/>
      <c r="EX239" s="76"/>
      <c r="EY239" s="76"/>
      <c r="EZ239" s="76"/>
      <c r="FA239" s="76"/>
      <c r="FB239" s="76"/>
      <c r="FC239" s="76"/>
      <c r="FD239" s="76"/>
      <c r="FE239" s="76"/>
      <c r="FF239" s="76"/>
      <c r="FG239" s="76"/>
      <c r="FH239" s="76"/>
      <c r="FI239" s="76"/>
      <c r="FJ239" s="76"/>
      <c r="FK239" s="76"/>
      <c r="FL239" s="76"/>
      <c r="FM239" s="76"/>
      <c r="FN239" s="76"/>
      <c r="FO239" s="76"/>
      <c r="FP239" s="76"/>
      <c r="FQ239" s="76"/>
      <c r="FR239" s="76"/>
      <c r="FS239" s="76"/>
      <c r="FT239" s="76"/>
      <c r="FU239" s="76"/>
      <c r="FV239" s="76"/>
      <c r="FW239" s="76"/>
      <c r="FX239" s="76"/>
      <c r="FY239" s="76"/>
      <c r="FZ239" s="76"/>
      <c r="GA239" s="76"/>
      <c r="GB239" s="76"/>
      <c r="GC239" s="76"/>
      <c r="GD239" s="76"/>
      <c r="GE239" s="76"/>
      <c r="GF239" s="76"/>
      <c r="GG239" s="76"/>
      <c r="GH239" s="76"/>
      <c r="GI239" s="76"/>
      <c r="GJ239" s="76"/>
      <c r="GK239" s="76"/>
      <c r="GL239" s="76"/>
      <c r="GM239" s="76"/>
      <c r="GN239" s="76"/>
      <c r="GO239" s="76"/>
      <c r="GP239" s="76"/>
      <c r="GQ239" s="76"/>
      <c r="GR239" s="76"/>
      <c r="GS239" s="76"/>
      <c r="GT239" s="76"/>
      <c r="GU239" s="76"/>
      <c r="GV239" s="76"/>
      <c r="GW239" s="76"/>
      <c r="GX239" s="76"/>
      <c r="GY239" s="76"/>
      <c r="GZ239" s="76"/>
      <c r="HA239" s="76"/>
      <c r="HB239" s="76"/>
      <c r="HC239" s="76"/>
      <c r="HD239" s="76"/>
      <c r="HE239" s="76"/>
      <c r="HF239" s="76"/>
      <c r="HG239" s="76"/>
      <c r="HH239" s="76"/>
      <c r="HI239" s="76"/>
      <c r="HJ239" s="76"/>
      <c r="HK239" s="76"/>
      <c r="HL239" s="76"/>
      <c r="HM239" s="76"/>
      <c r="HN239" s="76"/>
      <c r="HO239" s="76"/>
      <c r="HP239" s="76"/>
      <c r="HQ239" s="76"/>
      <c r="HR239" s="76"/>
      <c r="HS239" s="76"/>
      <c r="HT239" s="76"/>
      <c r="HU239" s="76"/>
      <c r="HV239" s="76"/>
      <c r="HW239" s="76"/>
      <c r="HX239" s="76"/>
      <c r="HY239" s="76"/>
      <c r="HZ239" s="76"/>
      <c r="IA239" s="76"/>
      <c r="IB239" s="76"/>
      <c r="IC239" s="76"/>
      <c r="ID239" s="76"/>
      <c r="IE239" s="76"/>
      <c r="IF239" s="76"/>
      <c r="IG239" s="76"/>
      <c r="IH239" s="76"/>
      <c r="II239" s="76"/>
      <c r="IJ239" s="76"/>
      <c r="IK239" s="76"/>
      <c r="IL239" s="76"/>
      <c r="IM239" s="76"/>
      <c r="IN239" s="76"/>
    </row>
    <row r="240" spans="1:248" x14ac:dyDescent="0.2">
      <c r="A240" s="82" t="str">
        <f>IF(B240&lt;&gt;"",COUNTA($B$13:B240),"")</f>
        <v/>
      </c>
      <c r="B240" s="1198"/>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c r="AH240" s="76"/>
      <c r="AI240" s="76"/>
      <c r="AJ240" s="76"/>
      <c r="AK240" s="76"/>
      <c r="AL240" s="76"/>
      <c r="AM240" s="76"/>
      <c r="AN240" s="76"/>
      <c r="AO240" s="76"/>
      <c r="AP240" s="76"/>
      <c r="AQ240" s="76"/>
      <c r="AR240" s="76"/>
      <c r="AS240" s="76"/>
      <c r="AT240" s="76"/>
      <c r="AU240" s="76"/>
      <c r="AV240" s="76"/>
      <c r="AW240" s="76"/>
      <c r="AX240" s="76"/>
      <c r="AY240" s="76"/>
      <c r="AZ240" s="76"/>
      <c r="BA240" s="76"/>
      <c r="BB240" s="76"/>
      <c r="BC240" s="76"/>
      <c r="BD240" s="76"/>
      <c r="BE240" s="76"/>
      <c r="BF240" s="76"/>
      <c r="BG240" s="76"/>
      <c r="BH240" s="76"/>
      <c r="BI240" s="76"/>
      <c r="BJ240" s="76"/>
      <c r="BK240" s="76"/>
      <c r="BL240" s="76"/>
      <c r="BM240" s="76"/>
      <c r="BN240" s="76"/>
      <c r="BO240" s="76"/>
      <c r="BP240" s="76"/>
      <c r="BQ240" s="76"/>
      <c r="BR240" s="76"/>
      <c r="BS240" s="76"/>
      <c r="BT240" s="76"/>
      <c r="BU240" s="76"/>
      <c r="BV240" s="76"/>
      <c r="BW240" s="76"/>
      <c r="BX240" s="76"/>
      <c r="BY240" s="76"/>
      <c r="BZ240" s="76"/>
      <c r="CA240" s="76"/>
      <c r="CB240" s="76"/>
      <c r="CC240" s="76"/>
      <c r="CD240" s="76"/>
      <c r="CE240" s="76"/>
      <c r="CF240" s="76"/>
      <c r="CG240" s="76"/>
      <c r="CH240" s="76"/>
      <c r="CI240" s="76"/>
      <c r="CJ240" s="76"/>
      <c r="CK240" s="76"/>
      <c r="CL240" s="76"/>
      <c r="CM240" s="76"/>
      <c r="CN240" s="76"/>
      <c r="CO240" s="76"/>
      <c r="CP240" s="76"/>
      <c r="CQ240" s="76"/>
      <c r="CR240" s="76"/>
      <c r="CS240" s="76"/>
      <c r="CT240" s="76"/>
      <c r="CU240" s="76"/>
      <c r="CV240" s="76"/>
      <c r="CW240" s="76"/>
      <c r="CX240" s="76"/>
      <c r="CY240" s="76"/>
      <c r="CZ240" s="76"/>
      <c r="DA240" s="76"/>
      <c r="DB240" s="76"/>
      <c r="DC240" s="76"/>
      <c r="DD240" s="76"/>
      <c r="DE240" s="76"/>
      <c r="DF240" s="76"/>
      <c r="DG240" s="76"/>
      <c r="DH240" s="76"/>
      <c r="DI240" s="76"/>
      <c r="DJ240" s="76"/>
      <c r="DK240" s="76"/>
      <c r="DL240" s="76"/>
      <c r="DM240" s="76"/>
      <c r="DN240" s="76"/>
      <c r="DO240" s="76"/>
      <c r="DP240" s="76"/>
      <c r="DQ240" s="76"/>
      <c r="DR240" s="76"/>
      <c r="DS240" s="76"/>
      <c r="DT240" s="76"/>
      <c r="DU240" s="76"/>
      <c r="DV240" s="76"/>
      <c r="DW240" s="76"/>
      <c r="DX240" s="76"/>
      <c r="DY240" s="76"/>
      <c r="DZ240" s="76"/>
      <c r="EA240" s="76"/>
      <c r="EB240" s="76"/>
      <c r="EC240" s="76"/>
      <c r="ED240" s="76"/>
      <c r="EE240" s="76"/>
      <c r="EF240" s="76"/>
      <c r="EG240" s="76"/>
      <c r="EH240" s="76"/>
      <c r="EI240" s="76"/>
      <c r="EJ240" s="76"/>
      <c r="EK240" s="76"/>
      <c r="EL240" s="76"/>
      <c r="EM240" s="76"/>
      <c r="EN240" s="76"/>
      <c r="EO240" s="76"/>
      <c r="EP240" s="76"/>
      <c r="EQ240" s="76"/>
      <c r="ER240" s="76"/>
      <c r="ES240" s="76"/>
      <c r="ET240" s="76"/>
      <c r="EU240" s="76"/>
      <c r="EV240" s="76"/>
      <c r="EW240" s="76"/>
      <c r="EX240" s="76"/>
      <c r="EY240" s="76"/>
      <c r="EZ240" s="76"/>
      <c r="FA240" s="76"/>
      <c r="FB240" s="76"/>
      <c r="FC240" s="76"/>
      <c r="FD240" s="76"/>
      <c r="FE240" s="76"/>
      <c r="FF240" s="76"/>
      <c r="FG240" s="76"/>
      <c r="FH240" s="76"/>
      <c r="FI240" s="76"/>
      <c r="FJ240" s="76"/>
      <c r="FK240" s="76"/>
      <c r="FL240" s="76"/>
      <c r="FM240" s="76"/>
      <c r="FN240" s="76"/>
      <c r="FO240" s="76"/>
      <c r="FP240" s="76"/>
      <c r="FQ240" s="76"/>
      <c r="FR240" s="76"/>
      <c r="FS240" s="76"/>
      <c r="FT240" s="76"/>
      <c r="FU240" s="76"/>
      <c r="FV240" s="76"/>
      <c r="FW240" s="76"/>
      <c r="FX240" s="76"/>
      <c r="FY240" s="76"/>
      <c r="FZ240" s="76"/>
      <c r="GA240" s="76"/>
      <c r="GB240" s="76"/>
      <c r="GC240" s="76"/>
      <c r="GD240" s="76"/>
      <c r="GE240" s="76"/>
      <c r="GF240" s="76"/>
      <c r="GG240" s="76"/>
      <c r="GH240" s="76"/>
      <c r="GI240" s="76"/>
      <c r="GJ240" s="76"/>
      <c r="GK240" s="76"/>
      <c r="GL240" s="76"/>
      <c r="GM240" s="76"/>
      <c r="GN240" s="76"/>
      <c r="GO240" s="76"/>
      <c r="GP240" s="76"/>
      <c r="GQ240" s="76"/>
      <c r="GR240" s="76"/>
      <c r="GS240" s="76"/>
      <c r="GT240" s="76"/>
      <c r="GU240" s="76"/>
      <c r="GV240" s="76"/>
      <c r="GW240" s="76"/>
      <c r="GX240" s="76"/>
      <c r="GY240" s="76"/>
      <c r="GZ240" s="76"/>
      <c r="HA240" s="76"/>
      <c r="HB240" s="76"/>
      <c r="HC240" s="76"/>
      <c r="HD240" s="76"/>
      <c r="HE240" s="76"/>
      <c r="HF240" s="76"/>
      <c r="HG240" s="76"/>
      <c r="HH240" s="76"/>
      <c r="HI240" s="76"/>
      <c r="HJ240" s="76"/>
      <c r="HK240" s="76"/>
      <c r="HL240" s="76"/>
      <c r="HM240" s="76"/>
      <c r="HN240" s="76"/>
      <c r="HO240" s="76"/>
      <c r="HP240" s="76"/>
      <c r="HQ240" s="76"/>
      <c r="HR240" s="76"/>
      <c r="HS240" s="76"/>
      <c r="HT240" s="76"/>
      <c r="HU240" s="76"/>
      <c r="HV240" s="76"/>
      <c r="HW240" s="76"/>
      <c r="HX240" s="76"/>
      <c r="HY240" s="76"/>
      <c r="HZ240" s="76"/>
      <c r="IA240" s="76"/>
      <c r="IB240" s="76"/>
      <c r="IC240" s="76"/>
      <c r="ID240" s="76"/>
      <c r="IE240" s="76"/>
      <c r="IF240" s="76"/>
      <c r="IG240" s="76"/>
      <c r="IH240" s="76"/>
      <c r="II240" s="76"/>
      <c r="IJ240" s="76"/>
      <c r="IK240" s="76"/>
      <c r="IL240" s="76"/>
      <c r="IM240" s="76"/>
      <c r="IN240" s="76"/>
    </row>
    <row r="241" spans="1:248" x14ac:dyDescent="0.2">
      <c r="A241" s="82" t="str">
        <f>IF(B241&lt;&gt;"",COUNTA($B$13:B241),"")</f>
        <v/>
      </c>
      <c r="B241" s="1198"/>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c r="AH241" s="76"/>
      <c r="AI241" s="76"/>
      <c r="AJ241" s="76"/>
      <c r="AK241" s="76"/>
      <c r="AL241" s="76"/>
      <c r="AM241" s="76"/>
      <c r="AN241" s="76"/>
      <c r="AO241" s="76"/>
      <c r="AP241" s="76"/>
      <c r="AQ241" s="76"/>
      <c r="AR241" s="76"/>
      <c r="AS241" s="76"/>
      <c r="AT241" s="76"/>
      <c r="AU241" s="76"/>
      <c r="AV241" s="76"/>
      <c r="AW241" s="76"/>
      <c r="AX241" s="76"/>
      <c r="AY241" s="76"/>
      <c r="AZ241" s="76"/>
      <c r="BA241" s="76"/>
      <c r="BB241" s="76"/>
      <c r="BC241" s="76"/>
      <c r="BD241" s="76"/>
      <c r="BE241" s="76"/>
      <c r="BF241" s="76"/>
      <c r="BG241" s="76"/>
      <c r="BH241" s="76"/>
      <c r="BI241" s="76"/>
      <c r="BJ241" s="76"/>
      <c r="BK241" s="76"/>
      <c r="BL241" s="76"/>
      <c r="BM241" s="76"/>
      <c r="BN241" s="76"/>
      <c r="BO241" s="76"/>
      <c r="BP241" s="76"/>
      <c r="BQ241" s="76"/>
      <c r="BR241" s="76"/>
      <c r="BS241" s="76"/>
      <c r="BT241" s="76"/>
      <c r="BU241" s="76"/>
      <c r="BV241" s="76"/>
      <c r="BW241" s="76"/>
      <c r="BX241" s="76"/>
      <c r="BY241" s="76"/>
      <c r="BZ241" s="76"/>
      <c r="CA241" s="76"/>
      <c r="CB241" s="76"/>
      <c r="CC241" s="76"/>
      <c r="CD241" s="76"/>
      <c r="CE241" s="76"/>
      <c r="CF241" s="76"/>
      <c r="CG241" s="76"/>
      <c r="CH241" s="76"/>
      <c r="CI241" s="76"/>
      <c r="CJ241" s="76"/>
      <c r="CK241" s="76"/>
      <c r="CL241" s="76"/>
      <c r="CM241" s="76"/>
      <c r="CN241" s="76"/>
      <c r="CO241" s="76"/>
      <c r="CP241" s="76"/>
      <c r="CQ241" s="76"/>
      <c r="CR241" s="76"/>
      <c r="CS241" s="76"/>
      <c r="CT241" s="76"/>
      <c r="CU241" s="76"/>
      <c r="CV241" s="76"/>
      <c r="CW241" s="76"/>
      <c r="CX241" s="76"/>
      <c r="CY241" s="76"/>
      <c r="CZ241" s="76"/>
      <c r="DA241" s="76"/>
      <c r="DB241" s="76"/>
      <c r="DC241" s="76"/>
      <c r="DD241" s="76"/>
      <c r="DE241" s="76"/>
      <c r="DF241" s="76"/>
      <c r="DG241" s="76"/>
      <c r="DH241" s="76"/>
      <c r="DI241" s="76"/>
      <c r="DJ241" s="76"/>
      <c r="DK241" s="76"/>
      <c r="DL241" s="76"/>
      <c r="DM241" s="76"/>
      <c r="DN241" s="76"/>
      <c r="DO241" s="76"/>
      <c r="DP241" s="76"/>
      <c r="DQ241" s="76"/>
      <c r="DR241" s="76"/>
      <c r="DS241" s="76"/>
      <c r="DT241" s="76"/>
      <c r="DU241" s="76"/>
      <c r="DV241" s="76"/>
      <c r="DW241" s="76"/>
      <c r="DX241" s="76"/>
      <c r="DY241" s="76"/>
      <c r="DZ241" s="76"/>
      <c r="EA241" s="76"/>
      <c r="EB241" s="76"/>
      <c r="EC241" s="76"/>
      <c r="ED241" s="76"/>
      <c r="EE241" s="76"/>
      <c r="EF241" s="76"/>
      <c r="EG241" s="76"/>
      <c r="EH241" s="76"/>
      <c r="EI241" s="76"/>
      <c r="EJ241" s="76"/>
      <c r="EK241" s="76"/>
      <c r="EL241" s="76"/>
      <c r="EM241" s="76"/>
      <c r="EN241" s="76"/>
      <c r="EO241" s="76"/>
      <c r="EP241" s="76"/>
      <c r="EQ241" s="76"/>
      <c r="ER241" s="76"/>
      <c r="ES241" s="76"/>
      <c r="ET241" s="76"/>
      <c r="EU241" s="76"/>
      <c r="EV241" s="76"/>
      <c r="EW241" s="76"/>
      <c r="EX241" s="76"/>
      <c r="EY241" s="76"/>
      <c r="EZ241" s="76"/>
      <c r="FA241" s="76"/>
      <c r="FB241" s="76"/>
      <c r="FC241" s="76"/>
      <c r="FD241" s="76"/>
      <c r="FE241" s="76"/>
      <c r="FF241" s="76"/>
      <c r="FG241" s="76"/>
      <c r="FH241" s="76"/>
      <c r="FI241" s="76"/>
      <c r="FJ241" s="76"/>
      <c r="FK241" s="76"/>
      <c r="FL241" s="76"/>
      <c r="FM241" s="76"/>
      <c r="FN241" s="76"/>
      <c r="FO241" s="76"/>
      <c r="FP241" s="76"/>
      <c r="FQ241" s="76"/>
      <c r="FR241" s="76"/>
      <c r="FS241" s="76"/>
      <c r="FT241" s="76"/>
      <c r="FU241" s="76"/>
      <c r="FV241" s="76"/>
      <c r="FW241" s="76"/>
      <c r="FX241" s="76"/>
      <c r="FY241" s="76"/>
      <c r="FZ241" s="76"/>
      <c r="GA241" s="76"/>
      <c r="GB241" s="76"/>
      <c r="GC241" s="76"/>
      <c r="GD241" s="76"/>
      <c r="GE241" s="76"/>
      <c r="GF241" s="76"/>
      <c r="GG241" s="76"/>
      <c r="GH241" s="76"/>
      <c r="GI241" s="76"/>
      <c r="GJ241" s="76"/>
      <c r="GK241" s="76"/>
      <c r="GL241" s="76"/>
      <c r="GM241" s="76"/>
      <c r="GN241" s="76"/>
      <c r="GO241" s="76"/>
      <c r="GP241" s="76"/>
      <c r="GQ241" s="76"/>
      <c r="GR241" s="76"/>
      <c r="GS241" s="76"/>
      <c r="GT241" s="76"/>
      <c r="GU241" s="76"/>
      <c r="GV241" s="76"/>
      <c r="GW241" s="76"/>
      <c r="GX241" s="76"/>
      <c r="GY241" s="76"/>
      <c r="GZ241" s="76"/>
      <c r="HA241" s="76"/>
      <c r="HB241" s="76"/>
      <c r="HC241" s="76"/>
      <c r="HD241" s="76"/>
      <c r="HE241" s="76"/>
      <c r="HF241" s="76"/>
      <c r="HG241" s="76"/>
      <c r="HH241" s="76"/>
      <c r="HI241" s="76"/>
      <c r="HJ241" s="76"/>
      <c r="HK241" s="76"/>
      <c r="HL241" s="76"/>
      <c r="HM241" s="76"/>
      <c r="HN241" s="76"/>
      <c r="HO241" s="76"/>
      <c r="HP241" s="76"/>
      <c r="HQ241" s="76"/>
      <c r="HR241" s="76"/>
      <c r="HS241" s="76"/>
      <c r="HT241" s="76"/>
      <c r="HU241" s="76"/>
      <c r="HV241" s="76"/>
      <c r="HW241" s="76"/>
      <c r="HX241" s="76"/>
      <c r="HY241" s="76"/>
      <c r="HZ241" s="76"/>
      <c r="IA241" s="76"/>
      <c r="IB241" s="76"/>
      <c r="IC241" s="76"/>
      <c r="ID241" s="76"/>
      <c r="IE241" s="76"/>
      <c r="IF241" s="76"/>
      <c r="IG241" s="76"/>
      <c r="IH241" s="76"/>
      <c r="II241" s="76"/>
      <c r="IJ241" s="76"/>
      <c r="IK241" s="76"/>
      <c r="IL241" s="76"/>
      <c r="IM241" s="76"/>
      <c r="IN241" s="76"/>
    </row>
    <row r="242" spans="1:248" x14ac:dyDescent="0.2">
      <c r="A242" s="82" t="str">
        <f>IF(B242&lt;&gt;"",COUNTA($B$13:B242),"")</f>
        <v/>
      </c>
      <c r="B242" s="1198"/>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6"/>
      <c r="BB242" s="76"/>
      <c r="BC242" s="76"/>
      <c r="BD242" s="76"/>
      <c r="BE242" s="76"/>
      <c r="BF242" s="76"/>
      <c r="BG242" s="76"/>
      <c r="BH242" s="76"/>
      <c r="BI242" s="76"/>
      <c r="BJ242" s="76"/>
      <c r="BK242" s="76"/>
      <c r="BL242" s="76"/>
      <c r="BM242" s="76"/>
      <c r="BN242" s="76"/>
      <c r="BO242" s="76"/>
      <c r="BP242" s="76"/>
      <c r="BQ242" s="76"/>
      <c r="BR242" s="76"/>
      <c r="BS242" s="76"/>
      <c r="BT242" s="76"/>
      <c r="BU242" s="76"/>
      <c r="BV242" s="76"/>
      <c r="BW242" s="76"/>
      <c r="BX242" s="76"/>
      <c r="BY242" s="76"/>
      <c r="BZ242" s="76"/>
      <c r="CA242" s="76"/>
      <c r="CB242" s="76"/>
      <c r="CC242" s="76"/>
      <c r="CD242" s="76"/>
      <c r="CE242" s="76"/>
      <c r="CF242" s="76"/>
      <c r="CG242" s="76"/>
      <c r="CH242" s="76"/>
      <c r="CI242" s="76"/>
      <c r="CJ242" s="76"/>
      <c r="CK242" s="76"/>
      <c r="CL242" s="76"/>
      <c r="CM242" s="76"/>
      <c r="CN242" s="76"/>
      <c r="CO242" s="76"/>
      <c r="CP242" s="76"/>
      <c r="CQ242" s="76"/>
      <c r="CR242" s="76"/>
      <c r="CS242" s="76"/>
      <c r="CT242" s="76"/>
      <c r="CU242" s="76"/>
      <c r="CV242" s="76"/>
      <c r="CW242" s="76"/>
      <c r="CX242" s="76"/>
      <c r="CY242" s="76"/>
      <c r="CZ242" s="76"/>
      <c r="DA242" s="76"/>
      <c r="DB242" s="76"/>
      <c r="DC242" s="76"/>
      <c r="DD242" s="76"/>
      <c r="DE242" s="76"/>
      <c r="DF242" s="76"/>
      <c r="DG242" s="76"/>
      <c r="DH242" s="76"/>
      <c r="DI242" s="76"/>
      <c r="DJ242" s="76"/>
      <c r="DK242" s="76"/>
      <c r="DL242" s="76"/>
      <c r="DM242" s="76"/>
      <c r="DN242" s="76"/>
      <c r="DO242" s="76"/>
      <c r="DP242" s="76"/>
      <c r="DQ242" s="76"/>
      <c r="DR242" s="76"/>
      <c r="DS242" s="76"/>
      <c r="DT242" s="76"/>
      <c r="DU242" s="76"/>
      <c r="DV242" s="76"/>
      <c r="DW242" s="76"/>
      <c r="DX242" s="76"/>
      <c r="DY242" s="76"/>
      <c r="DZ242" s="76"/>
      <c r="EA242" s="76"/>
      <c r="EB242" s="76"/>
      <c r="EC242" s="76"/>
      <c r="ED242" s="76"/>
      <c r="EE242" s="76"/>
      <c r="EF242" s="76"/>
      <c r="EG242" s="76"/>
      <c r="EH242" s="76"/>
      <c r="EI242" s="76"/>
      <c r="EJ242" s="76"/>
      <c r="EK242" s="76"/>
      <c r="EL242" s="76"/>
      <c r="EM242" s="76"/>
      <c r="EN242" s="76"/>
      <c r="EO242" s="76"/>
      <c r="EP242" s="76"/>
      <c r="EQ242" s="76"/>
      <c r="ER242" s="76"/>
      <c r="ES242" s="76"/>
      <c r="ET242" s="76"/>
      <c r="EU242" s="76"/>
      <c r="EV242" s="76"/>
      <c r="EW242" s="76"/>
      <c r="EX242" s="76"/>
      <c r="EY242" s="76"/>
      <c r="EZ242" s="76"/>
      <c r="FA242" s="76"/>
      <c r="FB242" s="76"/>
      <c r="FC242" s="76"/>
      <c r="FD242" s="76"/>
      <c r="FE242" s="76"/>
      <c r="FF242" s="76"/>
      <c r="FG242" s="76"/>
      <c r="FH242" s="76"/>
      <c r="FI242" s="76"/>
      <c r="FJ242" s="76"/>
      <c r="FK242" s="76"/>
      <c r="FL242" s="76"/>
      <c r="FM242" s="76"/>
      <c r="FN242" s="76"/>
      <c r="FO242" s="76"/>
      <c r="FP242" s="76"/>
      <c r="FQ242" s="76"/>
      <c r="FR242" s="76"/>
      <c r="FS242" s="76"/>
      <c r="FT242" s="76"/>
      <c r="FU242" s="76"/>
      <c r="FV242" s="76"/>
      <c r="FW242" s="76"/>
      <c r="FX242" s="76"/>
      <c r="FY242" s="76"/>
      <c r="FZ242" s="76"/>
      <c r="GA242" s="76"/>
      <c r="GB242" s="76"/>
      <c r="GC242" s="76"/>
      <c r="GD242" s="76"/>
      <c r="GE242" s="76"/>
      <c r="GF242" s="76"/>
      <c r="GG242" s="76"/>
      <c r="GH242" s="76"/>
      <c r="GI242" s="76"/>
      <c r="GJ242" s="76"/>
      <c r="GK242" s="76"/>
      <c r="GL242" s="76"/>
      <c r="GM242" s="76"/>
      <c r="GN242" s="76"/>
      <c r="GO242" s="76"/>
      <c r="GP242" s="76"/>
      <c r="GQ242" s="76"/>
      <c r="GR242" s="76"/>
      <c r="GS242" s="76"/>
      <c r="GT242" s="76"/>
      <c r="GU242" s="76"/>
      <c r="GV242" s="76"/>
      <c r="GW242" s="76"/>
      <c r="GX242" s="76"/>
      <c r="GY242" s="76"/>
      <c r="GZ242" s="76"/>
      <c r="HA242" s="76"/>
      <c r="HB242" s="76"/>
      <c r="HC242" s="76"/>
      <c r="HD242" s="76"/>
      <c r="HE242" s="76"/>
      <c r="HF242" s="76"/>
      <c r="HG242" s="76"/>
      <c r="HH242" s="76"/>
      <c r="HI242" s="76"/>
      <c r="HJ242" s="76"/>
      <c r="HK242" s="76"/>
      <c r="HL242" s="76"/>
      <c r="HM242" s="76"/>
      <c r="HN242" s="76"/>
      <c r="HO242" s="76"/>
      <c r="HP242" s="76"/>
      <c r="HQ242" s="76"/>
      <c r="HR242" s="76"/>
      <c r="HS242" s="76"/>
      <c r="HT242" s="76"/>
      <c r="HU242" s="76"/>
      <c r="HV242" s="76"/>
      <c r="HW242" s="76"/>
      <c r="HX242" s="76"/>
      <c r="HY242" s="76"/>
      <c r="HZ242" s="76"/>
      <c r="IA242" s="76"/>
      <c r="IB242" s="76"/>
      <c r="IC242" s="76"/>
      <c r="ID242" s="76"/>
      <c r="IE242" s="76"/>
      <c r="IF242" s="76"/>
      <c r="IG242" s="76"/>
      <c r="IH242" s="76"/>
      <c r="II242" s="76"/>
      <c r="IJ242" s="76"/>
      <c r="IK242" s="76"/>
      <c r="IL242" s="76"/>
      <c r="IM242" s="76"/>
      <c r="IN242" s="76"/>
    </row>
    <row r="243" spans="1:248" x14ac:dyDescent="0.2">
      <c r="A243" s="82" t="str">
        <f>IF(B243&lt;&gt;"",COUNTA($B$13:B243),"")</f>
        <v/>
      </c>
      <c r="B243" s="1198"/>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76"/>
      <c r="AX243" s="76"/>
      <c r="AY243" s="76"/>
      <c r="AZ243" s="76"/>
      <c r="BA243" s="76"/>
      <c r="BB243" s="76"/>
      <c r="BC243" s="76"/>
      <c r="BD243" s="76"/>
      <c r="BE243" s="76"/>
      <c r="BF243" s="76"/>
      <c r="BG243" s="76"/>
      <c r="BH243" s="76"/>
      <c r="BI243" s="76"/>
      <c r="BJ243" s="76"/>
      <c r="BK243" s="76"/>
      <c r="BL243" s="76"/>
      <c r="BM243" s="76"/>
      <c r="BN243" s="76"/>
      <c r="BO243" s="76"/>
      <c r="BP243" s="76"/>
      <c r="BQ243" s="76"/>
      <c r="BR243" s="76"/>
      <c r="BS243" s="76"/>
      <c r="BT243" s="76"/>
      <c r="BU243" s="76"/>
      <c r="BV243" s="76"/>
      <c r="BW243" s="76"/>
      <c r="BX243" s="76"/>
      <c r="BY243" s="76"/>
      <c r="BZ243" s="76"/>
      <c r="CA243" s="76"/>
      <c r="CB243" s="76"/>
      <c r="CC243" s="76"/>
      <c r="CD243" s="76"/>
      <c r="CE243" s="76"/>
      <c r="CF243" s="76"/>
      <c r="CG243" s="76"/>
      <c r="CH243" s="76"/>
      <c r="CI243" s="76"/>
      <c r="CJ243" s="76"/>
      <c r="CK243" s="76"/>
      <c r="CL243" s="76"/>
      <c r="CM243" s="76"/>
      <c r="CN243" s="76"/>
      <c r="CO243" s="76"/>
      <c r="CP243" s="76"/>
      <c r="CQ243" s="76"/>
      <c r="CR243" s="76"/>
      <c r="CS243" s="76"/>
      <c r="CT243" s="76"/>
      <c r="CU243" s="76"/>
      <c r="CV243" s="76"/>
      <c r="CW243" s="76"/>
      <c r="CX243" s="76"/>
      <c r="CY243" s="76"/>
      <c r="CZ243" s="76"/>
      <c r="DA243" s="76"/>
      <c r="DB243" s="76"/>
      <c r="DC243" s="76"/>
      <c r="DD243" s="76"/>
      <c r="DE243" s="76"/>
      <c r="DF243" s="76"/>
      <c r="DG243" s="76"/>
      <c r="DH243" s="76"/>
      <c r="DI243" s="76"/>
      <c r="DJ243" s="76"/>
      <c r="DK243" s="76"/>
      <c r="DL243" s="76"/>
      <c r="DM243" s="76"/>
      <c r="DN243" s="76"/>
      <c r="DO243" s="76"/>
      <c r="DP243" s="76"/>
      <c r="DQ243" s="76"/>
      <c r="DR243" s="76"/>
      <c r="DS243" s="76"/>
      <c r="DT243" s="76"/>
      <c r="DU243" s="76"/>
      <c r="DV243" s="76"/>
      <c r="DW243" s="76"/>
      <c r="DX243" s="76"/>
      <c r="DY243" s="76"/>
      <c r="DZ243" s="76"/>
      <c r="EA243" s="76"/>
      <c r="EB243" s="76"/>
      <c r="EC243" s="76"/>
      <c r="ED243" s="76"/>
      <c r="EE243" s="76"/>
      <c r="EF243" s="76"/>
      <c r="EG243" s="76"/>
      <c r="EH243" s="76"/>
      <c r="EI243" s="76"/>
      <c r="EJ243" s="76"/>
      <c r="EK243" s="76"/>
      <c r="EL243" s="76"/>
      <c r="EM243" s="76"/>
      <c r="EN243" s="76"/>
      <c r="EO243" s="76"/>
      <c r="EP243" s="76"/>
      <c r="EQ243" s="76"/>
      <c r="ER243" s="76"/>
      <c r="ES243" s="76"/>
      <c r="ET243" s="76"/>
      <c r="EU243" s="76"/>
      <c r="EV243" s="76"/>
      <c r="EW243" s="76"/>
      <c r="EX243" s="76"/>
      <c r="EY243" s="76"/>
      <c r="EZ243" s="76"/>
      <c r="FA243" s="76"/>
      <c r="FB243" s="76"/>
      <c r="FC243" s="76"/>
      <c r="FD243" s="76"/>
      <c r="FE243" s="76"/>
      <c r="FF243" s="76"/>
      <c r="FG243" s="76"/>
      <c r="FH243" s="76"/>
      <c r="FI243" s="76"/>
      <c r="FJ243" s="76"/>
      <c r="FK243" s="76"/>
      <c r="FL243" s="76"/>
      <c r="FM243" s="76"/>
      <c r="FN243" s="76"/>
      <c r="FO243" s="76"/>
      <c r="FP243" s="76"/>
      <c r="FQ243" s="76"/>
      <c r="FR243" s="76"/>
      <c r="FS243" s="76"/>
      <c r="FT243" s="76"/>
      <c r="FU243" s="76"/>
      <c r="FV243" s="76"/>
      <c r="FW243" s="76"/>
      <c r="FX243" s="76"/>
      <c r="FY243" s="76"/>
      <c r="FZ243" s="76"/>
      <c r="GA243" s="76"/>
      <c r="GB243" s="76"/>
      <c r="GC243" s="76"/>
      <c r="GD243" s="76"/>
      <c r="GE243" s="76"/>
      <c r="GF243" s="76"/>
      <c r="GG243" s="76"/>
      <c r="GH243" s="76"/>
      <c r="GI243" s="76"/>
      <c r="GJ243" s="76"/>
      <c r="GK243" s="76"/>
      <c r="GL243" s="76"/>
      <c r="GM243" s="76"/>
      <c r="GN243" s="76"/>
      <c r="GO243" s="76"/>
      <c r="GP243" s="76"/>
      <c r="GQ243" s="76"/>
      <c r="GR243" s="76"/>
      <c r="GS243" s="76"/>
      <c r="GT243" s="76"/>
      <c r="GU243" s="76"/>
      <c r="GV243" s="76"/>
      <c r="GW243" s="76"/>
      <c r="GX243" s="76"/>
      <c r="GY243" s="76"/>
      <c r="GZ243" s="76"/>
      <c r="HA243" s="76"/>
      <c r="HB243" s="76"/>
      <c r="HC243" s="76"/>
      <c r="HD243" s="76"/>
      <c r="HE243" s="76"/>
      <c r="HF243" s="76"/>
      <c r="HG243" s="76"/>
      <c r="HH243" s="76"/>
      <c r="HI243" s="76"/>
      <c r="HJ243" s="76"/>
      <c r="HK243" s="76"/>
      <c r="HL243" s="76"/>
      <c r="HM243" s="76"/>
      <c r="HN243" s="76"/>
      <c r="HO243" s="76"/>
      <c r="HP243" s="76"/>
      <c r="HQ243" s="76"/>
      <c r="HR243" s="76"/>
      <c r="HS243" s="76"/>
      <c r="HT243" s="76"/>
      <c r="HU243" s="76"/>
      <c r="HV243" s="76"/>
      <c r="HW243" s="76"/>
      <c r="HX243" s="76"/>
      <c r="HY243" s="76"/>
      <c r="HZ243" s="76"/>
      <c r="IA243" s="76"/>
      <c r="IB243" s="76"/>
      <c r="IC243" s="76"/>
      <c r="ID243" s="76"/>
      <c r="IE243" s="76"/>
      <c r="IF243" s="76"/>
      <c r="IG243" s="76"/>
      <c r="IH243" s="76"/>
      <c r="II243" s="76"/>
      <c r="IJ243" s="76"/>
      <c r="IK243" s="76"/>
      <c r="IL243" s="76"/>
      <c r="IM243" s="76"/>
      <c r="IN243" s="76"/>
    </row>
    <row r="244" spans="1:248" x14ac:dyDescent="0.2">
      <c r="A244" s="82" t="str">
        <f>IF(B244&lt;&gt;"",COUNTA($B$13:B244),"")</f>
        <v/>
      </c>
      <c r="B244" s="1198"/>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c r="AZ244" s="76"/>
      <c r="BA244" s="76"/>
      <c r="BB244" s="76"/>
      <c r="BC244" s="76"/>
      <c r="BD244" s="76"/>
      <c r="BE244" s="76"/>
      <c r="BF244" s="76"/>
      <c r="BG244" s="76"/>
      <c r="BH244" s="76"/>
      <c r="BI244" s="76"/>
      <c r="BJ244" s="76"/>
      <c r="BK244" s="76"/>
      <c r="BL244" s="76"/>
      <c r="BM244" s="76"/>
      <c r="BN244" s="76"/>
      <c r="BO244" s="76"/>
      <c r="BP244" s="76"/>
      <c r="BQ244" s="76"/>
      <c r="BR244" s="76"/>
      <c r="BS244" s="76"/>
      <c r="BT244" s="76"/>
      <c r="BU244" s="76"/>
      <c r="BV244" s="76"/>
      <c r="BW244" s="76"/>
      <c r="BX244" s="76"/>
      <c r="BY244" s="76"/>
      <c r="BZ244" s="76"/>
      <c r="CA244" s="76"/>
      <c r="CB244" s="76"/>
      <c r="CC244" s="76"/>
      <c r="CD244" s="76"/>
      <c r="CE244" s="76"/>
      <c r="CF244" s="76"/>
      <c r="CG244" s="76"/>
      <c r="CH244" s="76"/>
      <c r="CI244" s="76"/>
      <c r="CJ244" s="76"/>
      <c r="CK244" s="76"/>
      <c r="CL244" s="76"/>
      <c r="CM244" s="76"/>
      <c r="CN244" s="76"/>
      <c r="CO244" s="76"/>
      <c r="CP244" s="76"/>
      <c r="CQ244" s="76"/>
      <c r="CR244" s="76"/>
      <c r="CS244" s="76"/>
      <c r="CT244" s="76"/>
      <c r="CU244" s="76"/>
      <c r="CV244" s="76"/>
      <c r="CW244" s="76"/>
      <c r="CX244" s="76"/>
      <c r="CY244" s="76"/>
      <c r="CZ244" s="76"/>
      <c r="DA244" s="76"/>
      <c r="DB244" s="76"/>
      <c r="DC244" s="76"/>
      <c r="DD244" s="76"/>
      <c r="DE244" s="76"/>
      <c r="DF244" s="76"/>
      <c r="DG244" s="76"/>
      <c r="DH244" s="76"/>
      <c r="DI244" s="76"/>
      <c r="DJ244" s="76"/>
      <c r="DK244" s="76"/>
      <c r="DL244" s="76"/>
      <c r="DM244" s="76"/>
      <c r="DN244" s="76"/>
      <c r="DO244" s="76"/>
      <c r="DP244" s="76"/>
      <c r="DQ244" s="76"/>
      <c r="DR244" s="76"/>
      <c r="DS244" s="76"/>
      <c r="DT244" s="76"/>
      <c r="DU244" s="76"/>
      <c r="DV244" s="76"/>
      <c r="DW244" s="76"/>
      <c r="DX244" s="76"/>
      <c r="DY244" s="76"/>
      <c r="DZ244" s="76"/>
      <c r="EA244" s="76"/>
      <c r="EB244" s="76"/>
      <c r="EC244" s="76"/>
      <c r="ED244" s="76"/>
      <c r="EE244" s="76"/>
      <c r="EF244" s="76"/>
      <c r="EG244" s="76"/>
      <c r="EH244" s="76"/>
      <c r="EI244" s="76"/>
      <c r="EJ244" s="76"/>
      <c r="EK244" s="76"/>
      <c r="EL244" s="76"/>
      <c r="EM244" s="76"/>
      <c r="EN244" s="76"/>
      <c r="EO244" s="76"/>
      <c r="EP244" s="76"/>
      <c r="EQ244" s="76"/>
      <c r="ER244" s="76"/>
      <c r="ES244" s="76"/>
      <c r="ET244" s="76"/>
      <c r="EU244" s="76"/>
      <c r="EV244" s="76"/>
      <c r="EW244" s="76"/>
      <c r="EX244" s="76"/>
      <c r="EY244" s="76"/>
      <c r="EZ244" s="76"/>
      <c r="FA244" s="76"/>
      <c r="FB244" s="76"/>
      <c r="FC244" s="76"/>
      <c r="FD244" s="76"/>
      <c r="FE244" s="76"/>
      <c r="FF244" s="76"/>
      <c r="FG244" s="76"/>
      <c r="FH244" s="76"/>
      <c r="FI244" s="76"/>
      <c r="FJ244" s="76"/>
      <c r="FK244" s="76"/>
      <c r="FL244" s="76"/>
      <c r="FM244" s="76"/>
      <c r="FN244" s="76"/>
      <c r="FO244" s="76"/>
      <c r="FP244" s="76"/>
      <c r="FQ244" s="76"/>
      <c r="FR244" s="76"/>
      <c r="FS244" s="76"/>
      <c r="FT244" s="76"/>
      <c r="FU244" s="76"/>
      <c r="FV244" s="76"/>
      <c r="FW244" s="76"/>
      <c r="FX244" s="76"/>
      <c r="FY244" s="76"/>
      <c r="FZ244" s="76"/>
      <c r="GA244" s="76"/>
      <c r="GB244" s="76"/>
      <c r="GC244" s="76"/>
      <c r="GD244" s="76"/>
      <c r="GE244" s="76"/>
      <c r="GF244" s="76"/>
      <c r="GG244" s="76"/>
      <c r="GH244" s="76"/>
      <c r="GI244" s="76"/>
      <c r="GJ244" s="76"/>
      <c r="GK244" s="76"/>
      <c r="GL244" s="76"/>
      <c r="GM244" s="76"/>
      <c r="GN244" s="76"/>
      <c r="GO244" s="76"/>
      <c r="GP244" s="76"/>
      <c r="GQ244" s="76"/>
      <c r="GR244" s="76"/>
      <c r="GS244" s="76"/>
      <c r="GT244" s="76"/>
      <c r="GU244" s="76"/>
      <c r="GV244" s="76"/>
      <c r="GW244" s="76"/>
      <c r="GX244" s="76"/>
      <c r="GY244" s="76"/>
      <c r="GZ244" s="76"/>
      <c r="HA244" s="76"/>
      <c r="HB244" s="76"/>
      <c r="HC244" s="76"/>
      <c r="HD244" s="76"/>
      <c r="HE244" s="76"/>
      <c r="HF244" s="76"/>
      <c r="HG244" s="76"/>
      <c r="HH244" s="76"/>
      <c r="HI244" s="76"/>
      <c r="HJ244" s="76"/>
      <c r="HK244" s="76"/>
      <c r="HL244" s="76"/>
      <c r="HM244" s="76"/>
      <c r="HN244" s="76"/>
      <c r="HO244" s="76"/>
      <c r="HP244" s="76"/>
      <c r="HQ244" s="76"/>
      <c r="HR244" s="76"/>
      <c r="HS244" s="76"/>
      <c r="HT244" s="76"/>
      <c r="HU244" s="76"/>
      <c r="HV244" s="76"/>
      <c r="HW244" s="76"/>
      <c r="HX244" s="76"/>
      <c r="HY244" s="76"/>
      <c r="HZ244" s="76"/>
      <c r="IA244" s="76"/>
      <c r="IB244" s="76"/>
      <c r="IC244" s="76"/>
      <c r="ID244" s="76"/>
      <c r="IE244" s="76"/>
      <c r="IF244" s="76"/>
      <c r="IG244" s="76"/>
      <c r="IH244" s="76"/>
      <c r="II244" s="76"/>
      <c r="IJ244" s="76"/>
      <c r="IK244" s="76"/>
      <c r="IL244" s="76"/>
      <c r="IM244" s="76"/>
      <c r="IN244" s="76"/>
    </row>
    <row r="245" spans="1:248" x14ac:dyDescent="0.2">
      <c r="A245" s="82" t="str">
        <f>IF(B245&lt;&gt;"",COUNTA($B$13:B245),"")</f>
        <v/>
      </c>
      <c r="B245" s="1198"/>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76"/>
      <c r="AJ245" s="76"/>
      <c r="AK245" s="76"/>
      <c r="AL245" s="76"/>
      <c r="AM245" s="76"/>
      <c r="AN245" s="76"/>
      <c r="AO245" s="76"/>
      <c r="AP245" s="76"/>
      <c r="AQ245" s="76"/>
      <c r="AR245" s="76"/>
      <c r="AS245" s="76"/>
      <c r="AT245" s="76"/>
      <c r="AU245" s="76"/>
      <c r="AV245" s="76"/>
      <c r="AW245" s="76"/>
      <c r="AX245" s="76"/>
      <c r="AY245" s="76"/>
      <c r="AZ245" s="76"/>
      <c r="BA245" s="76"/>
      <c r="BB245" s="76"/>
      <c r="BC245" s="76"/>
      <c r="BD245" s="76"/>
      <c r="BE245" s="76"/>
      <c r="BF245" s="76"/>
      <c r="BG245" s="76"/>
      <c r="BH245" s="76"/>
      <c r="BI245" s="76"/>
      <c r="BJ245" s="76"/>
      <c r="BK245" s="76"/>
      <c r="BL245" s="76"/>
      <c r="BM245" s="76"/>
      <c r="BN245" s="76"/>
      <c r="BO245" s="76"/>
      <c r="BP245" s="76"/>
      <c r="BQ245" s="76"/>
      <c r="BR245" s="76"/>
      <c r="BS245" s="76"/>
      <c r="BT245" s="76"/>
      <c r="BU245" s="76"/>
      <c r="BV245" s="76"/>
      <c r="BW245" s="76"/>
      <c r="BX245" s="76"/>
      <c r="BY245" s="76"/>
      <c r="BZ245" s="76"/>
      <c r="CA245" s="76"/>
      <c r="CB245" s="76"/>
      <c r="CC245" s="76"/>
      <c r="CD245" s="76"/>
      <c r="CE245" s="76"/>
      <c r="CF245" s="76"/>
      <c r="CG245" s="76"/>
      <c r="CH245" s="76"/>
      <c r="CI245" s="76"/>
      <c r="CJ245" s="76"/>
      <c r="CK245" s="76"/>
      <c r="CL245" s="76"/>
      <c r="CM245" s="76"/>
      <c r="CN245" s="76"/>
      <c r="CO245" s="76"/>
      <c r="CP245" s="76"/>
      <c r="CQ245" s="76"/>
      <c r="CR245" s="76"/>
      <c r="CS245" s="76"/>
      <c r="CT245" s="76"/>
      <c r="CU245" s="76"/>
      <c r="CV245" s="76"/>
      <c r="CW245" s="76"/>
      <c r="CX245" s="76"/>
      <c r="CY245" s="76"/>
      <c r="CZ245" s="76"/>
      <c r="DA245" s="76"/>
      <c r="DB245" s="76"/>
      <c r="DC245" s="76"/>
      <c r="DD245" s="76"/>
      <c r="DE245" s="76"/>
      <c r="DF245" s="76"/>
      <c r="DG245" s="76"/>
      <c r="DH245" s="76"/>
      <c r="DI245" s="76"/>
      <c r="DJ245" s="76"/>
      <c r="DK245" s="76"/>
      <c r="DL245" s="76"/>
      <c r="DM245" s="76"/>
      <c r="DN245" s="76"/>
      <c r="DO245" s="76"/>
      <c r="DP245" s="76"/>
      <c r="DQ245" s="76"/>
      <c r="DR245" s="76"/>
      <c r="DS245" s="76"/>
      <c r="DT245" s="76"/>
      <c r="DU245" s="76"/>
      <c r="DV245" s="76"/>
      <c r="DW245" s="76"/>
      <c r="DX245" s="76"/>
      <c r="DY245" s="76"/>
      <c r="DZ245" s="76"/>
      <c r="EA245" s="76"/>
      <c r="EB245" s="76"/>
      <c r="EC245" s="76"/>
      <c r="ED245" s="76"/>
      <c r="EE245" s="76"/>
      <c r="EF245" s="76"/>
      <c r="EG245" s="76"/>
      <c r="EH245" s="76"/>
      <c r="EI245" s="76"/>
      <c r="EJ245" s="76"/>
      <c r="EK245" s="76"/>
      <c r="EL245" s="76"/>
      <c r="EM245" s="76"/>
      <c r="EN245" s="76"/>
      <c r="EO245" s="76"/>
      <c r="EP245" s="76"/>
      <c r="EQ245" s="76"/>
      <c r="ER245" s="76"/>
      <c r="ES245" s="76"/>
      <c r="ET245" s="76"/>
      <c r="EU245" s="76"/>
      <c r="EV245" s="76"/>
      <c r="EW245" s="76"/>
      <c r="EX245" s="76"/>
      <c r="EY245" s="76"/>
      <c r="EZ245" s="76"/>
      <c r="FA245" s="76"/>
      <c r="FB245" s="76"/>
      <c r="FC245" s="76"/>
      <c r="FD245" s="76"/>
      <c r="FE245" s="76"/>
      <c r="FF245" s="76"/>
      <c r="FG245" s="76"/>
      <c r="FH245" s="76"/>
      <c r="FI245" s="76"/>
      <c r="FJ245" s="76"/>
      <c r="FK245" s="76"/>
      <c r="FL245" s="76"/>
      <c r="FM245" s="76"/>
      <c r="FN245" s="76"/>
      <c r="FO245" s="76"/>
      <c r="FP245" s="76"/>
      <c r="FQ245" s="76"/>
      <c r="FR245" s="76"/>
      <c r="FS245" s="76"/>
      <c r="FT245" s="76"/>
      <c r="FU245" s="76"/>
      <c r="FV245" s="76"/>
      <c r="FW245" s="76"/>
      <c r="FX245" s="76"/>
      <c r="FY245" s="76"/>
      <c r="FZ245" s="76"/>
      <c r="GA245" s="76"/>
      <c r="GB245" s="76"/>
      <c r="GC245" s="76"/>
      <c r="GD245" s="76"/>
      <c r="GE245" s="76"/>
      <c r="GF245" s="76"/>
      <c r="GG245" s="76"/>
      <c r="GH245" s="76"/>
      <c r="GI245" s="76"/>
      <c r="GJ245" s="76"/>
      <c r="GK245" s="76"/>
      <c r="GL245" s="76"/>
      <c r="GM245" s="76"/>
      <c r="GN245" s="76"/>
      <c r="GO245" s="76"/>
      <c r="GP245" s="76"/>
      <c r="GQ245" s="76"/>
      <c r="GR245" s="76"/>
      <c r="GS245" s="76"/>
      <c r="GT245" s="76"/>
      <c r="GU245" s="76"/>
      <c r="GV245" s="76"/>
      <c r="GW245" s="76"/>
      <c r="GX245" s="76"/>
      <c r="GY245" s="76"/>
      <c r="GZ245" s="76"/>
      <c r="HA245" s="76"/>
      <c r="HB245" s="76"/>
      <c r="HC245" s="76"/>
      <c r="HD245" s="76"/>
      <c r="HE245" s="76"/>
      <c r="HF245" s="76"/>
      <c r="HG245" s="76"/>
      <c r="HH245" s="76"/>
      <c r="HI245" s="76"/>
      <c r="HJ245" s="76"/>
      <c r="HK245" s="76"/>
      <c r="HL245" s="76"/>
      <c r="HM245" s="76"/>
      <c r="HN245" s="76"/>
      <c r="HO245" s="76"/>
      <c r="HP245" s="76"/>
      <c r="HQ245" s="76"/>
      <c r="HR245" s="76"/>
      <c r="HS245" s="76"/>
      <c r="HT245" s="76"/>
      <c r="HU245" s="76"/>
      <c r="HV245" s="76"/>
      <c r="HW245" s="76"/>
      <c r="HX245" s="76"/>
      <c r="HY245" s="76"/>
      <c r="HZ245" s="76"/>
      <c r="IA245" s="76"/>
      <c r="IB245" s="76"/>
      <c r="IC245" s="76"/>
      <c r="ID245" s="76"/>
      <c r="IE245" s="76"/>
      <c r="IF245" s="76"/>
      <c r="IG245" s="76"/>
      <c r="IH245" s="76"/>
      <c r="II245" s="76"/>
      <c r="IJ245" s="76"/>
      <c r="IK245" s="76"/>
      <c r="IL245" s="76"/>
      <c r="IM245" s="76"/>
      <c r="IN245" s="76"/>
    </row>
    <row r="246" spans="1:248" x14ac:dyDescent="0.2">
      <c r="A246" s="82" t="str">
        <f>IF(B246&lt;&gt;"",COUNTA($B$13:B246),"")</f>
        <v/>
      </c>
      <c r="B246" s="1198"/>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c r="AZ246" s="76"/>
      <c r="BA246" s="76"/>
      <c r="BB246" s="76"/>
      <c r="BC246" s="76"/>
      <c r="BD246" s="76"/>
      <c r="BE246" s="76"/>
      <c r="BF246" s="76"/>
      <c r="BG246" s="76"/>
      <c r="BH246" s="76"/>
      <c r="BI246" s="76"/>
      <c r="BJ246" s="76"/>
      <c r="BK246" s="76"/>
      <c r="BL246" s="76"/>
      <c r="BM246" s="76"/>
      <c r="BN246" s="76"/>
      <c r="BO246" s="76"/>
      <c r="BP246" s="76"/>
      <c r="BQ246" s="76"/>
      <c r="BR246" s="76"/>
      <c r="BS246" s="76"/>
      <c r="BT246" s="76"/>
      <c r="BU246" s="76"/>
      <c r="BV246" s="76"/>
      <c r="BW246" s="76"/>
      <c r="BX246" s="76"/>
      <c r="BY246" s="76"/>
      <c r="BZ246" s="76"/>
      <c r="CA246" s="76"/>
      <c r="CB246" s="76"/>
      <c r="CC246" s="76"/>
      <c r="CD246" s="76"/>
      <c r="CE246" s="76"/>
      <c r="CF246" s="76"/>
      <c r="CG246" s="76"/>
      <c r="CH246" s="76"/>
      <c r="CI246" s="76"/>
      <c r="CJ246" s="76"/>
      <c r="CK246" s="76"/>
      <c r="CL246" s="76"/>
      <c r="CM246" s="76"/>
      <c r="CN246" s="76"/>
      <c r="CO246" s="76"/>
      <c r="CP246" s="76"/>
      <c r="CQ246" s="76"/>
      <c r="CR246" s="76"/>
      <c r="CS246" s="76"/>
      <c r="CT246" s="76"/>
      <c r="CU246" s="76"/>
      <c r="CV246" s="76"/>
      <c r="CW246" s="76"/>
      <c r="CX246" s="76"/>
      <c r="CY246" s="76"/>
      <c r="CZ246" s="76"/>
      <c r="DA246" s="76"/>
      <c r="DB246" s="76"/>
      <c r="DC246" s="76"/>
      <c r="DD246" s="76"/>
      <c r="DE246" s="76"/>
      <c r="DF246" s="76"/>
      <c r="DG246" s="76"/>
      <c r="DH246" s="76"/>
      <c r="DI246" s="76"/>
      <c r="DJ246" s="76"/>
      <c r="DK246" s="76"/>
      <c r="DL246" s="76"/>
      <c r="DM246" s="76"/>
      <c r="DN246" s="76"/>
      <c r="DO246" s="76"/>
      <c r="DP246" s="76"/>
      <c r="DQ246" s="76"/>
      <c r="DR246" s="76"/>
      <c r="DS246" s="76"/>
      <c r="DT246" s="76"/>
      <c r="DU246" s="76"/>
      <c r="DV246" s="76"/>
      <c r="DW246" s="76"/>
      <c r="DX246" s="76"/>
      <c r="DY246" s="76"/>
      <c r="DZ246" s="76"/>
      <c r="EA246" s="76"/>
      <c r="EB246" s="76"/>
      <c r="EC246" s="76"/>
      <c r="ED246" s="76"/>
      <c r="EE246" s="76"/>
      <c r="EF246" s="76"/>
      <c r="EG246" s="76"/>
      <c r="EH246" s="76"/>
      <c r="EI246" s="76"/>
      <c r="EJ246" s="76"/>
      <c r="EK246" s="76"/>
      <c r="EL246" s="76"/>
      <c r="EM246" s="76"/>
      <c r="EN246" s="76"/>
      <c r="EO246" s="76"/>
      <c r="EP246" s="76"/>
      <c r="EQ246" s="76"/>
      <c r="ER246" s="76"/>
      <c r="ES246" s="76"/>
      <c r="ET246" s="76"/>
      <c r="EU246" s="76"/>
      <c r="EV246" s="76"/>
      <c r="EW246" s="76"/>
      <c r="EX246" s="76"/>
      <c r="EY246" s="76"/>
      <c r="EZ246" s="76"/>
      <c r="FA246" s="76"/>
      <c r="FB246" s="76"/>
      <c r="FC246" s="76"/>
      <c r="FD246" s="76"/>
      <c r="FE246" s="76"/>
      <c r="FF246" s="76"/>
      <c r="FG246" s="76"/>
      <c r="FH246" s="76"/>
      <c r="FI246" s="76"/>
      <c r="FJ246" s="76"/>
      <c r="FK246" s="76"/>
      <c r="FL246" s="76"/>
      <c r="FM246" s="76"/>
      <c r="FN246" s="76"/>
      <c r="FO246" s="76"/>
      <c r="FP246" s="76"/>
      <c r="FQ246" s="76"/>
      <c r="FR246" s="76"/>
      <c r="FS246" s="76"/>
      <c r="FT246" s="76"/>
      <c r="FU246" s="76"/>
      <c r="FV246" s="76"/>
      <c r="FW246" s="76"/>
      <c r="FX246" s="76"/>
      <c r="FY246" s="76"/>
      <c r="FZ246" s="76"/>
      <c r="GA246" s="76"/>
      <c r="GB246" s="76"/>
      <c r="GC246" s="76"/>
      <c r="GD246" s="76"/>
      <c r="GE246" s="76"/>
      <c r="GF246" s="76"/>
      <c r="GG246" s="76"/>
      <c r="GH246" s="76"/>
      <c r="GI246" s="76"/>
      <c r="GJ246" s="76"/>
      <c r="GK246" s="76"/>
      <c r="GL246" s="76"/>
      <c r="GM246" s="76"/>
      <c r="GN246" s="76"/>
      <c r="GO246" s="76"/>
      <c r="GP246" s="76"/>
      <c r="GQ246" s="76"/>
      <c r="GR246" s="76"/>
      <c r="GS246" s="76"/>
      <c r="GT246" s="76"/>
      <c r="GU246" s="76"/>
      <c r="GV246" s="76"/>
      <c r="GW246" s="76"/>
      <c r="GX246" s="76"/>
      <c r="GY246" s="76"/>
      <c r="GZ246" s="76"/>
      <c r="HA246" s="76"/>
      <c r="HB246" s="76"/>
      <c r="HC246" s="76"/>
      <c r="HD246" s="76"/>
      <c r="HE246" s="76"/>
      <c r="HF246" s="76"/>
      <c r="HG246" s="76"/>
      <c r="HH246" s="76"/>
      <c r="HI246" s="76"/>
      <c r="HJ246" s="76"/>
      <c r="HK246" s="76"/>
      <c r="HL246" s="76"/>
      <c r="HM246" s="76"/>
      <c r="HN246" s="76"/>
      <c r="HO246" s="76"/>
      <c r="HP246" s="76"/>
      <c r="HQ246" s="76"/>
      <c r="HR246" s="76"/>
      <c r="HS246" s="76"/>
      <c r="HT246" s="76"/>
      <c r="HU246" s="76"/>
      <c r="HV246" s="76"/>
      <c r="HW246" s="76"/>
      <c r="HX246" s="76"/>
      <c r="HY246" s="76"/>
      <c r="HZ246" s="76"/>
      <c r="IA246" s="76"/>
      <c r="IB246" s="76"/>
      <c r="IC246" s="76"/>
      <c r="ID246" s="76"/>
      <c r="IE246" s="76"/>
      <c r="IF246" s="76"/>
      <c r="IG246" s="76"/>
      <c r="IH246" s="76"/>
      <c r="II246" s="76"/>
      <c r="IJ246" s="76"/>
      <c r="IK246" s="76"/>
      <c r="IL246" s="76"/>
      <c r="IM246" s="76"/>
      <c r="IN246" s="76"/>
    </row>
    <row r="247" spans="1:248" x14ac:dyDescent="0.2">
      <c r="A247" s="82" t="str">
        <f>IF(B247&lt;&gt;"",COUNTA($B$13:B247),"")</f>
        <v/>
      </c>
      <c r="B247" s="1198"/>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76"/>
      <c r="AW247" s="76"/>
      <c r="AX247" s="76"/>
      <c r="AY247" s="76"/>
      <c r="AZ247" s="76"/>
      <c r="BA247" s="76"/>
      <c r="BB247" s="76"/>
      <c r="BC247" s="76"/>
      <c r="BD247" s="76"/>
      <c r="BE247" s="76"/>
      <c r="BF247" s="76"/>
      <c r="BG247" s="76"/>
      <c r="BH247" s="76"/>
      <c r="BI247" s="76"/>
      <c r="BJ247" s="76"/>
      <c r="BK247" s="76"/>
      <c r="BL247" s="76"/>
      <c r="BM247" s="76"/>
      <c r="BN247" s="76"/>
      <c r="BO247" s="76"/>
      <c r="BP247" s="76"/>
      <c r="BQ247" s="76"/>
      <c r="BR247" s="76"/>
      <c r="BS247" s="76"/>
      <c r="BT247" s="76"/>
      <c r="BU247" s="76"/>
      <c r="BV247" s="76"/>
      <c r="BW247" s="76"/>
      <c r="BX247" s="76"/>
      <c r="BY247" s="76"/>
      <c r="BZ247" s="76"/>
      <c r="CA247" s="76"/>
      <c r="CB247" s="76"/>
      <c r="CC247" s="76"/>
      <c r="CD247" s="76"/>
      <c r="CE247" s="76"/>
      <c r="CF247" s="76"/>
      <c r="CG247" s="76"/>
      <c r="CH247" s="76"/>
      <c r="CI247" s="76"/>
      <c r="CJ247" s="76"/>
      <c r="CK247" s="76"/>
      <c r="CL247" s="76"/>
      <c r="CM247" s="76"/>
      <c r="CN247" s="76"/>
      <c r="CO247" s="76"/>
      <c r="CP247" s="76"/>
      <c r="CQ247" s="76"/>
      <c r="CR247" s="76"/>
      <c r="CS247" s="76"/>
      <c r="CT247" s="76"/>
      <c r="CU247" s="76"/>
      <c r="CV247" s="76"/>
      <c r="CW247" s="76"/>
      <c r="CX247" s="76"/>
      <c r="CY247" s="76"/>
      <c r="CZ247" s="76"/>
      <c r="DA247" s="76"/>
      <c r="DB247" s="76"/>
      <c r="DC247" s="76"/>
      <c r="DD247" s="76"/>
      <c r="DE247" s="76"/>
      <c r="DF247" s="76"/>
      <c r="DG247" s="76"/>
      <c r="DH247" s="76"/>
      <c r="DI247" s="76"/>
      <c r="DJ247" s="76"/>
      <c r="DK247" s="76"/>
      <c r="DL247" s="76"/>
      <c r="DM247" s="76"/>
      <c r="DN247" s="76"/>
      <c r="DO247" s="76"/>
      <c r="DP247" s="76"/>
      <c r="DQ247" s="76"/>
      <c r="DR247" s="76"/>
      <c r="DS247" s="76"/>
      <c r="DT247" s="76"/>
      <c r="DU247" s="76"/>
      <c r="DV247" s="76"/>
      <c r="DW247" s="76"/>
      <c r="DX247" s="76"/>
      <c r="DY247" s="76"/>
      <c r="DZ247" s="76"/>
      <c r="EA247" s="76"/>
      <c r="EB247" s="76"/>
      <c r="EC247" s="76"/>
      <c r="ED247" s="76"/>
      <c r="EE247" s="76"/>
      <c r="EF247" s="76"/>
      <c r="EG247" s="76"/>
      <c r="EH247" s="76"/>
      <c r="EI247" s="76"/>
      <c r="EJ247" s="76"/>
      <c r="EK247" s="76"/>
      <c r="EL247" s="76"/>
      <c r="EM247" s="76"/>
      <c r="EN247" s="76"/>
      <c r="EO247" s="76"/>
      <c r="EP247" s="76"/>
      <c r="EQ247" s="76"/>
      <c r="ER247" s="76"/>
      <c r="ES247" s="76"/>
      <c r="ET247" s="76"/>
      <c r="EU247" s="76"/>
      <c r="EV247" s="76"/>
      <c r="EW247" s="76"/>
      <c r="EX247" s="76"/>
      <c r="EY247" s="76"/>
      <c r="EZ247" s="76"/>
      <c r="FA247" s="76"/>
      <c r="FB247" s="76"/>
      <c r="FC247" s="76"/>
      <c r="FD247" s="76"/>
      <c r="FE247" s="76"/>
      <c r="FF247" s="76"/>
      <c r="FG247" s="76"/>
      <c r="FH247" s="76"/>
      <c r="FI247" s="76"/>
      <c r="FJ247" s="76"/>
      <c r="FK247" s="76"/>
      <c r="FL247" s="76"/>
      <c r="FM247" s="76"/>
      <c r="FN247" s="76"/>
      <c r="FO247" s="76"/>
      <c r="FP247" s="76"/>
      <c r="FQ247" s="76"/>
      <c r="FR247" s="76"/>
      <c r="FS247" s="76"/>
      <c r="FT247" s="76"/>
      <c r="FU247" s="76"/>
      <c r="FV247" s="76"/>
      <c r="FW247" s="76"/>
      <c r="FX247" s="76"/>
      <c r="FY247" s="76"/>
      <c r="FZ247" s="76"/>
      <c r="GA247" s="76"/>
      <c r="GB247" s="76"/>
      <c r="GC247" s="76"/>
      <c r="GD247" s="76"/>
      <c r="GE247" s="76"/>
      <c r="GF247" s="76"/>
      <c r="GG247" s="76"/>
      <c r="GH247" s="76"/>
      <c r="GI247" s="76"/>
      <c r="GJ247" s="76"/>
      <c r="GK247" s="76"/>
      <c r="GL247" s="76"/>
      <c r="GM247" s="76"/>
      <c r="GN247" s="76"/>
      <c r="GO247" s="76"/>
      <c r="GP247" s="76"/>
      <c r="GQ247" s="76"/>
      <c r="GR247" s="76"/>
      <c r="GS247" s="76"/>
      <c r="GT247" s="76"/>
      <c r="GU247" s="76"/>
      <c r="GV247" s="76"/>
      <c r="GW247" s="76"/>
      <c r="GX247" s="76"/>
      <c r="GY247" s="76"/>
      <c r="GZ247" s="76"/>
      <c r="HA247" s="76"/>
      <c r="HB247" s="76"/>
      <c r="HC247" s="76"/>
      <c r="HD247" s="76"/>
      <c r="HE247" s="76"/>
      <c r="HF247" s="76"/>
      <c r="HG247" s="76"/>
      <c r="HH247" s="76"/>
      <c r="HI247" s="76"/>
      <c r="HJ247" s="76"/>
      <c r="HK247" s="76"/>
      <c r="HL247" s="76"/>
      <c r="HM247" s="76"/>
      <c r="HN247" s="76"/>
      <c r="HO247" s="76"/>
      <c r="HP247" s="76"/>
      <c r="HQ247" s="76"/>
      <c r="HR247" s="76"/>
      <c r="HS247" s="76"/>
      <c r="HT247" s="76"/>
      <c r="HU247" s="76"/>
      <c r="HV247" s="76"/>
      <c r="HW247" s="76"/>
      <c r="HX247" s="76"/>
      <c r="HY247" s="76"/>
      <c r="HZ247" s="76"/>
      <c r="IA247" s="76"/>
      <c r="IB247" s="76"/>
      <c r="IC247" s="76"/>
      <c r="ID247" s="76"/>
      <c r="IE247" s="76"/>
      <c r="IF247" s="76"/>
      <c r="IG247" s="76"/>
      <c r="IH247" s="76"/>
      <c r="II247" s="76"/>
      <c r="IJ247" s="76"/>
      <c r="IK247" s="76"/>
      <c r="IL247" s="76"/>
      <c r="IM247" s="76"/>
      <c r="IN247" s="76"/>
    </row>
    <row r="248" spans="1:248" x14ac:dyDescent="0.2">
      <c r="A248" s="82" t="str">
        <f>IF(B248&lt;&gt;"",COUNTA($B$13:B248),"")</f>
        <v/>
      </c>
      <c r="B248" s="1198"/>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76"/>
      <c r="BA248" s="76"/>
      <c r="BB248" s="76"/>
      <c r="BC248" s="76"/>
      <c r="BD248" s="76"/>
      <c r="BE248" s="76"/>
      <c r="BF248" s="76"/>
      <c r="BG248" s="76"/>
      <c r="BH248" s="76"/>
      <c r="BI248" s="76"/>
      <c r="BJ248" s="76"/>
      <c r="BK248" s="76"/>
      <c r="BL248" s="76"/>
      <c r="BM248" s="76"/>
      <c r="BN248" s="76"/>
      <c r="BO248" s="76"/>
      <c r="BP248" s="76"/>
      <c r="BQ248" s="76"/>
      <c r="BR248" s="76"/>
      <c r="BS248" s="76"/>
      <c r="BT248" s="76"/>
      <c r="BU248" s="76"/>
      <c r="BV248" s="76"/>
      <c r="BW248" s="76"/>
      <c r="BX248" s="76"/>
      <c r="BY248" s="76"/>
      <c r="BZ248" s="76"/>
      <c r="CA248" s="76"/>
      <c r="CB248" s="76"/>
      <c r="CC248" s="76"/>
      <c r="CD248" s="76"/>
      <c r="CE248" s="76"/>
      <c r="CF248" s="76"/>
      <c r="CG248" s="76"/>
      <c r="CH248" s="76"/>
      <c r="CI248" s="76"/>
      <c r="CJ248" s="76"/>
      <c r="CK248" s="76"/>
      <c r="CL248" s="76"/>
      <c r="CM248" s="76"/>
      <c r="CN248" s="76"/>
      <c r="CO248" s="76"/>
      <c r="CP248" s="76"/>
      <c r="CQ248" s="76"/>
      <c r="CR248" s="76"/>
      <c r="CS248" s="76"/>
      <c r="CT248" s="76"/>
      <c r="CU248" s="76"/>
      <c r="CV248" s="76"/>
      <c r="CW248" s="76"/>
      <c r="CX248" s="76"/>
      <c r="CY248" s="76"/>
      <c r="CZ248" s="76"/>
      <c r="DA248" s="76"/>
      <c r="DB248" s="76"/>
      <c r="DC248" s="76"/>
      <c r="DD248" s="76"/>
      <c r="DE248" s="76"/>
      <c r="DF248" s="76"/>
      <c r="DG248" s="76"/>
      <c r="DH248" s="76"/>
      <c r="DI248" s="76"/>
      <c r="DJ248" s="76"/>
      <c r="DK248" s="76"/>
      <c r="DL248" s="76"/>
      <c r="DM248" s="76"/>
      <c r="DN248" s="76"/>
      <c r="DO248" s="76"/>
      <c r="DP248" s="76"/>
      <c r="DQ248" s="76"/>
      <c r="DR248" s="76"/>
      <c r="DS248" s="76"/>
      <c r="DT248" s="76"/>
      <c r="DU248" s="76"/>
      <c r="DV248" s="76"/>
      <c r="DW248" s="76"/>
      <c r="DX248" s="76"/>
      <c r="DY248" s="76"/>
      <c r="DZ248" s="76"/>
      <c r="EA248" s="76"/>
      <c r="EB248" s="76"/>
      <c r="EC248" s="76"/>
      <c r="ED248" s="76"/>
      <c r="EE248" s="76"/>
      <c r="EF248" s="76"/>
      <c r="EG248" s="76"/>
      <c r="EH248" s="76"/>
      <c r="EI248" s="76"/>
      <c r="EJ248" s="76"/>
      <c r="EK248" s="76"/>
      <c r="EL248" s="76"/>
      <c r="EM248" s="76"/>
      <c r="EN248" s="76"/>
      <c r="EO248" s="76"/>
      <c r="EP248" s="76"/>
      <c r="EQ248" s="76"/>
      <c r="ER248" s="76"/>
      <c r="ES248" s="76"/>
      <c r="ET248" s="76"/>
      <c r="EU248" s="76"/>
      <c r="EV248" s="76"/>
      <c r="EW248" s="76"/>
      <c r="EX248" s="76"/>
      <c r="EY248" s="76"/>
      <c r="EZ248" s="76"/>
      <c r="FA248" s="76"/>
      <c r="FB248" s="76"/>
      <c r="FC248" s="76"/>
      <c r="FD248" s="76"/>
      <c r="FE248" s="76"/>
      <c r="FF248" s="76"/>
      <c r="FG248" s="76"/>
      <c r="FH248" s="76"/>
      <c r="FI248" s="76"/>
      <c r="FJ248" s="76"/>
      <c r="FK248" s="76"/>
      <c r="FL248" s="76"/>
      <c r="FM248" s="76"/>
      <c r="FN248" s="76"/>
      <c r="FO248" s="76"/>
      <c r="FP248" s="76"/>
      <c r="FQ248" s="76"/>
      <c r="FR248" s="76"/>
      <c r="FS248" s="76"/>
      <c r="FT248" s="76"/>
      <c r="FU248" s="76"/>
      <c r="FV248" s="76"/>
      <c r="FW248" s="76"/>
      <c r="FX248" s="76"/>
      <c r="FY248" s="76"/>
      <c r="FZ248" s="76"/>
      <c r="GA248" s="76"/>
      <c r="GB248" s="76"/>
      <c r="GC248" s="76"/>
      <c r="GD248" s="76"/>
      <c r="GE248" s="76"/>
      <c r="GF248" s="76"/>
      <c r="GG248" s="76"/>
      <c r="GH248" s="76"/>
      <c r="GI248" s="76"/>
      <c r="GJ248" s="76"/>
      <c r="GK248" s="76"/>
      <c r="GL248" s="76"/>
      <c r="GM248" s="76"/>
      <c r="GN248" s="76"/>
      <c r="GO248" s="76"/>
      <c r="GP248" s="76"/>
      <c r="GQ248" s="76"/>
      <c r="GR248" s="76"/>
      <c r="GS248" s="76"/>
      <c r="GT248" s="76"/>
      <c r="GU248" s="76"/>
      <c r="GV248" s="76"/>
      <c r="GW248" s="76"/>
      <c r="GX248" s="76"/>
      <c r="GY248" s="76"/>
      <c r="GZ248" s="76"/>
      <c r="HA248" s="76"/>
      <c r="HB248" s="76"/>
      <c r="HC248" s="76"/>
      <c r="HD248" s="76"/>
      <c r="HE248" s="76"/>
      <c r="HF248" s="76"/>
      <c r="HG248" s="76"/>
      <c r="HH248" s="76"/>
      <c r="HI248" s="76"/>
      <c r="HJ248" s="76"/>
      <c r="HK248" s="76"/>
      <c r="HL248" s="76"/>
      <c r="HM248" s="76"/>
      <c r="HN248" s="76"/>
      <c r="HO248" s="76"/>
      <c r="HP248" s="76"/>
      <c r="HQ248" s="76"/>
      <c r="HR248" s="76"/>
      <c r="HS248" s="76"/>
      <c r="HT248" s="76"/>
      <c r="HU248" s="76"/>
      <c r="HV248" s="76"/>
      <c r="HW248" s="76"/>
      <c r="HX248" s="76"/>
      <c r="HY248" s="76"/>
      <c r="HZ248" s="76"/>
      <c r="IA248" s="76"/>
      <c r="IB248" s="76"/>
      <c r="IC248" s="76"/>
      <c r="ID248" s="76"/>
      <c r="IE248" s="76"/>
      <c r="IF248" s="76"/>
      <c r="IG248" s="76"/>
      <c r="IH248" s="76"/>
      <c r="II248" s="76"/>
      <c r="IJ248" s="76"/>
      <c r="IK248" s="76"/>
      <c r="IL248" s="76"/>
      <c r="IM248" s="76"/>
      <c r="IN248" s="76"/>
    </row>
    <row r="249" spans="1:248" x14ac:dyDescent="0.2">
      <c r="A249" s="82" t="str">
        <f>IF(B249&lt;&gt;"",COUNTA($B$13:B249),"")</f>
        <v/>
      </c>
      <c r="B249" s="1198"/>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76"/>
      <c r="BG249" s="76"/>
      <c r="BH249" s="76"/>
      <c r="BI249" s="76"/>
      <c r="BJ249" s="76"/>
      <c r="BK249" s="76"/>
      <c r="BL249" s="76"/>
      <c r="BM249" s="76"/>
      <c r="BN249" s="76"/>
      <c r="BO249" s="76"/>
      <c r="BP249" s="76"/>
      <c r="BQ249" s="76"/>
      <c r="BR249" s="76"/>
      <c r="BS249" s="76"/>
      <c r="BT249" s="76"/>
      <c r="BU249" s="76"/>
      <c r="BV249" s="76"/>
      <c r="BW249" s="76"/>
      <c r="BX249" s="76"/>
      <c r="BY249" s="76"/>
      <c r="BZ249" s="76"/>
      <c r="CA249" s="76"/>
      <c r="CB249" s="76"/>
      <c r="CC249" s="76"/>
      <c r="CD249" s="76"/>
      <c r="CE249" s="76"/>
      <c r="CF249" s="76"/>
      <c r="CG249" s="76"/>
      <c r="CH249" s="76"/>
      <c r="CI249" s="76"/>
      <c r="CJ249" s="76"/>
      <c r="CK249" s="76"/>
      <c r="CL249" s="76"/>
      <c r="CM249" s="76"/>
      <c r="CN249" s="76"/>
      <c r="CO249" s="76"/>
      <c r="CP249" s="76"/>
      <c r="CQ249" s="76"/>
      <c r="CR249" s="76"/>
      <c r="CS249" s="76"/>
      <c r="CT249" s="76"/>
      <c r="CU249" s="76"/>
      <c r="CV249" s="76"/>
      <c r="CW249" s="76"/>
      <c r="CX249" s="76"/>
      <c r="CY249" s="76"/>
      <c r="CZ249" s="76"/>
      <c r="DA249" s="76"/>
      <c r="DB249" s="76"/>
      <c r="DC249" s="76"/>
      <c r="DD249" s="76"/>
      <c r="DE249" s="76"/>
      <c r="DF249" s="76"/>
      <c r="DG249" s="76"/>
      <c r="DH249" s="76"/>
      <c r="DI249" s="76"/>
      <c r="DJ249" s="76"/>
      <c r="DK249" s="76"/>
      <c r="DL249" s="76"/>
      <c r="DM249" s="76"/>
      <c r="DN249" s="76"/>
      <c r="DO249" s="76"/>
      <c r="DP249" s="76"/>
      <c r="DQ249" s="76"/>
      <c r="DR249" s="76"/>
      <c r="DS249" s="76"/>
      <c r="DT249" s="76"/>
      <c r="DU249" s="76"/>
      <c r="DV249" s="76"/>
      <c r="DW249" s="76"/>
      <c r="DX249" s="76"/>
      <c r="DY249" s="76"/>
      <c r="DZ249" s="76"/>
      <c r="EA249" s="76"/>
      <c r="EB249" s="76"/>
      <c r="EC249" s="76"/>
      <c r="ED249" s="76"/>
      <c r="EE249" s="76"/>
      <c r="EF249" s="76"/>
      <c r="EG249" s="76"/>
      <c r="EH249" s="76"/>
      <c r="EI249" s="76"/>
      <c r="EJ249" s="76"/>
      <c r="EK249" s="76"/>
      <c r="EL249" s="76"/>
      <c r="EM249" s="76"/>
      <c r="EN249" s="76"/>
      <c r="EO249" s="76"/>
      <c r="EP249" s="76"/>
      <c r="EQ249" s="76"/>
      <c r="ER249" s="76"/>
      <c r="ES249" s="76"/>
      <c r="ET249" s="76"/>
      <c r="EU249" s="76"/>
      <c r="EV249" s="76"/>
      <c r="EW249" s="76"/>
      <c r="EX249" s="76"/>
      <c r="EY249" s="76"/>
      <c r="EZ249" s="76"/>
      <c r="FA249" s="76"/>
      <c r="FB249" s="76"/>
      <c r="FC249" s="76"/>
      <c r="FD249" s="76"/>
      <c r="FE249" s="76"/>
      <c r="FF249" s="76"/>
      <c r="FG249" s="76"/>
      <c r="FH249" s="76"/>
      <c r="FI249" s="76"/>
      <c r="FJ249" s="76"/>
      <c r="FK249" s="76"/>
      <c r="FL249" s="76"/>
      <c r="FM249" s="76"/>
      <c r="FN249" s="76"/>
      <c r="FO249" s="76"/>
      <c r="FP249" s="76"/>
      <c r="FQ249" s="76"/>
      <c r="FR249" s="76"/>
      <c r="FS249" s="76"/>
      <c r="FT249" s="76"/>
      <c r="FU249" s="76"/>
      <c r="FV249" s="76"/>
      <c r="FW249" s="76"/>
      <c r="FX249" s="76"/>
      <c r="FY249" s="76"/>
      <c r="FZ249" s="76"/>
      <c r="GA249" s="76"/>
      <c r="GB249" s="76"/>
      <c r="GC249" s="76"/>
      <c r="GD249" s="76"/>
      <c r="GE249" s="76"/>
      <c r="GF249" s="76"/>
      <c r="GG249" s="76"/>
      <c r="GH249" s="76"/>
      <c r="GI249" s="76"/>
      <c r="GJ249" s="76"/>
      <c r="GK249" s="76"/>
      <c r="GL249" s="76"/>
      <c r="GM249" s="76"/>
      <c r="GN249" s="76"/>
      <c r="GO249" s="76"/>
      <c r="GP249" s="76"/>
      <c r="GQ249" s="76"/>
      <c r="GR249" s="76"/>
      <c r="GS249" s="76"/>
      <c r="GT249" s="76"/>
      <c r="GU249" s="76"/>
      <c r="GV249" s="76"/>
      <c r="GW249" s="76"/>
      <c r="GX249" s="76"/>
      <c r="GY249" s="76"/>
      <c r="GZ249" s="76"/>
      <c r="HA249" s="76"/>
      <c r="HB249" s="76"/>
      <c r="HC249" s="76"/>
      <c r="HD249" s="76"/>
      <c r="HE249" s="76"/>
      <c r="HF249" s="76"/>
      <c r="HG249" s="76"/>
      <c r="HH249" s="76"/>
      <c r="HI249" s="76"/>
      <c r="HJ249" s="76"/>
      <c r="HK249" s="76"/>
      <c r="HL249" s="76"/>
      <c r="HM249" s="76"/>
      <c r="HN249" s="76"/>
      <c r="HO249" s="76"/>
      <c r="HP249" s="76"/>
      <c r="HQ249" s="76"/>
      <c r="HR249" s="76"/>
      <c r="HS249" s="76"/>
      <c r="HT249" s="76"/>
      <c r="HU249" s="76"/>
      <c r="HV249" s="76"/>
      <c r="HW249" s="76"/>
      <c r="HX249" s="76"/>
      <c r="HY249" s="76"/>
      <c r="HZ249" s="76"/>
      <c r="IA249" s="76"/>
      <c r="IB249" s="76"/>
      <c r="IC249" s="76"/>
      <c r="ID249" s="76"/>
      <c r="IE249" s="76"/>
      <c r="IF249" s="76"/>
      <c r="IG249" s="76"/>
      <c r="IH249" s="76"/>
      <c r="II249" s="76"/>
      <c r="IJ249" s="76"/>
      <c r="IK249" s="76"/>
      <c r="IL249" s="76"/>
      <c r="IM249" s="76"/>
      <c r="IN249" s="76"/>
    </row>
    <row r="250" spans="1:248" x14ac:dyDescent="0.2">
      <c r="A250" s="82" t="str">
        <f>IF(B250&lt;&gt;"",COUNTA($B$13:B250),"")</f>
        <v/>
      </c>
      <c r="B250" s="1198"/>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76"/>
      <c r="AI250" s="76"/>
      <c r="AJ250" s="76"/>
      <c r="AK250" s="76"/>
      <c r="AL250" s="76"/>
      <c r="AM250" s="76"/>
      <c r="AN250" s="76"/>
      <c r="AO250" s="76"/>
      <c r="AP250" s="76"/>
      <c r="AQ250" s="76"/>
      <c r="AR250" s="76"/>
      <c r="AS250" s="76"/>
      <c r="AT250" s="76"/>
      <c r="AU250" s="76"/>
      <c r="AV250" s="76"/>
      <c r="AW250" s="76"/>
      <c r="AX250" s="76"/>
      <c r="AY250" s="76"/>
      <c r="AZ250" s="76"/>
      <c r="BA250" s="76"/>
      <c r="BB250" s="76"/>
      <c r="BC250" s="76"/>
      <c r="BD250" s="76"/>
      <c r="BE250" s="76"/>
      <c r="BF250" s="76"/>
      <c r="BG250" s="76"/>
      <c r="BH250" s="76"/>
      <c r="BI250" s="76"/>
      <c r="BJ250" s="76"/>
      <c r="BK250" s="76"/>
      <c r="BL250" s="76"/>
      <c r="BM250" s="76"/>
      <c r="BN250" s="76"/>
      <c r="BO250" s="76"/>
      <c r="BP250" s="76"/>
      <c r="BQ250" s="76"/>
      <c r="BR250" s="76"/>
      <c r="BS250" s="76"/>
      <c r="BT250" s="76"/>
      <c r="BU250" s="76"/>
      <c r="BV250" s="76"/>
      <c r="BW250" s="76"/>
      <c r="BX250" s="76"/>
      <c r="BY250" s="76"/>
      <c r="BZ250" s="76"/>
      <c r="CA250" s="76"/>
      <c r="CB250" s="76"/>
      <c r="CC250" s="76"/>
      <c r="CD250" s="76"/>
      <c r="CE250" s="76"/>
      <c r="CF250" s="76"/>
      <c r="CG250" s="76"/>
      <c r="CH250" s="76"/>
      <c r="CI250" s="76"/>
      <c r="CJ250" s="76"/>
      <c r="CK250" s="76"/>
      <c r="CL250" s="76"/>
      <c r="CM250" s="76"/>
      <c r="CN250" s="76"/>
      <c r="CO250" s="76"/>
      <c r="CP250" s="76"/>
      <c r="CQ250" s="76"/>
      <c r="CR250" s="76"/>
      <c r="CS250" s="76"/>
      <c r="CT250" s="76"/>
      <c r="CU250" s="76"/>
      <c r="CV250" s="76"/>
      <c r="CW250" s="76"/>
      <c r="CX250" s="76"/>
      <c r="CY250" s="76"/>
      <c r="CZ250" s="76"/>
      <c r="DA250" s="76"/>
      <c r="DB250" s="76"/>
      <c r="DC250" s="76"/>
      <c r="DD250" s="76"/>
      <c r="DE250" s="76"/>
      <c r="DF250" s="76"/>
      <c r="DG250" s="76"/>
      <c r="DH250" s="76"/>
      <c r="DI250" s="76"/>
      <c r="DJ250" s="76"/>
      <c r="DK250" s="76"/>
      <c r="DL250" s="76"/>
      <c r="DM250" s="76"/>
      <c r="DN250" s="76"/>
      <c r="DO250" s="76"/>
      <c r="DP250" s="76"/>
      <c r="DQ250" s="76"/>
      <c r="DR250" s="76"/>
      <c r="DS250" s="76"/>
      <c r="DT250" s="76"/>
      <c r="DU250" s="76"/>
      <c r="DV250" s="76"/>
      <c r="DW250" s="76"/>
      <c r="DX250" s="76"/>
      <c r="DY250" s="76"/>
      <c r="DZ250" s="76"/>
      <c r="EA250" s="76"/>
      <c r="EB250" s="76"/>
      <c r="EC250" s="76"/>
      <c r="ED250" s="76"/>
      <c r="EE250" s="76"/>
      <c r="EF250" s="76"/>
      <c r="EG250" s="76"/>
      <c r="EH250" s="76"/>
      <c r="EI250" s="76"/>
      <c r="EJ250" s="76"/>
      <c r="EK250" s="76"/>
      <c r="EL250" s="76"/>
      <c r="EM250" s="76"/>
      <c r="EN250" s="76"/>
      <c r="EO250" s="76"/>
      <c r="EP250" s="76"/>
      <c r="EQ250" s="76"/>
      <c r="ER250" s="76"/>
      <c r="ES250" s="76"/>
      <c r="ET250" s="76"/>
      <c r="EU250" s="76"/>
      <c r="EV250" s="76"/>
      <c r="EW250" s="76"/>
      <c r="EX250" s="76"/>
      <c r="EY250" s="76"/>
      <c r="EZ250" s="76"/>
      <c r="FA250" s="76"/>
      <c r="FB250" s="76"/>
      <c r="FC250" s="76"/>
      <c r="FD250" s="76"/>
      <c r="FE250" s="76"/>
      <c r="FF250" s="76"/>
      <c r="FG250" s="76"/>
      <c r="FH250" s="76"/>
      <c r="FI250" s="76"/>
      <c r="FJ250" s="76"/>
      <c r="FK250" s="76"/>
      <c r="FL250" s="76"/>
      <c r="FM250" s="76"/>
      <c r="FN250" s="76"/>
      <c r="FO250" s="76"/>
      <c r="FP250" s="76"/>
      <c r="FQ250" s="76"/>
      <c r="FR250" s="76"/>
      <c r="FS250" s="76"/>
      <c r="FT250" s="76"/>
      <c r="FU250" s="76"/>
      <c r="FV250" s="76"/>
      <c r="FW250" s="76"/>
      <c r="FX250" s="76"/>
      <c r="FY250" s="76"/>
      <c r="FZ250" s="76"/>
      <c r="GA250" s="76"/>
      <c r="GB250" s="76"/>
      <c r="GC250" s="76"/>
      <c r="GD250" s="76"/>
      <c r="GE250" s="76"/>
      <c r="GF250" s="76"/>
      <c r="GG250" s="76"/>
      <c r="GH250" s="76"/>
      <c r="GI250" s="76"/>
      <c r="GJ250" s="76"/>
      <c r="GK250" s="76"/>
      <c r="GL250" s="76"/>
      <c r="GM250" s="76"/>
      <c r="GN250" s="76"/>
      <c r="GO250" s="76"/>
      <c r="GP250" s="76"/>
      <c r="GQ250" s="76"/>
      <c r="GR250" s="76"/>
      <c r="GS250" s="76"/>
      <c r="GT250" s="76"/>
      <c r="GU250" s="76"/>
      <c r="GV250" s="76"/>
      <c r="GW250" s="76"/>
      <c r="GX250" s="76"/>
      <c r="GY250" s="76"/>
      <c r="GZ250" s="76"/>
      <c r="HA250" s="76"/>
      <c r="HB250" s="76"/>
      <c r="HC250" s="76"/>
      <c r="HD250" s="76"/>
      <c r="HE250" s="76"/>
      <c r="HF250" s="76"/>
      <c r="HG250" s="76"/>
      <c r="HH250" s="76"/>
      <c r="HI250" s="76"/>
      <c r="HJ250" s="76"/>
      <c r="HK250" s="76"/>
      <c r="HL250" s="76"/>
      <c r="HM250" s="76"/>
      <c r="HN250" s="76"/>
      <c r="HO250" s="76"/>
      <c r="HP250" s="76"/>
      <c r="HQ250" s="76"/>
      <c r="HR250" s="76"/>
      <c r="HS250" s="76"/>
      <c r="HT250" s="76"/>
      <c r="HU250" s="76"/>
      <c r="HV250" s="76"/>
      <c r="HW250" s="76"/>
      <c r="HX250" s="76"/>
      <c r="HY250" s="76"/>
      <c r="HZ250" s="76"/>
      <c r="IA250" s="76"/>
      <c r="IB250" s="76"/>
      <c r="IC250" s="76"/>
      <c r="ID250" s="76"/>
      <c r="IE250" s="76"/>
      <c r="IF250" s="76"/>
      <c r="IG250" s="76"/>
      <c r="IH250" s="76"/>
      <c r="II250" s="76"/>
      <c r="IJ250" s="76"/>
      <c r="IK250" s="76"/>
      <c r="IL250" s="76"/>
      <c r="IM250" s="76"/>
      <c r="IN250" s="76"/>
    </row>
    <row r="251" spans="1:248" x14ac:dyDescent="0.2">
      <c r="A251" s="82" t="str">
        <f>IF(B251&lt;&gt;"",COUNTA($B$13:B251),"")</f>
        <v/>
      </c>
      <c r="B251" s="1198"/>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c r="AZ251" s="76"/>
      <c r="BA251" s="76"/>
      <c r="BB251" s="76"/>
      <c r="BC251" s="76"/>
      <c r="BD251" s="76"/>
      <c r="BE251" s="76"/>
      <c r="BF251" s="76"/>
      <c r="BG251" s="76"/>
      <c r="BH251" s="76"/>
      <c r="BI251" s="76"/>
      <c r="BJ251" s="76"/>
      <c r="BK251" s="76"/>
      <c r="BL251" s="76"/>
      <c r="BM251" s="76"/>
      <c r="BN251" s="76"/>
      <c r="BO251" s="76"/>
      <c r="BP251" s="76"/>
      <c r="BQ251" s="76"/>
      <c r="BR251" s="76"/>
      <c r="BS251" s="76"/>
      <c r="BT251" s="76"/>
      <c r="BU251" s="76"/>
      <c r="BV251" s="76"/>
      <c r="BW251" s="76"/>
      <c r="BX251" s="76"/>
      <c r="BY251" s="76"/>
      <c r="BZ251" s="76"/>
      <c r="CA251" s="76"/>
      <c r="CB251" s="76"/>
      <c r="CC251" s="76"/>
      <c r="CD251" s="76"/>
      <c r="CE251" s="76"/>
      <c r="CF251" s="76"/>
      <c r="CG251" s="76"/>
      <c r="CH251" s="76"/>
      <c r="CI251" s="76"/>
      <c r="CJ251" s="76"/>
      <c r="CK251" s="76"/>
      <c r="CL251" s="76"/>
      <c r="CM251" s="76"/>
      <c r="CN251" s="76"/>
      <c r="CO251" s="76"/>
      <c r="CP251" s="76"/>
      <c r="CQ251" s="76"/>
      <c r="CR251" s="76"/>
      <c r="CS251" s="76"/>
      <c r="CT251" s="76"/>
      <c r="CU251" s="76"/>
      <c r="CV251" s="76"/>
      <c r="CW251" s="76"/>
      <c r="CX251" s="76"/>
      <c r="CY251" s="76"/>
      <c r="CZ251" s="76"/>
      <c r="DA251" s="76"/>
      <c r="DB251" s="76"/>
      <c r="DC251" s="76"/>
      <c r="DD251" s="76"/>
      <c r="DE251" s="76"/>
      <c r="DF251" s="76"/>
      <c r="DG251" s="76"/>
      <c r="DH251" s="76"/>
      <c r="DI251" s="76"/>
      <c r="DJ251" s="76"/>
      <c r="DK251" s="76"/>
      <c r="DL251" s="76"/>
      <c r="DM251" s="76"/>
      <c r="DN251" s="76"/>
      <c r="DO251" s="76"/>
      <c r="DP251" s="76"/>
      <c r="DQ251" s="76"/>
      <c r="DR251" s="76"/>
      <c r="DS251" s="76"/>
      <c r="DT251" s="76"/>
      <c r="DU251" s="76"/>
      <c r="DV251" s="76"/>
      <c r="DW251" s="76"/>
      <c r="DX251" s="76"/>
      <c r="DY251" s="76"/>
      <c r="DZ251" s="76"/>
      <c r="EA251" s="76"/>
      <c r="EB251" s="76"/>
      <c r="EC251" s="76"/>
      <c r="ED251" s="76"/>
      <c r="EE251" s="76"/>
      <c r="EF251" s="76"/>
      <c r="EG251" s="76"/>
      <c r="EH251" s="76"/>
      <c r="EI251" s="76"/>
      <c r="EJ251" s="76"/>
      <c r="EK251" s="76"/>
      <c r="EL251" s="76"/>
      <c r="EM251" s="76"/>
      <c r="EN251" s="76"/>
      <c r="EO251" s="76"/>
      <c r="EP251" s="76"/>
      <c r="EQ251" s="76"/>
      <c r="ER251" s="76"/>
      <c r="ES251" s="76"/>
      <c r="ET251" s="76"/>
      <c r="EU251" s="76"/>
      <c r="EV251" s="76"/>
      <c r="EW251" s="76"/>
      <c r="EX251" s="76"/>
      <c r="EY251" s="76"/>
      <c r="EZ251" s="76"/>
      <c r="FA251" s="76"/>
      <c r="FB251" s="76"/>
      <c r="FC251" s="76"/>
      <c r="FD251" s="76"/>
      <c r="FE251" s="76"/>
      <c r="FF251" s="76"/>
      <c r="FG251" s="76"/>
      <c r="FH251" s="76"/>
      <c r="FI251" s="76"/>
      <c r="FJ251" s="76"/>
      <c r="FK251" s="76"/>
      <c r="FL251" s="76"/>
      <c r="FM251" s="76"/>
      <c r="FN251" s="76"/>
      <c r="FO251" s="76"/>
      <c r="FP251" s="76"/>
      <c r="FQ251" s="76"/>
      <c r="FR251" s="76"/>
      <c r="FS251" s="76"/>
      <c r="FT251" s="76"/>
      <c r="FU251" s="76"/>
      <c r="FV251" s="76"/>
      <c r="FW251" s="76"/>
      <c r="FX251" s="76"/>
      <c r="FY251" s="76"/>
      <c r="FZ251" s="76"/>
      <c r="GA251" s="76"/>
      <c r="GB251" s="76"/>
      <c r="GC251" s="76"/>
      <c r="GD251" s="76"/>
      <c r="GE251" s="76"/>
      <c r="GF251" s="76"/>
      <c r="GG251" s="76"/>
      <c r="GH251" s="76"/>
      <c r="GI251" s="76"/>
      <c r="GJ251" s="76"/>
      <c r="GK251" s="76"/>
      <c r="GL251" s="76"/>
      <c r="GM251" s="76"/>
      <c r="GN251" s="76"/>
      <c r="GO251" s="76"/>
      <c r="GP251" s="76"/>
      <c r="GQ251" s="76"/>
      <c r="GR251" s="76"/>
      <c r="GS251" s="76"/>
      <c r="GT251" s="76"/>
      <c r="GU251" s="76"/>
      <c r="GV251" s="76"/>
      <c r="GW251" s="76"/>
      <c r="GX251" s="76"/>
      <c r="GY251" s="76"/>
      <c r="GZ251" s="76"/>
      <c r="HA251" s="76"/>
      <c r="HB251" s="76"/>
      <c r="HC251" s="76"/>
      <c r="HD251" s="76"/>
      <c r="HE251" s="76"/>
      <c r="HF251" s="76"/>
      <c r="HG251" s="76"/>
      <c r="HH251" s="76"/>
      <c r="HI251" s="76"/>
      <c r="HJ251" s="76"/>
      <c r="HK251" s="76"/>
      <c r="HL251" s="76"/>
      <c r="HM251" s="76"/>
      <c r="HN251" s="76"/>
      <c r="HO251" s="76"/>
      <c r="HP251" s="76"/>
      <c r="HQ251" s="76"/>
      <c r="HR251" s="76"/>
      <c r="HS251" s="76"/>
      <c r="HT251" s="76"/>
      <c r="HU251" s="76"/>
      <c r="HV251" s="76"/>
      <c r="HW251" s="76"/>
      <c r="HX251" s="76"/>
      <c r="HY251" s="76"/>
      <c r="HZ251" s="76"/>
      <c r="IA251" s="76"/>
      <c r="IB251" s="76"/>
      <c r="IC251" s="76"/>
      <c r="ID251" s="76"/>
      <c r="IE251" s="76"/>
      <c r="IF251" s="76"/>
      <c r="IG251" s="76"/>
      <c r="IH251" s="76"/>
      <c r="II251" s="76"/>
      <c r="IJ251" s="76"/>
      <c r="IK251" s="76"/>
      <c r="IL251" s="76"/>
      <c r="IM251" s="76"/>
      <c r="IN251" s="76"/>
    </row>
    <row r="252" spans="1:248" x14ac:dyDescent="0.2">
      <c r="A252" s="82" t="str">
        <f>IF(B252&lt;&gt;"",COUNTA($B$13:B252),"")</f>
        <v/>
      </c>
      <c r="B252" s="1198"/>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c r="BJ252" s="76"/>
      <c r="BK252" s="76"/>
      <c r="BL252" s="76"/>
      <c r="BM252" s="76"/>
      <c r="BN252" s="76"/>
      <c r="BO252" s="76"/>
      <c r="BP252" s="76"/>
      <c r="BQ252" s="76"/>
      <c r="BR252" s="76"/>
      <c r="BS252" s="76"/>
      <c r="BT252" s="76"/>
      <c r="BU252" s="76"/>
      <c r="BV252" s="76"/>
      <c r="BW252" s="76"/>
      <c r="BX252" s="76"/>
      <c r="BY252" s="76"/>
      <c r="BZ252" s="76"/>
      <c r="CA252" s="76"/>
      <c r="CB252" s="76"/>
      <c r="CC252" s="76"/>
      <c r="CD252" s="76"/>
      <c r="CE252" s="76"/>
      <c r="CF252" s="76"/>
      <c r="CG252" s="76"/>
      <c r="CH252" s="76"/>
      <c r="CI252" s="76"/>
      <c r="CJ252" s="76"/>
      <c r="CK252" s="76"/>
      <c r="CL252" s="76"/>
      <c r="CM252" s="76"/>
      <c r="CN252" s="76"/>
      <c r="CO252" s="76"/>
      <c r="CP252" s="76"/>
      <c r="CQ252" s="76"/>
      <c r="CR252" s="76"/>
      <c r="CS252" s="76"/>
      <c r="CT252" s="76"/>
      <c r="CU252" s="76"/>
      <c r="CV252" s="76"/>
      <c r="CW252" s="76"/>
      <c r="CX252" s="76"/>
      <c r="CY252" s="76"/>
      <c r="CZ252" s="76"/>
      <c r="DA252" s="76"/>
      <c r="DB252" s="76"/>
      <c r="DC252" s="76"/>
      <c r="DD252" s="76"/>
      <c r="DE252" s="76"/>
      <c r="DF252" s="76"/>
      <c r="DG252" s="76"/>
      <c r="DH252" s="76"/>
      <c r="DI252" s="76"/>
      <c r="DJ252" s="76"/>
      <c r="DK252" s="76"/>
      <c r="DL252" s="76"/>
      <c r="DM252" s="76"/>
      <c r="DN252" s="76"/>
      <c r="DO252" s="76"/>
      <c r="DP252" s="76"/>
      <c r="DQ252" s="76"/>
      <c r="DR252" s="76"/>
      <c r="DS252" s="76"/>
      <c r="DT252" s="76"/>
      <c r="DU252" s="76"/>
      <c r="DV252" s="76"/>
      <c r="DW252" s="76"/>
      <c r="DX252" s="76"/>
      <c r="DY252" s="76"/>
      <c r="DZ252" s="76"/>
      <c r="EA252" s="76"/>
      <c r="EB252" s="76"/>
      <c r="EC252" s="76"/>
      <c r="ED252" s="76"/>
      <c r="EE252" s="76"/>
      <c r="EF252" s="76"/>
      <c r="EG252" s="76"/>
      <c r="EH252" s="76"/>
      <c r="EI252" s="76"/>
      <c r="EJ252" s="76"/>
      <c r="EK252" s="76"/>
      <c r="EL252" s="76"/>
      <c r="EM252" s="76"/>
      <c r="EN252" s="76"/>
      <c r="EO252" s="76"/>
      <c r="EP252" s="76"/>
      <c r="EQ252" s="76"/>
      <c r="ER252" s="76"/>
      <c r="ES252" s="76"/>
      <c r="ET252" s="76"/>
      <c r="EU252" s="76"/>
      <c r="EV252" s="76"/>
      <c r="EW252" s="76"/>
      <c r="EX252" s="76"/>
      <c r="EY252" s="76"/>
      <c r="EZ252" s="76"/>
      <c r="FA252" s="76"/>
      <c r="FB252" s="76"/>
      <c r="FC252" s="76"/>
      <c r="FD252" s="76"/>
      <c r="FE252" s="76"/>
      <c r="FF252" s="76"/>
      <c r="FG252" s="76"/>
      <c r="FH252" s="76"/>
      <c r="FI252" s="76"/>
      <c r="FJ252" s="76"/>
      <c r="FK252" s="76"/>
      <c r="FL252" s="76"/>
      <c r="FM252" s="76"/>
      <c r="FN252" s="76"/>
      <c r="FO252" s="76"/>
      <c r="FP252" s="76"/>
      <c r="FQ252" s="76"/>
      <c r="FR252" s="76"/>
      <c r="FS252" s="76"/>
      <c r="FT252" s="76"/>
      <c r="FU252" s="76"/>
      <c r="FV252" s="76"/>
      <c r="FW252" s="76"/>
      <c r="FX252" s="76"/>
      <c r="FY252" s="76"/>
      <c r="FZ252" s="76"/>
      <c r="GA252" s="76"/>
      <c r="GB252" s="76"/>
      <c r="GC252" s="76"/>
      <c r="GD252" s="76"/>
      <c r="GE252" s="76"/>
      <c r="GF252" s="76"/>
      <c r="GG252" s="76"/>
      <c r="GH252" s="76"/>
      <c r="GI252" s="76"/>
      <c r="GJ252" s="76"/>
      <c r="GK252" s="76"/>
      <c r="GL252" s="76"/>
      <c r="GM252" s="76"/>
      <c r="GN252" s="76"/>
      <c r="GO252" s="76"/>
      <c r="GP252" s="76"/>
      <c r="GQ252" s="76"/>
      <c r="GR252" s="76"/>
      <c r="GS252" s="76"/>
      <c r="GT252" s="76"/>
      <c r="GU252" s="76"/>
      <c r="GV252" s="76"/>
      <c r="GW252" s="76"/>
      <c r="GX252" s="76"/>
      <c r="GY252" s="76"/>
      <c r="GZ252" s="76"/>
      <c r="HA252" s="76"/>
      <c r="HB252" s="76"/>
      <c r="HC252" s="76"/>
      <c r="HD252" s="76"/>
      <c r="HE252" s="76"/>
      <c r="HF252" s="76"/>
      <c r="HG252" s="76"/>
      <c r="HH252" s="76"/>
      <c r="HI252" s="76"/>
      <c r="HJ252" s="76"/>
      <c r="HK252" s="76"/>
      <c r="HL252" s="76"/>
      <c r="HM252" s="76"/>
      <c r="HN252" s="76"/>
      <c r="HO252" s="76"/>
      <c r="HP252" s="76"/>
      <c r="HQ252" s="76"/>
      <c r="HR252" s="76"/>
      <c r="HS252" s="76"/>
      <c r="HT252" s="76"/>
      <c r="HU252" s="76"/>
      <c r="HV252" s="76"/>
      <c r="HW252" s="76"/>
      <c r="HX252" s="76"/>
      <c r="HY252" s="76"/>
      <c r="HZ252" s="76"/>
      <c r="IA252" s="76"/>
      <c r="IB252" s="76"/>
      <c r="IC252" s="76"/>
      <c r="ID252" s="76"/>
      <c r="IE252" s="76"/>
      <c r="IF252" s="76"/>
      <c r="IG252" s="76"/>
      <c r="IH252" s="76"/>
      <c r="II252" s="76"/>
      <c r="IJ252" s="76"/>
      <c r="IK252" s="76"/>
      <c r="IL252" s="76"/>
      <c r="IM252" s="76"/>
      <c r="IN252" s="76"/>
    </row>
    <row r="253" spans="1:248" x14ac:dyDescent="0.2">
      <c r="A253" s="82" t="str">
        <f>IF(B253&lt;&gt;"",COUNTA($B$13:B253),"")</f>
        <v/>
      </c>
      <c r="B253" s="1198"/>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c r="BJ253" s="76"/>
      <c r="BK253" s="76"/>
      <c r="BL253" s="76"/>
      <c r="BM253" s="76"/>
      <c r="BN253" s="76"/>
      <c r="BO253" s="76"/>
      <c r="BP253" s="76"/>
      <c r="BQ253" s="76"/>
      <c r="BR253" s="76"/>
      <c r="BS253" s="76"/>
      <c r="BT253" s="76"/>
      <c r="BU253" s="76"/>
      <c r="BV253" s="76"/>
      <c r="BW253" s="76"/>
      <c r="BX253" s="76"/>
      <c r="BY253" s="76"/>
      <c r="BZ253" s="76"/>
      <c r="CA253" s="76"/>
      <c r="CB253" s="76"/>
      <c r="CC253" s="76"/>
      <c r="CD253" s="76"/>
      <c r="CE253" s="76"/>
      <c r="CF253" s="76"/>
      <c r="CG253" s="76"/>
      <c r="CH253" s="76"/>
      <c r="CI253" s="76"/>
      <c r="CJ253" s="76"/>
      <c r="CK253" s="76"/>
      <c r="CL253" s="76"/>
      <c r="CM253" s="76"/>
      <c r="CN253" s="76"/>
      <c r="CO253" s="76"/>
      <c r="CP253" s="76"/>
      <c r="CQ253" s="76"/>
      <c r="CR253" s="76"/>
      <c r="CS253" s="76"/>
      <c r="CT253" s="76"/>
      <c r="CU253" s="76"/>
      <c r="CV253" s="76"/>
      <c r="CW253" s="76"/>
      <c r="CX253" s="76"/>
      <c r="CY253" s="76"/>
      <c r="CZ253" s="76"/>
      <c r="DA253" s="76"/>
      <c r="DB253" s="76"/>
      <c r="DC253" s="76"/>
      <c r="DD253" s="76"/>
      <c r="DE253" s="76"/>
      <c r="DF253" s="76"/>
      <c r="DG253" s="76"/>
      <c r="DH253" s="76"/>
      <c r="DI253" s="76"/>
      <c r="DJ253" s="76"/>
      <c r="DK253" s="76"/>
      <c r="DL253" s="76"/>
      <c r="DM253" s="76"/>
      <c r="DN253" s="76"/>
      <c r="DO253" s="76"/>
      <c r="DP253" s="76"/>
      <c r="DQ253" s="76"/>
      <c r="DR253" s="76"/>
      <c r="DS253" s="76"/>
      <c r="DT253" s="76"/>
      <c r="DU253" s="76"/>
      <c r="DV253" s="76"/>
      <c r="DW253" s="76"/>
      <c r="DX253" s="76"/>
      <c r="DY253" s="76"/>
      <c r="DZ253" s="76"/>
      <c r="EA253" s="76"/>
      <c r="EB253" s="76"/>
      <c r="EC253" s="76"/>
      <c r="ED253" s="76"/>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c r="FX253" s="76"/>
      <c r="FY253" s="76"/>
      <c r="FZ253" s="76"/>
      <c r="GA253" s="76"/>
      <c r="GB253" s="76"/>
      <c r="GC253" s="76"/>
      <c r="GD253" s="76"/>
      <c r="GE253" s="76"/>
      <c r="GF253" s="76"/>
      <c r="GG253" s="76"/>
      <c r="GH253" s="76"/>
      <c r="GI253" s="76"/>
      <c r="GJ253" s="76"/>
      <c r="GK253" s="76"/>
      <c r="GL253" s="76"/>
      <c r="GM253" s="76"/>
      <c r="GN253" s="76"/>
      <c r="GO253" s="76"/>
      <c r="GP253" s="76"/>
      <c r="GQ253" s="76"/>
      <c r="GR253" s="76"/>
      <c r="GS253" s="76"/>
      <c r="GT253" s="76"/>
      <c r="GU253" s="76"/>
      <c r="GV253" s="76"/>
      <c r="GW253" s="76"/>
      <c r="GX253" s="76"/>
      <c r="GY253" s="76"/>
      <c r="GZ253" s="76"/>
      <c r="HA253" s="76"/>
      <c r="HB253" s="76"/>
      <c r="HC253" s="76"/>
      <c r="HD253" s="76"/>
      <c r="HE253" s="76"/>
      <c r="HF253" s="76"/>
      <c r="HG253" s="76"/>
      <c r="HH253" s="76"/>
      <c r="HI253" s="76"/>
      <c r="HJ253" s="76"/>
      <c r="HK253" s="76"/>
      <c r="HL253" s="76"/>
      <c r="HM253" s="76"/>
      <c r="HN253" s="76"/>
      <c r="HO253" s="76"/>
      <c r="HP253" s="76"/>
      <c r="HQ253" s="76"/>
      <c r="HR253" s="76"/>
      <c r="HS253" s="76"/>
      <c r="HT253" s="76"/>
      <c r="HU253" s="76"/>
      <c r="HV253" s="76"/>
      <c r="HW253" s="76"/>
      <c r="HX253" s="76"/>
      <c r="HY253" s="76"/>
      <c r="HZ253" s="76"/>
      <c r="IA253" s="76"/>
      <c r="IB253" s="76"/>
      <c r="IC253" s="76"/>
      <c r="ID253" s="76"/>
      <c r="IE253" s="76"/>
      <c r="IF253" s="76"/>
      <c r="IG253" s="76"/>
      <c r="IH253" s="76"/>
      <c r="II253" s="76"/>
      <c r="IJ253" s="76"/>
      <c r="IK253" s="76"/>
      <c r="IL253" s="76"/>
      <c r="IM253" s="76"/>
      <c r="IN253" s="76"/>
    </row>
    <row r="254" spans="1:248" x14ac:dyDescent="0.2">
      <c r="A254" s="82" t="str">
        <f>IF(B254&lt;&gt;"",COUNTA($B$13:B254),"")</f>
        <v/>
      </c>
      <c r="B254" s="1198"/>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6"/>
      <c r="BB254" s="76"/>
      <c r="BC254" s="76"/>
      <c r="BD254" s="76"/>
      <c r="BE254" s="76"/>
      <c r="BF254" s="76"/>
      <c r="BG254" s="76"/>
      <c r="BH254" s="76"/>
      <c r="BI254" s="76"/>
      <c r="BJ254" s="76"/>
      <c r="BK254" s="76"/>
      <c r="BL254" s="76"/>
      <c r="BM254" s="76"/>
      <c r="BN254" s="76"/>
      <c r="BO254" s="76"/>
      <c r="BP254" s="76"/>
      <c r="BQ254" s="76"/>
      <c r="BR254" s="76"/>
      <c r="BS254" s="76"/>
      <c r="BT254" s="76"/>
      <c r="BU254" s="76"/>
      <c r="BV254" s="76"/>
      <c r="BW254" s="76"/>
      <c r="BX254" s="76"/>
      <c r="BY254" s="76"/>
      <c r="BZ254" s="76"/>
      <c r="CA254" s="76"/>
      <c r="CB254" s="76"/>
      <c r="CC254" s="76"/>
      <c r="CD254" s="76"/>
      <c r="CE254" s="76"/>
      <c r="CF254" s="76"/>
      <c r="CG254" s="76"/>
      <c r="CH254" s="76"/>
      <c r="CI254" s="76"/>
      <c r="CJ254" s="76"/>
      <c r="CK254" s="76"/>
      <c r="CL254" s="76"/>
      <c r="CM254" s="76"/>
      <c r="CN254" s="76"/>
      <c r="CO254" s="76"/>
      <c r="CP254" s="76"/>
      <c r="CQ254" s="76"/>
      <c r="CR254" s="76"/>
      <c r="CS254" s="76"/>
      <c r="CT254" s="76"/>
      <c r="CU254" s="76"/>
      <c r="CV254" s="76"/>
      <c r="CW254" s="76"/>
      <c r="CX254" s="76"/>
      <c r="CY254" s="76"/>
      <c r="CZ254" s="76"/>
      <c r="DA254" s="76"/>
      <c r="DB254" s="76"/>
      <c r="DC254" s="76"/>
      <c r="DD254" s="76"/>
      <c r="DE254" s="76"/>
      <c r="DF254" s="76"/>
      <c r="DG254" s="76"/>
      <c r="DH254" s="76"/>
      <c r="DI254" s="76"/>
      <c r="DJ254" s="76"/>
      <c r="DK254" s="76"/>
      <c r="DL254" s="76"/>
      <c r="DM254" s="76"/>
      <c r="DN254" s="76"/>
      <c r="DO254" s="76"/>
      <c r="DP254" s="76"/>
      <c r="DQ254" s="76"/>
      <c r="DR254" s="76"/>
      <c r="DS254" s="76"/>
      <c r="DT254" s="76"/>
      <c r="DU254" s="76"/>
      <c r="DV254" s="76"/>
      <c r="DW254" s="76"/>
      <c r="DX254" s="76"/>
      <c r="DY254" s="76"/>
      <c r="DZ254" s="76"/>
      <c r="EA254" s="76"/>
      <c r="EB254" s="76"/>
      <c r="EC254" s="76"/>
      <c r="ED254" s="76"/>
      <c r="EE254" s="76"/>
      <c r="EF254" s="76"/>
      <c r="EG254" s="76"/>
      <c r="EH254" s="76"/>
      <c r="EI254" s="76"/>
      <c r="EJ254" s="76"/>
      <c r="EK254" s="76"/>
      <c r="EL254" s="76"/>
      <c r="EM254" s="76"/>
      <c r="EN254" s="76"/>
      <c r="EO254" s="76"/>
      <c r="EP254" s="76"/>
      <c r="EQ254" s="76"/>
      <c r="ER254" s="76"/>
      <c r="ES254" s="76"/>
      <c r="ET254" s="76"/>
      <c r="EU254" s="76"/>
      <c r="EV254" s="76"/>
      <c r="EW254" s="76"/>
      <c r="EX254" s="76"/>
      <c r="EY254" s="76"/>
      <c r="EZ254" s="76"/>
      <c r="FA254" s="76"/>
      <c r="FB254" s="76"/>
      <c r="FC254" s="76"/>
      <c r="FD254" s="76"/>
      <c r="FE254" s="76"/>
      <c r="FF254" s="76"/>
      <c r="FG254" s="76"/>
      <c r="FH254" s="76"/>
      <c r="FI254" s="76"/>
      <c r="FJ254" s="76"/>
      <c r="FK254" s="76"/>
      <c r="FL254" s="76"/>
      <c r="FM254" s="76"/>
      <c r="FN254" s="76"/>
      <c r="FO254" s="76"/>
      <c r="FP254" s="76"/>
      <c r="FQ254" s="76"/>
      <c r="FR254" s="76"/>
      <c r="FS254" s="76"/>
      <c r="FT254" s="76"/>
      <c r="FU254" s="76"/>
      <c r="FV254" s="76"/>
      <c r="FW254" s="76"/>
      <c r="FX254" s="76"/>
      <c r="FY254" s="76"/>
      <c r="FZ254" s="76"/>
      <c r="GA254" s="76"/>
      <c r="GB254" s="76"/>
      <c r="GC254" s="76"/>
      <c r="GD254" s="76"/>
      <c r="GE254" s="76"/>
      <c r="GF254" s="76"/>
      <c r="GG254" s="76"/>
      <c r="GH254" s="76"/>
      <c r="GI254" s="76"/>
      <c r="GJ254" s="76"/>
      <c r="GK254" s="76"/>
      <c r="GL254" s="76"/>
      <c r="GM254" s="76"/>
      <c r="GN254" s="76"/>
      <c r="GO254" s="76"/>
      <c r="GP254" s="76"/>
      <c r="GQ254" s="76"/>
      <c r="GR254" s="76"/>
      <c r="GS254" s="76"/>
      <c r="GT254" s="76"/>
      <c r="GU254" s="76"/>
      <c r="GV254" s="76"/>
      <c r="GW254" s="76"/>
      <c r="GX254" s="76"/>
      <c r="GY254" s="76"/>
      <c r="GZ254" s="76"/>
      <c r="HA254" s="76"/>
      <c r="HB254" s="76"/>
      <c r="HC254" s="76"/>
      <c r="HD254" s="76"/>
      <c r="HE254" s="76"/>
      <c r="HF254" s="76"/>
      <c r="HG254" s="76"/>
      <c r="HH254" s="76"/>
      <c r="HI254" s="76"/>
      <c r="HJ254" s="76"/>
      <c r="HK254" s="76"/>
      <c r="HL254" s="76"/>
      <c r="HM254" s="76"/>
      <c r="HN254" s="76"/>
      <c r="HO254" s="76"/>
      <c r="HP254" s="76"/>
      <c r="HQ254" s="76"/>
      <c r="HR254" s="76"/>
      <c r="HS254" s="76"/>
      <c r="HT254" s="76"/>
      <c r="HU254" s="76"/>
      <c r="HV254" s="76"/>
      <c r="HW254" s="76"/>
      <c r="HX254" s="76"/>
      <c r="HY254" s="76"/>
      <c r="HZ254" s="76"/>
      <c r="IA254" s="76"/>
      <c r="IB254" s="76"/>
      <c r="IC254" s="76"/>
      <c r="ID254" s="76"/>
      <c r="IE254" s="76"/>
      <c r="IF254" s="76"/>
      <c r="IG254" s="76"/>
      <c r="IH254" s="76"/>
      <c r="II254" s="76"/>
      <c r="IJ254" s="76"/>
      <c r="IK254" s="76"/>
      <c r="IL254" s="76"/>
      <c r="IM254" s="76"/>
      <c r="IN254" s="76"/>
    </row>
    <row r="255" spans="1:248" x14ac:dyDescent="0.2">
      <c r="A255" s="82" t="str">
        <f>IF(B255&lt;&gt;"",COUNTA($B$13:B255),"")</f>
        <v/>
      </c>
      <c r="B255" s="1198"/>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c r="AH255" s="76"/>
      <c r="AI255" s="76"/>
      <c r="AJ255" s="76"/>
      <c r="AK255" s="76"/>
      <c r="AL255" s="76"/>
      <c r="AM255" s="76"/>
      <c r="AN255" s="76"/>
      <c r="AO255" s="76"/>
      <c r="AP255" s="76"/>
      <c r="AQ255" s="76"/>
      <c r="AR255" s="76"/>
      <c r="AS255" s="76"/>
      <c r="AT255" s="76"/>
      <c r="AU255" s="76"/>
      <c r="AV255" s="76"/>
      <c r="AW255" s="76"/>
      <c r="AX255" s="76"/>
      <c r="AY255" s="76"/>
      <c r="AZ255" s="76"/>
      <c r="BA255" s="76"/>
      <c r="BB255" s="76"/>
      <c r="BC255" s="76"/>
      <c r="BD255" s="76"/>
      <c r="BE255" s="76"/>
      <c r="BF255" s="76"/>
      <c r="BG255" s="76"/>
      <c r="BH255" s="76"/>
      <c r="BI255" s="76"/>
      <c r="BJ255" s="76"/>
      <c r="BK255" s="76"/>
      <c r="BL255" s="76"/>
      <c r="BM255" s="76"/>
      <c r="BN255" s="76"/>
      <c r="BO255" s="76"/>
      <c r="BP255" s="76"/>
      <c r="BQ255" s="76"/>
      <c r="BR255" s="76"/>
      <c r="BS255" s="76"/>
      <c r="BT255" s="76"/>
      <c r="BU255" s="76"/>
      <c r="BV255" s="76"/>
      <c r="BW255" s="76"/>
      <c r="BX255" s="76"/>
      <c r="BY255" s="76"/>
      <c r="BZ255" s="76"/>
      <c r="CA255" s="76"/>
      <c r="CB255" s="76"/>
      <c r="CC255" s="76"/>
      <c r="CD255" s="76"/>
      <c r="CE255" s="76"/>
      <c r="CF255" s="76"/>
      <c r="CG255" s="76"/>
      <c r="CH255" s="76"/>
      <c r="CI255" s="76"/>
      <c r="CJ255" s="76"/>
      <c r="CK255" s="76"/>
      <c r="CL255" s="76"/>
      <c r="CM255" s="76"/>
      <c r="CN255" s="76"/>
      <c r="CO255" s="76"/>
      <c r="CP255" s="76"/>
      <c r="CQ255" s="76"/>
      <c r="CR255" s="76"/>
      <c r="CS255" s="76"/>
      <c r="CT255" s="76"/>
      <c r="CU255" s="76"/>
      <c r="CV255" s="76"/>
      <c r="CW255" s="76"/>
      <c r="CX255" s="76"/>
      <c r="CY255" s="76"/>
      <c r="CZ255" s="76"/>
      <c r="DA255" s="76"/>
      <c r="DB255" s="76"/>
      <c r="DC255" s="76"/>
      <c r="DD255" s="76"/>
      <c r="DE255" s="76"/>
      <c r="DF255" s="76"/>
      <c r="DG255" s="76"/>
      <c r="DH255" s="76"/>
      <c r="DI255" s="76"/>
      <c r="DJ255" s="76"/>
      <c r="DK255" s="76"/>
      <c r="DL255" s="76"/>
      <c r="DM255" s="76"/>
      <c r="DN255" s="76"/>
      <c r="DO255" s="76"/>
      <c r="DP255" s="76"/>
      <c r="DQ255" s="76"/>
      <c r="DR255" s="76"/>
      <c r="DS255" s="76"/>
      <c r="DT255" s="76"/>
      <c r="DU255" s="76"/>
      <c r="DV255" s="76"/>
      <c r="DW255" s="76"/>
      <c r="DX255" s="76"/>
      <c r="DY255" s="76"/>
      <c r="DZ255" s="76"/>
      <c r="EA255" s="76"/>
      <c r="EB255" s="76"/>
      <c r="EC255" s="76"/>
      <c r="ED255" s="76"/>
      <c r="EE255" s="76"/>
      <c r="EF255" s="76"/>
      <c r="EG255" s="76"/>
      <c r="EH255" s="76"/>
      <c r="EI255" s="76"/>
      <c r="EJ255" s="76"/>
      <c r="EK255" s="76"/>
      <c r="EL255" s="76"/>
      <c r="EM255" s="76"/>
      <c r="EN255" s="76"/>
      <c r="EO255" s="76"/>
      <c r="EP255" s="76"/>
      <c r="EQ255" s="76"/>
      <c r="ER255" s="76"/>
      <c r="ES255" s="76"/>
      <c r="ET255" s="76"/>
      <c r="EU255" s="76"/>
      <c r="EV255" s="76"/>
      <c r="EW255" s="76"/>
      <c r="EX255" s="76"/>
      <c r="EY255" s="76"/>
      <c r="EZ255" s="76"/>
      <c r="FA255" s="76"/>
      <c r="FB255" s="76"/>
      <c r="FC255" s="76"/>
      <c r="FD255" s="76"/>
      <c r="FE255" s="76"/>
      <c r="FF255" s="76"/>
      <c r="FG255" s="76"/>
      <c r="FH255" s="76"/>
      <c r="FI255" s="76"/>
      <c r="FJ255" s="76"/>
      <c r="FK255" s="76"/>
      <c r="FL255" s="76"/>
      <c r="FM255" s="76"/>
      <c r="FN255" s="76"/>
      <c r="FO255" s="76"/>
      <c r="FP255" s="76"/>
      <c r="FQ255" s="76"/>
      <c r="FR255" s="76"/>
      <c r="FS255" s="76"/>
      <c r="FT255" s="76"/>
      <c r="FU255" s="76"/>
      <c r="FV255" s="76"/>
      <c r="FW255" s="76"/>
      <c r="FX255" s="76"/>
      <c r="FY255" s="76"/>
      <c r="FZ255" s="76"/>
      <c r="GA255" s="76"/>
      <c r="GB255" s="76"/>
      <c r="GC255" s="76"/>
      <c r="GD255" s="76"/>
      <c r="GE255" s="76"/>
      <c r="GF255" s="76"/>
      <c r="GG255" s="76"/>
      <c r="GH255" s="76"/>
      <c r="GI255" s="76"/>
      <c r="GJ255" s="76"/>
      <c r="GK255" s="76"/>
      <c r="GL255" s="76"/>
      <c r="GM255" s="76"/>
      <c r="GN255" s="76"/>
      <c r="GO255" s="76"/>
      <c r="GP255" s="76"/>
      <c r="GQ255" s="76"/>
      <c r="GR255" s="76"/>
      <c r="GS255" s="76"/>
      <c r="GT255" s="76"/>
      <c r="GU255" s="76"/>
      <c r="GV255" s="76"/>
      <c r="GW255" s="76"/>
      <c r="GX255" s="76"/>
      <c r="GY255" s="76"/>
      <c r="GZ255" s="76"/>
      <c r="HA255" s="76"/>
      <c r="HB255" s="76"/>
      <c r="HC255" s="76"/>
      <c r="HD255" s="76"/>
      <c r="HE255" s="76"/>
      <c r="HF255" s="76"/>
      <c r="HG255" s="76"/>
      <c r="HH255" s="76"/>
      <c r="HI255" s="76"/>
      <c r="HJ255" s="76"/>
      <c r="HK255" s="76"/>
      <c r="HL255" s="76"/>
      <c r="HM255" s="76"/>
      <c r="HN255" s="76"/>
      <c r="HO255" s="76"/>
      <c r="HP255" s="76"/>
      <c r="HQ255" s="76"/>
      <c r="HR255" s="76"/>
      <c r="HS255" s="76"/>
      <c r="HT255" s="76"/>
      <c r="HU255" s="76"/>
      <c r="HV255" s="76"/>
      <c r="HW255" s="76"/>
      <c r="HX255" s="76"/>
      <c r="HY255" s="76"/>
      <c r="HZ255" s="76"/>
      <c r="IA255" s="76"/>
      <c r="IB255" s="76"/>
      <c r="IC255" s="76"/>
      <c r="ID255" s="76"/>
      <c r="IE255" s="76"/>
      <c r="IF255" s="76"/>
      <c r="IG255" s="76"/>
      <c r="IH255" s="76"/>
      <c r="II255" s="76"/>
      <c r="IJ255" s="76"/>
      <c r="IK255" s="76"/>
      <c r="IL255" s="76"/>
      <c r="IM255" s="76"/>
      <c r="IN255" s="76"/>
    </row>
    <row r="256" spans="1:248" x14ac:dyDescent="0.2">
      <c r="A256" s="82" t="str">
        <f>IF(B256&lt;&gt;"",COUNTA($B$13:B256),"")</f>
        <v/>
      </c>
      <c r="B256" s="1198"/>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c r="AZ256" s="76"/>
      <c r="BA256" s="76"/>
      <c r="BB256" s="76"/>
      <c r="BC256" s="76"/>
      <c r="BD256" s="76"/>
      <c r="BE256" s="76"/>
      <c r="BF256" s="76"/>
      <c r="BG256" s="76"/>
      <c r="BH256" s="76"/>
      <c r="BI256" s="76"/>
      <c r="BJ256" s="76"/>
      <c r="BK256" s="76"/>
      <c r="BL256" s="76"/>
      <c r="BM256" s="76"/>
      <c r="BN256" s="76"/>
      <c r="BO256" s="76"/>
      <c r="BP256" s="76"/>
      <c r="BQ256" s="76"/>
      <c r="BR256" s="76"/>
      <c r="BS256" s="76"/>
      <c r="BT256" s="76"/>
      <c r="BU256" s="76"/>
      <c r="BV256" s="76"/>
      <c r="BW256" s="76"/>
      <c r="BX256" s="76"/>
      <c r="BY256" s="76"/>
      <c r="BZ256" s="76"/>
      <c r="CA256" s="76"/>
      <c r="CB256" s="76"/>
      <c r="CC256" s="76"/>
      <c r="CD256" s="76"/>
      <c r="CE256" s="76"/>
      <c r="CF256" s="76"/>
      <c r="CG256" s="76"/>
      <c r="CH256" s="76"/>
      <c r="CI256" s="76"/>
      <c r="CJ256" s="76"/>
      <c r="CK256" s="76"/>
      <c r="CL256" s="76"/>
      <c r="CM256" s="76"/>
      <c r="CN256" s="76"/>
      <c r="CO256" s="76"/>
      <c r="CP256" s="76"/>
      <c r="CQ256" s="76"/>
      <c r="CR256" s="76"/>
      <c r="CS256" s="76"/>
      <c r="CT256" s="76"/>
      <c r="CU256" s="76"/>
      <c r="CV256" s="76"/>
      <c r="CW256" s="76"/>
      <c r="CX256" s="76"/>
      <c r="CY256" s="76"/>
      <c r="CZ256" s="76"/>
      <c r="DA256" s="76"/>
      <c r="DB256" s="76"/>
      <c r="DC256" s="76"/>
      <c r="DD256" s="76"/>
      <c r="DE256" s="76"/>
      <c r="DF256" s="76"/>
      <c r="DG256" s="76"/>
      <c r="DH256" s="76"/>
      <c r="DI256" s="76"/>
      <c r="DJ256" s="76"/>
      <c r="DK256" s="76"/>
      <c r="DL256" s="76"/>
      <c r="DM256" s="76"/>
      <c r="DN256" s="76"/>
      <c r="DO256" s="76"/>
      <c r="DP256" s="76"/>
      <c r="DQ256" s="76"/>
      <c r="DR256" s="76"/>
      <c r="DS256" s="76"/>
      <c r="DT256" s="76"/>
      <c r="DU256" s="76"/>
      <c r="DV256" s="76"/>
      <c r="DW256" s="76"/>
      <c r="DX256" s="76"/>
      <c r="DY256" s="76"/>
      <c r="DZ256" s="76"/>
      <c r="EA256" s="76"/>
      <c r="EB256" s="76"/>
      <c r="EC256" s="76"/>
      <c r="ED256" s="76"/>
      <c r="EE256" s="76"/>
      <c r="EF256" s="76"/>
      <c r="EG256" s="76"/>
      <c r="EH256" s="76"/>
      <c r="EI256" s="76"/>
      <c r="EJ256" s="76"/>
      <c r="EK256" s="76"/>
      <c r="EL256" s="76"/>
      <c r="EM256" s="76"/>
      <c r="EN256" s="76"/>
      <c r="EO256" s="76"/>
      <c r="EP256" s="76"/>
      <c r="EQ256" s="76"/>
      <c r="ER256" s="76"/>
      <c r="ES256" s="76"/>
      <c r="ET256" s="76"/>
      <c r="EU256" s="76"/>
      <c r="EV256" s="76"/>
      <c r="EW256" s="76"/>
      <c r="EX256" s="76"/>
      <c r="EY256" s="76"/>
      <c r="EZ256" s="76"/>
      <c r="FA256" s="76"/>
      <c r="FB256" s="76"/>
      <c r="FC256" s="76"/>
      <c r="FD256" s="76"/>
      <c r="FE256" s="76"/>
      <c r="FF256" s="76"/>
      <c r="FG256" s="76"/>
      <c r="FH256" s="76"/>
      <c r="FI256" s="76"/>
      <c r="FJ256" s="76"/>
      <c r="FK256" s="76"/>
      <c r="FL256" s="76"/>
      <c r="FM256" s="76"/>
      <c r="FN256" s="76"/>
      <c r="FO256" s="76"/>
      <c r="FP256" s="76"/>
      <c r="FQ256" s="76"/>
      <c r="FR256" s="76"/>
      <c r="FS256" s="76"/>
      <c r="FT256" s="76"/>
      <c r="FU256" s="76"/>
      <c r="FV256" s="76"/>
      <c r="FW256" s="76"/>
      <c r="FX256" s="76"/>
      <c r="FY256" s="76"/>
      <c r="FZ256" s="76"/>
      <c r="GA256" s="76"/>
      <c r="GB256" s="76"/>
      <c r="GC256" s="76"/>
      <c r="GD256" s="76"/>
      <c r="GE256" s="76"/>
      <c r="GF256" s="76"/>
      <c r="GG256" s="76"/>
      <c r="GH256" s="76"/>
      <c r="GI256" s="76"/>
      <c r="GJ256" s="76"/>
      <c r="GK256" s="76"/>
      <c r="GL256" s="76"/>
      <c r="GM256" s="76"/>
      <c r="GN256" s="76"/>
      <c r="GO256" s="76"/>
      <c r="GP256" s="76"/>
      <c r="GQ256" s="76"/>
      <c r="GR256" s="76"/>
      <c r="GS256" s="76"/>
      <c r="GT256" s="76"/>
      <c r="GU256" s="76"/>
      <c r="GV256" s="76"/>
      <c r="GW256" s="76"/>
      <c r="GX256" s="76"/>
      <c r="GY256" s="76"/>
      <c r="GZ256" s="76"/>
      <c r="HA256" s="76"/>
      <c r="HB256" s="76"/>
      <c r="HC256" s="76"/>
      <c r="HD256" s="76"/>
      <c r="HE256" s="76"/>
      <c r="HF256" s="76"/>
      <c r="HG256" s="76"/>
      <c r="HH256" s="76"/>
      <c r="HI256" s="76"/>
      <c r="HJ256" s="76"/>
      <c r="HK256" s="76"/>
      <c r="HL256" s="76"/>
      <c r="HM256" s="76"/>
      <c r="HN256" s="76"/>
      <c r="HO256" s="76"/>
      <c r="HP256" s="76"/>
      <c r="HQ256" s="76"/>
      <c r="HR256" s="76"/>
      <c r="HS256" s="76"/>
      <c r="HT256" s="76"/>
      <c r="HU256" s="76"/>
      <c r="HV256" s="76"/>
      <c r="HW256" s="76"/>
      <c r="HX256" s="76"/>
      <c r="HY256" s="76"/>
      <c r="HZ256" s="76"/>
      <c r="IA256" s="76"/>
      <c r="IB256" s="76"/>
      <c r="IC256" s="76"/>
      <c r="ID256" s="76"/>
      <c r="IE256" s="76"/>
      <c r="IF256" s="76"/>
      <c r="IG256" s="76"/>
      <c r="IH256" s="76"/>
      <c r="II256" s="76"/>
      <c r="IJ256" s="76"/>
      <c r="IK256" s="76"/>
      <c r="IL256" s="76"/>
      <c r="IM256" s="76"/>
      <c r="IN256" s="76"/>
    </row>
    <row r="257" spans="1:248" x14ac:dyDescent="0.2">
      <c r="A257" s="82" t="str">
        <f>IF(B257&lt;&gt;"",COUNTA($B$13:B257),"")</f>
        <v/>
      </c>
      <c r="B257" s="1198"/>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c r="AH257" s="76"/>
      <c r="AI257" s="76"/>
      <c r="AJ257" s="76"/>
      <c r="AK257" s="76"/>
      <c r="AL257" s="76"/>
      <c r="AM257" s="76"/>
      <c r="AN257" s="76"/>
      <c r="AO257" s="76"/>
      <c r="AP257" s="76"/>
      <c r="AQ257" s="76"/>
      <c r="AR257" s="76"/>
      <c r="AS257" s="76"/>
      <c r="AT257" s="76"/>
      <c r="AU257" s="76"/>
      <c r="AV257" s="76"/>
      <c r="AW257" s="76"/>
      <c r="AX257" s="76"/>
      <c r="AY257" s="76"/>
      <c r="AZ257" s="76"/>
      <c r="BA257" s="76"/>
      <c r="BB257" s="76"/>
      <c r="BC257" s="76"/>
      <c r="BD257" s="76"/>
      <c r="BE257" s="76"/>
      <c r="BF257" s="76"/>
      <c r="BG257" s="76"/>
      <c r="BH257" s="76"/>
      <c r="BI257" s="76"/>
      <c r="BJ257" s="76"/>
      <c r="BK257" s="76"/>
      <c r="BL257" s="76"/>
      <c r="BM257" s="76"/>
      <c r="BN257" s="76"/>
      <c r="BO257" s="76"/>
      <c r="BP257" s="76"/>
      <c r="BQ257" s="76"/>
      <c r="BR257" s="76"/>
      <c r="BS257" s="76"/>
      <c r="BT257" s="76"/>
      <c r="BU257" s="76"/>
      <c r="BV257" s="76"/>
      <c r="BW257" s="76"/>
      <c r="BX257" s="76"/>
      <c r="BY257" s="76"/>
      <c r="BZ257" s="76"/>
      <c r="CA257" s="76"/>
      <c r="CB257" s="76"/>
      <c r="CC257" s="76"/>
      <c r="CD257" s="76"/>
      <c r="CE257" s="76"/>
      <c r="CF257" s="76"/>
      <c r="CG257" s="76"/>
      <c r="CH257" s="76"/>
      <c r="CI257" s="76"/>
      <c r="CJ257" s="76"/>
      <c r="CK257" s="76"/>
      <c r="CL257" s="76"/>
      <c r="CM257" s="76"/>
      <c r="CN257" s="76"/>
      <c r="CO257" s="76"/>
      <c r="CP257" s="76"/>
      <c r="CQ257" s="76"/>
      <c r="CR257" s="76"/>
      <c r="CS257" s="76"/>
      <c r="CT257" s="76"/>
      <c r="CU257" s="76"/>
      <c r="CV257" s="76"/>
      <c r="CW257" s="76"/>
      <c r="CX257" s="76"/>
      <c r="CY257" s="76"/>
      <c r="CZ257" s="76"/>
      <c r="DA257" s="76"/>
      <c r="DB257" s="76"/>
      <c r="DC257" s="76"/>
      <c r="DD257" s="76"/>
      <c r="DE257" s="76"/>
      <c r="DF257" s="76"/>
      <c r="DG257" s="76"/>
      <c r="DH257" s="76"/>
      <c r="DI257" s="76"/>
      <c r="DJ257" s="76"/>
      <c r="DK257" s="76"/>
      <c r="DL257" s="76"/>
      <c r="DM257" s="76"/>
      <c r="DN257" s="76"/>
      <c r="DO257" s="76"/>
      <c r="DP257" s="76"/>
      <c r="DQ257" s="76"/>
      <c r="DR257" s="76"/>
      <c r="DS257" s="76"/>
      <c r="DT257" s="76"/>
      <c r="DU257" s="76"/>
      <c r="DV257" s="76"/>
      <c r="DW257" s="76"/>
      <c r="DX257" s="76"/>
      <c r="DY257" s="76"/>
      <c r="DZ257" s="76"/>
      <c r="EA257" s="76"/>
      <c r="EB257" s="76"/>
      <c r="EC257" s="76"/>
      <c r="ED257" s="76"/>
      <c r="EE257" s="76"/>
      <c r="EF257" s="76"/>
      <c r="EG257" s="76"/>
      <c r="EH257" s="76"/>
      <c r="EI257" s="76"/>
      <c r="EJ257" s="76"/>
      <c r="EK257" s="76"/>
      <c r="EL257" s="76"/>
      <c r="EM257" s="76"/>
      <c r="EN257" s="76"/>
      <c r="EO257" s="76"/>
      <c r="EP257" s="76"/>
      <c r="EQ257" s="76"/>
      <c r="ER257" s="76"/>
      <c r="ES257" s="76"/>
      <c r="ET257" s="76"/>
      <c r="EU257" s="76"/>
      <c r="EV257" s="76"/>
      <c r="EW257" s="76"/>
      <c r="EX257" s="76"/>
      <c r="EY257" s="76"/>
      <c r="EZ257" s="76"/>
      <c r="FA257" s="76"/>
      <c r="FB257" s="76"/>
      <c r="FC257" s="76"/>
      <c r="FD257" s="76"/>
      <c r="FE257" s="76"/>
      <c r="FF257" s="76"/>
      <c r="FG257" s="76"/>
      <c r="FH257" s="76"/>
      <c r="FI257" s="76"/>
      <c r="FJ257" s="76"/>
      <c r="FK257" s="76"/>
      <c r="FL257" s="76"/>
      <c r="FM257" s="76"/>
      <c r="FN257" s="76"/>
      <c r="FO257" s="76"/>
      <c r="FP257" s="76"/>
      <c r="FQ257" s="76"/>
      <c r="FR257" s="76"/>
      <c r="FS257" s="76"/>
      <c r="FT257" s="76"/>
      <c r="FU257" s="76"/>
      <c r="FV257" s="76"/>
      <c r="FW257" s="76"/>
      <c r="FX257" s="76"/>
      <c r="FY257" s="76"/>
      <c r="FZ257" s="76"/>
      <c r="GA257" s="76"/>
      <c r="GB257" s="76"/>
      <c r="GC257" s="76"/>
      <c r="GD257" s="76"/>
      <c r="GE257" s="76"/>
      <c r="GF257" s="76"/>
      <c r="GG257" s="76"/>
      <c r="GH257" s="76"/>
      <c r="GI257" s="76"/>
      <c r="GJ257" s="76"/>
      <c r="GK257" s="76"/>
      <c r="GL257" s="76"/>
      <c r="GM257" s="76"/>
      <c r="GN257" s="76"/>
      <c r="GO257" s="76"/>
      <c r="GP257" s="76"/>
      <c r="GQ257" s="76"/>
      <c r="GR257" s="76"/>
      <c r="GS257" s="76"/>
      <c r="GT257" s="76"/>
      <c r="GU257" s="76"/>
      <c r="GV257" s="76"/>
      <c r="GW257" s="76"/>
      <c r="GX257" s="76"/>
      <c r="GY257" s="76"/>
      <c r="GZ257" s="76"/>
      <c r="HA257" s="76"/>
      <c r="HB257" s="76"/>
      <c r="HC257" s="76"/>
      <c r="HD257" s="76"/>
      <c r="HE257" s="76"/>
      <c r="HF257" s="76"/>
      <c r="HG257" s="76"/>
      <c r="HH257" s="76"/>
      <c r="HI257" s="76"/>
      <c r="HJ257" s="76"/>
      <c r="HK257" s="76"/>
      <c r="HL257" s="76"/>
      <c r="HM257" s="76"/>
      <c r="HN257" s="76"/>
      <c r="HO257" s="76"/>
      <c r="HP257" s="76"/>
      <c r="HQ257" s="76"/>
      <c r="HR257" s="76"/>
      <c r="HS257" s="76"/>
      <c r="HT257" s="76"/>
      <c r="HU257" s="76"/>
      <c r="HV257" s="76"/>
      <c r="HW257" s="76"/>
      <c r="HX257" s="76"/>
      <c r="HY257" s="76"/>
      <c r="HZ257" s="76"/>
      <c r="IA257" s="76"/>
      <c r="IB257" s="76"/>
      <c r="IC257" s="76"/>
      <c r="ID257" s="76"/>
      <c r="IE257" s="76"/>
      <c r="IF257" s="76"/>
      <c r="IG257" s="76"/>
      <c r="IH257" s="76"/>
      <c r="II257" s="76"/>
      <c r="IJ257" s="76"/>
      <c r="IK257" s="76"/>
      <c r="IL257" s="76"/>
      <c r="IM257" s="76"/>
      <c r="IN257" s="76"/>
    </row>
    <row r="258" spans="1:248" x14ac:dyDescent="0.2">
      <c r="A258" s="82" t="str">
        <f>IF(B258&lt;&gt;"",COUNTA($B$13:B258),"")</f>
        <v/>
      </c>
      <c r="B258" s="1198"/>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c r="AH258" s="76"/>
      <c r="AI258" s="76"/>
      <c r="AJ258" s="76"/>
      <c r="AK258" s="76"/>
      <c r="AL258" s="76"/>
      <c r="AM258" s="76"/>
      <c r="AN258" s="76"/>
      <c r="AO258" s="76"/>
      <c r="AP258" s="76"/>
      <c r="AQ258" s="76"/>
      <c r="AR258" s="76"/>
      <c r="AS258" s="76"/>
      <c r="AT258" s="76"/>
      <c r="AU258" s="76"/>
      <c r="AV258" s="76"/>
      <c r="AW258" s="76"/>
      <c r="AX258" s="76"/>
      <c r="AY258" s="76"/>
      <c r="AZ258" s="76"/>
      <c r="BA258" s="76"/>
      <c r="BB258" s="76"/>
      <c r="BC258" s="76"/>
      <c r="BD258" s="76"/>
      <c r="BE258" s="76"/>
      <c r="BF258" s="76"/>
      <c r="BG258" s="76"/>
      <c r="BH258" s="76"/>
      <c r="BI258" s="76"/>
      <c r="BJ258" s="76"/>
      <c r="BK258" s="76"/>
      <c r="BL258" s="76"/>
      <c r="BM258" s="76"/>
      <c r="BN258" s="76"/>
      <c r="BO258" s="76"/>
      <c r="BP258" s="76"/>
      <c r="BQ258" s="76"/>
      <c r="BR258" s="76"/>
      <c r="BS258" s="76"/>
      <c r="BT258" s="76"/>
      <c r="BU258" s="76"/>
      <c r="BV258" s="76"/>
      <c r="BW258" s="76"/>
      <c r="BX258" s="76"/>
      <c r="BY258" s="76"/>
      <c r="BZ258" s="76"/>
      <c r="CA258" s="76"/>
      <c r="CB258" s="76"/>
      <c r="CC258" s="76"/>
      <c r="CD258" s="76"/>
      <c r="CE258" s="76"/>
      <c r="CF258" s="76"/>
      <c r="CG258" s="76"/>
      <c r="CH258" s="76"/>
      <c r="CI258" s="76"/>
      <c r="CJ258" s="76"/>
      <c r="CK258" s="76"/>
      <c r="CL258" s="76"/>
      <c r="CM258" s="76"/>
      <c r="CN258" s="76"/>
      <c r="CO258" s="76"/>
      <c r="CP258" s="76"/>
      <c r="CQ258" s="76"/>
      <c r="CR258" s="76"/>
      <c r="CS258" s="76"/>
      <c r="CT258" s="76"/>
      <c r="CU258" s="76"/>
      <c r="CV258" s="76"/>
      <c r="CW258" s="76"/>
      <c r="CX258" s="76"/>
      <c r="CY258" s="76"/>
      <c r="CZ258" s="76"/>
      <c r="DA258" s="76"/>
      <c r="DB258" s="76"/>
      <c r="DC258" s="76"/>
      <c r="DD258" s="76"/>
      <c r="DE258" s="76"/>
      <c r="DF258" s="76"/>
      <c r="DG258" s="76"/>
      <c r="DH258" s="76"/>
      <c r="DI258" s="76"/>
      <c r="DJ258" s="76"/>
      <c r="DK258" s="76"/>
      <c r="DL258" s="76"/>
      <c r="DM258" s="76"/>
      <c r="DN258" s="76"/>
      <c r="DO258" s="76"/>
      <c r="DP258" s="76"/>
      <c r="DQ258" s="76"/>
      <c r="DR258" s="76"/>
      <c r="DS258" s="76"/>
      <c r="DT258" s="76"/>
      <c r="DU258" s="76"/>
      <c r="DV258" s="76"/>
      <c r="DW258" s="76"/>
      <c r="DX258" s="76"/>
      <c r="DY258" s="76"/>
      <c r="DZ258" s="76"/>
      <c r="EA258" s="76"/>
      <c r="EB258" s="76"/>
      <c r="EC258" s="76"/>
      <c r="ED258" s="76"/>
      <c r="EE258" s="76"/>
      <c r="EF258" s="76"/>
      <c r="EG258" s="76"/>
      <c r="EH258" s="76"/>
      <c r="EI258" s="76"/>
      <c r="EJ258" s="76"/>
      <c r="EK258" s="76"/>
      <c r="EL258" s="76"/>
      <c r="EM258" s="76"/>
      <c r="EN258" s="76"/>
      <c r="EO258" s="76"/>
      <c r="EP258" s="76"/>
      <c r="EQ258" s="76"/>
      <c r="ER258" s="76"/>
      <c r="ES258" s="76"/>
      <c r="ET258" s="76"/>
      <c r="EU258" s="76"/>
      <c r="EV258" s="76"/>
      <c r="EW258" s="76"/>
      <c r="EX258" s="76"/>
      <c r="EY258" s="76"/>
      <c r="EZ258" s="76"/>
      <c r="FA258" s="76"/>
      <c r="FB258" s="76"/>
      <c r="FC258" s="76"/>
      <c r="FD258" s="76"/>
      <c r="FE258" s="76"/>
      <c r="FF258" s="76"/>
      <c r="FG258" s="76"/>
      <c r="FH258" s="76"/>
      <c r="FI258" s="76"/>
      <c r="FJ258" s="76"/>
      <c r="FK258" s="76"/>
      <c r="FL258" s="76"/>
      <c r="FM258" s="76"/>
      <c r="FN258" s="76"/>
      <c r="FO258" s="76"/>
      <c r="FP258" s="76"/>
      <c r="FQ258" s="76"/>
      <c r="FR258" s="76"/>
      <c r="FS258" s="76"/>
      <c r="FT258" s="76"/>
      <c r="FU258" s="76"/>
      <c r="FV258" s="76"/>
      <c r="FW258" s="76"/>
      <c r="FX258" s="76"/>
      <c r="FY258" s="76"/>
      <c r="FZ258" s="76"/>
      <c r="GA258" s="76"/>
      <c r="GB258" s="76"/>
      <c r="GC258" s="76"/>
      <c r="GD258" s="76"/>
      <c r="GE258" s="76"/>
      <c r="GF258" s="76"/>
      <c r="GG258" s="76"/>
      <c r="GH258" s="76"/>
      <c r="GI258" s="76"/>
      <c r="GJ258" s="76"/>
      <c r="GK258" s="76"/>
      <c r="GL258" s="76"/>
      <c r="GM258" s="76"/>
      <c r="GN258" s="76"/>
      <c r="GO258" s="76"/>
      <c r="GP258" s="76"/>
      <c r="GQ258" s="76"/>
      <c r="GR258" s="76"/>
      <c r="GS258" s="76"/>
      <c r="GT258" s="76"/>
      <c r="GU258" s="76"/>
      <c r="GV258" s="76"/>
      <c r="GW258" s="76"/>
      <c r="GX258" s="76"/>
      <c r="GY258" s="76"/>
      <c r="GZ258" s="76"/>
      <c r="HA258" s="76"/>
      <c r="HB258" s="76"/>
      <c r="HC258" s="76"/>
      <c r="HD258" s="76"/>
      <c r="HE258" s="76"/>
      <c r="HF258" s="76"/>
      <c r="HG258" s="76"/>
      <c r="HH258" s="76"/>
      <c r="HI258" s="76"/>
      <c r="HJ258" s="76"/>
      <c r="HK258" s="76"/>
      <c r="HL258" s="76"/>
      <c r="HM258" s="76"/>
      <c r="HN258" s="76"/>
      <c r="HO258" s="76"/>
      <c r="HP258" s="76"/>
      <c r="HQ258" s="76"/>
      <c r="HR258" s="76"/>
      <c r="HS258" s="76"/>
      <c r="HT258" s="76"/>
      <c r="HU258" s="76"/>
      <c r="HV258" s="76"/>
      <c r="HW258" s="76"/>
      <c r="HX258" s="76"/>
      <c r="HY258" s="76"/>
      <c r="HZ258" s="76"/>
      <c r="IA258" s="76"/>
      <c r="IB258" s="76"/>
      <c r="IC258" s="76"/>
      <c r="ID258" s="76"/>
      <c r="IE258" s="76"/>
      <c r="IF258" s="76"/>
      <c r="IG258" s="76"/>
      <c r="IH258" s="76"/>
      <c r="II258" s="76"/>
      <c r="IJ258" s="76"/>
      <c r="IK258" s="76"/>
      <c r="IL258" s="76"/>
      <c r="IM258" s="76"/>
      <c r="IN258" s="76"/>
    </row>
    <row r="259" spans="1:248" x14ac:dyDescent="0.2">
      <c r="A259" s="82" t="str">
        <f>IF(B259&lt;&gt;"",COUNTA($B$13:B259),"")</f>
        <v/>
      </c>
      <c r="B259" s="1198"/>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c r="AZ259" s="76"/>
      <c r="BA259" s="76"/>
      <c r="BB259" s="76"/>
      <c r="BC259" s="76"/>
      <c r="BD259" s="76"/>
      <c r="BE259" s="76"/>
      <c r="BF259" s="76"/>
      <c r="BG259" s="76"/>
      <c r="BH259" s="76"/>
      <c r="BI259" s="76"/>
      <c r="BJ259" s="76"/>
      <c r="BK259" s="76"/>
      <c r="BL259" s="76"/>
      <c r="BM259" s="76"/>
      <c r="BN259" s="76"/>
      <c r="BO259" s="76"/>
      <c r="BP259" s="76"/>
      <c r="BQ259" s="76"/>
      <c r="BR259" s="76"/>
      <c r="BS259" s="76"/>
      <c r="BT259" s="76"/>
      <c r="BU259" s="76"/>
      <c r="BV259" s="76"/>
      <c r="BW259" s="76"/>
      <c r="BX259" s="76"/>
      <c r="BY259" s="76"/>
      <c r="BZ259" s="76"/>
      <c r="CA259" s="76"/>
      <c r="CB259" s="76"/>
      <c r="CC259" s="76"/>
      <c r="CD259" s="76"/>
      <c r="CE259" s="76"/>
      <c r="CF259" s="76"/>
      <c r="CG259" s="76"/>
      <c r="CH259" s="76"/>
      <c r="CI259" s="76"/>
      <c r="CJ259" s="76"/>
      <c r="CK259" s="76"/>
      <c r="CL259" s="76"/>
      <c r="CM259" s="76"/>
      <c r="CN259" s="76"/>
      <c r="CO259" s="76"/>
      <c r="CP259" s="76"/>
      <c r="CQ259" s="76"/>
      <c r="CR259" s="76"/>
      <c r="CS259" s="76"/>
      <c r="CT259" s="76"/>
      <c r="CU259" s="76"/>
      <c r="CV259" s="76"/>
      <c r="CW259" s="76"/>
      <c r="CX259" s="76"/>
      <c r="CY259" s="76"/>
      <c r="CZ259" s="76"/>
      <c r="DA259" s="76"/>
      <c r="DB259" s="76"/>
      <c r="DC259" s="76"/>
      <c r="DD259" s="76"/>
      <c r="DE259" s="76"/>
      <c r="DF259" s="76"/>
      <c r="DG259" s="76"/>
      <c r="DH259" s="76"/>
      <c r="DI259" s="76"/>
      <c r="DJ259" s="76"/>
      <c r="DK259" s="76"/>
      <c r="DL259" s="76"/>
      <c r="DM259" s="76"/>
      <c r="DN259" s="76"/>
      <c r="DO259" s="76"/>
      <c r="DP259" s="76"/>
      <c r="DQ259" s="76"/>
      <c r="DR259" s="76"/>
      <c r="DS259" s="76"/>
      <c r="DT259" s="76"/>
      <c r="DU259" s="76"/>
      <c r="DV259" s="76"/>
      <c r="DW259" s="76"/>
      <c r="DX259" s="76"/>
      <c r="DY259" s="76"/>
      <c r="DZ259" s="76"/>
      <c r="EA259" s="76"/>
      <c r="EB259" s="76"/>
      <c r="EC259" s="76"/>
      <c r="ED259" s="76"/>
      <c r="EE259" s="76"/>
      <c r="EF259" s="76"/>
      <c r="EG259" s="76"/>
      <c r="EH259" s="76"/>
      <c r="EI259" s="76"/>
      <c r="EJ259" s="76"/>
      <c r="EK259" s="76"/>
      <c r="EL259" s="76"/>
      <c r="EM259" s="76"/>
      <c r="EN259" s="76"/>
      <c r="EO259" s="76"/>
      <c r="EP259" s="76"/>
      <c r="EQ259" s="76"/>
      <c r="ER259" s="76"/>
      <c r="ES259" s="76"/>
      <c r="ET259" s="76"/>
      <c r="EU259" s="76"/>
      <c r="EV259" s="76"/>
      <c r="EW259" s="76"/>
      <c r="EX259" s="76"/>
      <c r="EY259" s="76"/>
      <c r="EZ259" s="76"/>
      <c r="FA259" s="76"/>
      <c r="FB259" s="76"/>
      <c r="FC259" s="76"/>
      <c r="FD259" s="76"/>
      <c r="FE259" s="76"/>
      <c r="FF259" s="76"/>
      <c r="FG259" s="76"/>
      <c r="FH259" s="76"/>
      <c r="FI259" s="76"/>
      <c r="FJ259" s="76"/>
      <c r="FK259" s="76"/>
      <c r="FL259" s="76"/>
      <c r="FM259" s="76"/>
      <c r="FN259" s="76"/>
      <c r="FO259" s="76"/>
      <c r="FP259" s="76"/>
      <c r="FQ259" s="76"/>
      <c r="FR259" s="76"/>
      <c r="FS259" s="76"/>
      <c r="FT259" s="76"/>
      <c r="FU259" s="76"/>
      <c r="FV259" s="76"/>
      <c r="FW259" s="76"/>
      <c r="FX259" s="76"/>
      <c r="FY259" s="76"/>
      <c r="FZ259" s="76"/>
      <c r="GA259" s="76"/>
      <c r="GB259" s="76"/>
      <c r="GC259" s="76"/>
      <c r="GD259" s="76"/>
      <c r="GE259" s="76"/>
      <c r="GF259" s="76"/>
      <c r="GG259" s="76"/>
      <c r="GH259" s="76"/>
      <c r="GI259" s="76"/>
      <c r="GJ259" s="76"/>
      <c r="GK259" s="76"/>
      <c r="GL259" s="76"/>
      <c r="GM259" s="76"/>
      <c r="GN259" s="76"/>
      <c r="GO259" s="76"/>
      <c r="GP259" s="76"/>
      <c r="GQ259" s="76"/>
      <c r="GR259" s="76"/>
      <c r="GS259" s="76"/>
      <c r="GT259" s="76"/>
      <c r="GU259" s="76"/>
      <c r="GV259" s="76"/>
      <c r="GW259" s="76"/>
      <c r="GX259" s="76"/>
      <c r="GY259" s="76"/>
      <c r="GZ259" s="76"/>
      <c r="HA259" s="76"/>
      <c r="HB259" s="76"/>
      <c r="HC259" s="76"/>
      <c r="HD259" s="76"/>
      <c r="HE259" s="76"/>
      <c r="HF259" s="76"/>
      <c r="HG259" s="76"/>
      <c r="HH259" s="76"/>
      <c r="HI259" s="76"/>
      <c r="HJ259" s="76"/>
      <c r="HK259" s="76"/>
      <c r="HL259" s="76"/>
      <c r="HM259" s="76"/>
      <c r="HN259" s="76"/>
      <c r="HO259" s="76"/>
      <c r="HP259" s="76"/>
      <c r="HQ259" s="76"/>
      <c r="HR259" s="76"/>
      <c r="HS259" s="76"/>
      <c r="HT259" s="76"/>
      <c r="HU259" s="76"/>
      <c r="HV259" s="76"/>
      <c r="HW259" s="76"/>
      <c r="HX259" s="76"/>
      <c r="HY259" s="76"/>
      <c r="HZ259" s="76"/>
      <c r="IA259" s="76"/>
      <c r="IB259" s="76"/>
      <c r="IC259" s="76"/>
      <c r="ID259" s="76"/>
      <c r="IE259" s="76"/>
      <c r="IF259" s="76"/>
      <c r="IG259" s="76"/>
      <c r="IH259" s="76"/>
      <c r="II259" s="76"/>
      <c r="IJ259" s="76"/>
      <c r="IK259" s="76"/>
      <c r="IL259" s="76"/>
      <c r="IM259" s="76"/>
      <c r="IN259" s="76"/>
    </row>
    <row r="260" spans="1:248" x14ac:dyDescent="0.2">
      <c r="A260" s="82" t="str">
        <f>IF(B260&lt;&gt;"",COUNTA($B$13:B260),"")</f>
        <v/>
      </c>
      <c r="B260" s="1198"/>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c r="AH260" s="76"/>
      <c r="AI260" s="76"/>
      <c r="AJ260" s="76"/>
      <c r="AK260" s="76"/>
      <c r="AL260" s="76"/>
      <c r="AM260" s="76"/>
      <c r="AN260" s="76"/>
      <c r="AO260" s="76"/>
      <c r="AP260" s="76"/>
      <c r="AQ260" s="76"/>
      <c r="AR260" s="76"/>
      <c r="AS260" s="76"/>
      <c r="AT260" s="76"/>
      <c r="AU260" s="76"/>
      <c r="AV260" s="76"/>
      <c r="AW260" s="76"/>
      <c r="AX260" s="76"/>
      <c r="AY260" s="76"/>
      <c r="AZ260" s="76"/>
      <c r="BA260" s="76"/>
      <c r="BB260" s="76"/>
      <c r="BC260" s="76"/>
      <c r="BD260" s="76"/>
      <c r="BE260" s="76"/>
      <c r="BF260" s="76"/>
      <c r="BG260" s="76"/>
      <c r="BH260" s="76"/>
      <c r="BI260" s="76"/>
      <c r="BJ260" s="76"/>
      <c r="BK260" s="76"/>
      <c r="BL260" s="76"/>
      <c r="BM260" s="76"/>
      <c r="BN260" s="76"/>
      <c r="BO260" s="76"/>
      <c r="BP260" s="76"/>
      <c r="BQ260" s="76"/>
      <c r="BR260" s="76"/>
      <c r="BS260" s="76"/>
      <c r="BT260" s="76"/>
      <c r="BU260" s="76"/>
      <c r="BV260" s="76"/>
      <c r="BW260" s="76"/>
      <c r="BX260" s="76"/>
      <c r="BY260" s="76"/>
      <c r="BZ260" s="76"/>
      <c r="CA260" s="76"/>
      <c r="CB260" s="76"/>
      <c r="CC260" s="76"/>
      <c r="CD260" s="76"/>
      <c r="CE260" s="76"/>
      <c r="CF260" s="76"/>
      <c r="CG260" s="76"/>
      <c r="CH260" s="76"/>
      <c r="CI260" s="76"/>
      <c r="CJ260" s="76"/>
      <c r="CK260" s="76"/>
      <c r="CL260" s="76"/>
      <c r="CM260" s="76"/>
      <c r="CN260" s="76"/>
      <c r="CO260" s="76"/>
      <c r="CP260" s="76"/>
      <c r="CQ260" s="76"/>
      <c r="CR260" s="76"/>
      <c r="CS260" s="76"/>
      <c r="CT260" s="76"/>
      <c r="CU260" s="76"/>
      <c r="CV260" s="76"/>
      <c r="CW260" s="76"/>
      <c r="CX260" s="76"/>
      <c r="CY260" s="76"/>
      <c r="CZ260" s="76"/>
      <c r="DA260" s="76"/>
      <c r="DB260" s="76"/>
      <c r="DC260" s="76"/>
      <c r="DD260" s="76"/>
      <c r="DE260" s="76"/>
      <c r="DF260" s="76"/>
      <c r="DG260" s="76"/>
      <c r="DH260" s="76"/>
      <c r="DI260" s="76"/>
      <c r="DJ260" s="76"/>
      <c r="DK260" s="76"/>
      <c r="DL260" s="76"/>
      <c r="DM260" s="76"/>
      <c r="DN260" s="76"/>
      <c r="DO260" s="76"/>
      <c r="DP260" s="76"/>
      <c r="DQ260" s="76"/>
      <c r="DR260" s="76"/>
      <c r="DS260" s="76"/>
      <c r="DT260" s="76"/>
      <c r="DU260" s="76"/>
      <c r="DV260" s="76"/>
      <c r="DW260" s="76"/>
      <c r="DX260" s="76"/>
      <c r="DY260" s="76"/>
      <c r="DZ260" s="76"/>
      <c r="EA260" s="76"/>
      <c r="EB260" s="76"/>
      <c r="EC260" s="76"/>
      <c r="ED260" s="76"/>
      <c r="EE260" s="76"/>
      <c r="EF260" s="76"/>
      <c r="EG260" s="76"/>
      <c r="EH260" s="76"/>
      <c r="EI260" s="76"/>
      <c r="EJ260" s="76"/>
      <c r="EK260" s="76"/>
      <c r="EL260" s="76"/>
      <c r="EM260" s="76"/>
      <c r="EN260" s="76"/>
      <c r="EO260" s="76"/>
      <c r="EP260" s="76"/>
      <c r="EQ260" s="76"/>
      <c r="ER260" s="76"/>
      <c r="ES260" s="76"/>
      <c r="ET260" s="76"/>
      <c r="EU260" s="76"/>
      <c r="EV260" s="76"/>
      <c r="EW260" s="76"/>
      <c r="EX260" s="76"/>
      <c r="EY260" s="76"/>
      <c r="EZ260" s="76"/>
      <c r="FA260" s="76"/>
      <c r="FB260" s="76"/>
      <c r="FC260" s="76"/>
      <c r="FD260" s="76"/>
      <c r="FE260" s="76"/>
      <c r="FF260" s="76"/>
      <c r="FG260" s="76"/>
      <c r="FH260" s="76"/>
      <c r="FI260" s="76"/>
      <c r="FJ260" s="76"/>
      <c r="FK260" s="76"/>
      <c r="FL260" s="76"/>
      <c r="FM260" s="76"/>
      <c r="FN260" s="76"/>
      <c r="FO260" s="76"/>
      <c r="FP260" s="76"/>
      <c r="FQ260" s="76"/>
      <c r="FR260" s="76"/>
      <c r="FS260" s="76"/>
      <c r="FT260" s="76"/>
      <c r="FU260" s="76"/>
      <c r="FV260" s="76"/>
      <c r="FW260" s="76"/>
      <c r="FX260" s="76"/>
      <c r="FY260" s="76"/>
      <c r="FZ260" s="76"/>
      <c r="GA260" s="76"/>
      <c r="GB260" s="76"/>
      <c r="GC260" s="76"/>
      <c r="GD260" s="76"/>
      <c r="GE260" s="76"/>
      <c r="GF260" s="76"/>
      <c r="GG260" s="76"/>
      <c r="GH260" s="76"/>
      <c r="GI260" s="76"/>
      <c r="GJ260" s="76"/>
      <c r="GK260" s="76"/>
      <c r="GL260" s="76"/>
      <c r="GM260" s="76"/>
      <c r="GN260" s="76"/>
      <c r="GO260" s="76"/>
      <c r="GP260" s="76"/>
      <c r="GQ260" s="76"/>
      <c r="GR260" s="76"/>
      <c r="GS260" s="76"/>
      <c r="GT260" s="76"/>
      <c r="GU260" s="76"/>
      <c r="GV260" s="76"/>
      <c r="GW260" s="76"/>
      <c r="GX260" s="76"/>
      <c r="GY260" s="76"/>
      <c r="GZ260" s="76"/>
      <c r="HA260" s="76"/>
      <c r="HB260" s="76"/>
      <c r="HC260" s="76"/>
      <c r="HD260" s="76"/>
      <c r="HE260" s="76"/>
      <c r="HF260" s="76"/>
      <c r="HG260" s="76"/>
      <c r="HH260" s="76"/>
      <c r="HI260" s="76"/>
      <c r="HJ260" s="76"/>
      <c r="HK260" s="76"/>
      <c r="HL260" s="76"/>
      <c r="HM260" s="76"/>
      <c r="HN260" s="76"/>
      <c r="HO260" s="76"/>
      <c r="HP260" s="76"/>
      <c r="HQ260" s="76"/>
      <c r="HR260" s="76"/>
      <c r="HS260" s="76"/>
      <c r="HT260" s="76"/>
      <c r="HU260" s="76"/>
      <c r="HV260" s="76"/>
      <c r="HW260" s="76"/>
      <c r="HX260" s="76"/>
      <c r="HY260" s="76"/>
      <c r="HZ260" s="76"/>
      <c r="IA260" s="76"/>
      <c r="IB260" s="76"/>
      <c r="IC260" s="76"/>
      <c r="ID260" s="76"/>
      <c r="IE260" s="76"/>
      <c r="IF260" s="76"/>
      <c r="IG260" s="76"/>
      <c r="IH260" s="76"/>
      <c r="II260" s="76"/>
      <c r="IJ260" s="76"/>
      <c r="IK260" s="76"/>
      <c r="IL260" s="76"/>
      <c r="IM260" s="76"/>
      <c r="IN260" s="76"/>
    </row>
    <row r="261" spans="1:248" x14ac:dyDescent="0.2">
      <c r="A261" s="82" t="str">
        <f>IF(B261&lt;&gt;"",COUNTA($B$13:B261),"")</f>
        <v/>
      </c>
      <c r="B261" s="1198"/>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c r="AH261" s="76"/>
      <c r="AI261" s="76"/>
      <c r="AJ261" s="76"/>
      <c r="AK261" s="76"/>
      <c r="AL261" s="76"/>
      <c r="AM261" s="76"/>
      <c r="AN261" s="76"/>
      <c r="AO261" s="76"/>
      <c r="AP261" s="76"/>
      <c r="AQ261" s="76"/>
      <c r="AR261" s="76"/>
      <c r="AS261" s="76"/>
      <c r="AT261" s="76"/>
      <c r="AU261" s="76"/>
      <c r="AV261" s="76"/>
      <c r="AW261" s="76"/>
      <c r="AX261" s="76"/>
      <c r="AY261" s="76"/>
      <c r="AZ261" s="76"/>
      <c r="BA261" s="76"/>
      <c r="BB261" s="76"/>
      <c r="BC261" s="76"/>
      <c r="BD261" s="76"/>
      <c r="BE261" s="76"/>
      <c r="BF261" s="76"/>
      <c r="BG261" s="76"/>
      <c r="BH261" s="76"/>
      <c r="BI261" s="76"/>
      <c r="BJ261" s="76"/>
      <c r="BK261" s="76"/>
      <c r="BL261" s="76"/>
      <c r="BM261" s="76"/>
      <c r="BN261" s="76"/>
      <c r="BO261" s="76"/>
      <c r="BP261" s="76"/>
      <c r="BQ261" s="76"/>
      <c r="BR261" s="76"/>
      <c r="BS261" s="76"/>
      <c r="BT261" s="76"/>
      <c r="BU261" s="76"/>
      <c r="BV261" s="76"/>
      <c r="BW261" s="76"/>
      <c r="BX261" s="76"/>
      <c r="BY261" s="76"/>
      <c r="BZ261" s="76"/>
      <c r="CA261" s="76"/>
      <c r="CB261" s="76"/>
      <c r="CC261" s="76"/>
      <c r="CD261" s="76"/>
      <c r="CE261" s="76"/>
      <c r="CF261" s="76"/>
      <c r="CG261" s="76"/>
      <c r="CH261" s="76"/>
      <c r="CI261" s="76"/>
      <c r="CJ261" s="76"/>
      <c r="CK261" s="76"/>
      <c r="CL261" s="76"/>
      <c r="CM261" s="76"/>
      <c r="CN261" s="76"/>
      <c r="CO261" s="76"/>
      <c r="CP261" s="76"/>
      <c r="CQ261" s="76"/>
      <c r="CR261" s="76"/>
      <c r="CS261" s="76"/>
      <c r="CT261" s="76"/>
      <c r="CU261" s="76"/>
      <c r="CV261" s="76"/>
      <c r="CW261" s="76"/>
      <c r="CX261" s="76"/>
      <c r="CY261" s="76"/>
      <c r="CZ261" s="76"/>
      <c r="DA261" s="76"/>
      <c r="DB261" s="76"/>
      <c r="DC261" s="76"/>
      <c r="DD261" s="76"/>
      <c r="DE261" s="76"/>
      <c r="DF261" s="76"/>
      <c r="DG261" s="76"/>
      <c r="DH261" s="76"/>
      <c r="DI261" s="76"/>
      <c r="DJ261" s="76"/>
      <c r="DK261" s="76"/>
      <c r="DL261" s="76"/>
      <c r="DM261" s="76"/>
      <c r="DN261" s="76"/>
      <c r="DO261" s="76"/>
      <c r="DP261" s="76"/>
      <c r="DQ261" s="76"/>
      <c r="DR261" s="76"/>
      <c r="DS261" s="76"/>
      <c r="DT261" s="76"/>
      <c r="DU261" s="76"/>
      <c r="DV261" s="76"/>
      <c r="DW261" s="76"/>
      <c r="DX261" s="76"/>
      <c r="DY261" s="76"/>
      <c r="DZ261" s="76"/>
      <c r="EA261" s="76"/>
      <c r="EB261" s="76"/>
      <c r="EC261" s="76"/>
      <c r="ED261" s="76"/>
      <c r="EE261" s="76"/>
      <c r="EF261" s="76"/>
      <c r="EG261" s="76"/>
      <c r="EH261" s="76"/>
      <c r="EI261" s="76"/>
      <c r="EJ261" s="76"/>
      <c r="EK261" s="76"/>
      <c r="EL261" s="76"/>
      <c r="EM261" s="76"/>
      <c r="EN261" s="76"/>
      <c r="EO261" s="76"/>
      <c r="EP261" s="76"/>
      <c r="EQ261" s="76"/>
      <c r="ER261" s="76"/>
      <c r="ES261" s="76"/>
      <c r="ET261" s="76"/>
      <c r="EU261" s="76"/>
      <c r="EV261" s="76"/>
      <c r="EW261" s="76"/>
      <c r="EX261" s="76"/>
      <c r="EY261" s="76"/>
      <c r="EZ261" s="76"/>
      <c r="FA261" s="76"/>
      <c r="FB261" s="76"/>
      <c r="FC261" s="76"/>
      <c r="FD261" s="76"/>
      <c r="FE261" s="76"/>
      <c r="FF261" s="76"/>
      <c r="FG261" s="76"/>
      <c r="FH261" s="76"/>
      <c r="FI261" s="76"/>
      <c r="FJ261" s="76"/>
      <c r="FK261" s="76"/>
      <c r="FL261" s="76"/>
      <c r="FM261" s="76"/>
      <c r="FN261" s="76"/>
      <c r="FO261" s="76"/>
      <c r="FP261" s="76"/>
      <c r="FQ261" s="76"/>
      <c r="FR261" s="76"/>
      <c r="FS261" s="76"/>
      <c r="FT261" s="76"/>
      <c r="FU261" s="76"/>
      <c r="FV261" s="76"/>
      <c r="FW261" s="76"/>
      <c r="FX261" s="76"/>
      <c r="FY261" s="76"/>
      <c r="FZ261" s="76"/>
      <c r="GA261" s="76"/>
      <c r="GB261" s="76"/>
      <c r="GC261" s="76"/>
      <c r="GD261" s="76"/>
      <c r="GE261" s="76"/>
      <c r="GF261" s="76"/>
      <c r="GG261" s="76"/>
      <c r="GH261" s="76"/>
      <c r="GI261" s="76"/>
      <c r="GJ261" s="76"/>
      <c r="GK261" s="76"/>
      <c r="GL261" s="76"/>
      <c r="GM261" s="76"/>
      <c r="GN261" s="76"/>
      <c r="GO261" s="76"/>
      <c r="GP261" s="76"/>
      <c r="GQ261" s="76"/>
      <c r="GR261" s="76"/>
      <c r="GS261" s="76"/>
      <c r="GT261" s="76"/>
      <c r="GU261" s="76"/>
      <c r="GV261" s="76"/>
      <c r="GW261" s="76"/>
      <c r="GX261" s="76"/>
      <c r="GY261" s="76"/>
      <c r="GZ261" s="76"/>
      <c r="HA261" s="76"/>
      <c r="HB261" s="76"/>
      <c r="HC261" s="76"/>
      <c r="HD261" s="76"/>
      <c r="HE261" s="76"/>
      <c r="HF261" s="76"/>
      <c r="HG261" s="76"/>
      <c r="HH261" s="76"/>
      <c r="HI261" s="76"/>
      <c r="HJ261" s="76"/>
      <c r="HK261" s="76"/>
      <c r="HL261" s="76"/>
      <c r="HM261" s="76"/>
      <c r="HN261" s="76"/>
      <c r="HO261" s="76"/>
      <c r="HP261" s="76"/>
      <c r="HQ261" s="76"/>
      <c r="HR261" s="76"/>
      <c r="HS261" s="76"/>
      <c r="HT261" s="76"/>
      <c r="HU261" s="76"/>
      <c r="HV261" s="76"/>
      <c r="HW261" s="76"/>
      <c r="HX261" s="76"/>
      <c r="HY261" s="76"/>
      <c r="HZ261" s="76"/>
      <c r="IA261" s="76"/>
      <c r="IB261" s="76"/>
      <c r="IC261" s="76"/>
      <c r="ID261" s="76"/>
      <c r="IE261" s="76"/>
      <c r="IF261" s="76"/>
      <c r="IG261" s="76"/>
      <c r="IH261" s="76"/>
      <c r="II261" s="76"/>
      <c r="IJ261" s="76"/>
      <c r="IK261" s="76"/>
      <c r="IL261" s="76"/>
      <c r="IM261" s="76"/>
      <c r="IN261" s="76"/>
    </row>
    <row r="262" spans="1:248" x14ac:dyDescent="0.2">
      <c r="A262" s="82" t="str">
        <f>IF(B262&lt;&gt;"",COUNTA($B$13:B262),"")</f>
        <v/>
      </c>
      <c r="B262" s="1198"/>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76"/>
      <c r="AR262" s="76"/>
      <c r="AS262" s="76"/>
      <c r="AT262" s="76"/>
      <c r="AU262" s="76"/>
      <c r="AV262" s="76"/>
      <c r="AW262" s="76"/>
      <c r="AX262" s="76"/>
      <c r="AY262" s="76"/>
      <c r="AZ262" s="76"/>
      <c r="BA262" s="76"/>
      <c r="BB262" s="76"/>
      <c r="BC262" s="76"/>
      <c r="BD262" s="76"/>
      <c r="BE262" s="76"/>
      <c r="BF262" s="76"/>
      <c r="BG262" s="76"/>
      <c r="BH262" s="76"/>
      <c r="BI262" s="76"/>
      <c r="BJ262" s="76"/>
      <c r="BK262" s="76"/>
      <c r="BL262" s="76"/>
      <c r="BM262" s="76"/>
      <c r="BN262" s="76"/>
      <c r="BO262" s="76"/>
      <c r="BP262" s="76"/>
      <c r="BQ262" s="76"/>
      <c r="BR262" s="76"/>
      <c r="BS262" s="76"/>
      <c r="BT262" s="76"/>
      <c r="BU262" s="76"/>
      <c r="BV262" s="76"/>
      <c r="BW262" s="76"/>
      <c r="BX262" s="76"/>
      <c r="BY262" s="76"/>
      <c r="BZ262" s="76"/>
      <c r="CA262" s="76"/>
      <c r="CB262" s="76"/>
      <c r="CC262" s="76"/>
      <c r="CD262" s="76"/>
      <c r="CE262" s="76"/>
      <c r="CF262" s="76"/>
      <c r="CG262" s="76"/>
      <c r="CH262" s="76"/>
      <c r="CI262" s="76"/>
      <c r="CJ262" s="76"/>
      <c r="CK262" s="76"/>
      <c r="CL262" s="76"/>
      <c r="CM262" s="76"/>
      <c r="CN262" s="76"/>
      <c r="CO262" s="76"/>
      <c r="CP262" s="76"/>
      <c r="CQ262" s="76"/>
      <c r="CR262" s="76"/>
      <c r="CS262" s="76"/>
      <c r="CT262" s="76"/>
      <c r="CU262" s="76"/>
      <c r="CV262" s="76"/>
      <c r="CW262" s="76"/>
      <c r="CX262" s="76"/>
      <c r="CY262" s="76"/>
      <c r="CZ262" s="76"/>
      <c r="DA262" s="76"/>
      <c r="DB262" s="76"/>
      <c r="DC262" s="76"/>
      <c r="DD262" s="76"/>
      <c r="DE262" s="76"/>
      <c r="DF262" s="76"/>
      <c r="DG262" s="76"/>
      <c r="DH262" s="76"/>
      <c r="DI262" s="76"/>
      <c r="DJ262" s="76"/>
      <c r="DK262" s="76"/>
      <c r="DL262" s="76"/>
      <c r="DM262" s="76"/>
      <c r="DN262" s="76"/>
      <c r="DO262" s="76"/>
      <c r="DP262" s="76"/>
      <c r="DQ262" s="76"/>
      <c r="DR262" s="76"/>
      <c r="DS262" s="76"/>
      <c r="DT262" s="76"/>
      <c r="DU262" s="76"/>
      <c r="DV262" s="76"/>
      <c r="DW262" s="76"/>
      <c r="DX262" s="76"/>
      <c r="DY262" s="76"/>
      <c r="DZ262" s="76"/>
      <c r="EA262" s="76"/>
      <c r="EB262" s="76"/>
      <c r="EC262" s="76"/>
      <c r="ED262" s="76"/>
      <c r="EE262" s="76"/>
      <c r="EF262" s="76"/>
      <c r="EG262" s="76"/>
      <c r="EH262" s="76"/>
      <c r="EI262" s="76"/>
      <c r="EJ262" s="76"/>
      <c r="EK262" s="76"/>
      <c r="EL262" s="76"/>
      <c r="EM262" s="76"/>
      <c r="EN262" s="76"/>
      <c r="EO262" s="76"/>
      <c r="EP262" s="76"/>
      <c r="EQ262" s="76"/>
      <c r="ER262" s="76"/>
      <c r="ES262" s="76"/>
      <c r="ET262" s="76"/>
      <c r="EU262" s="76"/>
      <c r="EV262" s="76"/>
      <c r="EW262" s="76"/>
      <c r="EX262" s="76"/>
      <c r="EY262" s="76"/>
      <c r="EZ262" s="76"/>
      <c r="FA262" s="76"/>
      <c r="FB262" s="76"/>
      <c r="FC262" s="76"/>
      <c r="FD262" s="76"/>
      <c r="FE262" s="76"/>
      <c r="FF262" s="76"/>
      <c r="FG262" s="76"/>
      <c r="FH262" s="76"/>
      <c r="FI262" s="76"/>
      <c r="FJ262" s="76"/>
      <c r="FK262" s="76"/>
      <c r="FL262" s="76"/>
      <c r="FM262" s="76"/>
      <c r="FN262" s="76"/>
      <c r="FO262" s="76"/>
      <c r="FP262" s="76"/>
      <c r="FQ262" s="76"/>
      <c r="FR262" s="76"/>
      <c r="FS262" s="76"/>
      <c r="FT262" s="76"/>
      <c r="FU262" s="76"/>
      <c r="FV262" s="76"/>
      <c r="FW262" s="76"/>
      <c r="FX262" s="76"/>
      <c r="FY262" s="76"/>
      <c r="FZ262" s="76"/>
      <c r="GA262" s="76"/>
      <c r="GB262" s="76"/>
      <c r="GC262" s="76"/>
      <c r="GD262" s="76"/>
      <c r="GE262" s="76"/>
      <c r="GF262" s="76"/>
      <c r="GG262" s="76"/>
      <c r="GH262" s="76"/>
      <c r="GI262" s="76"/>
      <c r="GJ262" s="76"/>
      <c r="GK262" s="76"/>
      <c r="GL262" s="76"/>
      <c r="GM262" s="76"/>
      <c r="GN262" s="76"/>
      <c r="GO262" s="76"/>
      <c r="GP262" s="76"/>
      <c r="GQ262" s="76"/>
      <c r="GR262" s="76"/>
      <c r="GS262" s="76"/>
      <c r="GT262" s="76"/>
      <c r="GU262" s="76"/>
      <c r="GV262" s="76"/>
      <c r="GW262" s="76"/>
      <c r="GX262" s="76"/>
      <c r="GY262" s="76"/>
      <c r="GZ262" s="76"/>
      <c r="HA262" s="76"/>
      <c r="HB262" s="76"/>
      <c r="HC262" s="76"/>
      <c r="HD262" s="76"/>
      <c r="HE262" s="76"/>
      <c r="HF262" s="76"/>
      <c r="HG262" s="76"/>
      <c r="HH262" s="76"/>
      <c r="HI262" s="76"/>
      <c r="HJ262" s="76"/>
      <c r="HK262" s="76"/>
      <c r="HL262" s="76"/>
      <c r="HM262" s="76"/>
      <c r="HN262" s="76"/>
      <c r="HO262" s="76"/>
      <c r="HP262" s="76"/>
      <c r="HQ262" s="76"/>
      <c r="HR262" s="76"/>
      <c r="HS262" s="76"/>
      <c r="HT262" s="76"/>
      <c r="HU262" s="76"/>
      <c r="HV262" s="76"/>
      <c r="HW262" s="76"/>
      <c r="HX262" s="76"/>
      <c r="HY262" s="76"/>
      <c r="HZ262" s="76"/>
      <c r="IA262" s="76"/>
      <c r="IB262" s="76"/>
      <c r="IC262" s="76"/>
      <c r="ID262" s="76"/>
      <c r="IE262" s="76"/>
      <c r="IF262" s="76"/>
      <c r="IG262" s="76"/>
      <c r="IH262" s="76"/>
      <c r="II262" s="76"/>
      <c r="IJ262" s="76"/>
      <c r="IK262" s="76"/>
      <c r="IL262" s="76"/>
      <c r="IM262" s="76"/>
      <c r="IN262" s="76"/>
    </row>
    <row r="263" spans="1:248" x14ac:dyDescent="0.2">
      <c r="A263" s="82" t="str">
        <f>IF(B263&lt;&gt;"",COUNTA($B$13:B263),"")</f>
        <v/>
      </c>
      <c r="B263" s="1198"/>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c r="AH263" s="76"/>
      <c r="AI263" s="76"/>
      <c r="AJ263" s="76"/>
      <c r="AK263" s="76"/>
      <c r="AL263" s="76"/>
      <c r="AM263" s="76"/>
      <c r="AN263" s="76"/>
      <c r="AO263" s="76"/>
      <c r="AP263" s="76"/>
      <c r="AQ263" s="76"/>
      <c r="AR263" s="76"/>
      <c r="AS263" s="76"/>
      <c r="AT263" s="76"/>
      <c r="AU263" s="76"/>
      <c r="AV263" s="76"/>
      <c r="AW263" s="76"/>
      <c r="AX263" s="76"/>
      <c r="AY263" s="76"/>
      <c r="AZ263" s="76"/>
      <c r="BA263" s="76"/>
      <c r="BB263" s="76"/>
      <c r="BC263" s="76"/>
      <c r="BD263" s="76"/>
      <c r="BE263" s="76"/>
      <c r="BF263" s="76"/>
      <c r="BG263" s="76"/>
      <c r="BH263" s="76"/>
      <c r="BI263" s="76"/>
      <c r="BJ263" s="76"/>
      <c r="BK263" s="76"/>
      <c r="BL263" s="76"/>
      <c r="BM263" s="76"/>
      <c r="BN263" s="76"/>
      <c r="BO263" s="76"/>
      <c r="BP263" s="76"/>
      <c r="BQ263" s="76"/>
      <c r="BR263" s="76"/>
      <c r="BS263" s="76"/>
      <c r="BT263" s="76"/>
      <c r="BU263" s="76"/>
      <c r="BV263" s="76"/>
      <c r="BW263" s="76"/>
      <c r="BX263" s="76"/>
      <c r="BY263" s="76"/>
      <c r="BZ263" s="76"/>
      <c r="CA263" s="76"/>
      <c r="CB263" s="76"/>
      <c r="CC263" s="76"/>
      <c r="CD263" s="76"/>
      <c r="CE263" s="76"/>
      <c r="CF263" s="76"/>
      <c r="CG263" s="76"/>
      <c r="CH263" s="76"/>
      <c r="CI263" s="76"/>
      <c r="CJ263" s="76"/>
      <c r="CK263" s="76"/>
      <c r="CL263" s="76"/>
      <c r="CM263" s="76"/>
      <c r="CN263" s="76"/>
      <c r="CO263" s="76"/>
      <c r="CP263" s="76"/>
      <c r="CQ263" s="76"/>
      <c r="CR263" s="76"/>
      <c r="CS263" s="76"/>
      <c r="CT263" s="76"/>
      <c r="CU263" s="76"/>
      <c r="CV263" s="76"/>
      <c r="CW263" s="76"/>
      <c r="CX263" s="76"/>
      <c r="CY263" s="76"/>
      <c r="CZ263" s="76"/>
      <c r="DA263" s="76"/>
      <c r="DB263" s="76"/>
      <c r="DC263" s="76"/>
      <c r="DD263" s="76"/>
      <c r="DE263" s="76"/>
      <c r="DF263" s="76"/>
      <c r="DG263" s="76"/>
      <c r="DH263" s="76"/>
      <c r="DI263" s="76"/>
      <c r="DJ263" s="76"/>
      <c r="DK263" s="76"/>
      <c r="DL263" s="76"/>
      <c r="DM263" s="76"/>
      <c r="DN263" s="76"/>
      <c r="DO263" s="76"/>
      <c r="DP263" s="76"/>
      <c r="DQ263" s="76"/>
      <c r="DR263" s="76"/>
      <c r="DS263" s="76"/>
      <c r="DT263" s="76"/>
      <c r="DU263" s="76"/>
      <c r="DV263" s="76"/>
      <c r="DW263" s="76"/>
      <c r="DX263" s="76"/>
      <c r="DY263" s="76"/>
      <c r="DZ263" s="76"/>
      <c r="EA263" s="76"/>
      <c r="EB263" s="76"/>
      <c r="EC263" s="76"/>
      <c r="ED263" s="76"/>
      <c r="EE263" s="76"/>
      <c r="EF263" s="76"/>
      <c r="EG263" s="76"/>
      <c r="EH263" s="76"/>
      <c r="EI263" s="76"/>
      <c r="EJ263" s="76"/>
      <c r="EK263" s="76"/>
      <c r="EL263" s="76"/>
      <c r="EM263" s="76"/>
      <c r="EN263" s="76"/>
      <c r="EO263" s="76"/>
      <c r="EP263" s="76"/>
      <c r="EQ263" s="76"/>
      <c r="ER263" s="76"/>
      <c r="ES263" s="76"/>
      <c r="ET263" s="76"/>
      <c r="EU263" s="76"/>
      <c r="EV263" s="76"/>
      <c r="EW263" s="76"/>
      <c r="EX263" s="76"/>
      <c r="EY263" s="76"/>
      <c r="EZ263" s="76"/>
      <c r="FA263" s="76"/>
      <c r="FB263" s="76"/>
      <c r="FC263" s="76"/>
      <c r="FD263" s="76"/>
      <c r="FE263" s="76"/>
      <c r="FF263" s="76"/>
      <c r="FG263" s="76"/>
      <c r="FH263" s="76"/>
      <c r="FI263" s="76"/>
      <c r="FJ263" s="76"/>
      <c r="FK263" s="76"/>
      <c r="FL263" s="76"/>
      <c r="FM263" s="76"/>
      <c r="FN263" s="76"/>
      <c r="FO263" s="76"/>
      <c r="FP263" s="76"/>
      <c r="FQ263" s="76"/>
      <c r="FR263" s="76"/>
      <c r="FS263" s="76"/>
      <c r="FT263" s="76"/>
      <c r="FU263" s="76"/>
      <c r="FV263" s="76"/>
      <c r="FW263" s="76"/>
      <c r="FX263" s="76"/>
      <c r="FY263" s="76"/>
      <c r="FZ263" s="76"/>
      <c r="GA263" s="76"/>
      <c r="GB263" s="76"/>
      <c r="GC263" s="76"/>
      <c r="GD263" s="76"/>
      <c r="GE263" s="76"/>
      <c r="GF263" s="76"/>
      <c r="GG263" s="76"/>
      <c r="GH263" s="76"/>
      <c r="GI263" s="76"/>
      <c r="GJ263" s="76"/>
      <c r="GK263" s="76"/>
      <c r="GL263" s="76"/>
      <c r="GM263" s="76"/>
      <c r="GN263" s="76"/>
      <c r="GO263" s="76"/>
      <c r="GP263" s="76"/>
      <c r="GQ263" s="76"/>
      <c r="GR263" s="76"/>
      <c r="GS263" s="76"/>
      <c r="GT263" s="76"/>
      <c r="GU263" s="76"/>
      <c r="GV263" s="76"/>
      <c r="GW263" s="76"/>
      <c r="GX263" s="76"/>
      <c r="GY263" s="76"/>
      <c r="GZ263" s="76"/>
      <c r="HA263" s="76"/>
      <c r="HB263" s="76"/>
      <c r="HC263" s="76"/>
      <c r="HD263" s="76"/>
      <c r="HE263" s="76"/>
      <c r="HF263" s="76"/>
      <c r="HG263" s="76"/>
      <c r="HH263" s="76"/>
      <c r="HI263" s="76"/>
      <c r="HJ263" s="76"/>
      <c r="HK263" s="76"/>
      <c r="HL263" s="76"/>
      <c r="HM263" s="76"/>
      <c r="HN263" s="76"/>
      <c r="HO263" s="76"/>
      <c r="HP263" s="76"/>
      <c r="HQ263" s="76"/>
      <c r="HR263" s="76"/>
      <c r="HS263" s="76"/>
      <c r="HT263" s="76"/>
      <c r="HU263" s="76"/>
      <c r="HV263" s="76"/>
      <c r="HW263" s="76"/>
      <c r="HX263" s="76"/>
      <c r="HY263" s="76"/>
      <c r="HZ263" s="76"/>
      <c r="IA263" s="76"/>
      <c r="IB263" s="76"/>
      <c r="IC263" s="76"/>
      <c r="ID263" s="76"/>
      <c r="IE263" s="76"/>
      <c r="IF263" s="76"/>
      <c r="IG263" s="76"/>
      <c r="IH263" s="76"/>
      <c r="II263" s="76"/>
      <c r="IJ263" s="76"/>
      <c r="IK263" s="76"/>
      <c r="IL263" s="76"/>
      <c r="IM263" s="76"/>
      <c r="IN263" s="76"/>
    </row>
    <row r="264" spans="1:248" x14ac:dyDescent="0.2">
      <c r="A264" s="82" t="str">
        <f>IF(B264&lt;&gt;"",COUNTA($B$13:B264),"")</f>
        <v/>
      </c>
      <c r="B264" s="1198"/>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c r="AZ264" s="76"/>
      <c r="BA264" s="76"/>
      <c r="BB264" s="76"/>
      <c r="BC264" s="76"/>
      <c r="BD264" s="76"/>
      <c r="BE264" s="76"/>
      <c r="BF264" s="76"/>
      <c r="BG264" s="76"/>
      <c r="BH264" s="76"/>
      <c r="BI264" s="76"/>
      <c r="BJ264" s="76"/>
      <c r="BK264" s="76"/>
      <c r="BL264" s="76"/>
      <c r="BM264" s="76"/>
      <c r="BN264" s="76"/>
      <c r="BO264" s="76"/>
      <c r="BP264" s="76"/>
      <c r="BQ264" s="76"/>
      <c r="BR264" s="76"/>
      <c r="BS264" s="76"/>
      <c r="BT264" s="76"/>
      <c r="BU264" s="76"/>
      <c r="BV264" s="76"/>
      <c r="BW264" s="76"/>
      <c r="BX264" s="76"/>
      <c r="BY264" s="76"/>
      <c r="BZ264" s="76"/>
      <c r="CA264" s="76"/>
      <c r="CB264" s="76"/>
      <c r="CC264" s="76"/>
      <c r="CD264" s="76"/>
      <c r="CE264" s="76"/>
      <c r="CF264" s="76"/>
      <c r="CG264" s="76"/>
      <c r="CH264" s="76"/>
      <c r="CI264" s="76"/>
      <c r="CJ264" s="76"/>
      <c r="CK264" s="76"/>
      <c r="CL264" s="76"/>
      <c r="CM264" s="76"/>
      <c r="CN264" s="76"/>
      <c r="CO264" s="76"/>
      <c r="CP264" s="76"/>
      <c r="CQ264" s="76"/>
      <c r="CR264" s="76"/>
      <c r="CS264" s="76"/>
      <c r="CT264" s="76"/>
      <c r="CU264" s="76"/>
      <c r="CV264" s="76"/>
      <c r="CW264" s="76"/>
      <c r="CX264" s="76"/>
      <c r="CY264" s="76"/>
      <c r="CZ264" s="76"/>
      <c r="DA264" s="76"/>
      <c r="DB264" s="76"/>
      <c r="DC264" s="76"/>
      <c r="DD264" s="76"/>
      <c r="DE264" s="76"/>
      <c r="DF264" s="76"/>
      <c r="DG264" s="76"/>
      <c r="DH264" s="76"/>
      <c r="DI264" s="76"/>
      <c r="DJ264" s="76"/>
      <c r="DK264" s="76"/>
      <c r="DL264" s="76"/>
      <c r="DM264" s="76"/>
      <c r="DN264" s="76"/>
      <c r="DO264" s="76"/>
      <c r="DP264" s="76"/>
      <c r="DQ264" s="76"/>
      <c r="DR264" s="76"/>
      <c r="DS264" s="76"/>
      <c r="DT264" s="76"/>
      <c r="DU264" s="76"/>
      <c r="DV264" s="76"/>
      <c r="DW264" s="76"/>
      <c r="DX264" s="76"/>
      <c r="DY264" s="76"/>
      <c r="DZ264" s="76"/>
      <c r="EA264" s="76"/>
      <c r="EB264" s="76"/>
      <c r="EC264" s="76"/>
      <c r="ED264" s="76"/>
      <c r="EE264" s="76"/>
      <c r="EF264" s="76"/>
      <c r="EG264" s="76"/>
      <c r="EH264" s="76"/>
      <c r="EI264" s="76"/>
      <c r="EJ264" s="76"/>
      <c r="EK264" s="76"/>
      <c r="EL264" s="76"/>
      <c r="EM264" s="76"/>
      <c r="EN264" s="76"/>
      <c r="EO264" s="76"/>
      <c r="EP264" s="76"/>
      <c r="EQ264" s="76"/>
      <c r="ER264" s="76"/>
      <c r="ES264" s="76"/>
      <c r="ET264" s="76"/>
      <c r="EU264" s="76"/>
      <c r="EV264" s="76"/>
      <c r="EW264" s="76"/>
      <c r="EX264" s="76"/>
      <c r="EY264" s="76"/>
      <c r="EZ264" s="76"/>
      <c r="FA264" s="76"/>
      <c r="FB264" s="76"/>
      <c r="FC264" s="76"/>
      <c r="FD264" s="76"/>
      <c r="FE264" s="76"/>
      <c r="FF264" s="76"/>
      <c r="FG264" s="76"/>
      <c r="FH264" s="76"/>
      <c r="FI264" s="76"/>
      <c r="FJ264" s="76"/>
      <c r="FK264" s="76"/>
      <c r="FL264" s="76"/>
      <c r="FM264" s="76"/>
      <c r="FN264" s="76"/>
      <c r="FO264" s="76"/>
      <c r="FP264" s="76"/>
      <c r="FQ264" s="76"/>
      <c r="FR264" s="76"/>
      <c r="FS264" s="76"/>
      <c r="FT264" s="76"/>
      <c r="FU264" s="76"/>
      <c r="FV264" s="76"/>
      <c r="FW264" s="76"/>
      <c r="FX264" s="76"/>
      <c r="FY264" s="76"/>
      <c r="FZ264" s="76"/>
      <c r="GA264" s="76"/>
      <c r="GB264" s="76"/>
      <c r="GC264" s="76"/>
      <c r="GD264" s="76"/>
      <c r="GE264" s="76"/>
      <c r="GF264" s="76"/>
      <c r="GG264" s="76"/>
      <c r="GH264" s="76"/>
      <c r="GI264" s="76"/>
      <c r="GJ264" s="76"/>
      <c r="GK264" s="76"/>
      <c r="GL264" s="76"/>
      <c r="GM264" s="76"/>
      <c r="GN264" s="76"/>
      <c r="GO264" s="76"/>
      <c r="GP264" s="76"/>
      <c r="GQ264" s="76"/>
      <c r="GR264" s="76"/>
      <c r="GS264" s="76"/>
      <c r="GT264" s="76"/>
      <c r="GU264" s="76"/>
      <c r="GV264" s="76"/>
      <c r="GW264" s="76"/>
      <c r="GX264" s="76"/>
      <c r="GY264" s="76"/>
      <c r="GZ264" s="76"/>
      <c r="HA264" s="76"/>
      <c r="HB264" s="76"/>
      <c r="HC264" s="76"/>
      <c r="HD264" s="76"/>
      <c r="HE264" s="76"/>
      <c r="HF264" s="76"/>
      <c r="HG264" s="76"/>
      <c r="HH264" s="76"/>
      <c r="HI264" s="76"/>
      <c r="HJ264" s="76"/>
      <c r="HK264" s="76"/>
      <c r="HL264" s="76"/>
      <c r="HM264" s="76"/>
      <c r="HN264" s="76"/>
      <c r="HO264" s="76"/>
      <c r="HP264" s="76"/>
      <c r="HQ264" s="76"/>
      <c r="HR264" s="76"/>
      <c r="HS264" s="76"/>
      <c r="HT264" s="76"/>
      <c r="HU264" s="76"/>
      <c r="HV264" s="76"/>
      <c r="HW264" s="76"/>
      <c r="HX264" s="76"/>
      <c r="HY264" s="76"/>
      <c r="HZ264" s="76"/>
      <c r="IA264" s="76"/>
      <c r="IB264" s="76"/>
      <c r="IC264" s="76"/>
      <c r="ID264" s="76"/>
      <c r="IE264" s="76"/>
      <c r="IF264" s="76"/>
      <c r="IG264" s="76"/>
      <c r="IH264" s="76"/>
      <c r="II264" s="76"/>
      <c r="IJ264" s="76"/>
      <c r="IK264" s="76"/>
      <c r="IL264" s="76"/>
      <c r="IM264" s="76"/>
      <c r="IN264" s="76"/>
    </row>
    <row r="265" spans="1:248" x14ac:dyDescent="0.2">
      <c r="A265" s="82" t="str">
        <f>IF(B265&lt;&gt;"",COUNTA($B$13:B265),"")</f>
        <v/>
      </c>
      <c r="B265" s="1198"/>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c r="AI265" s="76"/>
      <c r="AJ265" s="76"/>
      <c r="AK265" s="76"/>
      <c r="AL265" s="76"/>
      <c r="AM265" s="76"/>
      <c r="AN265" s="76"/>
      <c r="AO265" s="76"/>
      <c r="AP265" s="76"/>
      <c r="AQ265" s="76"/>
      <c r="AR265" s="76"/>
      <c r="AS265" s="76"/>
      <c r="AT265" s="76"/>
      <c r="AU265" s="76"/>
      <c r="AV265" s="76"/>
      <c r="AW265" s="76"/>
      <c r="AX265" s="76"/>
      <c r="AY265" s="76"/>
      <c r="AZ265" s="76"/>
      <c r="BA265" s="76"/>
      <c r="BB265" s="76"/>
      <c r="BC265" s="76"/>
      <c r="BD265" s="76"/>
      <c r="BE265" s="76"/>
      <c r="BF265" s="76"/>
      <c r="BG265" s="76"/>
      <c r="BH265" s="76"/>
      <c r="BI265" s="76"/>
      <c r="BJ265" s="76"/>
      <c r="BK265" s="76"/>
      <c r="BL265" s="76"/>
      <c r="BM265" s="76"/>
      <c r="BN265" s="76"/>
      <c r="BO265" s="76"/>
      <c r="BP265" s="76"/>
      <c r="BQ265" s="76"/>
      <c r="BR265" s="76"/>
      <c r="BS265" s="76"/>
      <c r="BT265" s="76"/>
      <c r="BU265" s="76"/>
      <c r="BV265" s="76"/>
      <c r="BW265" s="76"/>
      <c r="BX265" s="76"/>
      <c r="BY265" s="76"/>
      <c r="BZ265" s="76"/>
      <c r="CA265" s="76"/>
      <c r="CB265" s="76"/>
      <c r="CC265" s="76"/>
      <c r="CD265" s="76"/>
      <c r="CE265" s="76"/>
      <c r="CF265" s="76"/>
      <c r="CG265" s="76"/>
      <c r="CH265" s="76"/>
      <c r="CI265" s="76"/>
      <c r="CJ265" s="76"/>
      <c r="CK265" s="76"/>
      <c r="CL265" s="76"/>
      <c r="CM265" s="76"/>
      <c r="CN265" s="76"/>
      <c r="CO265" s="76"/>
      <c r="CP265" s="76"/>
      <c r="CQ265" s="76"/>
      <c r="CR265" s="76"/>
      <c r="CS265" s="76"/>
      <c r="CT265" s="76"/>
      <c r="CU265" s="76"/>
      <c r="CV265" s="76"/>
      <c r="CW265" s="76"/>
      <c r="CX265" s="76"/>
      <c r="CY265" s="76"/>
      <c r="CZ265" s="76"/>
      <c r="DA265" s="76"/>
      <c r="DB265" s="76"/>
      <c r="DC265" s="76"/>
      <c r="DD265" s="76"/>
      <c r="DE265" s="76"/>
      <c r="DF265" s="76"/>
      <c r="DG265" s="76"/>
      <c r="DH265" s="76"/>
      <c r="DI265" s="76"/>
      <c r="DJ265" s="76"/>
      <c r="DK265" s="76"/>
      <c r="DL265" s="76"/>
      <c r="DM265" s="76"/>
      <c r="DN265" s="76"/>
      <c r="DO265" s="76"/>
      <c r="DP265" s="76"/>
      <c r="DQ265" s="76"/>
      <c r="DR265" s="76"/>
      <c r="DS265" s="76"/>
      <c r="DT265" s="76"/>
      <c r="DU265" s="76"/>
      <c r="DV265" s="76"/>
      <c r="DW265" s="76"/>
      <c r="DX265" s="76"/>
      <c r="DY265" s="76"/>
      <c r="DZ265" s="76"/>
      <c r="EA265" s="76"/>
      <c r="EB265" s="76"/>
      <c r="EC265" s="76"/>
      <c r="ED265" s="76"/>
      <c r="EE265" s="76"/>
      <c r="EF265" s="76"/>
      <c r="EG265" s="76"/>
      <c r="EH265" s="76"/>
      <c r="EI265" s="76"/>
      <c r="EJ265" s="76"/>
      <c r="EK265" s="76"/>
      <c r="EL265" s="76"/>
      <c r="EM265" s="76"/>
      <c r="EN265" s="76"/>
      <c r="EO265" s="76"/>
      <c r="EP265" s="76"/>
      <c r="EQ265" s="76"/>
      <c r="ER265" s="76"/>
      <c r="ES265" s="76"/>
      <c r="ET265" s="76"/>
      <c r="EU265" s="76"/>
      <c r="EV265" s="76"/>
      <c r="EW265" s="76"/>
      <c r="EX265" s="76"/>
      <c r="EY265" s="76"/>
      <c r="EZ265" s="76"/>
      <c r="FA265" s="76"/>
      <c r="FB265" s="76"/>
      <c r="FC265" s="76"/>
      <c r="FD265" s="76"/>
      <c r="FE265" s="76"/>
      <c r="FF265" s="76"/>
      <c r="FG265" s="76"/>
      <c r="FH265" s="76"/>
      <c r="FI265" s="76"/>
      <c r="FJ265" s="76"/>
      <c r="FK265" s="76"/>
      <c r="FL265" s="76"/>
      <c r="FM265" s="76"/>
      <c r="FN265" s="76"/>
      <c r="FO265" s="76"/>
      <c r="FP265" s="76"/>
      <c r="FQ265" s="76"/>
      <c r="FR265" s="76"/>
      <c r="FS265" s="76"/>
      <c r="FT265" s="76"/>
      <c r="FU265" s="76"/>
      <c r="FV265" s="76"/>
      <c r="FW265" s="76"/>
      <c r="FX265" s="76"/>
      <c r="FY265" s="76"/>
      <c r="FZ265" s="76"/>
      <c r="GA265" s="76"/>
      <c r="GB265" s="76"/>
      <c r="GC265" s="76"/>
      <c r="GD265" s="76"/>
      <c r="GE265" s="76"/>
      <c r="GF265" s="76"/>
      <c r="GG265" s="76"/>
      <c r="GH265" s="76"/>
      <c r="GI265" s="76"/>
      <c r="GJ265" s="76"/>
      <c r="GK265" s="76"/>
      <c r="GL265" s="76"/>
      <c r="GM265" s="76"/>
      <c r="GN265" s="76"/>
      <c r="GO265" s="76"/>
      <c r="GP265" s="76"/>
      <c r="GQ265" s="76"/>
      <c r="GR265" s="76"/>
      <c r="GS265" s="76"/>
      <c r="GT265" s="76"/>
      <c r="GU265" s="76"/>
      <c r="GV265" s="76"/>
      <c r="GW265" s="76"/>
      <c r="GX265" s="76"/>
      <c r="GY265" s="76"/>
      <c r="GZ265" s="76"/>
      <c r="HA265" s="76"/>
      <c r="HB265" s="76"/>
      <c r="HC265" s="76"/>
      <c r="HD265" s="76"/>
      <c r="HE265" s="76"/>
      <c r="HF265" s="76"/>
      <c r="HG265" s="76"/>
      <c r="HH265" s="76"/>
      <c r="HI265" s="76"/>
      <c r="HJ265" s="76"/>
      <c r="HK265" s="76"/>
      <c r="HL265" s="76"/>
      <c r="HM265" s="76"/>
      <c r="HN265" s="76"/>
      <c r="HO265" s="76"/>
      <c r="HP265" s="76"/>
      <c r="HQ265" s="76"/>
      <c r="HR265" s="76"/>
      <c r="HS265" s="76"/>
      <c r="HT265" s="76"/>
      <c r="HU265" s="76"/>
      <c r="HV265" s="76"/>
      <c r="HW265" s="76"/>
      <c r="HX265" s="76"/>
      <c r="HY265" s="76"/>
      <c r="HZ265" s="76"/>
      <c r="IA265" s="76"/>
      <c r="IB265" s="76"/>
      <c r="IC265" s="76"/>
      <c r="ID265" s="76"/>
      <c r="IE265" s="76"/>
      <c r="IF265" s="76"/>
      <c r="IG265" s="76"/>
      <c r="IH265" s="76"/>
      <c r="II265" s="76"/>
      <c r="IJ265" s="76"/>
      <c r="IK265" s="76"/>
      <c r="IL265" s="76"/>
      <c r="IM265" s="76"/>
      <c r="IN265" s="76"/>
    </row>
    <row r="266" spans="1:248" x14ac:dyDescent="0.2">
      <c r="A266" s="82" t="str">
        <f>IF(B266&lt;&gt;"",COUNTA($B$13:B266),"")</f>
        <v/>
      </c>
      <c r="B266" s="1198"/>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76"/>
      <c r="AJ266" s="76"/>
      <c r="AK266" s="76"/>
      <c r="AL266" s="76"/>
      <c r="AM266" s="76"/>
      <c r="AN266" s="76"/>
      <c r="AO266" s="76"/>
      <c r="AP266" s="76"/>
      <c r="AQ266" s="76"/>
      <c r="AR266" s="76"/>
      <c r="AS266" s="76"/>
      <c r="AT266" s="76"/>
      <c r="AU266" s="76"/>
      <c r="AV266" s="76"/>
      <c r="AW266" s="76"/>
      <c r="AX266" s="76"/>
      <c r="AY266" s="76"/>
      <c r="AZ266" s="76"/>
      <c r="BA266" s="76"/>
      <c r="BB266" s="76"/>
      <c r="BC266" s="76"/>
      <c r="BD266" s="76"/>
      <c r="BE266" s="76"/>
      <c r="BF266" s="76"/>
      <c r="BG266" s="76"/>
      <c r="BH266" s="76"/>
      <c r="BI266" s="76"/>
      <c r="BJ266" s="76"/>
      <c r="BK266" s="76"/>
      <c r="BL266" s="76"/>
      <c r="BM266" s="76"/>
      <c r="BN266" s="76"/>
      <c r="BO266" s="76"/>
      <c r="BP266" s="76"/>
      <c r="BQ266" s="76"/>
      <c r="BR266" s="76"/>
      <c r="BS266" s="76"/>
      <c r="BT266" s="76"/>
      <c r="BU266" s="76"/>
      <c r="BV266" s="76"/>
      <c r="BW266" s="76"/>
      <c r="BX266" s="76"/>
      <c r="BY266" s="76"/>
      <c r="BZ266" s="76"/>
      <c r="CA266" s="76"/>
      <c r="CB266" s="76"/>
      <c r="CC266" s="76"/>
      <c r="CD266" s="76"/>
      <c r="CE266" s="76"/>
      <c r="CF266" s="76"/>
      <c r="CG266" s="76"/>
      <c r="CH266" s="76"/>
      <c r="CI266" s="76"/>
      <c r="CJ266" s="76"/>
      <c r="CK266" s="76"/>
      <c r="CL266" s="76"/>
      <c r="CM266" s="76"/>
      <c r="CN266" s="76"/>
      <c r="CO266" s="76"/>
      <c r="CP266" s="76"/>
      <c r="CQ266" s="76"/>
      <c r="CR266" s="76"/>
      <c r="CS266" s="76"/>
      <c r="CT266" s="76"/>
      <c r="CU266" s="76"/>
      <c r="CV266" s="76"/>
      <c r="CW266" s="76"/>
      <c r="CX266" s="76"/>
      <c r="CY266" s="76"/>
      <c r="CZ266" s="76"/>
      <c r="DA266" s="76"/>
      <c r="DB266" s="76"/>
      <c r="DC266" s="76"/>
      <c r="DD266" s="76"/>
      <c r="DE266" s="76"/>
      <c r="DF266" s="76"/>
      <c r="DG266" s="76"/>
      <c r="DH266" s="76"/>
      <c r="DI266" s="76"/>
      <c r="DJ266" s="76"/>
      <c r="DK266" s="76"/>
      <c r="DL266" s="76"/>
      <c r="DM266" s="76"/>
      <c r="DN266" s="76"/>
      <c r="DO266" s="76"/>
      <c r="DP266" s="76"/>
      <c r="DQ266" s="76"/>
      <c r="DR266" s="76"/>
      <c r="DS266" s="76"/>
      <c r="DT266" s="76"/>
      <c r="DU266" s="76"/>
      <c r="DV266" s="76"/>
      <c r="DW266" s="76"/>
      <c r="DX266" s="76"/>
      <c r="DY266" s="76"/>
      <c r="DZ266" s="76"/>
      <c r="EA266" s="76"/>
      <c r="EB266" s="76"/>
      <c r="EC266" s="76"/>
      <c r="ED266" s="76"/>
      <c r="EE266" s="76"/>
      <c r="EF266" s="76"/>
      <c r="EG266" s="76"/>
      <c r="EH266" s="76"/>
      <c r="EI266" s="76"/>
      <c r="EJ266" s="76"/>
      <c r="EK266" s="76"/>
      <c r="EL266" s="76"/>
      <c r="EM266" s="76"/>
      <c r="EN266" s="76"/>
      <c r="EO266" s="76"/>
      <c r="EP266" s="76"/>
      <c r="EQ266" s="76"/>
      <c r="ER266" s="76"/>
      <c r="ES266" s="76"/>
      <c r="ET266" s="76"/>
      <c r="EU266" s="76"/>
      <c r="EV266" s="76"/>
      <c r="EW266" s="76"/>
      <c r="EX266" s="76"/>
      <c r="EY266" s="76"/>
      <c r="EZ266" s="76"/>
      <c r="FA266" s="76"/>
      <c r="FB266" s="76"/>
      <c r="FC266" s="76"/>
      <c r="FD266" s="76"/>
      <c r="FE266" s="76"/>
      <c r="FF266" s="76"/>
      <c r="FG266" s="76"/>
      <c r="FH266" s="76"/>
      <c r="FI266" s="76"/>
      <c r="FJ266" s="76"/>
      <c r="FK266" s="76"/>
      <c r="FL266" s="76"/>
      <c r="FM266" s="76"/>
      <c r="FN266" s="76"/>
      <c r="FO266" s="76"/>
      <c r="FP266" s="76"/>
      <c r="FQ266" s="76"/>
      <c r="FR266" s="76"/>
      <c r="FS266" s="76"/>
      <c r="FT266" s="76"/>
      <c r="FU266" s="76"/>
      <c r="FV266" s="76"/>
      <c r="FW266" s="76"/>
      <c r="FX266" s="76"/>
      <c r="FY266" s="76"/>
      <c r="FZ266" s="76"/>
      <c r="GA266" s="76"/>
      <c r="GB266" s="76"/>
      <c r="GC266" s="76"/>
      <c r="GD266" s="76"/>
      <c r="GE266" s="76"/>
      <c r="GF266" s="76"/>
      <c r="GG266" s="76"/>
      <c r="GH266" s="76"/>
      <c r="GI266" s="76"/>
      <c r="GJ266" s="76"/>
      <c r="GK266" s="76"/>
      <c r="GL266" s="76"/>
      <c r="GM266" s="76"/>
      <c r="GN266" s="76"/>
      <c r="GO266" s="76"/>
      <c r="GP266" s="76"/>
      <c r="GQ266" s="76"/>
      <c r="GR266" s="76"/>
      <c r="GS266" s="76"/>
      <c r="GT266" s="76"/>
      <c r="GU266" s="76"/>
      <c r="GV266" s="76"/>
      <c r="GW266" s="76"/>
      <c r="GX266" s="76"/>
      <c r="GY266" s="76"/>
      <c r="GZ266" s="76"/>
      <c r="HA266" s="76"/>
      <c r="HB266" s="76"/>
      <c r="HC266" s="76"/>
      <c r="HD266" s="76"/>
      <c r="HE266" s="76"/>
      <c r="HF266" s="76"/>
      <c r="HG266" s="76"/>
      <c r="HH266" s="76"/>
      <c r="HI266" s="76"/>
      <c r="HJ266" s="76"/>
      <c r="HK266" s="76"/>
      <c r="HL266" s="76"/>
      <c r="HM266" s="76"/>
      <c r="HN266" s="76"/>
      <c r="HO266" s="76"/>
      <c r="HP266" s="76"/>
      <c r="HQ266" s="76"/>
      <c r="HR266" s="76"/>
      <c r="HS266" s="76"/>
      <c r="HT266" s="76"/>
      <c r="HU266" s="76"/>
      <c r="HV266" s="76"/>
      <c r="HW266" s="76"/>
      <c r="HX266" s="76"/>
      <c r="HY266" s="76"/>
      <c r="HZ266" s="76"/>
      <c r="IA266" s="76"/>
      <c r="IB266" s="76"/>
      <c r="IC266" s="76"/>
      <c r="ID266" s="76"/>
      <c r="IE266" s="76"/>
      <c r="IF266" s="76"/>
      <c r="IG266" s="76"/>
      <c r="IH266" s="76"/>
      <c r="II266" s="76"/>
      <c r="IJ266" s="76"/>
      <c r="IK266" s="76"/>
      <c r="IL266" s="76"/>
      <c r="IM266" s="76"/>
      <c r="IN266" s="76"/>
    </row>
    <row r="267" spans="1:248" x14ac:dyDescent="0.2">
      <c r="A267" s="82" t="str">
        <f>IF(B267&lt;&gt;"",COUNTA($B$13:B267),"")</f>
        <v/>
      </c>
      <c r="B267" s="1198"/>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76"/>
      <c r="AJ267" s="76"/>
      <c r="AK267" s="76"/>
      <c r="AL267" s="76"/>
      <c r="AM267" s="76"/>
      <c r="AN267" s="76"/>
      <c r="AO267" s="76"/>
      <c r="AP267" s="76"/>
      <c r="AQ267" s="76"/>
      <c r="AR267" s="76"/>
      <c r="AS267" s="76"/>
      <c r="AT267" s="76"/>
      <c r="AU267" s="76"/>
      <c r="AV267" s="76"/>
      <c r="AW267" s="76"/>
      <c r="AX267" s="76"/>
      <c r="AY267" s="76"/>
      <c r="AZ267" s="76"/>
      <c r="BA267" s="76"/>
      <c r="BB267" s="76"/>
      <c r="BC267" s="76"/>
      <c r="BD267" s="76"/>
      <c r="BE267" s="76"/>
      <c r="BF267" s="76"/>
      <c r="BG267" s="76"/>
      <c r="BH267" s="76"/>
      <c r="BI267" s="76"/>
      <c r="BJ267" s="76"/>
      <c r="BK267" s="76"/>
      <c r="BL267" s="76"/>
      <c r="BM267" s="76"/>
      <c r="BN267" s="76"/>
      <c r="BO267" s="76"/>
      <c r="BP267" s="76"/>
      <c r="BQ267" s="76"/>
      <c r="BR267" s="76"/>
      <c r="BS267" s="76"/>
      <c r="BT267" s="76"/>
      <c r="BU267" s="76"/>
      <c r="BV267" s="76"/>
      <c r="BW267" s="76"/>
      <c r="BX267" s="76"/>
      <c r="BY267" s="76"/>
      <c r="BZ267" s="76"/>
      <c r="CA267" s="76"/>
      <c r="CB267" s="76"/>
      <c r="CC267" s="76"/>
      <c r="CD267" s="76"/>
      <c r="CE267" s="76"/>
      <c r="CF267" s="76"/>
      <c r="CG267" s="76"/>
      <c r="CH267" s="76"/>
      <c r="CI267" s="76"/>
      <c r="CJ267" s="76"/>
      <c r="CK267" s="76"/>
      <c r="CL267" s="76"/>
      <c r="CM267" s="76"/>
      <c r="CN267" s="76"/>
      <c r="CO267" s="76"/>
      <c r="CP267" s="76"/>
      <c r="CQ267" s="76"/>
      <c r="CR267" s="76"/>
      <c r="CS267" s="76"/>
      <c r="CT267" s="76"/>
      <c r="CU267" s="76"/>
      <c r="CV267" s="76"/>
      <c r="CW267" s="76"/>
      <c r="CX267" s="76"/>
      <c r="CY267" s="76"/>
      <c r="CZ267" s="76"/>
      <c r="DA267" s="76"/>
      <c r="DB267" s="76"/>
      <c r="DC267" s="76"/>
      <c r="DD267" s="76"/>
      <c r="DE267" s="76"/>
      <c r="DF267" s="76"/>
      <c r="DG267" s="76"/>
      <c r="DH267" s="76"/>
      <c r="DI267" s="76"/>
      <c r="DJ267" s="76"/>
      <c r="DK267" s="76"/>
      <c r="DL267" s="76"/>
      <c r="DM267" s="76"/>
      <c r="DN267" s="76"/>
      <c r="DO267" s="76"/>
      <c r="DP267" s="76"/>
      <c r="DQ267" s="76"/>
      <c r="DR267" s="76"/>
      <c r="DS267" s="76"/>
      <c r="DT267" s="76"/>
      <c r="DU267" s="76"/>
      <c r="DV267" s="76"/>
      <c r="DW267" s="76"/>
      <c r="DX267" s="76"/>
      <c r="DY267" s="76"/>
      <c r="DZ267" s="76"/>
      <c r="EA267" s="76"/>
      <c r="EB267" s="76"/>
      <c r="EC267" s="76"/>
      <c r="ED267" s="76"/>
      <c r="EE267" s="76"/>
      <c r="EF267" s="76"/>
      <c r="EG267" s="76"/>
      <c r="EH267" s="76"/>
      <c r="EI267" s="76"/>
      <c r="EJ267" s="76"/>
      <c r="EK267" s="76"/>
      <c r="EL267" s="76"/>
      <c r="EM267" s="76"/>
      <c r="EN267" s="76"/>
      <c r="EO267" s="76"/>
      <c r="EP267" s="76"/>
      <c r="EQ267" s="76"/>
      <c r="ER267" s="76"/>
      <c r="ES267" s="76"/>
      <c r="ET267" s="76"/>
      <c r="EU267" s="76"/>
      <c r="EV267" s="76"/>
      <c r="EW267" s="76"/>
      <c r="EX267" s="76"/>
      <c r="EY267" s="76"/>
      <c r="EZ267" s="76"/>
      <c r="FA267" s="76"/>
      <c r="FB267" s="76"/>
      <c r="FC267" s="76"/>
      <c r="FD267" s="76"/>
      <c r="FE267" s="76"/>
      <c r="FF267" s="76"/>
      <c r="FG267" s="76"/>
      <c r="FH267" s="76"/>
      <c r="FI267" s="76"/>
      <c r="FJ267" s="76"/>
      <c r="FK267" s="76"/>
      <c r="FL267" s="76"/>
      <c r="FM267" s="76"/>
      <c r="FN267" s="76"/>
      <c r="FO267" s="76"/>
      <c r="FP267" s="76"/>
      <c r="FQ267" s="76"/>
      <c r="FR267" s="76"/>
      <c r="FS267" s="76"/>
      <c r="FT267" s="76"/>
      <c r="FU267" s="76"/>
      <c r="FV267" s="76"/>
      <c r="FW267" s="76"/>
      <c r="FX267" s="76"/>
      <c r="FY267" s="76"/>
      <c r="FZ267" s="76"/>
      <c r="GA267" s="76"/>
      <c r="GB267" s="76"/>
      <c r="GC267" s="76"/>
      <c r="GD267" s="76"/>
      <c r="GE267" s="76"/>
      <c r="GF267" s="76"/>
      <c r="GG267" s="76"/>
      <c r="GH267" s="76"/>
      <c r="GI267" s="76"/>
      <c r="GJ267" s="76"/>
      <c r="GK267" s="76"/>
      <c r="GL267" s="76"/>
      <c r="GM267" s="76"/>
      <c r="GN267" s="76"/>
      <c r="GO267" s="76"/>
      <c r="GP267" s="76"/>
      <c r="GQ267" s="76"/>
      <c r="GR267" s="76"/>
      <c r="GS267" s="76"/>
      <c r="GT267" s="76"/>
      <c r="GU267" s="76"/>
      <c r="GV267" s="76"/>
      <c r="GW267" s="76"/>
      <c r="GX267" s="76"/>
      <c r="GY267" s="76"/>
      <c r="GZ267" s="76"/>
      <c r="HA267" s="76"/>
      <c r="HB267" s="76"/>
      <c r="HC267" s="76"/>
      <c r="HD267" s="76"/>
      <c r="HE267" s="76"/>
      <c r="HF267" s="76"/>
      <c r="HG267" s="76"/>
      <c r="HH267" s="76"/>
      <c r="HI267" s="76"/>
      <c r="HJ267" s="76"/>
      <c r="HK267" s="76"/>
      <c r="HL267" s="76"/>
      <c r="HM267" s="76"/>
      <c r="HN267" s="76"/>
      <c r="HO267" s="76"/>
      <c r="HP267" s="76"/>
      <c r="HQ267" s="76"/>
      <c r="HR267" s="76"/>
      <c r="HS267" s="76"/>
      <c r="HT267" s="76"/>
      <c r="HU267" s="76"/>
      <c r="HV267" s="76"/>
      <c r="HW267" s="76"/>
      <c r="HX267" s="76"/>
      <c r="HY267" s="76"/>
      <c r="HZ267" s="76"/>
      <c r="IA267" s="76"/>
      <c r="IB267" s="76"/>
      <c r="IC267" s="76"/>
      <c r="ID267" s="76"/>
      <c r="IE267" s="76"/>
      <c r="IF267" s="76"/>
      <c r="IG267" s="76"/>
      <c r="IH267" s="76"/>
      <c r="II267" s="76"/>
      <c r="IJ267" s="76"/>
      <c r="IK267" s="76"/>
      <c r="IL267" s="76"/>
      <c r="IM267" s="76"/>
      <c r="IN267" s="76"/>
    </row>
    <row r="268" spans="1:248" x14ac:dyDescent="0.2">
      <c r="A268" s="82" t="str">
        <f>IF(B268&lt;&gt;"",COUNTA($B$13:B268),"")</f>
        <v/>
      </c>
      <c r="B268" s="1198"/>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c r="AH268" s="76"/>
      <c r="AI268" s="76"/>
      <c r="AJ268" s="76"/>
      <c r="AK268" s="76"/>
      <c r="AL268" s="76"/>
      <c r="AM268" s="76"/>
      <c r="AN268" s="76"/>
      <c r="AO268" s="76"/>
      <c r="AP268" s="76"/>
      <c r="AQ268" s="76"/>
      <c r="AR268" s="76"/>
      <c r="AS268" s="76"/>
      <c r="AT268" s="76"/>
      <c r="AU268" s="76"/>
      <c r="AV268" s="76"/>
      <c r="AW268" s="76"/>
      <c r="AX268" s="76"/>
      <c r="AY268" s="76"/>
      <c r="AZ268" s="76"/>
      <c r="BA268" s="76"/>
      <c r="BB268" s="76"/>
      <c r="BC268" s="76"/>
      <c r="BD268" s="76"/>
      <c r="BE268" s="76"/>
      <c r="BF268" s="76"/>
      <c r="BG268" s="76"/>
      <c r="BH268" s="76"/>
      <c r="BI268" s="76"/>
      <c r="BJ268" s="76"/>
      <c r="BK268" s="76"/>
      <c r="BL268" s="76"/>
      <c r="BM268" s="76"/>
      <c r="BN268" s="76"/>
      <c r="BO268" s="76"/>
      <c r="BP268" s="76"/>
      <c r="BQ268" s="76"/>
      <c r="BR268" s="76"/>
      <c r="BS268" s="76"/>
      <c r="BT268" s="76"/>
      <c r="BU268" s="76"/>
      <c r="BV268" s="76"/>
      <c r="BW268" s="76"/>
      <c r="BX268" s="76"/>
      <c r="BY268" s="76"/>
      <c r="BZ268" s="76"/>
      <c r="CA268" s="76"/>
      <c r="CB268" s="76"/>
      <c r="CC268" s="76"/>
      <c r="CD268" s="76"/>
      <c r="CE268" s="76"/>
      <c r="CF268" s="76"/>
      <c r="CG268" s="76"/>
      <c r="CH268" s="76"/>
      <c r="CI268" s="76"/>
      <c r="CJ268" s="76"/>
      <c r="CK268" s="76"/>
      <c r="CL268" s="76"/>
      <c r="CM268" s="76"/>
      <c r="CN268" s="76"/>
      <c r="CO268" s="76"/>
      <c r="CP268" s="76"/>
      <c r="CQ268" s="76"/>
      <c r="CR268" s="76"/>
      <c r="CS268" s="76"/>
      <c r="CT268" s="76"/>
      <c r="CU268" s="76"/>
      <c r="CV268" s="76"/>
      <c r="CW268" s="76"/>
      <c r="CX268" s="76"/>
      <c r="CY268" s="76"/>
      <c r="CZ268" s="76"/>
      <c r="DA268" s="76"/>
      <c r="DB268" s="76"/>
      <c r="DC268" s="76"/>
      <c r="DD268" s="76"/>
      <c r="DE268" s="76"/>
      <c r="DF268" s="76"/>
      <c r="DG268" s="76"/>
      <c r="DH268" s="76"/>
      <c r="DI268" s="76"/>
      <c r="DJ268" s="76"/>
      <c r="DK268" s="76"/>
      <c r="DL268" s="76"/>
      <c r="DM268" s="76"/>
      <c r="DN268" s="76"/>
      <c r="DO268" s="76"/>
      <c r="DP268" s="76"/>
      <c r="DQ268" s="76"/>
      <c r="DR268" s="76"/>
      <c r="DS268" s="76"/>
      <c r="DT268" s="76"/>
      <c r="DU268" s="76"/>
      <c r="DV268" s="76"/>
      <c r="DW268" s="76"/>
      <c r="DX268" s="76"/>
      <c r="DY268" s="76"/>
      <c r="DZ268" s="76"/>
      <c r="EA268" s="76"/>
      <c r="EB268" s="76"/>
      <c r="EC268" s="76"/>
      <c r="ED268" s="76"/>
      <c r="EE268" s="76"/>
      <c r="EF268" s="76"/>
      <c r="EG268" s="76"/>
      <c r="EH268" s="76"/>
      <c r="EI268" s="76"/>
      <c r="EJ268" s="76"/>
      <c r="EK268" s="76"/>
      <c r="EL268" s="76"/>
      <c r="EM268" s="76"/>
      <c r="EN268" s="76"/>
      <c r="EO268" s="76"/>
      <c r="EP268" s="76"/>
      <c r="EQ268" s="76"/>
      <c r="ER268" s="76"/>
      <c r="ES268" s="76"/>
      <c r="ET268" s="76"/>
      <c r="EU268" s="76"/>
      <c r="EV268" s="76"/>
      <c r="EW268" s="76"/>
      <c r="EX268" s="76"/>
      <c r="EY268" s="76"/>
      <c r="EZ268" s="76"/>
      <c r="FA268" s="76"/>
      <c r="FB268" s="76"/>
      <c r="FC268" s="76"/>
      <c r="FD268" s="76"/>
      <c r="FE268" s="76"/>
      <c r="FF268" s="76"/>
      <c r="FG268" s="76"/>
      <c r="FH268" s="76"/>
      <c r="FI268" s="76"/>
      <c r="FJ268" s="76"/>
      <c r="FK268" s="76"/>
      <c r="FL268" s="76"/>
      <c r="FM268" s="76"/>
      <c r="FN268" s="76"/>
      <c r="FO268" s="76"/>
      <c r="FP268" s="76"/>
      <c r="FQ268" s="76"/>
      <c r="FR268" s="76"/>
      <c r="FS268" s="76"/>
      <c r="FT268" s="76"/>
      <c r="FU268" s="76"/>
      <c r="FV268" s="76"/>
      <c r="FW268" s="76"/>
      <c r="FX268" s="76"/>
      <c r="FY268" s="76"/>
      <c r="FZ268" s="76"/>
      <c r="GA268" s="76"/>
      <c r="GB268" s="76"/>
      <c r="GC268" s="76"/>
      <c r="GD268" s="76"/>
      <c r="GE268" s="76"/>
      <c r="GF268" s="76"/>
      <c r="GG268" s="76"/>
      <c r="GH268" s="76"/>
      <c r="GI268" s="76"/>
      <c r="GJ268" s="76"/>
      <c r="GK268" s="76"/>
      <c r="GL268" s="76"/>
      <c r="GM268" s="76"/>
      <c r="GN268" s="76"/>
      <c r="GO268" s="76"/>
      <c r="GP268" s="76"/>
      <c r="GQ268" s="76"/>
      <c r="GR268" s="76"/>
      <c r="GS268" s="76"/>
      <c r="GT268" s="76"/>
      <c r="GU268" s="76"/>
      <c r="GV268" s="76"/>
      <c r="GW268" s="76"/>
      <c r="GX268" s="76"/>
      <c r="GY268" s="76"/>
      <c r="GZ268" s="76"/>
      <c r="HA268" s="76"/>
      <c r="HB268" s="76"/>
      <c r="HC268" s="76"/>
      <c r="HD268" s="76"/>
      <c r="HE268" s="76"/>
      <c r="HF268" s="76"/>
      <c r="HG268" s="76"/>
      <c r="HH268" s="76"/>
      <c r="HI268" s="76"/>
      <c r="HJ268" s="76"/>
      <c r="HK268" s="76"/>
      <c r="HL268" s="76"/>
      <c r="HM268" s="76"/>
      <c r="HN268" s="76"/>
      <c r="HO268" s="76"/>
      <c r="HP268" s="76"/>
      <c r="HQ268" s="76"/>
      <c r="HR268" s="76"/>
      <c r="HS268" s="76"/>
      <c r="HT268" s="76"/>
      <c r="HU268" s="76"/>
      <c r="HV268" s="76"/>
      <c r="HW268" s="76"/>
      <c r="HX268" s="76"/>
      <c r="HY268" s="76"/>
      <c r="HZ268" s="76"/>
      <c r="IA268" s="76"/>
      <c r="IB268" s="76"/>
      <c r="IC268" s="76"/>
      <c r="ID268" s="76"/>
      <c r="IE268" s="76"/>
      <c r="IF268" s="76"/>
      <c r="IG268" s="76"/>
      <c r="IH268" s="76"/>
      <c r="II268" s="76"/>
      <c r="IJ268" s="76"/>
      <c r="IK268" s="76"/>
      <c r="IL268" s="76"/>
      <c r="IM268" s="76"/>
      <c r="IN268" s="76"/>
    </row>
    <row r="269" spans="1:248" x14ac:dyDescent="0.2">
      <c r="A269" s="82" t="str">
        <f>IF(B269&lt;&gt;"",COUNTA($B$13:B269),"")</f>
        <v/>
      </c>
      <c r="B269" s="1198"/>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c r="AZ269" s="76"/>
      <c r="BA269" s="76"/>
      <c r="BB269" s="76"/>
      <c r="BC269" s="76"/>
      <c r="BD269" s="76"/>
      <c r="BE269" s="76"/>
      <c r="BF269" s="76"/>
      <c r="BG269" s="76"/>
      <c r="BH269" s="76"/>
      <c r="BI269" s="76"/>
      <c r="BJ269" s="76"/>
      <c r="BK269" s="76"/>
      <c r="BL269" s="76"/>
      <c r="BM269" s="76"/>
      <c r="BN269" s="76"/>
      <c r="BO269" s="76"/>
      <c r="BP269" s="76"/>
      <c r="BQ269" s="76"/>
      <c r="BR269" s="76"/>
      <c r="BS269" s="76"/>
      <c r="BT269" s="76"/>
      <c r="BU269" s="76"/>
      <c r="BV269" s="76"/>
      <c r="BW269" s="76"/>
      <c r="BX269" s="76"/>
      <c r="BY269" s="76"/>
      <c r="BZ269" s="76"/>
      <c r="CA269" s="76"/>
      <c r="CB269" s="76"/>
      <c r="CC269" s="76"/>
      <c r="CD269" s="76"/>
      <c r="CE269" s="76"/>
      <c r="CF269" s="76"/>
      <c r="CG269" s="76"/>
      <c r="CH269" s="76"/>
      <c r="CI269" s="76"/>
      <c r="CJ269" s="76"/>
      <c r="CK269" s="76"/>
      <c r="CL269" s="76"/>
      <c r="CM269" s="76"/>
      <c r="CN269" s="76"/>
      <c r="CO269" s="76"/>
      <c r="CP269" s="76"/>
      <c r="CQ269" s="76"/>
      <c r="CR269" s="76"/>
      <c r="CS269" s="76"/>
      <c r="CT269" s="76"/>
      <c r="CU269" s="76"/>
      <c r="CV269" s="76"/>
      <c r="CW269" s="76"/>
      <c r="CX269" s="76"/>
      <c r="CY269" s="76"/>
      <c r="CZ269" s="76"/>
      <c r="DA269" s="76"/>
      <c r="DB269" s="76"/>
      <c r="DC269" s="76"/>
      <c r="DD269" s="76"/>
      <c r="DE269" s="76"/>
      <c r="DF269" s="76"/>
      <c r="DG269" s="76"/>
      <c r="DH269" s="76"/>
      <c r="DI269" s="76"/>
      <c r="DJ269" s="76"/>
      <c r="DK269" s="76"/>
      <c r="DL269" s="76"/>
      <c r="DM269" s="76"/>
      <c r="DN269" s="76"/>
      <c r="DO269" s="76"/>
      <c r="DP269" s="76"/>
      <c r="DQ269" s="76"/>
      <c r="DR269" s="76"/>
      <c r="DS269" s="76"/>
      <c r="DT269" s="76"/>
      <c r="DU269" s="76"/>
      <c r="DV269" s="76"/>
      <c r="DW269" s="76"/>
      <c r="DX269" s="76"/>
      <c r="DY269" s="76"/>
      <c r="DZ269" s="76"/>
      <c r="EA269" s="76"/>
      <c r="EB269" s="76"/>
      <c r="EC269" s="76"/>
      <c r="ED269" s="76"/>
      <c r="EE269" s="76"/>
      <c r="EF269" s="76"/>
      <c r="EG269" s="76"/>
      <c r="EH269" s="76"/>
      <c r="EI269" s="76"/>
      <c r="EJ269" s="76"/>
      <c r="EK269" s="76"/>
      <c r="EL269" s="76"/>
      <c r="EM269" s="76"/>
      <c r="EN269" s="76"/>
      <c r="EO269" s="76"/>
      <c r="EP269" s="76"/>
      <c r="EQ269" s="76"/>
      <c r="ER269" s="76"/>
      <c r="ES269" s="76"/>
      <c r="ET269" s="76"/>
      <c r="EU269" s="76"/>
      <c r="EV269" s="76"/>
      <c r="EW269" s="76"/>
      <c r="EX269" s="76"/>
      <c r="EY269" s="76"/>
      <c r="EZ269" s="76"/>
      <c r="FA269" s="76"/>
      <c r="FB269" s="76"/>
      <c r="FC269" s="76"/>
      <c r="FD269" s="76"/>
      <c r="FE269" s="76"/>
      <c r="FF269" s="76"/>
      <c r="FG269" s="76"/>
      <c r="FH269" s="76"/>
      <c r="FI269" s="76"/>
      <c r="FJ269" s="76"/>
      <c r="FK269" s="76"/>
      <c r="FL269" s="76"/>
      <c r="FM269" s="76"/>
      <c r="FN269" s="76"/>
      <c r="FO269" s="76"/>
      <c r="FP269" s="76"/>
      <c r="FQ269" s="76"/>
      <c r="FR269" s="76"/>
      <c r="FS269" s="76"/>
      <c r="FT269" s="76"/>
      <c r="FU269" s="76"/>
      <c r="FV269" s="76"/>
      <c r="FW269" s="76"/>
      <c r="FX269" s="76"/>
      <c r="FY269" s="76"/>
      <c r="FZ269" s="76"/>
      <c r="GA269" s="76"/>
      <c r="GB269" s="76"/>
      <c r="GC269" s="76"/>
      <c r="GD269" s="76"/>
      <c r="GE269" s="76"/>
      <c r="GF269" s="76"/>
      <c r="GG269" s="76"/>
      <c r="GH269" s="76"/>
      <c r="GI269" s="76"/>
      <c r="GJ269" s="76"/>
      <c r="GK269" s="76"/>
      <c r="GL269" s="76"/>
      <c r="GM269" s="76"/>
      <c r="GN269" s="76"/>
      <c r="GO269" s="76"/>
      <c r="GP269" s="76"/>
      <c r="GQ269" s="76"/>
      <c r="GR269" s="76"/>
      <c r="GS269" s="76"/>
      <c r="GT269" s="76"/>
      <c r="GU269" s="76"/>
      <c r="GV269" s="76"/>
      <c r="GW269" s="76"/>
      <c r="GX269" s="76"/>
      <c r="GY269" s="76"/>
      <c r="GZ269" s="76"/>
      <c r="HA269" s="76"/>
      <c r="HB269" s="76"/>
      <c r="HC269" s="76"/>
      <c r="HD269" s="76"/>
      <c r="HE269" s="76"/>
      <c r="HF269" s="76"/>
      <c r="HG269" s="76"/>
      <c r="HH269" s="76"/>
      <c r="HI269" s="76"/>
      <c r="HJ269" s="76"/>
      <c r="HK269" s="76"/>
      <c r="HL269" s="76"/>
      <c r="HM269" s="76"/>
      <c r="HN269" s="76"/>
      <c r="HO269" s="76"/>
      <c r="HP269" s="76"/>
      <c r="HQ269" s="76"/>
      <c r="HR269" s="76"/>
      <c r="HS269" s="76"/>
      <c r="HT269" s="76"/>
      <c r="HU269" s="76"/>
      <c r="HV269" s="76"/>
      <c r="HW269" s="76"/>
      <c r="HX269" s="76"/>
      <c r="HY269" s="76"/>
      <c r="HZ269" s="76"/>
      <c r="IA269" s="76"/>
      <c r="IB269" s="76"/>
      <c r="IC269" s="76"/>
      <c r="ID269" s="76"/>
      <c r="IE269" s="76"/>
      <c r="IF269" s="76"/>
      <c r="IG269" s="76"/>
      <c r="IH269" s="76"/>
      <c r="II269" s="76"/>
      <c r="IJ269" s="76"/>
      <c r="IK269" s="76"/>
      <c r="IL269" s="76"/>
      <c r="IM269" s="76"/>
      <c r="IN269" s="76"/>
    </row>
    <row r="270" spans="1:248" x14ac:dyDescent="0.2">
      <c r="A270" s="82" t="str">
        <f>IF(B270&lt;&gt;"",COUNTA($B$13:B270),"")</f>
        <v/>
      </c>
      <c r="B270" s="1198"/>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c r="AZ270" s="76"/>
      <c r="BA270" s="76"/>
      <c r="BB270" s="76"/>
      <c r="BC270" s="76"/>
      <c r="BD270" s="76"/>
      <c r="BE270" s="76"/>
      <c r="BF270" s="76"/>
      <c r="BG270" s="76"/>
      <c r="BH270" s="76"/>
      <c r="BI270" s="76"/>
      <c r="BJ270" s="76"/>
      <c r="BK270" s="76"/>
      <c r="BL270" s="76"/>
      <c r="BM270" s="76"/>
      <c r="BN270" s="76"/>
      <c r="BO270" s="76"/>
      <c r="BP270" s="76"/>
      <c r="BQ270" s="76"/>
      <c r="BR270" s="76"/>
      <c r="BS270" s="76"/>
      <c r="BT270" s="76"/>
      <c r="BU270" s="76"/>
      <c r="BV270" s="76"/>
      <c r="BW270" s="76"/>
      <c r="BX270" s="76"/>
      <c r="BY270" s="76"/>
      <c r="BZ270" s="76"/>
      <c r="CA270" s="76"/>
      <c r="CB270" s="76"/>
      <c r="CC270" s="76"/>
      <c r="CD270" s="76"/>
      <c r="CE270" s="76"/>
      <c r="CF270" s="76"/>
      <c r="CG270" s="76"/>
      <c r="CH270" s="76"/>
      <c r="CI270" s="76"/>
      <c r="CJ270" s="76"/>
      <c r="CK270" s="76"/>
      <c r="CL270" s="76"/>
      <c r="CM270" s="76"/>
      <c r="CN270" s="76"/>
      <c r="CO270" s="76"/>
      <c r="CP270" s="76"/>
      <c r="CQ270" s="76"/>
      <c r="CR270" s="76"/>
      <c r="CS270" s="76"/>
      <c r="CT270" s="76"/>
      <c r="CU270" s="76"/>
      <c r="CV270" s="76"/>
      <c r="CW270" s="76"/>
      <c r="CX270" s="76"/>
      <c r="CY270" s="76"/>
      <c r="CZ270" s="76"/>
      <c r="DA270" s="76"/>
      <c r="DB270" s="76"/>
      <c r="DC270" s="76"/>
      <c r="DD270" s="76"/>
      <c r="DE270" s="76"/>
      <c r="DF270" s="76"/>
      <c r="DG270" s="76"/>
      <c r="DH270" s="76"/>
      <c r="DI270" s="76"/>
      <c r="DJ270" s="76"/>
      <c r="DK270" s="76"/>
      <c r="DL270" s="76"/>
      <c r="DM270" s="76"/>
      <c r="DN270" s="76"/>
      <c r="DO270" s="76"/>
      <c r="DP270" s="76"/>
      <c r="DQ270" s="76"/>
      <c r="DR270" s="76"/>
      <c r="DS270" s="76"/>
      <c r="DT270" s="76"/>
      <c r="DU270" s="76"/>
      <c r="DV270" s="76"/>
      <c r="DW270" s="76"/>
      <c r="DX270" s="76"/>
      <c r="DY270" s="76"/>
      <c r="DZ270" s="76"/>
      <c r="EA270" s="76"/>
      <c r="EB270" s="76"/>
      <c r="EC270" s="76"/>
      <c r="ED270" s="76"/>
      <c r="EE270" s="76"/>
      <c r="EF270" s="76"/>
      <c r="EG270" s="76"/>
      <c r="EH270" s="76"/>
      <c r="EI270" s="76"/>
      <c r="EJ270" s="76"/>
      <c r="EK270" s="76"/>
      <c r="EL270" s="76"/>
      <c r="EM270" s="76"/>
      <c r="EN270" s="76"/>
      <c r="EO270" s="76"/>
      <c r="EP270" s="76"/>
      <c r="EQ270" s="76"/>
      <c r="ER270" s="76"/>
      <c r="ES270" s="76"/>
      <c r="ET270" s="76"/>
      <c r="EU270" s="76"/>
      <c r="EV270" s="76"/>
      <c r="EW270" s="76"/>
      <c r="EX270" s="76"/>
      <c r="EY270" s="76"/>
      <c r="EZ270" s="76"/>
      <c r="FA270" s="76"/>
      <c r="FB270" s="76"/>
      <c r="FC270" s="76"/>
      <c r="FD270" s="76"/>
      <c r="FE270" s="76"/>
      <c r="FF270" s="76"/>
      <c r="FG270" s="76"/>
      <c r="FH270" s="76"/>
      <c r="FI270" s="76"/>
      <c r="FJ270" s="76"/>
      <c r="FK270" s="76"/>
      <c r="FL270" s="76"/>
      <c r="FM270" s="76"/>
      <c r="FN270" s="76"/>
      <c r="FO270" s="76"/>
      <c r="FP270" s="76"/>
      <c r="FQ270" s="76"/>
      <c r="FR270" s="76"/>
      <c r="FS270" s="76"/>
      <c r="FT270" s="76"/>
      <c r="FU270" s="76"/>
      <c r="FV270" s="76"/>
      <c r="FW270" s="76"/>
      <c r="FX270" s="76"/>
      <c r="FY270" s="76"/>
      <c r="FZ270" s="76"/>
      <c r="GA270" s="76"/>
      <c r="GB270" s="76"/>
      <c r="GC270" s="76"/>
      <c r="GD270" s="76"/>
      <c r="GE270" s="76"/>
      <c r="GF270" s="76"/>
      <c r="GG270" s="76"/>
      <c r="GH270" s="76"/>
      <c r="GI270" s="76"/>
      <c r="GJ270" s="76"/>
      <c r="GK270" s="76"/>
      <c r="GL270" s="76"/>
      <c r="GM270" s="76"/>
      <c r="GN270" s="76"/>
      <c r="GO270" s="76"/>
      <c r="GP270" s="76"/>
      <c r="GQ270" s="76"/>
      <c r="GR270" s="76"/>
      <c r="GS270" s="76"/>
      <c r="GT270" s="76"/>
      <c r="GU270" s="76"/>
      <c r="GV270" s="76"/>
      <c r="GW270" s="76"/>
      <c r="GX270" s="76"/>
      <c r="GY270" s="76"/>
      <c r="GZ270" s="76"/>
      <c r="HA270" s="76"/>
      <c r="HB270" s="76"/>
      <c r="HC270" s="76"/>
      <c r="HD270" s="76"/>
      <c r="HE270" s="76"/>
      <c r="HF270" s="76"/>
      <c r="HG270" s="76"/>
      <c r="HH270" s="76"/>
      <c r="HI270" s="76"/>
      <c r="HJ270" s="76"/>
      <c r="HK270" s="76"/>
      <c r="HL270" s="76"/>
      <c r="HM270" s="76"/>
      <c r="HN270" s="76"/>
      <c r="HO270" s="76"/>
      <c r="HP270" s="76"/>
      <c r="HQ270" s="76"/>
      <c r="HR270" s="76"/>
      <c r="HS270" s="76"/>
      <c r="HT270" s="76"/>
      <c r="HU270" s="76"/>
      <c r="HV270" s="76"/>
      <c r="HW270" s="76"/>
      <c r="HX270" s="76"/>
      <c r="HY270" s="76"/>
      <c r="HZ270" s="76"/>
      <c r="IA270" s="76"/>
      <c r="IB270" s="76"/>
      <c r="IC270" s="76"/>
      <c r="ID270" s="76"/>
      <c r="IE270" s="76"/>
      <c r="IF270" s="76"/>
      <c r="IG270" s="76"/>
      <c r="IH270" s="76"/>
      <c r="II270" s="76"/>
      <c r="IJ270" s="76"/>
      <c r="IK270" s="76"/>
      <c r="IL270" s="76"/>
      <c r="IM270" s="76"/>
      <c r="IN270" s="76"/>
    </row>
    <row r="271" spans="1:248" x14ac:dyDescent="0.2">
      <c r="A271" s="82" t="str">
        <f>IF(B271&lt;&gt;"",COUNTA($B$13:B271),"")</f>
        <v/>
      </c>
      <c r="B271" s="1198"/>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c r="AZ271" s="76"/>
      <c r="BA271" s="76"/>
      <c r="BB271" s="76"/>
      <c r="BC271" s="76"/>
      <c r="BD271" s="76"/>
      <c r="BE271" s="76"/>
      <c r="BF271" s="76"/>
      <c r="BG271" s="76"/>
      <c r="BH271" s="76"/>
      <c r="BI271" s="76"/>
      <c r="BJ271" s="76"/>
      <c r="BK271" s="76"/>
      <c r="BL271" s="76"/>
      <c r="BM271" s="76"/>
      <c r="BN271" s="76"/>
      <c r="BO271" s="76"/>
      <c r="BP271" s="76"/>
      <c r="BQ271" s="76"/>
      <c r="BR271" s="76"/>
      <c r="BS271" s="76"/>
      <c r="BT271" s="76"/>
      <c r="BU271" s="76"/>
      <c r="BV271" s="76"/>
      <c r="BW271" s="76"/>
      <c r="BX271" s="76"/>
      <c r="BY271" s="76"/>
      <c r="BZ271" s="76"/>
      <c r="CA271" s="76"/>
      <c r="CB271" s="76"/>
      <c r="CC271" s="76"/>
      <c r="CD271" s="76"/>
      <c r="CE271" s="76"/>
      <c r="CF271" s="76"/>
      <c r="CG271" s="76"/>
      <c r="CH271" s="76"/>
      <c r="CI271" s="76"/>
      <c r="CJ271" s="76"/>
      <c r="CK271" s="76"/>
      <c r="CL271" s="76"/>
      <c r="CM271" s="76"/>
      <c r="CN271" s="76"/>
      <c r="CO271" s="76"/>
      <c r="CP271" s="76"/>
      <c r="CQ271" s="76"/>
      <c r="CR271" s="76"/>
      <c r="CS271" s="76"/>
      <c r="CT271" s="76"/>
      <c r="CU271" s="76"/>
      <c r="CV271" s="76"/>
      <c r="CW271" s="76"/>
      <c r="CX271" s="76"/>
      <c r="CY271" s="76"/>
      <c r="CZ271" s="76"/>
      <c r="DA271" s="76"/>
      <c r="DB271" s="76"/>
      <c r="DC271" s="76"/>
      <c r="DD271" s="76"/>
      <c r="DE271" s="76"/>
      <c r="DF271" s="76"/>
      <c r="DG271" s="76"/>
      <c r="DH271" s="76"/>
      <c r="DI271" s="76"/>
      <c r="DJ271" s="76"/>
      <c r="DK271" s="76"/>
      <c r="DL271" s="76"/>
      <c r="DM271" s="76"/>
      <c r="DN271" s="76"/>
      <c r="DO271" s="76"/>
      <c r="DP271" s="76"/>
      <c r="DQ271" s="76"/>
      <c r="DR271" s="76"/>
      <c r="DS271" s="76"/>
      <c r="DT271" s="76"/>
      <c r="DU271" s="76"/>
      <c r="DV271" s="76"/>
      <c r="DW271" s="76"/>
      <c r="DX271" s="76"/>
      <c r="DY271" s="76"/>
      <c r="DZ271" s="76"/>
      <c r="EA271" s="76"/>
      <c r="EB271" s="76"/>
      <c r="EC271" s="76"/>
      <c r="ED271" s="76"/>
      <c r="EE271" s="76"/>
      <c r="EF271" s="76"/>
      <c r="EG271" s="76"/>
      <c r="EH271" s="76"/>
      <c r="EI271" s="76"/>
      <c r="EJ271" s="76"/>
      <c r="EK271" s="76"/>
      <c r="EL271" s="76"/>
      <c r="EM271" s="76"/>
      <c r="EN271" s="76"/>
      <c r="EO271" s="76"/>
      <c r="EP271" s="76"/>
      <c r="EQ271" s="76"/>
      <c r="ER271" s="76"/>
      <c r="ES271" s="76"/>
      <c r="ET271" s="76"/>
      <c r="EU271" s="76"/>
      <c r="EV271" s="76"/>
      <c r="EW271" s="76"/>
      <c r="EX271" s="76"/>
      <c r="EY271" s="76"/>
      <c r="EZ271" s="76"/>
      <c r="FA271" s="76"/>
      <c r="FB271" s="76"/>
      <c r="FC271" s="76"/>
      <c r="FD271" s="76"/>
      <c r="FE271" s="76"/>
      <c r="FF271" s="76"/>
      <c r="FG271" s="76"/>
      <c r="FH271" s="76"/>
      <c r="FI271" s="76"/>
      <c r="FJ271" s="76"/>
      <c r="FK271" s="76"/>
      <c r="FL271" s="76"/>
      <c r="FM271" s="76"/>
      <c r="FN271" s="76"/>
      <c r="FO271" s="76"/>
      <c r="FP271" s="76"/>
      <c r="FQ271" s="76"/>
      <c r="FR271" s="76"/>
      <c r="FS271" s="76"/>
      <c r="FT271" s="76"/>
      <c r="FU271" s="76"/>
      <c r="FV271" s="76"/>
      <c r="FW271" s="76"/>
      <c r="FX271" s="76"/>
      <c r="FY271" s="76"/>
      <c r="FZ271" s="76"/>
      <c r="GA271" s="76"/>
      <c r="GB271" s="76"/>
      <c r="GC271" s="76"/>
      <c r="GD271" s="76"/>
      <c r="GE271" s="76"/>
      <c r="GF271" s="76"/>
      <c r="GG271" s="76"/>
      <c r="GH271" s="76"/>
      <c r="GI271" s="76"/>
      <c r="GJ271" s="76"/>
      <c r="GK271" s="76"/>
      <c r="GL271" s="76"/>
      <c r="GM271" s="76"/>
      <c r="GN271" s="76"/>
      <c r="GO271" s="76"/>
      <c r="GP271" s="76"/>
      <c r="GQ271" s="76"/>
      <c r="GR271" s="76"/>
      <c r="GS271" s="76"/>
      <c r="GT271" s="76"/>
      <c r="GU271" s="76"/>
      <c r="GV271" s="76"/>
      <c r="GW271" s="76"/>
      <c r="GX271" s="76"/>
      <c r="GY271" s="76"/>
      <c r="GZ271" s="76"/>
      <c r="HA271" s="76"/>
      <c r="HB271" s="76"/>
      <c r="HC271" s="76"/>
      <c r="HD271" s="76"/>
      <c r="HE271" s="76"/>
      <c r="HF271" s="76"/>
      <c r="HG271" s="76"/>
      <c r="HH271" s="76"/>
      <c r="HI271" s="76"/>
      <c r="HJ271" s="76"/>
      <c r="HK271" s="76"/>
      <c r="HL271" s="76"/>
      <c r="HM271" s="76"/>
      <c r="HN271" s="76"/>
      <c r="HO271" s="76"/>
      <c r="HP271" s="76"/>
      <c r="HQ271" s="76"/>
      <c r="HR271" s="76"/>
      <c r="HS271" s="76"/>
      <c r="HT271" s="76"/>
      <c r="HU271" s="76"/>
      <c r="HV271" s="76"/>
      <c r="HW271" s="76"/>
      <c r="HX271" s="76"/>
      <c r="HY271" s="76"/>
      <c r="HZ271" s="76"/>
      <c r="IA271" s="76"/>
      <c r="IB271" s="76"/>
      <c r="IC271" s="76"/>
      <c r="ID271" s="76"/>
      <c r="IE271" s="76"/>
      <c r="IF271" s="76"/>
      <c r="IG271" s="76"/>
      <c r="IH271" s="76"/>
      <c r="II271" s="76"/>
      <c r="IJ271" s="76"/>
      <c r="IK271" s="76"/>
      <c r="IL271" s="76"/>
      <c r="IM271" s="76"/>
      <c r="IN271" s="76"/>
    </row>
    <row r="272" spans="1:248" x14ac:dyDescent="0.2">
      <c r="A272" s="82" t="str">
        <f>IF(B272&lt;&gt;"",COUNTA($B$13:B272),"")</f>
        <v/>
      </c>
      <c r="B272" s="1198"/>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c r="AZ272" s="76"/>
      <c r="BA272" s="76"/>
      <c r="BB272" s="76"/>
      <c r="BC272" s="76"/>
      <c r="BD272" s="76"/>
      <c r="BE272" s="76"/>
      <c r="BF272" s="76"/>
      <c r="BG272" s="76"/>
      <c r="BH272" s="76"/>
      <c r="BI272" s="76"/>
      <c r="BJ272" s="76"/>
      <c r="BK272" s="76"/>
      <c r="BL272" s="76"/>
      <c r="BM272" s="76"/>
      <c r="BN272" s="76"/>
      <c r="BO272" s="76"/>
      <c r="BP272" s="76"/>
      <c r="BQ272" s="76"/>
      <c r="BR272" s="76"/>
      <c r="BS272" s="76"/>
      <c r="BT272" s="76"/>
      <c r="BU272" s="76"/>
      <c r="BV272" s="76"/>
      <c r="BW272" s="76"/>
      <c r="BX272" s="76"/>
      <c r="BY272" s="76"/>
      <c r="BZ272" s="76"/>
      <c r="CA272" s="76"/>
      <c r="CB272" s="76"/>
      <c r="CC272" s="76"/>
      <c r="CD272" s="76"/>
      <c r="CE272" s="76"/>
      <c r="CF272" s="76"/>
      <c r="CG272" s="76"/>
      <c r="CH272" s="76"/>
      <c r="CI272" s="76"/>
      <c r="CJ272" s="76"/>
      <c r="CK272" s="76"/>
      <c r="CL272" s="76"/>
      <c r="CM272" s="76"/>
      <c r="CN272" s="76"/>
      <c r="CO272" s="76"/>
      <c r="CP272" s="76"/>
      <c r="CQ272" s="76"/>
      <c r="CR272" s="76"/>
      <c r="CS272" s="76"/>
      <c r="CT272" s="76"/>
      <c r="CU272" s="76"/>
      <c r="CV272" s="76"/>
      <c r="CW272" s="76"/>
      <c r="CX272" s="76"/>
      <c r="CY272" s="76"/>
      <c r="CZ272" s="76"/>
      <c r="DA272" s="76"/>
      <c r="DB272" s="76"/>
      <c r="DC272" s="76"/>
      <c r="DD272" s="76"/>
      <c r="DE272" s="76"/>
      <c r="DF272" s="76"/>
      <c r="DG272" s="76"/>
      <c r="DH272" s="76"/>
      <c r="DI272" s="76"/>
      <c r="DJ272" s="76"/>
      <c r="DK272" s="76"/>
      <c r="DL272" s="76"/>
      <c r="DM272" s="76"/>
      <c r="DN272" s="76"/>
      <c r="DO272" s="76"/>
      <c r="DP272" s="76"/>
      <c r="DQ272" s="76"/>
      <c r="DR272" s="76"/>
      <c r="DS272" s="76"/>
      <c r="DT272" s="76"/>
      <c r="DU272" s="76"/>
      <c r="DV272" s="76"/>
      <c r="DW272" s="76"/>
      <c r="DX272" s="76"/>
      <c r="DY272" s="76"/>
      <c r="DZ272" s="76"/>
      <c r="EA272" s="76"/>
      <c r="EB272" s="76"/>
      <c r="EC272" s="76"/>
      <c r="ED272" s="76"/>
      <c r="EE272" s="76"/>
      <c r="EF272" s="76"/>
      <c r="EG272" s="76"/>
      <c r="EH272" s="76"/>
      <c r="EI272" s="76"/>
      <c r="EJ272" s="76"/>
      <c r="EK272" s="76"/>
      <c r="EL272" s="76"/>
      <c r="EM272" s="76"/>
      <c r="EN272" s="76"/>
      <c r="EO272" s="76"/>
      <c r="EP272" s="76"/>
      <c r="EQ272" s="76"/>
      <c r="ER272" s="76"/>
      <c r="ES272" s="76"/>
      <c r="ET272" s="76"/>
      <c r="EU272" s="76"/>
      <c r="EV272" s="76"/>
      <c r="EW272" s="76"/>
      <c r="EX272" s="76"/>
      <c r="EY272" s="76"/>
      <c r="EZ272" s="76"/>
      <c r="FA272" s="76"/>
      <c r="FB272" s="76"/>
      <c r="FC272" s="76"/>
      <c r="FD272" s="76"/>
      <c r="FE272" s="76"/>
      <c r="FF272" s="76"/>
      <c r="FG272" s="76"/>
      <c r="FH272" s="76"/>
      <c r="FI272" s="76"/>
      <c r="FJ272" s="76"/>
      <c r="FK272" s="76"/>
      <c r="FL272" s="76"/>
      <c r="FM272" s="76"/>
      <c r="FN272" s="76"/>
      <c r="FO272" s="76"/>
      <c r="FP272" s="76"/>
      <c r="FQ272" s="76"/>
      <c r="FR272" s="76"/>
      <c r="FS272" s="76"/>
      <c r="FT272" s="76"/>
      <c r="FU272" s="76"/>
      <c r="FV272" s="76"/>
      <c r="FW272" s="76"/>
      <c r="FX272" s="76"/>
      <c r="FY272" s="76"/>
      <c r="FZ272" s="76"/>
      <c r="GA272" s="76"/>
      <c r="GB272" s="76"/>
      <c r="GC272" s="76"/>
      <c r="GD272" s="76"/>
      <c r="GE272" s="76"/>
      <c r="GF272" s="76"/>
      <c r="GG272" s="76"/>
      <c r="GH272" s="76"/>
      <c r="GI272" s="76"/>
      <c r="GJ272" s="76"/>
      <c r="GK272" s="76"/>
      <c r="GL272" s="76"/>
      <c r="GM272" s="76"/>
      <c r="GN272" s="76"/>
      <c r="GO272" s="76"/>
      <c r="GP272" s="76"/>
      <c r="GQ272" s="76"/>
      <c r="GR272" s="76"/>
      <c r="GS272" s="76"/>
      <c r="GT272" s="76"/>
      <c r="GU272" s="76"/>
      <c r="GV272" s="76"/>
      <c r="GW272" s="76"/>
      <c r="GX272" s="76"/>
      <c r="GY272" s="76"/>
      <c r="GZ272" s="76"/>
      <c r="HA272" s="76"/>
      <c r="HB272" s="76"/>
      <c r="HC272" s="76"/>
      <c r="HD272" s="76"/>
      <c r="HE272" s="76"/>
      <c r="HF272" s="76"/>
      <c r="HG272" s="76"/>
      <c r="HH272" s="76"/>
      <c r="HI272" s="76"/>
      <c r="HJ272" s="76"/>
      <c r="HK272" s="76"/>
      <c r="HL272" s="76"/>
      <c r="HM272" s="76"/>
      <c r="HN272" s="76"/>
      <c r="HO272" s="76"/>
      <c r="HP272" s="76"/>
      <c r="HQ272" s="76"/>
      <c r="HR272" s="76"/>
      <c r="HS272" s="76"/>
      <c r="HT272" s="76"/>
      <c r="HU272" s="76"/>
      <c r="HV272" s="76"/>
      <c r="HW272" s="76"/>
      <c r="HX272" s="76"/>
      <c r="HY272" s="76"/>
      <c r="HZ272" s="76"/>
      <c r="IA272" s="76"/>
      <c r="IB272" s="76"/>
      <c r="IC272" s="76"/>
      <c r="ID272" s="76"/>
      <c r="IE272" s="76"/>
      <c r="IF272" s="76"/>
      <c r="IG272" s="76"/>
      <c r="IH272" s="76"/>
      <c r="II272" s="76"/>
      <c r="IJ272" s="76"/>
      <c r="IK272" s="76"/>
      <c r="IL272" s="76"/>
      <c r="IM272" s="76"/>
      <c r="IN272" s="76"/>
    </row>
    <row r="273" spans="1:248" x14ac:dyDescent="0.2">
      <c r="A273" s="82" t="str">
        <f>IF(B273&lt;&gt;"",COUNTA($B$13:B273),"")</f>
        <v/>
      </c>
      <c r="B273" s="1198"/>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c r="AZ273" s="76"/>
      <c r="BA273" s="76"/>
      <c r="BB273" s="76"/>
      <c r="BC273" s="76"/>
      <c r="BD273" s="76"/>
      <c r="BE273" s="76"/>
      <c r="BF273" s="76"/>
      <c r="BG273" s="76"/>
      <c r="BH273" s="76"/>
      <c r="BI273" s="76"/>
      <c r="BJ273" s="76"/>
      <c r="BK273" s="76"/>
      <c r="BL273" s="76"/>
      <c r="BM273" s="76"/>
      <c r="BN273" s="76"/>
      <c r="BO273" s="76"/>
      <c r="BP273" s="76"/>
      <c r="BQ273" s="76"/>
      <c r="BR273" s="76"/>
      <c r="BS273" s="76"/>
      <c r="BT273" s="76"/>
      <c r="BU273" s="76"/>
      <c r="BV273" s="76"/>
      <c r="BW273" s="76"/>
      <c r="BX273" s="76"/>
      <c r="BY273" s="76"/>
      <c r="BZ273" s="76"/>
      <c r="CA273" s="76"/>
      <c r="CB273" s="76"/>
      <c r="CC273" s="76"/>
      <c r="CD273" s="76"/>
      <c r="CE273" s="76"/>
      <c r="CF273" s="76"/>
      <c r="CG273" s="76"/>
      <c r="CH273" s="76"/>
      <c r="CI273" s="76"/>
      <c r="CJ273" s="76"/>
      <c r="CK273" s="76"/>
      <c r="CL273" s="76"/>
      <c r="CM273" s="76"/>
      <c r="CN273" s="76"/>
      <c r="CO273" s="76"/>
      <c r="CP273" s="76"/>
      <c r="CQ273" s="76"/>
      <c r="CR273" s="76"/>
      <c r="CS273" s="76"/>
      <c r="CT273" s="76"/>
      <c r="CU273" s="76"/>
      <c r="CV273" s="76"/>
      <c r="CW273" s="76"/>
      <c r="CX273" s="76"/>
      <c r="CY273" s="76"/>
      <c r="CZ273" s="76"/>
      <c r="DA273" s="76"/>
      <c r="DB273" s="76"/>
      <c r="DC273" s="76"/>
      <c r="DD273" s="76"/>
      <c r="DE273" s="76"/>
      <c r="DF273" s="76"/>
      <c r="DG273" s="76"/>
      <c r="DH273" s="76"/>
      <c r="DI273" s="76"/>
      <c r="DJ273" s="76"/>
      <c r="DK273" s="76"/>
      <c r="DL273" s="76"/>
      <c r="DM273" s="76"/>
      <c r="DN273" s="76"/>
      <c r="DO273" s="76"/>
      <c r="DP273" s="76"/>
      <c r="DQ273" s="76"/>
      <c r="DR273" s="76"/>
      <c r="DS273" s="76"/>
      <c r="DT273" s="76"/>
      <c r="DU273" s="76"/>
      <c r="DV273" s="76"/>
      <c r="DW273" s="76"/>
      <c r="DX273" s="76"/>
      <c r="DY273" s="76"/>
      <c r="DZ273" s="76"/>
      <c r="EA273" s="76"/>
      <c r="EB273" s="76"/>
      <c r="EC273" s="76"/>
      <c r="ED273" s="76"/>
      <c r="EE273" s="76"/>
      <c r="EF273" s="76"/>
      <c r="EG273" s="76"/>
      <c r="EH273" s="76"/>
      <c r="EI273" s="76"/>
      <c r="EJ273" s="76"/>
      <c r="EK273" s="76"/>
      <c r="EL273" s="76"/>
      <c r="EM273" s="76"/>
      <c r="EN273" s="76"/>
      <c r="EO273" s="76"/>
      <c r="EP273" s="76"/>
      <c r="EQ273" s="76"/>
      <c r="ER273" s="76"/>
      <c r="ES273" s="76"/>
      <c r="ET273" s="76"/>
      <c r="EU273" s="76"/>
      <c r="EV273" s="76"/>
      <c r="EW273" s="76"/>
      <c r="EX273" s="76"/>
      <c r="EY273" s="76"/>
      <c r="EZ273" s="76"/>
      <c r="FA273" s="76"/>
      <c r="FB273" s="76"/>
      <c r="FC273" s="76"/>
      <c r="FD273" s="76"/>
      <c r="FE273" s="76"/>
      <c r="FF273" s="76"/>
      <c r="FG273" s="76"/>
      <c r="FH273" s="76"/>
      <c r="FI273" s="76"/>
      <c r="FJ273" s="76"/>
      <c r="FK273" s="76"/>
      <c r="FL273" s="76"/>
      <c r="FM273" s="76"/>
      <c r="FN273" s="76"/>
      <c r="FO273" s="76"/>
      <c r="FP273" s="76"/>
      <c r="FQ273" s="76"/>
      <c r="FR273" s="76"/>
      <c r="FS273" s="76"/>
      <c r="FT273" s="76"/>
      <c r="FU273" s="76"/>
      <c r="FV273" s="76"/>
      <c r="FW273" s="76"/>
      <c r="FX273" s="76"/>
      <c r="FY273" s="76"/>
      <c r="FZ273" s="76"/>
      <c r="GA273" s="76"/>
      <c r="GB273" s="76"/>
      <c r="GC273" s="76"/>
      <c r="GD273" s="76"/>
      <c r="GE273" s="76"/>
      <c r="GF273" s="76"/>
      <c r="GG273" s="76"/>
      <c r="GH273" s="76"/>
      <c r="GI273" s="76"/>
      <c r="GJ273" s="76"/>
      <c r="GK273" s="76"/>
      <c r="GL273" s="76"/>
      <c r="GM273" s="76"/>
      <c r="GN273" s="76"/>
      <c r="GO273" s="76"/>
      <c r="GP273" s="76"/>
      <c r="GQ273" s="76"/>
      <c r="GR273" s="76"/>
      <c r="GS273" s="76"/>
      <c r="GT273" s="76"/>
      <c r="GU273" s="76"/>
      <c r="GV273" s="76"/>
      <c r="GW273" s="76"/>
      <c r="GX273" s="76"/>
      <c r="GY273" s="76"/>
      <c r="GZ273" s="76"/>
      <c r="HA273" s="76"/>
      <c r="HB273" s="76"/>
      <c r="HC273" s="76"/>
      <c r="HD273" s="76"/>
      <c r="HE273" s="76"/>
      <c r="HF273" s="76"/>
      <c r="HG273" s="76"/>
      <c r="HH273" s="76"/>
      <c r="HI273" s="76"/>
      <c r="HJ273" s="76"/>
      <c r="HK273" s="76"/>
      <c r="HL273" s="76"/>
      <c r="HM273" s="76"/>
      <c r="HN273" s="76"/>
      <c r="HO273" s="76"/>
      <c r="HP273" s="76"/>
      <c r="HQ273" s="76"/>
      <c r="HR273" s="76"/>
      <c r="HS273" s="76"/>
      <c r="HT273" s="76"/>
      <c r="HU273" s="76"/>
      <c r="HV273" s="76"/>
      <c r="HW273" s="76"/>
      <c r="HX273" s="76"/>
      <c r="HY273" s="76"/>
      <c r="HZ273" s="76"/>
      <c r="IA273" s="76"/>
      <c r="IB273" s="76"/>
      <c r="IC273" s="76"/>
      <c r="ID273" s="76"/>
      <c r="IE273" s="76"/>
      <c r="IF273" s="76"/>
      <c r="IG273" s="76"/>
      <c r="IH273" s="76"/>
      <c r="II273" s="76"/>
      <c r="IJ273" s="76"/>
      <c r="IK273" s="76"/>
      <c r="IL273" s="76"/>
      <c r="IM273" s="76"/>
      <c r="IN273" s="76"/>
    </row>
    <row r="274" spans="1:248" x14ac:dyDescent="0.2">
      <c r="A274" s="82" t="str">
        <f>IF(B274&lt;&gt;"",COUNTA($B$13:B274),"")</f>
        <v/>
      </c>
      <c r="B274" s="1198"/>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6"/>
      <c r="BB274" s="76"/>
      <c r="BC274" s="76"/>
      <c r="BD274" s="76"/>
      <c r="BE274" s="76"/>
      <c r="BF274" s="76"/>
      <c r="BG274" s="76"/>
      <c r="BH274" s="76"/>
      <c r="BI274" s="76"/>
      <c r="BJ274" s="76"/>
      <c r="BK274" s="76"/>
      <c r="BL274" s="76"/>
      <c r="BM274" s="76"/>
      <c r="BN274" s="76"/>
      <c r="BO274" s="76"/>
      <c r="BP274" s="76"/>
      <c r="BQ274" s="76"/>
      <c r="BR274" s="76"/>
      <c r="BS274" s="76"/>
      <c r="BT274" s="76"/>
      <c r="BU274" s="76"/>
      <c r="BV274" s="76"/>
      <c r="BW274" s="76"/>
      <c r="BX274" s="76"/>
      <c r="BY274" s="76"/>
      <c r="BZ274" s="76"/>
      <c r="CA274" s="76"/>
      <c r="CB274" s="76"/>
      <c r="CC274" s="76"/>
      <c r="CD274" s="76"/>
      <c r="CE274" s="76"/>
      <c r="CF274" s="76"/>
      <c r="CG274" s="76"/>
      <c r="CH274" s="76"/>
      <c r="CI274" s="76"/>
      <c r="CJ274" s="76"/>
      <c r="CK274" s="76"/>
      <c r="CL274" s="76"/>
      <c r="CM274" s="76"/>
      <c r="CN274" s="76"/>
      <c r="CO274" s="76"/>
      <c r="CP274" s="76"/>
      <c r="CQ274" s="76"/>
      <c r="CR274" s="76"/>
      <c r="CS274" s="76"/>
      <c r="CT274" s="76"/>
      <c r="CU274" s="76"/>
      <c r="CV274" s="76"/>
      <c r="CW274" s="76"/>
      <c r="CX274" s="76"/>
      <c r="CY274" s="76"/>
      <c r="CZ274" s="76"/>
      <c r="DA274" s="76"/>
      <c r="DB274" s="76"/>
      <c r="DC274" s="76"/>
      <c r="DD274" s="76"/>
      <c r="DE274" s="76"/>
      <c r="DF274" s="76"/>
      <c r="DG274" s="76"/>
      <c r="DH274" s="76"/>
      <c r="DI274" s="76"/>
      <c r="DJ274" s="76"/>
      <c r="DK274" s="76"/>
      <c r="DL274" s="76"/>
      <c r="DM274" s="76"/>
      <c r="DN274" s="76"/>
      <c r="DO274" s="76"/>
      <c r="DP274" s="76"/>
      <c r="DQ274" s="76"/>
      <c r="DR274" s="76"/>
      <c r="DS274" s="76"/>
      <c r="DT274" s="76"/>
      <c r="DU274" s="76"/>
      <c r="DV274" s="76"/>
      <c r="DW274" s="76"/>
      <c r="DX274" s="76"/>
      <c r="DY274" s="76"/>
      <c r="DZ274" s="76"/>
      <c r="EA274" s="76"/>
      <c r="EB274" s="76"/>
      <c r="EC274" s="76"/>
      <c r="ED274" s="76"/>
      <c r="EE274" s="76"/>
      <c r="EF274" s="76"/>
      <c r="EG274" s="76"/>
      <c r="EH274" s="76"/>
      <c r="EI274" s="76"/>
      <c r="EJ274" s="76"/>
      <c r="EK274" s="76"/>
      <c r="EL274" s="76"/>
      <c r="EM274" s="76"/>
      <c r="EN274" s="76"/>
      <c r="EO274" s="76"/>
      <c r="EP274" s="76"/>
      <c r="EQ274" s="76"/>
      <c r="ER274" s="76"/>
      <c r="ES274" s="76"/>
      <c r="ET274" s="76"/>
      <c r="EU274" s="76"/>
      <c r="EV274" s="76"/>
      <c r="EW274" s="76"/>
      <c r="EX274" s="76"/>
      <c r="EY274" s="76"/>
      <c r="EZ274" s="76"/>
      <c r="FA274" s="76"/>
      <c r="FB274" s="76"/>
      <c r="FC274" s="76"/>
      <c r="FD274" s="76"/>
      <c r="FE274" s="76"/>
      <c r="FF274" s="76"/>
      <c r="FG274" s="76"/>
      <c r="FH274" s="76"/>
      <c r="FI274" s="76"/>
      <c r="FJ274" s="76"/>
      <c r="FK274" s="76"/>
      <c r="FL274" s="76"/>
      <c r="FM274" s="76"/>
      <c r="FN274" s="76"/>
      <c r="FO274" s="76"/>
      <c r="FP274" s="76"/>
      <c r="FQ274" s="76"/>
      <c r="FR274" s="76"/>
      <c r="FS274" s="76"/>
      <c r="FT274" s="76"/>
      <c r="FU274" s="76"/>
      <c r="FV274" s="76"/>
      <c r="FW274" s="76"/>
      <c r="FX274" s="76"/>
      <c r="FY274" s="76"/>
      <c r="FZ274" s="76"/>
      <c r="GA274" s="76"/>
      <c r="GB274" s="76"/>
      <c r="GC274" s="76"/>
      <c r="GD274" s="76"/>
      <c r="GE274" s="76"/>
      <c r="GF274" s="76"/>
      <c r="GG274" s="76"/>
      <c r="GH274" s="76"/>
      <c r="GI274" s="76"/>
      <c r="GJ274" s="76"/>
      <c r="GK274" s="76"/>
      <c r="GL274" s="76"/>
      <c r="GM274" s="76"/>
      <c r="GN274" s="76"/>
      <c r="GO274" s="76"/>
      <c r="GP274" s="76"/>
      <c r="GQ274" s="76"/>
      <c r="GR274" s="76"/>
      <c r="GS274" s="76"/>
      <c r="GT274" s="76"/>
      <c r="GU274" s="76"/>
      <c r="GV274" s="76"/>
      <c r="GW274" s="76"/>
      <c r="GX274" s="76"/>
      <c r="GY274" s="76"/>
      <c r="GZ274" s="76"/>
      <c r="HA274" s="76"/>
      <c r="HB274" s="76"/>
      <c r="HC274" s="76"/>
      <c r="HD274" s="76"/>
      <c r="HE274" s="76"/>
      <c r="HF274" s="76"/>
      <c r="HG274" s="76"/>
      <c r="HH274" s="76"/>
      <c r="HI274" s="76"/>
      <c r="HJ274" s="76"/>
      <c r="HK274" s="76"/>
      <c r="HL274" s="76"/>
      <c r="HM274" s="76"/>
      <c r="HN274" s="76"/>
      <c r="HO274" s="76"/>
      <c r="HP274" s="76"/>
      <c r="HQ274" s="76"/>
      <c r="HR274" s="76"/>
      <c r="HS274" s="76"/>
      <c r="HT274" s="76"/>
      <c r="HU274" s="76"/>
      <c r="HV274" s="76"/>
      <c r="HW274" s="76"/>
      <c r="HX274" s="76"/>
      <c r="HY274" s="76"/>
      <c r="HZ274" s="76"/>
      <c r="IA274" s="76"/>
      <c r="IB274" s="76"/>
      <c r="IC274" s="76"/>
      <c r="ID274" s="76"/>
      <c r="IE274" s="76"/>
      <c r="IF274" s="76"/>
      <c r="IG274" s="76"/>
      <c r="IH274" s="76"/>
      <c r="II274" s="76"/>
      <c r="IJ274" s="76"/>
      <c r="IK274" s="76"/>
      <c r="IL274" s="76"/>
      <c r="IM274" s="76"/>
      <c r="IN274" s="76"/>
    </row>
    <row r="275" spans="1:248" x14ac:dyDescent="0.2">
      <c r="A275" s="82" t="str">
        <f>IF(B275&lt;&gt;"",COUNTA($B$13:B275),"")</f>
        <v/>
      </c>
      <c r="B275" s="1198"/>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c r="AZ275" s="76"/>
      <c r="BA275" s="76"/>
      <c r="BB275" s="76"/>
      <c r="BC275" s="76"/>
      <c r="BD275" s="76"/>
      <c r="BE275" s="76"/>
      <c r="BF275" s="76"/>
      <c r="BG275" s="76"/>
      <c r="BH275" s="76"/>
      <c r="BI275" s="76"/>
      <c r="BJ275" s="76"/>
      <c r="BK275" s="76"/>
      <c r="BL275" s="76"/>
      <c r="BM275" s="76"/>
      <c r="BN275" s="76"/>
      <c r="BO275" s="76"/>
      <c r="BP275" s="76"/>
      <c r="BQ275" s="76"/>
      <c r="BR275" s="76"/>
      <c r="BS275" s="76"/>
      <c r="BT275" s="76"/>
      <c r="BU275" s="76"/>
      <c r="BV275" s="76"/>
      <c r="BW275" s="76"/>
      <c r="BX275" s="76"/>
      <c r="BY275" s="76"/>
      <c r="BZ275" s="76"/>
      <c r="CA275" s="76"/>
      <c r="CB275" s="76"/>
      <c r="CC275" s="76"/>
      <c r="CD275" s="76"/>
      <c r="CE275" s="76"/>
      <c r="CF275" s="76"/>
      <c r="CG275" s="76"/>
      <c r="CH275" s="76"/>
      <c r="CI275" s="76"/>
      <c r="CJ275" s="76"/>
      <c r="CK275" s="76"/>
      <c r="CL275" s="76"/>
      <c r="CM275" s="76"/>
      <c r="CN275" s="76"/>
      <c r="CO275" s="76"/>
      <c r="CP275" s="76"/>
      <c r="CQ275" s="76"/>
      <c r="CR275" s="76"/>
      <c r="CS275" s="76"/>
      <c r="CT275" s="76"/>
      <c r="CU275" s="76"/>
      <c r="CV275" s="76"/>
      <c r="CW275" s="76"/>
      <c r="CX275" s="76"/>
      <c r="CY275" s="76"/>
      <c r="CZ275" s="76"/>
      <c r="DA275" s="76"/>
      <c r="DB275" s="76"/>
      <c r="DC275" s="76"/>
      <c r="DD275" s="76"/>
      <c r="DE275" s="76"/>
      <c r="DF275" s="76"/>
      <c r="DG275" s="76"/>
      <c r="DH275" s="76"/>
      <c r="DI275" s="76"/>
      <c r="DJ275" s="76"/>
      <c r="DK275" s="76"/>
      <c r="DL275" s="76"/>
      <c r="DM275" s="76"/>
      <c r="DN275" s="76"/>
      <c r="DO275" s="76"/>
      <c r="DP275" s="76"/>
      <c r="DQ275" s="76"/>
      <c r="DR275" s="76"/>
      <c r="DS275" s="76"/>
      <c r="DT275" s="76"/>
      <c r="DU275" s="76"/>
      <c r="DV275" s="76"/>
      <c r="DW275" s="76"/>
      <c r="DX275" s="76"/>
      <c r="DY275" s="76"/>
      <c r="DZ275" s="76"/>
      <c r="EA275" s="76"/>
      <c r="EB275" s="76"/>
      <c r="EC275" s="76"/>
      <c r="ED275" s="76"/>
      <c r="EE275" s="76"/>
      <c r="EF275" s="76"/>
      <c r="EG275" s="76"/>
      <c r="EH275" s="76"/>
      <c r="EI275" s="76"/>
      <c r="EJ275" s="76"/>
      <c r="EK275" s="76"/>
      <c r="EL275" s="76"/>
      <c r="EM275" s="76"/>
      <c r="EN275" s="76"/>
      <c r="EO275" s="76"/>
      <c r="EP275" s="76"/>
      <c r="EQ275" s="76"/>
      <c r="ER275" s="76"/>
      <c r="ES275" s="76"/>
      <c r="ET275" s="76"/>
      <c r="EU275" s="76"/>
      <c r="EV275" s="76"/>
      <c r="EW275" s="76"/>
      <c r="EX275" s="76"/>
      <c r="EY275" s="76"/>
      <c r="EZ275" s="76"/>
      <c r="FA275" s="76"/>
      <c r="FB275" s="76"/>
      <c r="FC275" s="76"/>
      <c r="FD275" s="76"/>
      <c r="FE275" s="76"/>
      <c r="FF275" s="76"/>
      <c r="FG275" s="76"/>
      <c r="FH275" s="76"/>
      <c r="FI275" s="76"/>
      <c r="FJ275" s="76"/>
      <c r="FK275" s="76"/>
      <c r="FL275" s="76"/>
      <c r="FM275" s="76"/>
      <c r="FN275" s="76"/>
      <c r="FO275" s="76"/>
      <c r="FP275" s="76"/>
      <c r="FQ275" s="76"/>
      <c r="FR275" s="76"/>
      <c r="FS275" s="76"/>
      <c r="FT275" s="76"/>
      <c r="FU275" s="76"/>
      <c r="FV275" s="76"/>
      <c r="FW275" s="76"/>
      <c r="FX275" s="76"/>
      <c r="FY275" s="76"/>
      <c r="FZ275" s="76"/>
      <c r="GA275" s="76"/>
      <c r="GB275" s="76"/>
      <c r="GC275" s="76"/>
      <c r="GD275" s="76"/>
      <c r="GE275" s="76"/>
      <c r="GF275" s="76"/>
      <c r="GG275" s="76"/>
      <c r="GH275" s="76"/>
      <c r="GI275" s="76"/>
      <c r="GJ275" s="76"/>
      <c r="GK275" s="76"/>
      <c r="GL275" s="76"/>
      <c r="GM275" s="76"/>
      <c r="GN275" s="76"/>
      <c r="GO275" s="76"/>
      <c r="GP275" s="76"/>
      <c r="GQ275" s="76"/>
      <c r="GR275" s="76"/>
      <c r="GS275" s="76"/>
      <c r="GT275" s="76"/>
      <c r="GU275" s="76"/>
      <c r="GV275" s="76"/>
      <c r="GW275" s="76"/>
      <c r="GX275" s="76"/>
      <c r="GY275" s="76"/>
      <c r="GZ275" s="76"/>
      <c r="HA275" s="76"/>
      <c r="HB275" s="76"/>
      <c r="HC275" s="76"/>
      <c r="HD275" s="76"/>
      <c r="HE275" s="76"/>
      <c r="HF275" s="76"/>
      <c r="HG275" s="76"/>
      <c r="HH275" s="76"/>
      <c r="HI275" s="76"/>
      <c r="HJ275" s="76"/>
      <c r="HK275" s="76"/>
      <c r="HL275" s="76"/>
      <c r="HM275" s="76"/>
      <c r="HN275" s="76"/>
      <c r="HO275" s="76"/>
      <c r="HP275" s="76"/>
      <c r="HQ275" s="76"/>
      <c r="HR275" s="76"/>
      <c r="HS275" s="76"/>
      <c r="HT275" s="76"/>
      <c r="HU275" s="76"/>
      <c r="HV275" s="76"/>
      <c r="HW275" s="76"/>
      <c r="HX275" s="76"/>
      <c r="HY275" s="76"/>
      <c r="HZ275" s="76"/>
      <c r="IA275" s="76"/>
      <c r="IB275" s="76"/>
      <c r="IC275" s="76"/>
      <c r="ID275" s="76"/>
      <c r="IE275" s="76"/>
      <c r="IF275" s="76"/>
      <c r="IG275" s="76"/>
      <c r="IH275" s="76"/>
      <c r="II275" s="76"/>
      <c r="IJ275" s="76"/>
      <c r="IK275" s="76"/>
      <c r="IL275" s="76"/>
      <c r="IM275" s="76"/>
      <c r="IN275" s="76"/>
    </row>
    <row r="276" spans="1:248" x14ac:dyDescent="0.2">
      <c r="A276" s="82" t="str">
        <f>IF(B276&lt;&gt;"",COUNTA($B$13:B276),"")</f>
        <v/>
      </c>
      <c r="B276" s="1198"/>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c r="AZ276" s="76"/>
      <c r="BA276" s="76"/>
      <c r="BB276" s="76"/>
      <c r="BC276" s="76"/>
      <c r="BD276" s="76"/>
      <c r="BE276" s="76"/>
      <c r="BF276" s="76"/>
      <c r="BG276" s="76"/>
      <c r="BH276" s="76"/>
      <c r="BI276" s="76"/>
      <c r="BJ276" s="76"/>
      <c r="BK276" s="76"/>
      <c r="BL276" s="76"/>
      <c r="BM276" s="76"/>
      <c r="BN276" s="76"/>
      <c r="BO276" s="76"/>
      <c r="BP276" s="76"/>
      <c r="BQ276" s="76"/>
      <c r="BR276" s="76"/>
      <c r="BS276" s="76"/>
      <c r="BT276" s="76"/>
      <c r="BU276" s="76"/>
      <c r="BV276" s="76"/>
      <c r="BW276" s="76"/>
      <c r="BX276" s="76"/>
      <c r="BY276" s="76"/>
      <c r="BZ276" s="76"/>
      <c r="CA276" s="76"/>
      <c r="CB276" s="76"/>
      <c r="CC276" s="76"/>
      <c r="CD276" s="76"/>
      <c r="CE276" s="76"/>
      <c r="CF276" s="76"/>
      <c r="CG276" s="76"/>
      <c r="CH276" s="76"/>
      <c r="CI276" s="76"/>
      <c r="CJ276" s="76"/>
      <c r="CK276" s="76"/>
      <c r="CL276" s="76"/>
      <c r="CM276" s="76"/>
      <c r="CN276" s="76"/>
      <c r="CO276" s="76"/>
      <c r="CP276" s="76"/>
      <c r="CQ276" s="76"/>
      <c r="CR276" s="76"/>
      <c r="CS276" s="76"/>
      <c r="CT276" s="76"/>
      <c r="CU276" s="76"/>
      <c r="CV276" s="76"/>
      <c r="CW276" s="76"/>
      <c r="CX276" s="76"/>
      <c r="CY276" s="76"/>
      <c r="CZ276" s="76"/>
      <c r="DA276" s="76"/>
      <c r="DB276" s="76"/>
      <c r="DC276" s="76"/>
      <c r="DD276" s="76"/>
      <c r="DE276" s="76"/>
      <c r="DF276" s="76"/>
      <c r="DG276" s="76"/>
      <c r="DH276" s="76"/>
      <c r="DI276" s="76"/>
      <c r="DJ276" s="76"/>
      <c r="DK276" s="76"/>
      <c r="DL276" s="76"/>
      <c r="DM276" s="76"/>
      <c r="DN276" s="76"/>
      <c r="DO276" s="76"/>
      <c r="DP276" s="76"/>
      <c r="DQ276" s="76"/>
      <c r="DR276" s="76"/>
      <c r="DS276" s="76"/>
      <c r="DT276" s="76"/>
      <c r="DU276" s="76"/>
      <c r="DV276" s="76"/>
      <c r="DW276" s="76"/>
      <c r="DX276" s="76"/>
      <c r="DY276" s="76"/>
      <c r="DZ276" s="76"/>
      <c r="EA276" s="76"/>
      <c r="EB276" s="76"/>
      <c r="EC276" s="76"/>
      <c r="ED276" s="76"/>
      <c r="EE276" s="76"/>
      <c r="EF276" s="76"/>
      <c r="EG276" s="76"/>
      <c r="EH276" s="76"/>
      <c r="EI276" s="76"/>
      <c r="EJ276" s="76"/>
      <c r="EK276" s="76"/>
      <c r="EL276" s="76"/>
      <c r="EM276" s="76"/>
      <c r="EN276" s="76"/>
      <c r="EO276" s="76"/>
      <c r="EP276" s="76"/>
      <c r="EQ276" s="76"/>
      <c r="ER276" s="76"/>
      <c r="ES276" s="76"/>
      <c r="ET276" s="76"/>
      <c r="EU276" s="76"/>
      <c r="EV276" s="76"/>
      <c r="EW276" s="76"/>
      <c r="EX276" s="76"/>
      <c r="EY276" s="76"/>
      <c r="EZ276" s="76"/>
      <c r="FA276" s="76"/>
      <c r="FB276" s="76"/>
      <c r="FC276" s="76"/>
      <c r="FD276" s="76"/>
      <c r="FE276" s="76"/>
      <c r="FF276" s="76"/>
      <c r="FG276" s="76"/>
      <c r="FH276" s="76"/>
      <c r="FI276" s="76"/>
      <c r="FJ276" s="76"/>
      <c r="FK276" s="76"/>
      <c r="FL276" s="76"/>
      <c r="FM276" s="76"/>
      <c r="FN276" s="76"/>
      <c r="FO276" s="76"/>
      <c r="FP276" s="76"/>
      <c r="FQ276" s="76"/>
      <c r="FR276" s="76"/>
      <c r="FS276" s="76"/>
      <c r="FT276" s="76"/>
      <c r="FU276" s="76"/>
      <c r="FV276" s="76"/>
      <c r="FW276" s="76"/>
      <c r="FX276" s="76"/>
      <c r="FY276" s="76"/>
      <c r="FZ276" s="76"/>
      <c r="GA276" s="76"/>
      <c r="GB276" s="76"/>
      <c r="GC276" s="76"/>
      <c r="GD276" s="76"/>
      <c r="GE276" s="76"/>
      <c r="GF276" s="76"/>
      <c r="GG276" s="76"/>
      <c r="GH276" s="76"/>
      <c r="GI276" s="76"/>
      <c r="GJ276" s="76"/>
      <c r="GK276" s="76"/>
      <c r="GL276" s="76"/>
      <c r="GM276" s="76"/>
      <c r="GN276" s="76"/>
      <c r="GO276" s="76"/>
      <c r="GP276" s="76"/>
      <c r="GQ276" s="76"/>
      <c r="GR276" s="76"/>
      <c r="GS276" s="76"/>
      <c r="GT276" s="76"/>
      <c r="GU276" s="76"/>
      <c r="GV276" s="76"/>
      <c r="GW276" s="76"/>
      <c r="GX276" s="76"/>
      <c r="GY276" s="76"/>
      <c r="GZ276" s="76"/>
      <c r="HA276" s="76"/>
      <c r="HB276" s="76"/>
      <c r="HC276" s="76"/>
      <c r="HD276" s="76"/>
      <c r="HE276" s="76"/>
      <c r="HF276" s="76"/>
      <c r="HG276" s="76"/>
      <c r="HH276" s="76"/>
      <c r="HI276" s="76"/>
      <c r="HJ276" s="76"/>
      <c r="HK276" s="76"/>
      <c r="HL276" s="76"/>
      <c r="HM276" s="76"/>
      <c r="HN276" s="76"/>
      <c r="HO276" s="76"/>
      <c r="HP276" s="76"/>
      <c r="HQ276" s="76"/>
      <c r="HR276" s="76"/>
      <c r="HS276" s="76"/>
      <c r="HT276" s="76"/>
      <c r="HU276" s="76"/>
      <c r="HV276" s="76"/>
      <c r="HW276" s="76"/>
      <c r="HX276" s="76"/>
      <c r="HY276" s="76"/>
      <c r="HZ276" s="76"/>
      <c r="IA276" s="76"/>
      <c r="IB276" s="76"/>
      <c r="IC276" s="76"/>
      <c r="ID276" s="76"/>
      <c r="IE276" s="76"/>
      <c r="IF276" s="76"/>
      <c r="IG276" s="76"/>
      <c r="IH276" s="76"/>
      <c r="II276" s="76"/>
      <c r="IJ276" s="76"/>
      <c r="IK276" s="76"/>
      <c r="IL276" s="76"/>
      <c r="IM276" s="76"/>
      <c r="IN276" s="76"/>
    </row>
    <row r="277" spans="1:248" x14ac:dyDescent="0.2">
      <c r="A277" s="82" t="str">
        <f>IF(B277&lt;&gt;"",COUNTA($B$13:B277),"")</f>
        <v/>
      </c>
      <c r="B277" s="1198"/>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6"/>
      <c r="BB277" s="76"/>
      <c r="BC277" s="76"/>
      <c r="BD277" s="76"/>
      <c r="BE277" s="76"/>
      <c r="BF277" s="76"/>
      <c r="BG277" s="76"/>
      <c r="BH277" s="76"/>
      <c r="BI277" s="76"/>
      <c r="BJ277" s="76"/>
      <c r="BK277" s="76"/>
      <c r="BL277" s="76"/>
      <c r="BM277" s="76"/>
      <c r="BN277" s="76"/>
      <c r="BO277" s="76"/>
      <c r="BP277" s="76"/>
      <c r="BQ277" s="76"/>
      <c r="BR277" s="76"/>
      <c r="BS277" s="76"/>
      <c r="BT277" s="76"/>
      <c r="BU277" s="76"/>
      <c r="BV277" s="76"/>
      <c r="BW277" s="76"/>
      <c r="BX277" s="76"/>
      <c r="BY277" s="76"/>
      <c r="BZ277" s="76"/>
      <c r="CA277" s="76"/>
      <c r="CB277" s="76"/>
      <c r="CC277" s="76"/>
      <c r="CD277" s="76"/>
      <c r="CE277" s="76"/>
      <c r="CF277" s="76"/>
      <c r="CG277" s="76"/>
      <c r="CH277" s="76"/>
      <c r="CI277" s="76"/>
      <c r="CJ277" s="76"/>
      <c r="CK277" s="76"/>
      <c r="CL277" s="76"/>
      <c r="CM277" s="76"/>
      <c r="CN277" s="76"/>
      <c r="CO277" s="76"/>
      <c r="CP277" s="76"/>
      <c r="CQ277" s="76"/>
      <c r="CR277" s="76"/>
      <c r="CS277" s="76"/>
      <c r="CT277" s="76"/>
      <c r="CU277" s="76"/>
      <c r="CV277" s="76"/>
      <c r="CW277" s="76"/>
      <c r="CX277" s="76"/>
      <c r="CY277" s="76"/>
      <c r="CZ277" s="76"/>
      <c r="DA277" s="76"/>
      <c r="DB277" s="76"/>
      <c r="DC277" s="76"/>
      <c r="DD277" s="76"/>
      <c r="DE277" s="76"/>
      <c r="DF277" s="76"/>
      <c r="DG277" s="76"/>
      <c r="DH277" s="76"/>
      <c r="DI277" s="76"/>
      <c r="DJ277" s="76"/>
      <c r="DK277" s="76"/>
      <c r="DL277" s="76"/>
      <c r="DM277" s="76"/>
      <c r="DN277" s="76"/>
      <c r="DO277" s="76"/>
      <c r="DP277" s="76"/>
      <c r="DQ277" s="76"/>
      <c r="DR277" s="76"/>
      <c r="DS277" s="76"/>
      <c r="DT277" s="76"/>
      <c r="DU277" s="76"/>
      <c r="DV277" s="76"/>
      <c r="DW277" s="76"/>
      <c r="DX277" s="76"/>
      <c r="DY277" s="76"/>
      <c r="DZ277" s="76"/>
      <c r="EA277" s="76"/>
      <c r="EB277" s="76"/>
      <c r="EC277" s="76"/>
      <c r="ED277" s="76"/>
      <c r="EE277" s="76"/>
      <c r="EF277" s="76"/>
      <c r="EG277" s="76"/>
      <c r="EH277" s="76"/>
      <c r="EI277" s="76"/>
      <c r="EJ277" s="76"/>
      <c r="EK277" s="76"/>
      <c r="EL277" s="76"/>
      <c r="EM277" s="76"/>
      <c r="EN277" s="76"/>
      <c r="EO277" s="76"/>
      <c r="EP277" s="76"/>
      <c r="EQ277" s="76"/>
      <c r="ER277" s="76"/>
      <c r="ES277" s="76"/>
      <c r="ET277" s="76"/>
      <c r="EU277" s="76"/>
      <c r="EV277" s="76"/>
      <c r="EW277" s="76"/>
      <c r="EX277" s="76"/>
      <c r="EY277" s="76"/>
      <c r="EZ277" s="76"/>
      <c r="FA277" s="76"/>
      <c r="FB277" s="76"/>
      <c r="FC277" s="76"/>
      <c r="FD277" s="76"/>
      <c r="FE277" s="76"/>
      <c r="FF277" s="76"/>
      <c r="FG277" s="76"/>
      <c r="FH277" s="76"/>
      <c r="FI277" s="76"/>
      <c r="FJ277" s="76"/>
      <c r="FK277" s="76"/>
      <c r="FL277" s="76"/>
      <c r="FM277" s="76"/>
      <c r="FN277" s="76"/>
      <c r="FO277" s="76"/>
      <c r="FP277" s="76"/>
      <c r="FQ277" s="76"/>
      <c r="FR277" s="76"/>
      <c r="FS277" s="76"/>
      <c r="FT277" s="76"/>
      <c r="FU277" s="76"/>
      <c r="FV277" s="76"/>
      <c r="FW277" s="76"/>
      <c r="FX277" s="76"/>
      <c r="FY277" s="76"/>
      <c r="FZ277" s="76"/>
      <c r="GA277" s="76"/>
      <c r="GB277" s="76"/>
      <c r="GC277" s="76"/>
      <c r="GD277" s="76"/>
      <c r="GE277" s="76"/>
      <c r="GF277" s="76"/>
      <c r="GG277" s="76"/>
      <c r="GH277" s="76"/>
      <c r="GI277" s="76"/>
      <c r="GJ277" s="76"/>
      <c r="GK277" s="76"/>
      <c r="GL277" s="76"/>
      <c r="GM277" s="76"/>
      <c r="GN277" s="76"/>
      <c r="GO277" s="76"/>
      <c r="GP277" s="76"/>
      <c r="GQ277" s="76"/>
      <c r="GR277" s="76"/>
      <c r="GS277" s="76"/>
      <c r="GT277" s="76"/>
      <c r="GU277" s="76"/>
      <c r="GV277" s="76"/>
      <c r="GW277" s="76"/>
      <c r="GX277" s="76"/>
      <c r="GY277" s="76"/>
      <c r="GZ277" s="76"/>
      <c r="HA277" s="76"/>
      <c r="HB277" s="76"/>
      <c r="HC277" s="76"/>
      <c r="HD277" s="76"/>
      <c r="HE277" s="76"/>
      <c r="HF277" s="76"/>
      <c r="HG277" s="76"/>
      <c r="HH277" s="76"/>
      <c r="HI277" s="76"/>
      <c r="HJ277" s="76"/>
      <c r="HK277" s="76"/>
      <c r="HL277" s="76"/>
      <c r="HM277" s="76"/>
      <c r="HN277" s="76"/>
      <c r="HO277" s="76"/>
      <c r="HP277" s="76"/>
      <c r="HQ277" s="76"/>
      <c r="HR277" s="76"/>
      <c r="HS277" s="76"/>
      <c r="HT277" s="76"/>
      <c r="HU277" s="76"/>
      <c r="HV277" s="76"/>
      <c r="HW277" s="76"/>
      <c r="HX277" s="76"/>
      <c r="HY277" s="76"/>
      <c r="HZ277" s="76"/>
      <c r="IA277" s="76"/>
      <c r="IB277" s="76"/>
      <c r="IC277" s="76"/>
      <c r="ID277" s="76"/>
      <c r="IE277" s="76"/>
      <c r="IF277" s="76"/>
      <c r="IG277" s="76"/>
      <c r="IH277" s="76"/>
      <c r="II277" s="76"/>
      <c r="IJ277" s="76"/>
      <c r="IK277" s="76"/>
      <c r="IL277" s="76"/>
      <c r="IM277" s="76"/>
      <c r="IN277" s="76"/>
    </row>
    <row r="278" spans="1:248" x14ac:dyDescent="0.2">
      <c r="A278" s="82" t="str">
        <f>IF(B278&lt;&gt;"",COUNTA($B$13:B278),"")</f>
        <v/>
      </c>
      <c r="B278" s="1198"/>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c r="AZ278" s="76"/>
      <c r="BA278" s="76"/>
      <c r="BB278" s="76"/>
      <c r="BC278" s="76"/>
      <c r="BD278" s="76"/>
      <c r="BE278" s="76"/>
      <c r="BF278" s="76"/>
      <c r="BG278" s="76"/>
      <c r="BH278" s="76"/>
      <c r="BI278" s="76"/>
      <c r="BJ278" s="76"/>
      <c r="BK278" s="76"/>
      <c r="BL278" s="76"/>
      <c r="BM278" s="76"/>
      <c r="BN278" s="76"/>
      <c r="BO278" s="76"/>
      <c r="BP278" s="76"/>
      <c r="BQ278" s="76"/>
      <c r="BR278" s="76"/>
      <c r="BS278" s="76"/>
      <c r="BT278" s="76"/>
      <c r="BU278" s="76"/>
      <c r="BV278" s="76"/>
      <c r="BW278" s="76"/>
      <c r="BX278" s="76"/>
      <c r="BY278" s="76"/>
      <c r="BZ278" s="76"/>
      <c r="CA278" s="76"/>
      <c r="CB278" s="76"/>
      <c r="CC278" s="76"/>
      <c r="CD278" s="76"/>
      <c r="CE278" s="76"/>
      <c r="CF278" s="76"/>
      <c r="CG278" s="76"/>
      <c r="CH278" s="76"/>
      <c r="CI278" s="76"/>
      <c r="CJ278" s="76"/>
      <c r="CK278" s="76"/>
      <c r="CL278" s="76"/>
      <c r="CM278" s="76"/>
      <c r="CN278" s="76"/>
      <c r="CO278" s="76"/>
      <c r="CP278" s="76"/>
      <c r="CQ278" s="76"/>
      <c r="CR278" s="76"/>
      <c r="CS278" s="76"/>
      <c r="CT278" s="76"/>
      <c r="CU278" s="76"/>
      <c r="CV278" s="76"/>
      <c r="CW278" s="76"/>
      <c r="CX278" s="76"/>
      <c r="CY278" s="76"/>
      <c r="CZ278" s="76"/>
      <c r="DA278" s="76"/>
      <c r="DB278" s="76"/>
      <c r="DC278" s="76"/>
      <c r="DD278" s="76"/>
      <c r="DE278" s="76"/>
      <c r="DF278" s="76"/>
      <c r="DG278" s="76"/>
      <c r="DH278" s="76"/>
      <c r="DI278" s="76"/>
      <c r="DJ278" s="76"/>
      <c r="DK278" s="76"/>
      <c r="DL278" s="76"/>
      <c r="DM278" s="76"/>
      <c r="DN278" s="76"/>
      <c r="DO278" s="76"/>
      <c r="DP278" s="76"/>
      <c r="DQ278" s="76"/>
      <c r="DR278" s="76"/>
      <c r="DS278" s="76"/>
      <c r="DT278" s="76"/>
      <c r="DU278" s="76"/>
      <c r="DV278" s="76"/>
      <c r="DW278" s="76"/>
      <c r="DX278" s="76"/>
      <c r="DY278" s="76"/>
      <c r="DZ278" s="76"/>
      <c r="EA278" s="76"/>
      <c r="EB278" s="76"/>
      <c r="EC278" s="76"/>
      <c r="ED278" s="76"/>
      <c r="EE278" s="76"/>
      <c r="EF278" s="76"/>
      <c r="EG278" s="76"/>
      <c r="EH278" s="76"/>
      <c r="EI278" s="76"/>
      <c r="EJ278" s="76"/>
      <c r="EK278" s="76"/>
      <c r="EL278" s="76"/>
      <c r="EM278" s="76"/>
      <c r="EN278" s="76"/>
      <c r="EO278" s="76"/>
      <c r="EP278" s="76"/>
      <c r="EQ278" s="76"/>
      <c r="ER278" s="76"/>
      <c r="ES278" s="76"/>
      <c r="ET278" s="76"/>
      <c r="EU278" s="76"/>
      <c r="EV278" s="76"/>
      <c r="EW278" s="76"/>
      <c r="EX278" s="76"/>
      <c r="EY278" s="76"/>
      <c r="EZ278" s="76"/>
      <c r="FA278" s="76"/>
      <c r="FB278" s="76"/>
      <c r="FC278" s="76"/>
      <c r="FD278" s="76"/>
      <c r="FE278" s="76"/>
      <c r="FF278" s="76"/>
      <c r="FG278" s="76"/>
      <c r="FH278" s="76"/>
      <c r="FI278" s="76"/>
      <c r="FJ278" s="76"/>
      <c r="FK278" s="76"/>
      <c r="FL278" s="76"/>
      <c r="FM278" s="76"/>
      <c r="FN278" s="76"/>
      <c r="FO278" s="76"/>
      <c r="FP278" s="76"/>
      <c r="FQ278" s="76"/>
      <c r="FR278" s="76"/>
      <c r="FS278" s="76"/>
      <c r="FT278" s="76"/>
      <c r="FU278" s="76"/>
      <c r="FV278" s="76"/>
      <c r="FW278" s="76"/>
      <c r="FX278" s="76"/>
      <c r="FY278" s="76"/>
      <c r="FZ278" s="76"/>
      <c r="GA278" s="76"/>
      <c r="GB278" s="76"/>
      <c r="GC278" s="76"/>
      <c r="GD278" s="76"/>
      <c r="GE278" s="76"/>
      <c r="GF278" s="76"/>
      <c r="GG278" s="76"/>
      <c r="GH278" s="76"/>
      <c r="GI278" s="76"/>
      <c r="GJ278" s="76"/>
      <c r="GK278" s="76"/>
      <c r="GL278" s="76"/>
      <c r="GM278" s="76"/>
      <c r="GN278" s="76"/>
      <c r="GO278" s="76"/>
      <c r="GP278" s="76"/>
      <c r="GQ278" s="76"/>
      <c r="GR278" s="76"/>
      <c r="GS278" s="76"/>
      <c r="GT278" s="76"/>
      <c r="GU278" s="76"/>
      <c r="GV278" s="76"/>
      <c r="GW278" s="76"/>
      <c r="GX278" s="76"/>
      <c r="GY278" s="76"/>
      <c r="GZ278" s="76"/>
      <c r="HA278" s="76"/>
      <c r="HB278" s="76"/>
      <c r="HC278" s="76"/>
      <c r="HD278" s="76"/>
      <c r="HE278" s="76"/>
      <c r="HF278" s="76"/>
      <c r="HG278" s="76"/>
      <c r="HH278" s="76"/>
      <c r="HI278" s="76"/>
      <c r="HJ278" s="76"/>
      <c r="HK278" s="76"/>
      <c r="HL278" s="76"/>
      <c r="HM278" s="76"/>
      <c r="HN278" s="76"/>
      <c r="HO278" s="76"/>
      <c r="HP278" s="76"/>
      <c r="HQ278" s="76"/>
      <c r="HR278" s="76"/>
      <c r="HS278" s="76"/>
      <c r="HT278" s="76"/>
      <c r="HU278" s="76"/>
      <c r="HV278" s="76"/>
      <c r="HW278" s="76"/>
      <c r="HX278" s="76"/>
      <c r="HY278" s="76"/>
      <c r="HZ278" s="76"/>
      <c r="IA278" s="76"/>
      <c r="IB278" s="76"/>
      <c r="IC278" s="76"/>
      <c r="ID278" s="76"/>
      <c r="IE278" s="76"/>
      <c r="IF278" s="76"/>
      <c r="IG278" s="76"/>
      <c r="IH278" s="76"/>
      <c r="II278" s="76"/>
      <c r="IJ278" s="76"/>
      <c r="IK278" s="76"/>
      <c r="IL278" s="76"/>
      <c r="IM278" s="76"/>
      <c r="IN278" s="76"/>
    </row>
    <row r="279" spans="1:248" x14ac:dyDescent="0.2">
      <c r="A279" s="82" t="str">
        <f>IF(B279&lt;&gt;"",COUNTA($B$13:B279),"")</f>
        <v/>
      </c>
      <c r="B279" s="1198"/>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6"/>
      <c r="BB279" s="76"/>
      <c r="BC279" s="76"/>
      <c r="BD279" s="76"/>
      <c r="BE279" s="76"/>
      <c r="BF279" s="76"/>
      <c r="BG279" s="76"/>
      <c r="BH279" s="76"/>
      <c r="BI279" s="76"/>
      <c r="BJ279" s="76"/>
      <c r="BK279" s="76"/>
      <c r="BL279" s="76"/>
      <c r="BM279" s="76"/>
      <c r="BN279" s="76"/>
      <c r="BO279" s="76"/>
      <c r="BP279" s="76"/>
      <c r="BQ279" s="76"/>
      <c r="BR279" s="76"/>
      <c r="BS279" s="76"/>
      <c r="BT279" s="76"/>
      <c r="BU279" s="76"/>
      <c r="BV279" s="76"/>
      <c r="BW279" s="76"/>
      <c r="BX279" s="76"/>
      <c r="BY279" s="76"/>
      <c r="BZ279" s="76"/>
      <c r="CA279" s="76"/>
      <c r="CB279" s="76"/>
      <c r="CC279" s="76"/>
      <c r="CD279" s="76"/>
      <c r="CE279" s="76"/>
      <c r="CF279" s="76"/>
      <c r="CG279" s="76"/>
      <c r="CH279" s="76"/>
      <c r="CI279" s="76"/>
      <c r="CJ279" s="76"/>
      <c r="CK279" s="76"/>
      <c r="CL279" s="76"/>
      <c r="CM279" s="76"/>
      <c r="CN279" s="76"/>
      <c r="CO279" s="76"/>
      <c r="CP279" s="76"/>
      <c r="CQ279" s="76"/>
      <c r="CR279" s="76"/>
      <c r="CS279" s="76"/>
      <c r="CT279" s="76"/>
      <c r="CU279" s="76"/>
      <c r="CV279" s="76"/>
      <c r="CW279" s="76"/>
      <c r="CX279" s="76"/>
      <c r="CY279" s="76"/>
      <c r="CZ279" s="76"/>
      <c r="DA279" s="76"/>
      <c r="DB279" s="76"/>
      <c r="DC279" s="76"/>
      <c r="DD279" s="76"/>
      <c r="DE279" s="76"/>
      <c r="DF279" s="76"/>
      <c r="DG279" s="76"/>
      <c r="DH279" s="76"/>
      <c r="DI279" s="76"/>
      <c r="DJ279" s="76"/>
      <c r="DK279" s="76"/>
      <c r="DL279" s="76"/>
      <c r="DM279" s="76"/>
      <c r="DN279" s="76"/>
      <c r="DO279" s="76"/>
      <c r="DP279" s="76"/>
      <c r="DQ279" s="76"/>
      <c r="DR279" s="76"/>
      <c r="DS279" s="76"/>
      <c r="DT279" s="76"/>
      <c r="DU279" s="76"/>
      <c r="DV279" s="76"/>
      <c r="DW279" s="76"/>
      <c r="DX279" s="76"/>
      <c r="DY279" s="76"/>
      <c r="DZ279" s="76"/>
      <c r="EA279" s="76"/>
      <c r="EB279" s="76"/>
      <c r="EC279" s="76"/>
      <c r="ED279" s="76"/>
      <c r="EE279" s="76"/>
      <c r="EF279" s="76"/>
      <c r="EG279" s="76"/>
      <c r="EH279" s="76"/>
      <c r="EI279" s="76"/>
      <c r="EJ279" s="76"/>
      <c r="EK279" s="76"/>
      <c r="EL279" s="76"/>
      <c r="EM279" s="76"/>
      <c r="EN279" s="76"/>
      <c r="EO279" s="76"/>
      <c r="EP279" s="76"/>
      <c r="EQ279" s="76"/>
      <c r="ER279" s="76"/>
      <c r="ES279" s="76"/>
      <c r="ET279" s="76"/>
      <c r="EU279" s="76"/>
      <c r="EV279" s="76"/>
      <c r="EW279" s="76"/>
      <c r="EX279" s="76"/>
      <c r="EY279" s="76"/>
      <c r="EZ279" s="76"/>
      <c r="FA279" s="76"/>
      <c r="FB279" s="76"/>
      <c r="FC279" s="76"/>
      <c r="FD279" s="76"/>
      <c r="FE279" s="76"/>
      <c r="FF279" s="76"/>
      <c r="FG279" s="76"/>
      <c r="FH279" s="76"/>
      <c r="FI279" s="76"/>
      <c r="FJ279" s="76"/>
      <c r="FK279" s="76"/>
      <c r="FL279" s="76"/>
      <c r="FM279" s="76"/>
      <c r="FN279" s="76"/>
      <c r="FO279" s="76"/>
      <c r="FP279" s="76"/>
      <c r="FQ279" s="76"/>
      <c r="FR279" s="76"/>
      <c r="FS279" s="76"/>
      <c r="FT279" s="76"/>
      <c r="FU279" s="76"/>
      <c r="FV279" s="76"/>
      <c r="FW279" s="76"/>
      <c r="FX279" s="76"/>
      <c r="FY279" s="76"/>
      <c r="FZ279" s="76"/>
      <c r="GA279" s="76"/>
      <c r="GB279" s="76"/>
      <c r="GC279" s="76"/>
      <c r="GD279" s="76"/>
      <c r="GE279" s="76"/>
      <c r="GF279" s="76"/>
      <c r="GG279" s="76"/>
      <c r="GH279" s="76"/>
      <c r="GI279" s="76"/>
      <c r="GJ279" s="76"/>
      <c r="GK279" s="76"/>
      <c r="GL279" s="76"/>
      <c r="GM279" s="76"/>
      <c r="GN279" s="76"/>
      <c r="GO279" s="76"/>
      <c r="GP279" s="76"/>
      <c r="GQ279" s="76"/>
      <c r="GR279" s="76"/>
      <c r="GS279" s="76"/>
      <c r="GT279" s="76"/>
      <c r="GU279" s="76"/>
      <c r="GV279" s="76"/>
      <c r="GW279" s="76"/>
      <c r="GX279" s="76"/>
      <c r="GY279" s="76"/>
      <c r="GZ279" s="76"/>
      <c r="HA279" s="76"/>
      <c r="HB279" s="76"/>
      <c r="HC279" s="76"/>
      <c r="HD279" s="76"/>
      <c r="HE279" s="76"/>
      <c r="HF279" s="76"/>
      <c r="HG279" s="76"/>
      <c r="HH279" s="76"/>
      <c r="HI279" s="76"/>
      <c r="HJ279" s="76"/>
      <c r="HK279" s="76"/>
      <c r="HL279" s="76"/>
      <c r="HM279" s="76"/>
      <c r="HN279" s="76"/>
      <c r="HO279" s="76"/>
      <c r="HP279" s="76"/>
      <c r="HQ279" s="76"/>
      <c r="HR279" s="76"/>
      <c r="HS279" s="76"/>
      <c r="HT279" s="76"/>
      <c r="HU279" s="76"/>
      <c r="HV279" s="76"/>
      <c r="HW279" s="76"/>
      <c r="HX279" s="76"/>
      <c r="HY279" s="76"/>
      <c r="HZ279" s="76"/>
      <c r="IA279" s="76"/>
      <c r="IB279" s="76"/>
      <c r="IC279" s="76"/>
      <c r="ID279" s="76"/>
      <c r="IE279" s="76"/>
      <c r="IF279" s="76"/>
      <c r="IG279" s="76"/>
      <c r="IH279" s="76"/>
      <c r="II279" s="76"/>
      <c r="IJ279" s="76"/>
      <c r="IK279" s="76"/>
      <c r="IL279" s="76"/>
      <c r="IM279" s="76"/>
      <c r="IN279" s="76"/>
    </row>
    <row r="280" spans="1:248" x14ac:dyDescent="0.2">
      <c r="A280" s="82" t="str">
        <f>IF(B280&lt;&gt;"",COUNTA($B$13:B280),"")</f>
        <v/>
      </c>
      <c r="B280" s="1198"/>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c r="AH280" s="76"/>
      <c r="AI280" s="76"/>
      <c r="AJ280" s="76"/>
      <c r="AK280" s="76"/>
      <c r="AL280" s="76"/>
      <c r="AM280" s="76"/>
      <c r="AN280" s="76"/>
      <c r="AO280" s="76"/>
      <c r="AP280" s="76"/>
      <c r="AQ280" s="76"/>
      <c r="AR280" s="76"/>
      <c r="AS280" s="76"/>
      <c r="AT280" s="76"/>
      <c r="AU280" s="76"/>
      <c r="AV280" s="76"/>
      <c r="AW280" s="76"/>
      <c r="AX280" s="76"/>
      <c r="AY280" s="76"/>
      <c r="AZ280" s="76"/>
      <c r="BA280" s="76"/>
      <c r="BB280" s="76"/>
      <c r="BC280" s="76"/>
      <c r="BD280" s="76"/>
      <c r="BE280" s="76"/>
      <c r="BF280" s="76"/>
      <c r="BG280" s="76"/>
      <c r="BH280" s="76"/>
      <c r="BI280" s="76"/>
      <c r="BJ280" s="76"/>
      <c r="BK280" s="76"/>
      <c r="BL280" s="76"/>
      <c r="BM280" s="76"/>
      <c r="BN280" s="76"/>
      <c r="BO280" s="76"/>
      <c r="BP280" s="76"/>
      <c r="BQ280" s="76"/>
      <c r="BR280" s="76"/>
      <c r="BS280" s="76"/>
      <c r="BT280" s="76"/>
      <c r="BU280" s="76"/>
      <c r="BV280" s="76"/>
      <c r="BW280" s="76"/>
      <c r="BX280" s="76"/>
      <c r="BY280" s="76"/>
      <c r="BZ280" s="76"/>
      <c r="CA280" s="76"/>
      <c r="CB280" s="76"/>
      <c r="CC280" s="76"/>
      <c r="CD280" s="76"/>
      <c r="CE280" s="76"/>
      <c r="CF280" s="76"/>
      <c r="CG280" s="76"/>
      <c r="CH280" s="76"/>
      <c r="CI280" s="76"/>
      <c r="CJ280" s="76"/>
      <c r="CK280" s="76"/>
      <c r="CL280" s="76"/>
      <c r="CM280" s="76"/>
      <c r="CN280" s="76"/>
      <c r="CO280" s="76"/>
      <c r="CP280" s="76"/>
      <c r="CQ280" s="76"/>
      <c r="CR280" s="76"/>
      <c r="CS280" s="76"/>
      <c r="CT280" s="76"/>
      <c r="CU280" s="76"/>
      <c r="CV280" s="76"/>
      <c r="CW280" s="76"/>
      <c r="CX280" s="76"/>
      <c r="CY280" s="76"/>
      <c r="CZ280" s="76"/>
      <c r="DA280" s="76"/>
      <c r="DB280" s="76"/>
      <c r="DC280" s="76"/>
      <c r="DD280" s="76"/>
      <c r="DE280" s="76"/>
      <c r="DF280" s="76"/>
      <c r="DG280" s="76"/>
      <c r="DH280" s="76"/>
      <c r="DI280" s="76"/>
      <c r="DJ280" s="76"/>
      <c r="DK280" s="76"/>
      <c r="DL280" s="76"/>
      <c r="DM280" s="76"/>
      <c r="DN280" s="76"/>
      <c r="DO280" s="76"/>
      <c r="DP280" s="76"/>
      <c r="DQ280" s="76"/>
      <c r="DR280" s="76"/>
      <c r="DS280" s="76"/>
      <c r="DT280" s="76"/>
      <c r="DU280" s="76"/>
      <c r="DV280" s="76"/>
      <c r="DW280" s="76"/>
      <c r="DX280" s="76"/>
      <c r="DY280" s="76"/>
      <c r="DZ280" s="76"/>
      <c r="EA280" s="76"/>
      <c r="EB280" s="76"/>
      <c r="EC280" s="76"/>
      <c r="ED280" s="76"/>
      <c r="EE280" s="76"/>
      <c r="EF280" s="76"/>
      <c r="EG280" s="76"/>
      <c r="EH280" s="76"/>
      <c r="EI280" s="76"/>
      <c r="EJ280" s="76"/>
      <c r="EK280" s="76"/>
      <c r="EL280" s="76"/>
      <c r="EM280" s="76"/>
      <c r="EN280" s="76"/>
      <c r="EO280" s="76"/>
      <c r="EP280" s="76"/>
      <c r="EQ280" s="76"/>
      <c r="ER280" s="76"/>
      <c r="ES280" s="76"/>
      <c r="ET280" s="76"/>
      <c r="EU280" s="76"/>
      <c r="EV280" s="76"/>
      <c r="EW280" s="76"/>
      <c r="EX280" s="76"/>
      <c r="EY280" s="76"/>
      <c r="EZ280" s="76"/>
      <c r="FA280" s="76"/>
      <c r="FB280" s="76"/>
      <c r="FC280" s="76"/>
      <c r="FD280" s="76"/>
      <c r="FE280" s="76"/>
      <c r="FF280" s="76"/>
      <c r="FG280" s="76"/>
      <c r="FH280" s="76"/>
      <c r="FI280" s="76"/>
      <c r="FJ280" s="76"/>
      <c r="FK280" s="76"/>
      <c r="FL280" s="76"/>
      <c r="FM280" s="76"/>
      <c r="FN280" s="76"/>
      <c r="FO280" s="76"/>
      <c r="FP280" s="76"/>
      <c r="FQ280" s="76"/>
      <c r="FR280" s="76"/>
      <c r="FS280" s="76"/>
      <c r="FT280" s="76"/>
      <c r="FU280" s="76"/>
      <c r="FV280" s="76"/>
      <c r="FW280" s="76"/>
      <c r="FX280" s="76"/>
      <c r="FY280" s="76"/>
      <c r="FZ280" s="76"/>
      <c r="GA280" s="76"/>
      <c r="GB280" s="76"/>
      <c r="GC280" s="76"/>
      <c r="GD280" s="76"/>
      <c r="GE280" s="76"/>
      <c r="GF280" s="76"/>
      <c r="GG280" s="76"/>
      <c r="GH280" s="76"/>
      <c r="GI280" s="76"/>
      <c r="GJ280" s="76"/>
      <c r="GK280" s="76"/>
      <c r="GL280" s="76"/>
      <c r="GM280" s="76"/>
      <c r="GN280" s="76"/>
      <c r="GO280" s="76"/>
      <c r="GP280" s="76"/>
      <c r="GQ280" s="76"/>
      <c r="GR280" s="76"/>
      <c r="GS280" s="76"/>
      <c r="GT280" s="76"/>
      <c r="GU280" s="76"/>
      <c r="GV280" s="76"/>
      <c r="GW280" s="76"/>
      <c r="GX280" s="76"/>
      <c r="GY280" s="76"/>
      <c r="GZ280" s="76"/>
      <c r="HA280" s="76"/>
      <c r="HB280" s="76"/>
      <c r="HC280" s="76"/>
      <c r="HD280" s="76"/>
      <c r="HE280" s="76"/>
      <c r="HF280" s="76"/>
      <c r="HG280" s="76"/>
      <c r="HH280" s="76"/>
      <c r="HI280" s="76"/>
      <c r="HJ280" s="76"/>
      <c r="HK280" s="76"/>
      <c r="HL280" s="76"/>
      <c r="HM280" s="76"/>
      <c r="HN280" s="76"/>
      <c r="HO280" s="76"/>
      <c r="HP280" s="76"/>
      <c r="HQ280" s="76"/>
      <c r="HR280" s="76"/>
      <c r="HS280" s="76"/>
      <c r="HT280" s="76"/>
      <c r="HU280" s="76"/>
      <c r="HV280" s="76"/>
      <c r="HW280" s="76"/>
      <c r="HX280" s="76"/>
      <c r="HY280" s="76"/>
      <c r="HZ280" s="76"/>
      <c r="IA280" s="76"/>
      <c r="IB280" s="76"/>
      <c r="IC280" s="76"/>
      <c r="ID280" s="76"/>
      <c r="IE280" s="76"/>
      <c r="IF280" s="76"/>
      <c r="IG280" s="76"/>
      <c r="IH280" s="76"/>
      <c r="II280" s="76"/>
      <c r="IJ280" s="76"/>
      <c r="IK280" s="76"/>
      <c r="IL280" s="76"/>
      <c r="IM280" s="76"/>
      <c r="IN280" s="76"/>
    </row>
    <row r="281" spans="1:248" x14ac:dyDescent="0.2">
      <c r="A281" s="82" t="str">
        <f>IF(B281&lt;&gt;"",COUNTA($B$13:B281),"")</f>
        <v/>
      </c>
      <c r="B281" s="1198"/>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c r="AZ281" s="76"/>
      <c r="BA281" s="76"/>
      <c r="BB281" s="76"/>
      <c r="BC281" s="76"/>
      <c r="BD281" s="76"/>
      <c r="BE281" s="76"/>
      <c r="BF281" s="76"/>
      <c r="BG281" s="76"/>
      <c r="BH281" s="76"/>
      <c r="BI281" s="76"/>
      <c r="BJ281" s="76"/>
      <c r="BK281" s="76"/>
      <c r="BL281" s="76"/>
      <c r="BM281" s="76"/>
      <c r="BN281" s="76"/>
      <c r="BO281" s="76"/>
      <c r="BP281" s="76"/>
      <c r="BQ281" s="76"/>
      <c r="BR281" s="76"/>
      <c r="BS281" s="76"/>
      <c r="BT281" s="76"/>
      <c r="BU281" s="76"/>
      <c r="BV281" s="76"/>
      <c r="BW281" s="76"/>
      <c r="BX281" s="76"/>
      <c r="BY281" s="76"/>
      <c r="BZ281" s="76"/>
      <c r="CA281" s="76"/>
      <c r="CB281" s="76"/>
      <c r="CC281" s="76"/>
      <c r="CD281" s="76"/>
      <c r="CE281" s="76"/>
      <c r="CF281" s="76"/>
      <c r="CG281" s="76"/>
      <c r="CH281" s="76"/>
      <c r="CI281" s="76"/>
      <c r="CJ281" s="76"/>
      <c r="CK281" s="76"/>
      <c r="CL281" s="76"/>
      <c r="CM281" s="76"/>
      <c r="CN281" s="76"/>
      <c r="CO281" s="76"/>
      <c r="CP281" s="76"/>
      <c r="CQ281" s="76"/>
      <c r="CR281" s="76"/>
      <c r="CS281" s="76"/>
      <c r="CT281" s="76"/>
      <c r="CU281" s="76"/>
      <c r="CV281" s="76"/>
      <c r="CW281" s="76"/>
      <c r="CX281" s="76"/>
      <c r="CY281" s="76"/>
      <c r="CZ281" s="76"/>
      <c r="DA281" s="76"/>
      <c r="DB281" s="76"/>
      <c r="DC281" s="76"/>
      <c r="DD281" s="76"/>
      <c r="DE281" s="76"/>
      <c r="DF281" s="76"/>
      <c r="DG281" s="76"/>
      <c r="DH281" s="76"/>
      <c r="DI281" s="76"/>
      <c r="DJ281" s="76"/>
      <c r="DK281" s="76"/>
      <c r="DL281" s="76"/>
      <c r="DM281" s="76"/>
      <c r="DN281" s="76"/>
      <c r="DO281" s="76"/>
      <c r="DP281" s="76"/>
      <c r="DQ281" s="76"/>
      <c r="DR281" s="76"/>
      <c r="DS281" s="76"/>
      <c r="DT281" s="76"/>
      <c r="DU281" s="76"/>
      <c r="DV281" s="76"/>
      <c r="DW281" s="76"/>
      <c r="DX281" s="76"/>
      <c r="DY281" s="76"/>
      <c r="DZ281" s="76"/>
      <c r="EA281" s="76"/>
      <c r="EB281" s="76"/>
      <c r="EC281" s="76"/>
      <c r="ED281" s="76"/>
      <c r="EE281" s="76"/>
      <c r="EF281" s="76"/>
      <c r="EG281" s="76"/>
      <c r="EH281" s="76"/>
      <c r="EI281" s="76"/>
      <c r="EJ281" s="76"/>
      <c r="EK281" s="76"/>
      <c r="EL281" s="76"/>
      <c r="EM281" s="76"/>
      <c r="EN281" s="76"/>
      <c r="EO281" s="76"/>
      <c r="EP281" s="76"/>
      <c r="EQ281" s="76"/>
      <c r="ER281" s="76"/>
      <c r="ES281" s="76"/>
      <c r="ET281" s="76"/>
      <c r="EU281" s="76"/>
      <c r="EV281" s="76"/>
      <c r="EW281" s="76"/>
      <c r="EX281" s="76"/>
      <c r="EY281" s="76"/>
      <c r="EZ281" s="76"/>
      <c r="FA281" s="76"/>
      <c r="FB281" s="76"/>
      <c r="FC281" s="76"/>
      <c r="FD281" s="76"/>
      <c r="FE281" s="76"/>
      <c r="FF281" s="76"/>
      <c r="FG281" s="76"/>
      <c r="FH281" s="76"/>
      <c r="FI281" s="76"/>
      <c r="FJ281" s="76"/>
      <c r="FK281" s="76"/>
      <c r="FL281" s="76"/>
      <c r="FM281" s="76"/>
      <c r="FN281" s="76"/>
      <c r="FO281" s="76"/>
      <c r="FP281" s="76"/>
      <c r="FQ281" s="76"/>
      <c r="FR281" s="76"/>
      <c r="FS281" s="76"/>
      <c r="FT281" s="76"/>
      <c r="FU281" s="76"/>
      <c r="FV281" s="76"/>
      <c r="FW281" s="76"/>
      <c r="FX281" s="76"/>
      <c r="FY281" s="76"/>
      <c r="FZ281" s="76"/>
      <c r="GA281" s="76"/>
      <c r="GB281" s="76"/>
      <c r="GC281" s="76"/>
      <c r="GD281" s="76"/>
      <c r="GE281" s="76"/>
      <c r="GF281" s="76"/>
      <c r="GG281" s="76"/>
      <c r="GH281" s="76"/>
      <c r="GI281" s="76"/>
      <c r="GJ281" s="76"/>
      <c r="GK281" s="76"/>
      <c r="GL281" s="76"/>
      <c r="GM281" s="76"/>
      <c r="GN281" s="76"/>
      <c r="GO281" s="76"/>
      <c r="GP281" s="76"/>
      <c r="GQ281" s="76"/>
      <c r="GR281" s="76"/>
      <c r="GS281" s="76"/>
      <c r="GT281" s="76"/>
      <c r="GU281" s="76"/>
      <c r="GV281" s="76"/>
      <c r="GW281" s="76"/>
      <c r="GX281" s="76"/>
      <c r="GY281" s="76"/>
      <c r="GZ281" s="76"/>
      <c r="HA281" s="76"/>
      <c r="HB281" s="76"/>
      <c r="HC281" s="76"/>
      <c r="HD281" s="76"/>
      <c r="HE281" s="76"/>
      <c r="HF281" s="76"/>
      <c r="HG281" s="76"/>
      <c r="HH281" s="76"/>
      <c r="HI281" s="76"/>
      <c r="HJ281" s="76"/>
      <c r="HK281" s="76"/>
      <c r="HL281" s="76"/>
      <c r="HM281" s="76"/>
      <c r="HN281" s="76"/>
      <c r="HO281" s="76"/>
      <c r="HP281" s="76"/>
      <c r="HQ281" s="76"/>
      <c r="HR281" s="76"/>
      <c r="HS281" s="76"/>
      <c r="HT281" s="76"/>
      <c r="HU281" s="76"/>
      <c r="HV281" s="76"/>
      <c r="HW281" s="76"/>
      <c r="HX281" s="76"/>
      <c r="HY281" s="76"/>
      <c r="HZ281" s="76"/>
      <c r="IA281" s="76"/>
      <c r="IB281" s="76"/>
      <c r="IC281" s="76"/>
      <c r="ID281" s="76"/>
      <c r="IE281" s="76"/>
      <c r="IF281" s="76"/>
      <c r="IG281" s="76"/>
      <c r="IH281" s="76"/>
      <c r="II281" s="76"/>
      <c r="IJ281" s="76"/>
      <c r="IK281" s="76"/>
      <c r="IL281" s="76"/>
      <c r="IM281" s="76"/>
      <c r="IN281" s="76"/>
    </row>
    <row r="282" spans="1:248" x14ac:dyDescent="0.2">
      <c r="A282" s="82" t="str">
        <f>IF(B282&lt;&gt;"",COUNTA($B$13:B282),"")</f>
        <v/>
      </c>
      <c r="B282" s="1198"/>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c r="AH282" s="76"/>
      <c r="AI282" s="76"/>
      <c r="AJ282" s="76"/>
      <c r="AK282" s="76"/>
      <c r="AL282" s="76"/>
      <c r="AM282" s="76"/>
      <c r="AN282" s="76"/>
      <c r="AO282" s="76"/>
      <c r="AP282" s="76"/>
      <c r="AQ282" s="76"/>
      <c r="AR282" s="76"/>
      <c r="AS282" s="76"/>
      <c r="AT282" s="76"/>
      <c r="AU282" s="76"/>
      <c r="AV282" s="76"/>
      <c r="AW282" s="76"/>
      <c r="AX282" s="76"/>
      <c r="AY282" s="76"/>
      <c r="AZ282" s="76"/>
      <c r="BA282" s="76"/>
      <c r="BB282" s="76"/>
      <c r="BC282" s="76"/>
      <c r="BD282" s="76"/>
      <c r="BE282" s="76"/>
      <c r="BF282" s="76"/>
      <c r="BG282" s="76"/>
      <c r="BH282" s="76"/>
      <c r="BI282" s="76"/>
      <c r="BJ282" s="76"/>
      <c r="BK282" s="76"/>
      <c r="BL282" s="76"/>
      <c r="BM282" s="76"/>
      <c r="BN282" s="76"/>
      <c r="BO282" s="76"/>
      <c r="BP282" s="76"/>
      <c r="BQ282" s="76"/>
      <c r="BR282" s="76"/>
      <c r="BS282" s="76"/>
      <c r="BT282" s="76"/>
      <c r="BU282" s="76"/>
      <c r="BV282" s="76"/>
      <c r="BW282" s="76"/>
      <c r="BX282" s="76"/>
      <c r="BY282" s="76"/>
      <c r="BZ282" s="76"/>
      <c r="CA282" s="76"/>
      <c r="CB282" s="76"/>
      <c r="CC282" s="76"/>
      <c r="CD282" s="76"/>
      <c r="CE282" s="76"/>
      <c r="CF282" s="76"/>
      <c r="CG282" s="76"/>
      <c r="CH282" s="76"/>
      <c r="CI282" s="76"/>
      <c r="CJ282" s="76"/>
      <c r="CK282" s="76"/>
      <c r="CL282" s="76"/>
      <c r="CM282" s="76"/>
      <c r="CN282" s="76"/>
      <c r="CO282" s="76"/>
      <c r="CP282" s="76"/>
      <c r="CQ282" s="76"/>
      <c r="CR282" s="76"/>
      <c r="CS282" s="76"/>
      <c r="CT282" s="76"/>
      <c r="CU282" s="76"/>
      <c r="CV282" s="76"/>
      <c r="CW282" s="76"/>
      <c r="CX282" s="76"/>
      <c r="CY282" s="76"/>
      <c r="CZ282" s="76"/>
      <c r="DA282" s="76"/>
      <c r="DB282" s="76"/>
      <c r="DC282" s="76"/>
      <c r="DD282" s="76"/>
      <c r="DE282" s="76"/>
      <c r="DF282" s="76"/>
      <c r="DG282" s="76"/>
      <c r="DH282" s="76"/>
      <c r="DI282" s="76"/>
      <c r="DJ282" s="76"/>
      <c r="DK282" s="76"/>
      <c r="DL282" s="76"/>
      <c r="DM282" s="76"/>
      <c r="DN282" s="76"/>
      <c r="DO282" s="76"/>
      <c r="DP282" s="76"/>
      <c r="DQ282" s="76"/>
      <c r="DR282" s="76"/>
      <c r="DS282" s="76"/>
      <c r="DT282" s="76"/>
      <c r="DU282" s="76"/>
      <c r="DV282" s="76"/>
      <c r="DW282" s="76"/>
      <c r="DX282" s="76"/>
      <c r="DY282" s="76"/>
      <c r="DZ282" s="76"/>
      <c r="EA282" s="76"/>
      <c r="EB282" s="76"/>
      <c r="EC282" s="76"/>
      <c r="ED282" s="76"/>
      <c r="EE282" s="76"/>
      <c r="EF282" s="76"/>
      <c r="EG282" s="76"/>
      <c r="EH282" s="76"/>
      <c r="EI282" s="76"/>
      <c r="EJ282" s="76"/>
      <c r="EK282" s="76"/>
      <c r="EL282" s="76"/>
      <c r="EM282" s="76"/>
      <c r="EN282" s="76"/>
      <c r="EO282" s="76"/>
      <c r="EP282" s="76"/>
      <c r="EQ282" s="76"/>
      <c r="ER282" s="76"/>
      <c r="ES282" s="76"/>
      <c r="ET282" s="76"/>
      <c r="EU282" s="76"/>
      <c r="EV282" s="76"/>
      <c r="EW282" s="76"/>
      <c r="EX282" s="76"/>
      <c r="EY282" s="76"/>
      <c r="EZ282" s="76"/>
      <c r="FA282" s="76"/>
      <c r="FB282" s="76"/>
      <c r="FC282" s="76"/>
      <c r="FD282" s="76"/>
      <c r="FE282" s="76"/>
      <c r="FF282" s="76"/>
      <c r="FG282" s="76"/>
      <c r="FH282" s="76"/>
      <c r="FI282" s="76"/>
      <c r="FJ282" s="76"/>
      <c r="FK282" s="76"/>
      <c r="FL282" s="76"/>
      <c r="FM282" s="76"/>
      <c r="FN282" s="76"/>
      <c r="FO282" s="76"/>
      <c r="FP282" s="76"/>
      <c r="FQ282" s="76"/>
      <c r="FR282" s="76"/>
      <c r="FS282" s="76"/>
      <c r="FT282" s="76"/>
      <c r="FU282" s="76"/>
      <c r="FV282" s="76"/>
      <c r="FW282" s="76"/>
      <c r="FX282" s="76"/>
      <c r="FY282" s="76"/>
      <c r="FZ282" s="76"/>
      <c r="GA282" s="76"/>
      <c r="GB282" s="76"/>
      <c r="GC282" s="76"/>
      <c r="GD282" s="76"/>
      <c r="GE282" s="76"/>
      <c r="GF282" s="76"/>
      <c r="GG282" s="76"/>
      <c r="GH282" s="76"/>
      <c r="GI282" s="76"/>
      <c r="GJ282" s="76"/>
      <c r="GK282" s="76"/>
      <c r="GL282" s="76"/>
      <c r="GM282" s="76"/>
      <c r="GN282" s="76"/>
      <c r="GO282" s="76"/>
      <c r="GP282" s="76"/>
      <c r="GQ282" s="76"/>
      <c r="GR282" s="76"/>
      <c r="GS282" s="76"/>
      <c r="GT282" s="76"/>
      <c r="GU282" s="76"/>
      <c r="GV282" s="76"/>
      <c r="GW282" s="76"/>
      <c r="GX282" s="76"/>
      <c r="GY282" s="76"/>
      <c r="GZ282" s="76"/>
      <c r="HA282" s="76"/>
      <c r="HB282" s="76"/>
      <c r="HC282" s="76"/>
      <c r="HD282" s="76"/>
      <c r="HE282" s="76"/>
      <c r="HF282" s="76"/>
      <c r="HG282" s="76"/>
      <c r="HH282" s="76"/>
      <c r="HI282" s="76"/>
      <c r="HJ282" s="76"/>
      <c r="HK282" s="76"/>
      <c r="HL282" s="76"/>
      <c r="HM282" s="76"/>
      <c r="HN282" s="76"/>
      <c r="HO282" s="76"/>
      <c r="HP282" s="76"/>
      <c r="HQ282" s="76"/>
      <c r="HR282" s="76"/>
      <c r="HS282" s="76"/>
      <c r="HT282" s="76"/>
      <c r="HU282" s="76"/>
      <c r="HV282" s="76"/>
      <c r="HW282" s="76"/>
      <c r="HX282" s="76"/>
      <c r="HY282" s="76"/>
      <c r="HZ282" s="76"/>
      <c r="IA282" s="76"/>
      <c r="IB282" s="76"/>
      <c r="IC282" s="76"/>
      <c r="ID282" s="76"/>
      <c r="IE282" s="76"/>
      <c r="IF282" s="76"/>
      <c r="IG282" s="76"/>
      <c r="IH282" s="76"/>
      <c r="II282" s="76"/>
      <c r="IJ282" s="76"/>
      <c r="IK282" s="76"/>
      <c r="IL282" s="76"/>
      <c r="IM282" s="76"/>
      <c r="IN282" s="76"/>
    </row>
    <row r="283" spans="1:248" x14ac:dyDescent="0.2">
      <c r="A283" s="82" t="str">
        <f>IF(B283&lt;&gt;"",COUNTA($B$13:B283),"")</f>
        <v/>
      </c>
      <c r="B283" s="1198"/>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c r="AZ283" s="76"/>
      <c r="BA283" s="76"/>
      <c r="BB283" s="76"/>
      <c r="BC283" s="76"/>
      <c r="BD283" s="76"/>
      <c r="BE283" s="76"/>
      <c r="BF283" s="76"/>
      <c r="BG283" s="76"/>
      <c r="BH283" s="76"/>
      <c r="BI283" s="76"/>
      <c r="BJ283" s="76"/>
      <c r="BK283" s="76"/>
      <c r="BL283" s="76"/>
      <c r="BM283" s="76"/>
      <c r="BN283" s="76"/>
      <c r="BO283" s="76"/>
      <c r="BP283" s="76"/>
      <c r="BQ283" s="76"/>
      <c r="BR283" s="76"/>
      <c r="BS283" s="76"/>
      <c r="BT283" s="76"/>
      <c r="BU283" s="76"/>
      <c r="BV283" s="76"/>
      <c r="BW283" s="76"/>
      <c r="BX283" s="76"/>
      <c r="BY283" s="76"/>
      <c r="BZ283" s="76"/>
      <c r="CA283" s="76"/>
      <c r="CB283" s="76"/>
      <c r="CC283" s="76"/>
      <c r="CD283" s="76"/>
      <c r="CE283" s="76"/>
      <c r="CF283" s="76"/>
      <c r="CG283" s="76"/>
      <c r="CH283" s="76"/>
      <c r="CI283" s="76"/>
      <c r="CJ283" s="76"/>
      <c r="CK283" s="76"/>
      <c r="CL283" s="76"/>
      <c r="CM283" s="76"/>
      <c r="CN283" s="76"/>
      <c r="CO283" s="76"/>
      <c r="CP283" s="76"/>
      <c r="CQ283" s="76"/>
      <c r="CR283" s="76"/>
      <c r="CS283" s="76"/>
      <c r="CT283" s="76"/>
      <c r="CU283" s="76"/>
      <c r="CV283" s="76"/>
      <c r="CW283" s="76"/>
      <c r="CX283" s="76"/>
      <c r="CY283" s="76"/>
      <c r="CZ283" s="76"/>
      <c r="DA283" s="76"/>
      <c r="DB283" s="76"/>
      <c r="DC283" s="76"/>
      <c r="DD283" s="76"/>
      <c r="DE283" s="76"/>
      <c r="DF283" s="76"/>
      <c r="DG283" s="76"/>
      <c r="DH283" s="76"/>
      <c r="DI283" s="76"/>
      <c r="DJ283" s="76"/>
      <c r="DK283" s="76"/>
      <c r="DL283" s="76"/>
      <c r="DM283" s="76"/>
      <c r="DN283" s="76"/>
      <c r="DO283" s="76"/>
      <c r="DP283" s="76"/>
      <c r="DQ283" s="76"/>
      <c r="DR283" s="76"/>
      <c r="DS283" s="76"/>
      <c r="DT283" s="76"/>
      <c r="DU283" s="76"/>
      <c r="DV283" s="76"/>
      <c r="DW283" s="76"/>
      <c r="DX283" s="76"/>
      <c r="DY283" s="76"/>
      <c r="DZ283" s="76"/>
      <c r="EA283" s="76"/>
      <c r="EB283" s="76"/>
      <c r="EC283" s="76"/>
      <c r="ED283" s="76"/>
      <c r="EE283" s="76"/>
      <c r="EF283" s="76"/>
      <c r="EG283" s="76"/>
      <c r="EH283" s="76"/>
      <c r="EI283" s="76"/>
      <c r="EJ283" s="76"/>
      <c r="EK283" s="76"/>
      <c r="EL283" s="76"/>
      <c r="EM283" s="76"/>
      <c r="EN283" s="76"/>
      <c r="EO283" s="76"/>
      <c r="EP283" s="76"/>
      <c r="EQ283" s="76"/>
      <c r="ER283" s="76"/>
      <c r="ES283" s="76"/>
      <c r="ET283" s="76"/>
      <c r="EU283" s="76"/>
      <c r="EV283" s="76"/>
      <c r="EW283" s="76"/>
      <c r="EX283" s="76"/>
      <c r="EY283" s="76"/>
      <c r="EZ283" s="76"/>
      <c r="FA283" s="76"/>
      <c r="FB283" s="76"/>
      <c r="FC283" s="76"/>
      <c r="FD283" s="76"/>
      <c r="FE283" s="76"/>
      <c r="FF283" s="76"/>
      <c r="FG283" s="76"/>
      <c r="FH283" s="76"/>
      <c r="FI283" s="76"/>
      <c r="FJ283" s="76"/>
      <c r="FK283" s="76"/>
      <c r="FL283" s="76"/>
      <c r="FM283" s="76"/>
      <c r="FN283" s="76"/>
      <c r="FO283" s="76"/>
      <c r="FP283" s="76"/>
      <c r="FQ283" s="76"/>
      <c r="FR283" s="76"/>
      <c r="FS283" s="76"/>
      <c r="FT283" s="76"/>
      <c r="FU283" s="76"/>
      <c r="FV283" s="76"/>
      <c r="FW283" s="76"/>
      <c r="FX283" s="76"/>
      <c r="FY283" s="76"/>
      <c r="FZ283" s="76"/>
      <c r="GA283" s="76"/>
      <c r="GB283" s="76"/>
      <c r="GC283" s="76"/>
      <c r="GD283" s="76"/>
      <c r="GE283" s="76"/>
      <c r="GF283" s="76"/>
      <c r="GG283" s="76"/>
      <c r="GH283" s="76"/>
      <c r="GI283" s="76"/>
      <c r="GJ283" s="76"/>
      <c r="GK283" s="76"/>
      <c r="GL283" s="76"/>
      <c r="GM283" s="76"/>
      <c r="GN283" s="76"/>
      <c r="GO283" s="76"/>
      <c r="GP283" s="76"/>
      <c r="GQ283" s="76"/>
      <c r="GR283" s="76"/>
      <c r="GS283" s="76"/>
      <c r="GT283" s="76"/>
      <c r="GU283" s="76"/>
      <c r="GV283" s="76"/>
      <c r="GW283" s="76"/>
      <c r="GX283" s="76"/>
      <c r="GY283" s="76"/>
      <c r="GZ283" s="76"/>
      <c r="HA283" s="76"/>
      <c r="HB283" s="76"/>
      <c r="HC283" s="76"/>
      <c r="HD283" s="76"/>
      <c r="HE283" s="76"/>
      <c r="HF283" s="76"/>
      <c r="HG283" s="76"/>
      <c r="HH283" s="76"/>
      <c r="HI283" s="76"/>
      <c r="HJ283" s="76"/>
      <c r="HK283" s="76"/>
      <c r="HL283" s="76"/>
      <c r="HM283" s="76"/>
      <c r="HN283" s="76"/>
      <c r="HO283" s="76"/>
      <c r="HP283" s="76"/>
      <c r="HQ283" s="76"/>
      <c r="HR283" s="76"/>
      <c r="HS283" s="76"/>
      <c r="HT283" s="76"/>
      <c r="HU283" s="76"/>
      <c r="HV283" s="76"/>
      <c r="HW283" s="76"/>
      <c r="HX283" s="76"/>
      <c r="HY283" s="76"/>
      <c r="HZ283" s="76"/>
      <c r="IA283" s="76"/>
      <c r="IB283" s="76"/>
      <c r="IC283" s="76"/>
      <c r="ID283" s="76"/>
      <c r="IE283" s="76"/>
      <c r="IF283" s="76"/>
      <c r="IG283" s="76"/>
      <c r="IH283" s="76"/>
      <c r="II283" s="76"/>
      <c r="IJ283" s="76"/>
      <c r="IK283" s="76"/>
      <c r="IL283" s="76"/>
      <c r="IM283" s="76"/>
      <c r="IN283" s="76"/>
    </row>
    <row r="284" spans="1:248" x14ac:dyDescent="0.2">
      <c r="A284" s="82" t="str">
        <f>IF(B284&lt;&gt;"",COUNTA($B$13:B284),"")</f>
        <v/>
      </c>
      <c r="B284" s="1198"/>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c r="AZ284" s="76"/>
      <c r="BA284" s="76"/>
      <c r="BB284" s="76"/>
      <c r="BC284" s="76"/>
      <c r="BD284" s="76"/>
      <c r="BE284" s="76"/>
      <c r="BF284" s="76"/>
      <c r="BG284" s="76"/>
      <c r="BH284" s="76"/>
      <c r="BI284" s="76"/>
      <c r="BJ284" s="76"/>
      <c r="BK284" s="76"/>
      <c r="BL284" s="76"/>
      <c r="BM284" s="76"/>
      <c r="BN284" s="76"/>
      <c r="BO284" s="76"/>
      <c r="BP284" s="76"/>
      <c r="BQ284" s="76"/>
      <c r="BR284" s="76"/>
      <c r="BS284" s="76"/>
      <c r="BT284" s="76"/>
      <c r="BU284" s="76"/>
      <c r="BV284" s="76"/>
      <c r="BW284" s="76"/>
      <c r="BX284" s="76"/>
      <c r="BY284" s="76"/>
      <c r="BZ284" s="76"/>
      <c r="CA284" s="76"/>
      <c r="CB284" s="76"/>
      <c r="CC284" s="76"/>
      <c r="CD284" s="76"/>
      <c r="CE284" s="76"/>
      <c r="CF284" s="76"/>
      <c r="CG284" s="76"/>
      <c r="CH284" s="76"/>
      <c r="CI284" s="76"/>
      <c r="CJ284" s="76"/>
      <c r="CK284" s="76"/>
      <c r="CL284" s="76"/>
      <c r="CM284" s="76"/>
      <c r="CN284" s="76"/>
      <c r="CO284" s="76"/>
      <c r="CP284" s="76"/>
      <c r="CQ284" s="76"/>
      <c r="CR284" s="76"/>
      <c r="CS284" s="76"/>
      <c r="CT284" s="76"/>
      <c r="CU284" s="76"/>
      <c r="CV284" s="76"/>
      <c r="CW284" s="76"/>
      <c r="CX284" s="76"/>
      <c r="CY284" s="76"/>
      <c r="CZ284" s="76"/>
      <c r="DA284" s="76"/>
      <c r="DB284" s="76"/>
      <c r="DC284" s="76"/>
      <c r="DD284" s="76"/>
      <c r="DE284" s="76"/>
      <c r="DF284" s="76"/>
      <c r="DG284" s="76"/>
      <c r="DH284" s="76"/>
      <c r="DI284" s="76"/>
      <c r="DJ284" s="76"/>
      <c r="DK284" s="76"/>
      <c r="DL284" s="76"/>
      <c r="DM284" s="76"/>
      <c r="DN284" s="76"/>
      <c r="DO284" s="76"/>
      <c r="DP284" s="76"/>
      <c r="DQ284" s="76"/>
      <c r="DR284" s="76"/>
      <c r="DS284" s="76"/>
      <c r="DT284" s="76"/>
      <c r="DU284" s="76"/>
      <c r="DV284" s="76"/>
      <c r="DW284" s="76"/>
      <c r="DX284" s="76"/>
      <c r="DY284" s="76"/>
      <c r="DZ284" s="76"/>
      <c r="EA284" s="76"/>
      <c r="EB284" s="76"/>
      <c r="EC284" s="76"/>
      <c r="ED284" s="76"/>
      <c r="EE284" s="76"/>
      <c r="EF284" s="76"/>
      <c r="EG284" s="76"/>
      <c r="EH284" s="76"/>
      <c r="EI284" s="76"/>
      <c r="EJ284" s="76"/>
      <c r="EK284" s="76"/>
      <c r="EL284" s="76"/>
      <c r="EM284" s="76"/>
      <c r="EN284" s="76"/>
      <c r="EO284" s="76"/>
      <c r="EP284" s="76"/>
      <c r="EQ284" s="76"/>
      <c r="ER284" s="76"/>
      <c r="ES284" s="76"/>
      <c r="ET284" s="76"/>
      <c r="EU284" s="76"/>
      <c r="EV284" s="76"/>
      <c r="EW284" s="76"/>
      <c r="EX284" s="76"/>
      <c r="EY284" s="76"/>
      <c r="EZ284" s="76"/>
      <c r="FA284" s="76"/>
      <c r="FB284" s="76"/>
      <c r="FC284" s="76"/>
      <c r="FD284" s="76"/>
      <c r="FE284" s="76"/>
      <c r="FF284" s="76"/>
      <c r="FG284" s="76"/>
      <c r="FH284" s="76"/>
      <c r="FI284" s="76"/>
      <c r="FJ284" s="76"/>
      <c r="FK284" s="76"/>
      <c r="FL284" s="76"/>
      <c r="FM284" s="76"/>
      <c r="FN284" s="76"/>
      <c r="FO284" s="76"/>
      <c r="FP284" s="76"/>
      <c r="FQ284" s="76"/>
      <c r="FR284" s="76"/>
      <c r="FS284" s="76"/>
      <c r="FT284" s="76"/>
      <c r="FU284" s="76"/>
      <c r="FV284" s="76"/>
      <c r="FW284" s="76"/>
      <c r="FX284" s="76"/>
      <c r="FY284" s="76"/>
      <c r="FZ284" s="76"/>
      <c r="GA284" s="76"/>
      <c r="GB284" s="76"/>
      <c r="GC284" s="76"/>
      <c r="GD284" s="76"/>
      <c r="GE284" s="76"/>
      <c r="GF284" s="76"/>
      <c r="GG284" s="76"/>
      <c r="GH284" s="76"/>
      <c r="GI284" s="76"/>
      <c r="GJ284" s="76"/>
      <c r="GK284" s="76"/>
      <c r="GL284" s="76"/>
      <c r="GM284" s="76"/>
      <c r="GN284" s="76"/>
      <c r="GO284" s="76"/>
      <c r="GP284" s="76"/>
      <c r="GQ284" s="76"/>
      <c r="GR284" s="76"/>
      <c r="GS284" s="76"/>
      <c r="GT284" s="76"/>
      <c r="GU284" s="76"/>
      <c r="GV284" s="76"/>
      <c r="GW284" s="76"/>
      <c r="GX284" s="76"/>
      <c r="GY284" s="76"/>
      <c r="GZ284" s="76"/>
      <c r="HA284" s="76"/>
      <c r="HB284" s="76"/>
      <c r="HC284" s="76"/>
      <c r="HD284" s="76"/>
      <c r="HE284" s="76"/>
      <c r="HF284" s="76"/>
      <c r="HG284" s="76"/>
      <c r="HH284" s="76"/>
      <c r="HI284" s="76"/>
      <c r="HJ284" s="76"/>
      <c r="HK284" s="76"/>
      <c r="HL284" s="76"/>
      <c r="HM284" s="76"/>
      <c r="HN284" s="76"/>
      <c r="HO284" s="76"/>
      <c r="HP284" s="76"/>
      <c r="HQ284" s="76"/>
      <c r="HR284" s="76"/>
      <c r="HS284" s="76"/>
      <c r="HT284" s="76"/>
      <c r="HU284" s="76"/>
      <c r="HV284" s="76"/>
      <c r="HW284" s="76"/>
      <c r="HX284" s="76"/>
      <c r="HY284" s="76"/>
      <c r="HZ284" s="76"/>
      <c r="IA284" s="76"/>
      <c r="IB284" s="76"/>
      <c r="IC284" s="76"/>
      <c r="ID284" s="76"/>
      <c r="IE284" s="76"/>
      <c r="IF284" s="76"/>
      <c r="IG284" s="76"/>
      <c r="IH284" s="76"/>
      <c r="II284" s="76"/>
      <c r="IJ284" s="76"/>
      <c r="IK284" s="76"/>
      <c r="IL284" s="76"/>
      <c r="IM284" s="76"/>
      <c r="IN284" s="76"/>
    </row>
    <row r="285" spans="1:248" x14ac:dyDescent="0.2">
      <c r="A285" s="82" t="str">
        <f>IF(B285&lt;&gt;"",COUNTA($B$13:B285),"")</f>
        <v/>
      </c>
      <c r="B285" s="1198"/>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76"/>
      <c r="AI285" s="76"/>
      <c r="AJ285" s="76"/>
      <c r="AK285" s="76"/>
      <c r="AL285" s="76"/>
      <c r="AM285" s="76"/>
      <c r="AN285" s="76"/>
      <c r="AO285" s="76"/>
      <c r="AP285" s="76"/>
      <c r="AQ285" s="76"/>
      <c r="AR285" s="76"/>
      <c r="AS285" s="76"/>
      <c r="AT285" s="76"/>
      <c r="AU285" s="76"/>
      <c r="AV285" s="76"/>
      <c r="AW285" s="76"/>
      <c r="AX285" s="76"/>
      <c r="AY285" s="76"/>
      <c r="AZ285" s="76"/>
      <c r="BA285" s="76"/>
      <c r="BB285" s="76"/>
      <c r="BC285" s="76"/>
      <c r="BD285" s="76"/>
      <c r="BE285" s="76"/>
      <c r="BF285" s="76"/>
      <c r="BG285" s="76"/>
      <c r="BH285" s="76"/>
      <c r="BI285" s="76"/>
      <c r="BJ285" s="76"/>
      <c r="BK285" s="76"/>
      <c r="BL285" s="76"/>
      <c r="BM285" s="76"/>
      <c r="BN285" s="76"/>
      <c r="BO285" s="76"/>
      <c r="BP285" s="76"/>
      <c r="BQ285" s="76"/>
      <c r="BR285" s="76"/>
      <c r="BS285" s="76"/>
      <c r="BT285" s="76"/>
      <c r="BU285" s="76"/>
      <c r="BV285" s="76"/>
      <c r="BW285" s="76"/>
      <c r="BX285" s="76"/>
      <c r="BY285" s="76"/>
      <c r="BZ285" s="76"/>
      <c r="CA285" s="76"/>
      <c r="CB285" s="76"/>
      <c r="CC285" s="76"/>
      <c r="CD285" s="76"/>
      <c r="CE285" s="76"/>
      <c r="CF285" s="76"/>
      <c r="CG285" s="76"/>
      <c r="CH285" s="76"/>
      <c r="CI285" s="76"/>
      <c r="CJ285" s="76"/>
      <c r="CK285" s="76"/>
      <c r="CL285" s="76"/>
      <c r="CM285" s="76"/>
      <c r="CN285" s="76"/>
      <c r="CO285" s="76"/>
      <c r="CP285" s="76"/>
      <c r="CQ285" s="76"/>
      <c r="CR285" s="76"/>
      <c r="CS285" s="76"/>
      <c r="CT285" s="76"/>
      <c r="CU285" s="76"/>
      <c r="CV285" s="76"/>
      <c r="CW285" s="76"/>
      <c r="CX285" s="76"/>
      <c r="CY285" s="76"/>
      <c r="CZ285" s="76"/>
      <c r="DA285" s="76"/>
      <c r="DB285" s="76"/>
      <c r="DC285" s="76"/>
      <c r="DD285" s="76"/>
      <c r="DE285" s="76"/>
      <c r="DF285" s="76"/>
      <c r="DG285" s="76"/>
      <c r="DH285" s="76"/>
      <c r="DI285" s="76"/>
      <c r="DJ285" s="76"/>
      <c r="DK285" s="76"/>
      <c r="DL285" s="76"/>
      <c r="DM285" s="76"/>
      <c r="DN285" s="76"/>
      <c r="DO285" s="76"/>
      <c r="DP285" s="76"/>
      <c r="DQ285" s="76"/>
      <c r="DR285" s="76"/>
      <c r="DS285" s="76"/>
      <c r="DT285" s="76"/>
      <c r="DU285" s="76"/>
      <c r="DV285" s="76"/>
      <c r="DW285" s="76"/>
      <c r="DX285" s="76"/>
      <c r="DY285" s="76"/>
      <c r="DZ285" s="76"/>
      <c r="EA285" s="76"/>
      <c r="EB285" s="76"/>
      <c r="EC285" s="76"/>
      <c r="ED285" s="76"/>
      <c r="EE285" s="76"/>
      <c r="EF285" s="76"/>
      <c r="EG285" s="76"/>
      <c r="EH285" s="76"/>
      <c r="EI285" s="76"/>
      <c r="EJ285" s="76"/>
      <c r="EK285" s="76"/>
      <c r="EL285" s="76"/>
      <c r="EM285" s="76"/>
      <c r="EN285" s="76"/>
      <c r="EO285" s="76"/>
      <c r="EP285" s="76"/>
      <c r="EQ285" s="76"/>
      <c r="ER285" s="76"/>
      <c r="ES285" s="76"/>
      <c r="ET285" s="76"/>
      <c r="EU285" s="76"/>
      <c r="EV285" s="76"/>
      <c r="EW285" s="76"/>
      <c r="EX285" s="76"/>
      <c r="EY285" s="76"/>
      <c r="EZ285" s="76"/>
      <c r="FA285" s="76"/>
      <c r="FB285" s="76"/>
      <c r="FC285" s="76"/>
      <c r="FD285" s="76"/>
      <c r="FE285" s="76"/>
      <c r="FF285" s="76"/>
      <c r="FG285" s="76"/>
      <c r="FH285" s="76"/>
      <c r="FI285" s="76"/>
      <c r="FJ285" s="76"/>
      <c r="FK285" s="76"/>
      <c r="FL285" s="76"/>
      <c r="FM285" s="76"/>
      <c r="FN285" s="76"/>
      <c r="FO285" s="76"/>
      <c r="FP285" s="76"/>
      <c r="FQ285" s="76"/>
      <c r="FR285" s="76"/>
      <c r="FS285" s="76"/>
      <c r="FT285" s="76"/>
      <c r="FU285" s="76"/>
      <c r="FV285" s="76"/>
      <c r="FW285" s="76"/>
      <c r="FX285" s="76"/>
      <c r="FY285" s="76"/>
      <c r="FZ285" s="76"/>
      <c r="GA285" s="76"/>
      <c r="GB285" s="76"/>
      <c r="GC285" s="76"/>
      <c r="GD285" s="76"/>
      <c r="GE285" s="76"/>
      <c r="GF285" s="76"/>
      <c r="GG285" s="76"/>
      <c r="GH285" s="76"/>
      <c r="GI285" s="76"/>
      <c r="GJ285" s="76"/>
      <c r="GK285" s="76"/>
      <c r="GL285" s="76"/>
      <c r="GM285" s="76"/>
      <c r="GN285" s="76"/>
      <c r="GO285" s="76"/>
      <c r="GP285" s="76"/>
      <c r="GQ285" s="76"/>
      <c r="GR285" s="76"/>
      <c r="GS285" s="76"/>
      <c r="GT285" s="76"/>
      <c r="GU285" s="76"/>
      <c r="GV285" s="76"/>
      <c r="GW285" s="76"/>
      <c r="GX285" s="76"/>
      <c r="GY285" s="76"/>
      <c r="GZ285" s="76"/>
      <c r="HA285" s="76"/>
      <c r="HB285" s="76"/>
      <c r="HC285" s="76"/>
      <c r="HD285" s="76"/>
      <c r="HE285" s="76"/>
      <c r="HF285" s="76"/>
      <c r="HG285" s="76"/>
      <c r="HH285" s="76"/>
      <c r="HI285" s="76"/>
      <c r="HJ285" s="76"/>
      <c r="HK285" s="76"/>
      <c r="HL285" s="76"/>
      <c r="HM285" s="76"/>
      <c r="HN285" s="76"/>
      <c r="HO285" s="76"/>
      <c r="HP285" s="76"/>
      <c r="HQ285" s="76"/>
      <c r="HR285" s="76"/>
      <c r="HS285" s="76"/>
      <c r="HT285" s="76"/>
      <c r="HU285" s="76"/>
      <c r="HV285" s="76"/>
      <c r="HW285" s="76"/>
      <c r="HX285" s="76"/>
      <c r="HY285" s="76"/>
      <c r="HZ285" s="76"/>
      <c r="IA285" s="76"/>
      <c r="IB285" s="76"/>
      <c r="IC285" s="76"/>
      <c r="ID285" s="76"/>
      <c r="IE285" s="76"/>
      <c r="IF285" s="76"/>
      <c r="IG285" s="76"/>
      <c r="IH285" s="76"/>
      <c r="II285" s="76"/>
      <c r="IJ285" s="76"/>
      <c r="IK285" s="76"/>
      <c r="IL285" s="76"/>
      <c r="IM285" s="76"/>
      <c r="IN285" s="76"/>
    </row>
    <row r="286" spans="1:248" x14ac:dyDescent="0.2">
      <c r="A286" s="82" t="str">
        <f>IF(B286&lt;&gt;"",COUNTA($B$13:B286),"")</f>
        <v/>
      </c>
      <c r="B286" s="1198"/>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76"/>
      <c r="AI286" s="76"/>
      <c r="AJ286" s="76"/>
      <c r="AK286" s="76"/>
      <c r="AL286" s="76"/>
      <c r="AM286" s="76"/>
      <c r="AN286" s="76"/>
      <c r="AO286" s="76"/>
      <c r="AP286" s="76"/>
      <c r="AQ286" s="76"/>
      <c r="AR286" s="76"/>
      <c r="AS286" s="76"/>
      <c r="AT286" s="76"/>
      <c r="AU286" s="76"/>
      <c r="AV286" s="76"/>
      <c r="AW286" s="76"/>
      <c r="AX286" s="76"/>
      <c r="AY286" s="76"/>
      <c r="AZ286" s="76"/>
      <c r="BA286" s="76"/>
      <c r="BB286" s="76"/>
      <c r="BC286" s="76"/>
      <c r="BD286" s="76"/>
      <c r="BE286" s="76"/>
      <c r="BF286" s="76"/>
      <c r="BG286" s="76"/>
      <c r="BH286" s="76"/>
      <c r="BI286" s="76"/>
      <c r="BJ286" s="76"/>
      <c r="BK286" s="76"/>
      <c r="BL286" s="76"/>
      <c r="BM286" s="76"/>
      <c r="BN286" s="76"/>
      <c r="BO286" s="76"/>
      <c r="BP286" s="76"/>
      <c r="BQ286" s="76"/>
      <c r="BR286" s="76"/>
      <c r="BS286" s="76"/>
      <c r="BT286" s="76"/>
      <c r="BU286" s="76"/>
      <c r="BV286" s="76"/>
      <c r="BW286" s="76"/>
      <c r="BX286" s="76"/>
      <c r="BY286" s="76"/>
      <c r="BZ286" s="76"/>
      <c r="CA286" s="76"/>
      <c r="CB286" s="76"/>
      <c r="CC286" s="76"/>
      <c r="CD286" s="76"/>
      <c r="CE286" s="76"/>
      <c r="CF286" s="76"/>
      <c r="CG286" s="76"/>
      <c r="CH286" s="76"/>
      <c r="CI286" s="76"/>
      <c r="CJ286" s="76"/>
      <c r="CK286" s="76"/>
      <c r="CL286" s="76"/>
      <c r="CM286" s="76"/>
      <c r="CN286" s="76"/>
      <c r="CO286" s="76"/>
      <c r="CP286" s="76"/>
      <c r="CQ286" s="76"/>
      <c r="CR286" s="76"/>
      <c r="CS286" s="76"/>
      <c r="CT286" s="76"/>
      <c r="CU286" s="76"/>
      <c r="CV286" s="76"/>
      <c r="CW286" s="76"/>
      <c r="CX286" s="76"/>
      <c r="CY286" s="76"/>
      <c r="CZ286" s="76"/>
      <c r="DA286" s="76"/>
      <c r="DB286" s="76"/>
      <c r="DC286" s="76"/>
      <c r="DD286" s="76"/>
      <c r="DE286" s="76"/>
      <c r="DF286" s="76"/>
      <c r="DG286" s="76"/>
      <c r="DH286" s="76"/>
      <c r="DI286" s="76"/>
      <c r="DJ286" s="76"/>
      <c r="DK286" s="76"/>
      <c r="DL286" s="76"/>
      <c r="DM286" s="76"/>
      <c r="DN286" s="76"/>
      <c r="DO286" s="76"/>
      <c r="DP286" s="76"/>
      <c r="DQ286" s="76"/>
      <c r="DR286" s="76"/>
      <c r="DS286" s="76"/>
      <c r="DT286" s="76"/>
      <c r="DU286" s="76"/>
      <c r="DV286" s="76"/>
      <c r="DW286" s="76"/>
      <c r="DX286" s="76"/>
      <c r="DY286" s="76"/>
      <c r="DZ286" s="76"/>
      <c r="EA286" s="76"/>
      <c r="EB286" s="76"/>
      <c r="EC286" s="76"/>
      <c r="ED286" s="76"/>
      <c r="EE286" s="76"/>
      <c r="EF286" s="76"/>
      <c r="EG286" s="76"/>
      <c r="EH286" s="76"/>
      <c r="EI286" s="76"/>
      <c r="EJ286" s="76"/>
      <c r="EK286" s="76"/>
      <c r="EL286" s="76"/>
      <c r="EM286" s="76"/>
      <c r="EN286" s="76"/>
      <c r="EO286" s="76"/>
      <c r="EP286" s="76"/>
      <c r="EQ286" s="76"/>
      <c r="ER286" s="76"/>
      <c r="ES286" s="76"/>
      <c r="ET286" s="76"/>
      <c r="EU286" s="76"/>
      <c r="EV286" s="76"/>
      <c r="EW286" s="76"/>
      <c r="EX286" s="76"/>
      <c r="EY286" s="76"/>
      <c r="EZ286" s="76"/>
      <c r="FA286" s="76"/>
      <c r="FB286" s="76"/>
      <c r="FC286" s="76"/>
      <c r="FD286" s="76"/>
      <c r="FE286" s="76"/>
      <c r="FF286" s="76"/>
      <c r="FG286" s="76"/>
      <c r="FH286" s="76"/>
      <c r="FI286" s="76"/>
      <c r="FJ286" s="76"/>
      <c r="FK286" s="76"/>
      <c r="FL286" s="76"/>
      <c r="FM286" s="76"/>
      <c r="FN286" s="76"/>
      <c r="FO286" s="76"/>
      <c r="FP286" s="76"/>
      <c r="FQ286" s="76"/>
      <c r="FR286" s="76"/>
      <c r="FS286" s="76"/>
      <c r="FT286" s="76"/>
      <c r="FU286" s="76"/>
      <c r="FV286" s="76"/>
      <c r="FW286" s="76"/>
      <c r="FX286" s="76"/>
      <c r="FY286" s="76"/>
      <c r="FZ286" s="76"/>
      <c r="GA286" s="76"/>
      <c r="GB286" s="76"/>
      <c r="GC286" s="76"/>
      <c r="GD286" s="76"/>
      <c r="GE286" s="76"/>
      <c r="GF286" s="76"/>
      <c r="GG286" s="76"/>
      <c r="GH286" s="76"/>
      <c r="GI286" s="76"/>
      <c r="GJ286" s="76"/>
      <c r="GK286" s="76"/>
      <c r="GL286" s="76"/>
      <c r="GM286" s="76"/>
      <c r="GN286" s="76"/>
      <c r="GO286" s="76"/>
      <c r="GP286" s="76"/>
      <c r="GQ286" s="76"/>
      <c r="GR286" s="76"/>
      <c r="GS286" s="76"/>
      <c r="GT286" s="76"/>
      <c r="GU286" s="76"/>
      <c r="GV286" s="76"/>
      <c r="GW286" s="76"/>
      <c r="GX286" s="76"/>
      <c r="GY286" s="76"/>
      <c r="GZ286" s="76"/>
      <c r="HA286" s="76"/>
      <c r="HB286" s="76"/>
      <c r="HC286" s="76"/>
      <c r="HD286" s="76"/>
      <c r="HE286" s="76"/>
      <c r="HF286" s="76"/>
      <c r="HG286" s="76"/>
      <c r="HH286" s="76"/>
      <c r="HI286" s="76"/>
      <c r="HJ286" s="76"/>
      <c r="HK286" s="76"/>
      <c r="HL286" s="76"/>
      <c r="HM286" s="76"/>
      <c r="HN286" s="76"/>
      <c r="HO286" s="76"/>
      <c r="HP286" s="76"/>
      <c r="HQ286" s="76"/>
      <c r="HR286" s="76"/>
      <c r="HS286" s="76"/>
      <c r="HT286" s="76"/>
      <c r="HU286" s="76"/>
      <c r="HV286" s="76"/>
      <c r="HW286" s="76"/>
      <c r="HX286" s="76"/>
      <c r="HY286" s="76"/>
      <c r="HZ286" s="76"/>
      <c r="IA286" s="76"/>
      <c r="IB286" s="76"/>
      <c r="IC286" s="76"/>
      <c r="ID286" s="76"/>
      <c r="IE286" s="76"/>
      <c r="IF286" s="76"/>
      <c r="IG286" s="76"/>
      <c r="IH286" s="76"/>
      <c r="II286" s="76"/>
      <c r="IJ286" s="76"/>
      <c r="IK286" s="76"/>
      <c r="IL286" s="76"/>
      <c r="IM286" s="76"/>
      <c r="IN286" s="76"/>
    </row>
    <row r="287" spans="1:248" x14ac:dyDescent="0.2">
      <c r="A287" s="82" t="str">
        <f>IF(B287&lt;&gt;"",COUNTA($B$13:B287),"")</f>
        <v/>
      </c>
      <c r="B287" s="1198"/>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76"/>
      <c r="AI287" s="76"/>
      <c r="AJ287" s="76"/>
      <c r="AK287" s="76"/>
      <c r="AL287" s="76"/>
      <c r="AM287" s="76"/>
      <c r="AN287" s="76"/>
      <c r="AO287" s="76"/>
      <c r="AP287" s="76"/>
      <c r="AQ287" s="76"/>
      <c r="AR287" s="76"/>
      <c r="AS287" s="76"/>
      <c r="AT287" s="76"/>
      <c r="AU287" s="76"/>
      <c r="AV287" s="76"/>
      <c r="AW287" s="76"/>
      <c r="AX287" s="76"/>
      <c r="AY287" s="76"/>
      <c r="AZ287" s="76"/>
      <c r="BA287" s="76"/>
      <c r="BB287" s="76"/>
      <c r="BC287" s="76"/>
      <c r="BD287" s="76"/>
      <c r="BE287" s="76"/>
      <c r="BF287" s="76"/>
      <c r="BG287" s="76"/>
      <c r="BH287" s="76"/>
      <c r="BI287" s="76"/>
      <c r="BJ287" s="76"/>
      <c r="BK287" s="76"/>
      <c r="BL287" s="76"/>
      <c r="BM287" s="76"/>
      <c r="BN287" s="76"/>
      <c r="BO287" s="76"/>
      <c r="BP287" s="76"/>
      <c r="BQ287" s="76"/>
      <c r="BR287" s="76"/>
      <c r="BS287" s="76"/>
      <c r="BT287" s="76"/>
      <c r="BU287" s="76"/>
      <c r="BV287" s="76"/>
      <c r="BW287" s="76"/>
      <c r="BX287" s="76"/>
      <c r="BY287" s="76"/>
      <c r="BZ287" s="76"/>
      <c r="CA287" s="76"/>
      <c r="CB287" s="76"/>
      <c r="CC287" s="76"/>
      <c r="CD287" s="76"/>
      <c r="CE287" s="76"/>
      <c r="CF287" s="76"/>
      <c r="CG287" s="76"/>
      <c r="CH287" s="76"/>
      <c r="CI287" s="76"/>
      <c r="CJ287" s="76"/>
      <c r="CK287" s="76"/>
      <c r="CL287" s="76"/>
      <c r="CM287" s="76"/>
      <c r="CN287" s="76"/>
      <c r="CO287" s="76"/>
      <c r="CP287" s="76"/>
      <c r="CQ287" s="76"/>
      <c r="CR287" s="76"/>
      <c r="CS287" s="76"/>
      <c r="CT287" s="76"/>
      <c r="CU287" s="76"/>
      <c r="CV287" s="76"/>
      <c r="CW287" s="76"/>
      <c r="CX287" s="76"/>
      <c r="CY287" s="76"/>
      <c r="CZ287" s="76"/>
      <c r="DA287" s="76"/>
      <c r="DB287" s="76"/>
      <c r="DC287" s="76"/>
      <c r="DD287" s="76"/>
      <c r="DE287" s="76"/>
      <c r="DF287" s="76"/>
      <c r="DG287" s="76"/>
      <c r="DH287" s="76"/>
      <c r="DI287" s="76"/>
      <c r="DJ287" s="76"/>
      <c r="DK287" s="76"/>
      <c r="DL287" s="76"/>
      <c r="DM287" s="76"/>
      <c r="DN287" s="76"/>
      <c r="DO287" s="76"/>
      <c r="DP287" s="76"/>
      <c r="DQ287" s="76"/>
      <c r="DR287" s="76"/>
      <c r="DS287" s="76"/>
      <c r="DT287" s="76"/>
      <c r="DU287" s="76"/>
      <c r="DV287" s="76"/>
      <c r="DW287" s="76"/>
      <c r="DX287" s="76"/>
      <c r="DY287" s="76"/>
      <c r="DZ287" s="76"/>
      <c r="EA287" s="76"/>
      <c r="EB287" s="76"/>
      <c r="EC287" s="76"/>
      <c r="ED287" s="76"/>
      <c r="EE287" s="76"/>
      <c r="EF287" s="76"/>
      <c r="EG287" s="76"/>
      <c r="EH287" s="76"/>
      <c r="EI287" s="76"/>
      <c r="EJ287" s="76"/>
      <c r="EK287" s="76"/>
      <c r="EL287" s="76"/>
      <c r="EM287" s="76"/>
      <c r="EN287" s="76"/>
      <c r="EO287" s="76"/>
      <c r="EP287" s="76"/>
      <c r="EQ287" s="76"/>
      <c r="ER287" s="76"/>
      <c r="ES287" s="76"/>
      <c r="ET287" s="76"/>
      <c r="EU287" s="76"/>
      <c r="EV287" s="76"/>
      <c r="EW287" s="76"/>
      <c r="EX287" s="76"/>
      <c r="EY287" s="76"/>
      <c r="EZ287" s="76"/>
      <c r="FA287" s="76"/>
      <c r="FB287" s="76"/>
      <c r="FC287" s="76"/>
      <c r="FD287" s="76"/>
      <c r="FE287" s="76"/>
      <c r="FF287" s="76"/>
      <c r="FG287" s="76"/>
      <c r="FH287" s="76"/>
      <c r="FI287" s="76"/>
      <c r="FJ287" s="76"/>
      <c r="FK287" s="76"/>
      <c r="FL287" s="76"/>
      <c r="FM287" s="76"/>
      <c r="FN287" s="76"/>
      <c r="FO287" s="76"/>
      <c r="FP287" s="76"/>
      <c r="FQ287" s="76"/>
      <c r="FR287" s="76"/>
      <c r="FS287" s="76"/>
      <c r="FT287" s="76"/>
      <c r="FU287" s="76"/>
      <c r="FV287" s="76"/>
      <c r="FW287" s="76"/>
      <c r="FX287" s="76"/>
      <c r="FY287" s="76"/>
      <c r="FZ287" s="76"/>
      <c r="GA287" s="76"/>
      <c r="GB287" s="76"/>
      <c r="GC287" s="76"/>
      <c r="GD287" s="76"/>
      <c r="GE287" s="76"/>
      <c r="GF287" s="76"/>
      <c r="GG287" s="76"/>
      <c r="GH287" s="76"/>
      <c r="GI287" s="76"/>
      <c r="GJ287" s="76"/>
      <c r="GK287" s="76"/>
      <c r="GL287" s="76"/>
      <c r="GM287" s="76"/>
      <c r="GN287" s="76"/>
      <c r="GO287" s="76"/>
      <c r="GP287" s="76"/>
      <c r="GQ287" s="76"/>
      <c r="GR287" s="76"/>
      <c r="GS287" s="76"/>
      <c r="GT287" s="76"/>
      <c r="GU287" s="76"/>
      <c r="GV287" s="76"/>
      <c r="GW287" s="76"/>
      <c r="GX287" s="76"/>
      <c r="GY287" s="76"/>
      <c r="GZ287" s="76"/>
      <c r="HA287" s="76"/>
      <c r="HB287" s="76"/>
      <c r="HC287" s="76"/>
      <c r="HD287" s="76"/>
      <c r="HE287" s="76"/>
      <c r="HF287" s="76"/>
      <c r="HG287" s="76"/>
      <c r="HH287" s="76"/>
      <c r="HI287" s="76"/>
      <c r="HJ287" s="76"/>
      <c r="HK287" s="76"/>
      <c r="HL287" s="76"/>
      <c r="HM287" s="76"/>
      <c r="HN287" s="76"/>
      <c r="HO287" s="76"/>
      <c r="HP287" s="76"/>
      <c r="HQ287" s="76"/>
      <c r="HR287" s="76"/>
      <c r="HS287" s="76"/>
      <c r="HT287" s="76"/>
      <c r="HU287" s="76"/>
      <c r="HV287" s="76"/>
      <c r="HW287" s="76"/>
      <c r="HX287" s="76"/>
      <c r="HY287" s="76"/>
      <c r="HZ287" s="76"/>
      <c r="IA287" s="76"/>
      <c r="IB287" s="76"/>
      <c r="IC287" s="76"/>
      <c r="ID287" s="76"/>
      <c r="IE287" s="76"/>
      <c r="IF287" s="76"/>
      <c r="IG287" s="76"/>
      <c r="IH287" s="76"/>
      <c r="II287" s="76"/>
      <c r="IJ287" s="76"/>
      <c r="IK287" s="76"/>
      <c r="IL287" s="76"/>
      <c r="IM287" s="76"/>
      <c r="IN287" s="76"/>
    </row>
    <row r="288" spans="1:248" x14ac:dyDescent="0.2">
      <c r="A288" s="82" t="str">
        <f>IF(B288&lt;&gt;"",COUNTA($B$13:B288),"")</f>
        <v/>
      </c>
      <c r="B288" s="1198"/>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6"/>
      <c r="AO288" s="76"/>
      <c r="AP288" s="76"/>
      <c r="AQ288" s="76"/>
      <c r="AR288" s="76"/>
      <c r="AS288" s="76"/>
      <c r="AT288" s="76"/>
      <c r="AU288" s="76"/>
      <c r="AV288" s="76"/>
      <c r="AW288" s="76"/>
      <c r="AX288" s="76"/>
      <c r="AY288" s="76"/>
      <c r="AZ288" s="76"/>
      <c r="BA288" s="76"/>
      <c r="BB288" s="76"/>
      <c r="BC288" s="76"/>
      <c r="BD288" s="76"/>
      <c r="BE288" s="76"/>
      <c r="BF288" s="76"/>
      <c r="BG288" s="76"/>
      <c r="BH288" s="76"/>
      <c r="BI288" s="76"/>
      <c r="BJ288" s="76"/>
      <c r="BK288" s="76"/>
      <c r="BL288" s="76"/>
      <c r="BM288" s="76"/>
      <c r="BN288" s="76"/>
      <c r="BO288" s="76"/>
      <c r="BP288" s="76"/>
      <c r="BQ288" s="76"/>
      <c r="BR288" s="76"/>
      <c r="BS288" s="76"/>
      <c r="BT288" s="76"/>
      <c r="BU288" s="76"/>
      <c r="BV288" s="76"/>
      <c r="BW288" s="76"/>
      <c r="BX288" s="76"/>
      <c r="BY288" s="76"/>
      <c r="BZ288" s="76"/>
      <c r="CA288" s="76"/>
      <c r="CB288" s="76"/>
      <c r="CC288" s="76"/>
      <c r="CD288" s="76"/>
      <c r="CE288" s="76"/>
      <c r="CF288" s="76"/>
      <c r="CG288" s="76"/>
      <c r="CH288" s="76"/>
      <c r="CI288" s="76"/>
      <c r="CJ288" s="76"/>
      <c r="CK288" s="76"/>
      <c r="CL288" s="76"/>
      <c r="CM288" s="76"/>
      <c r="CN288" s="76"/>
      <c r="CO288" s="76"/>
      <c r="CP288" s="76"/>
      <c r="CQ288" s="76"/>
      <c r="CR288" s="76"/>
      <c r="CS288" s="76"/>
      <c r="CT288" s="76"/>
      <c r="CU288" s="76"/>
      <c r="CV288" s="76"/>
      <c r="CW288" s="76"/>
      <c r="CX288" s="76"/>
      <c r="CY288" s="76"/>
      <c r="CZ288" s="76"/>
      <c r="DA288" s="76"/>
      <c r="DB288" s="76"/>
      <c r="DC288" s="76"/>
      <c r="DD288" s="76"/>
      <c r="DE288" s="76"/>
      <c r="DF288" s="76"/>
      <c r="DG288" s="76"/>
      <c r="DH288" s="76"/>
      <c r="DI288" s="76"/>
      <c r="DJ288" s="76"/>
      <c r="DK288" s="76"/>
      <c r="DL288" s="76"/>
      <c r="DM288" s="76"/>
      <c r="DN288" s="76"/>
      <c r="DO288" s="76"/>
      <c r="DP288" s="76"/>
      <c r="DQ288" s="76"/>
      <c r="DR288" s="76"/>
      <c r="DS288" s="76"/>
      <c r="DT288" s="76"/>
      <c r="DU288" s="76"/>
      <c r="DV288" s="76"/>
      <c r="DW288" s="76"/>
      <c r="DX288" s="76"/>
      <c r="DY288" s="76"/>
      <c r="DZ288" s="76"/>
      <c r="EA288" s="76"/>
      <c r="EB288" s="76"/>
      <c r="EC288" s="76"/>
      <c r="ED288" s="76"/>
      <c r="EE288" s="76"/>
      <c r="EF288" s="76"/>
      <c r="EG288" s="76"/>
      <c r="EH288" s="76"/>
      <c r="EI288" s="76"/>
      <c r="EJ288" s="76"/>
      <c r="EK288" s="76"/>
      <c r="EL288" s="76"/>
      <c r="EM288" s="76"/>
      <c r="EN288" s="76"/>
      <c r="EO288" s="76"/>
      <c r="EP288" s="76"/>
      <c r="EQ288" s="76"/>
      <c r="ER288" s="76"/>
      <c r="ES288" s="76"/>
      <c r="ET288" s="76"/>
      <c r="EU288" s="76"/>
      <c r="EV288" s="76"/>
      <c r="EW288" s="76"/>
      <c r="EX288" s="76"/>
      <c r="EY288" s="76"/>
      <c r="EZ288" s="76"/>
      <c r="FA288" s="76"/>
      <c r="FB288" s="76"/>
      <c r="FC288" s="76"/>
      <c r="FD288" s="76"/>
      <c r="FE288" s="76"/>
      <c r="FF288" s="76"/>
      <c r="FG288" s="76"/>
      <c r="FH288" s="76"/>
      <c r="FI288" s="76"/>
      <c r="FJ288" s="76"/>
      <c r="FK288" s="76"/>
      <c r="FL288" s="76"/>
      <c r="FM288" s="76"/>
      <c r="FN288" s="76"/>
      <c r="FO288" s="76"/>
      <c r="FP288" s="76"/>
      <c r="FQ288" s="76"/>
      <c r="FR288" s="76"/>
      <c r="FS288" s="76"/>
      <c r="FT288" s="76"/>
      <c r="FU288" s="76"/>
      <c r="FV288" s="76"/>
      <c r="FW288" s="76"/>
      <c r="FX288" s="76"/>
      <c r="FY288" s="76"/>
      <c r="FZ288" s="76"/>
      <c r="GA288" s="76"/>
      <c r="GB288" s="76"/>
      <c r="GC288" s="76"/>
      <c r="GD288" s="76"/>
      <c r="GE288" s="76"/>
      <c r="GF288" s="76"/>
      <c r="GG288" s="76"/>
      <c r="GH288" s="76"/>
      <c r="GI288" s="76"/>
      <c r="GJ288" s="76"/>
      <c r="GK288" s="76"/>
      <c r="GL288" s="76"/>
      <c r="GM288" s="76"/>
      <c r="GN288" s="76"/>
      <c r="GO288" s="76"/>
      <c r="GP288" s="76"/>
      <c r="GQ288" s="76"/>
      <c r="GR288" s="76"/>
      <c r="GS288" s="76"/>
      <c r="GT288" s="76"/>
      <c r="GU288" s="76"/>
      <c r="GV288" s="76"/>
      <c r="GW288" s="76"/>
      <c r="GX288" s="76"/>
      <c r="GY288" s="76"/>
      <c r="GZ288" s="76"/>
      <c r="HA288" s="76"/>
      <c r="HB288" s="76"/>
      <c r="HC288" s="76"/>
      <c r="HD288" s="76"/>
      <c r="HE288" s="76"/>
      <c r="HF288" s="76"/>
      <c r="HG288" s="76"/>
      <c r="HH288" s="76"/>
      <c r="HI288" s="76"/>
      <c r="HJ288" s="76"/>
      <c r="HK288" s="76"/>
      <c r="HL288" s="76"/>
      <c r="HM288" s="76"/>
      <c r="HN288" s="76"/>
      <c r="HO288" s="76"/>
      <c r="HP288" s="76"/>
      <c r="HQ288" s="76"/>
      <c r="HR288" s="76"/>
      <c r="HS288" s="76"/>
      <c r="HT288" s="76"/>
      <c r="HU288" s="76"/>
      <c r="HV288" s="76"/>
      <c r="HW288" s="76"/>
      <c r="HX288" s="76"/>
      <c r="HY288" s="76"/>
      <c r="HZ288" s="76"/>
      <c r="IA288" s="76"/>
      <c r="IB288" s="76"/>
      <c r="IC288" s="76"/>
      <c r="ID288" s="76"/>
      <c r="IE288" s="76"/>
      <c r="IF288" s="76"/>
      <c r="IG288" s="76"/>
      <c r="IH288" s="76"/>
      <c r="II288" s="76"/>
      <c r="IJ288" s="76"/>
      <c r="IK288" s="76"/>
      <c r="IL288" s="76"/>
      <c r="IM288" s="76"/>
      <c r="IN288" s="76"/>
    </row>
    <row r="289" spans="1:248" x14ac:dyDescent="0.2">
      <c r="A289" s="82" t="str">
        <f>IF(B289&lt;&gt;"",COUNTA($B$13:B289),"")</f>
        <v/>
      </c>
      <c r="B289" s="1198"/>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6"/>
      <c r="BB289" s="76"/>
      <c r="BC289" s="76"/>
      <c r="BD289" s="76"/>
      <c r="BE289" s="76"/>
      <c r="BF289" s="76"/>
      <c r="BG289" s="76"/>
      <c r="BH289" s="76"/>
      <c r="BI289" s="76"/>
      <c r="BJ289" s="76"/>
      <c r="BK289" s="76"/>
      <c r="BL289" s="76"/>
      <c r="BM289" s="76"/>
      <c r="BN289" s="76"/>
      <c r="BO289" s="76"/>
      <c r="BP289" s="76"/>
      <c r="BQ289" s="76"/>
      <c r="BR289" s="76"/>
      <c r="BS289" s="76"/>
      <c r="BT289" s="76"/>
      <c r="BU289" s="76"/>
      <c r="BV289" s="76"/>
      <c r="BW289" s="76"/>
      <c r="BX289" s="76"/>
      <c r="BY289" s="76"/>
      <c r="BZ289" s="76"/>
      <c r="CA289" s="76"/>
      <c r="CB289" s="76"/>
      <c r="CC289" s="76"/>
      <c r="CD289" s="76"/>
      <c r="CE289" s="76"/>
      <c r="CF289" s="76"/>
      <c r="CG289" s="76"/>
      <c r="CH289" s="76"/>
      <c r="CI289" s="76"/>
      <c r="CJ289" s="76"/>
      <c r="CK289" s="76"/>
      <c r="CL289" s="76"/>
      <c r="CM289" s="76"/>
      <c r="CN289" s="76"/>
      <c r="CO289" s="76"/>
      <c r="CP289" s="76"/>
      <c r="CQ289" s="76"/>
      <c r="CR289" s="76"/>
      <c r="CS289" s="76"/>
      <c r="CT289" s="76"/>
      <c r="CU289" s="76"/>
      <c r="CV289" s="76"/>
      <c r="CW289" s="76"/>
      <c r="CX289" s="76"/>
      <c r="CY289" s="76"/>
      <c r="CZ289" s="76"/>
      <c r="DA289" s="76"/>
      <c r="DB289" s="76"/>
      <c r="DC289" s="76"/>
      <c r="DD289" s="76"/>
      <c r="DE289" s="76"/>
      <c r="DF289" s="76"/>
      <c r="DG289" s="76"/>
      <c r="DH289" s="76"/>
      <c r="DI289" s="76"/>
      <c r="DJ289" s="76"/>
      <c r="DK289" s="76"/>
      <c r="DL289" s="76"/>
      <c r="DM289" s="76"/>
      <c r="DN289" s="76"/>
      <c r="DO289" s="76"/>
      <c r="DP289" s="76"/>
      <c r="DQ289" s="76"/>
      <c r="DR289" s="76"/>
      <c r="DS289" s="76"/>
      <c r="DT289" s="76"/>
      <c r="DU289" s="76"/>
      <c r="DV289" s="76"/>
      <c r="DW289" s="76"/>
      <c r="DX289" s="76"/>
      <c r="DY289" s="76"/>
      <c r="DZ289" s="76"/>
      <c r="EA289" s="76"/>
      <c r="EB289" s="76"/>
      <c r="EC289" s="76"/>
      <c r="ED289" s="76"/>
      <c r="EE289" s="76"/>
      <c r="EF289" s="76"/>
      <c r="EG289" s="76"/>
      <c r="EH289" s="76"/>
      <c r="EI289" s="76"/>
      <c r="EJ289" s="76"/>
      <c r="EK289" s="76"/>
      <c r="EL289" s="76"/>
      <c r="EM289" s="76"/>
      <c r="EN289" s="76"/>
      <c r="EO289" s="76"/>
      <c r="EP289" s="76"/>
      <c r="EQ289" s="76"/>
      <c r="ER289" s="76"/>
      <c r="ES289" s="76"/>
      <c r="ET289" s="76"/>
      <c r="EU289" s="76"/>
      <c r="EV289" s="76"/>
      <c r="EW289" s="76"/>
      <c r="EX289" s="76"/>
      <c r="EY289" s="76"/>
      <c r="EZ289" s="76"/>
      <c r="FA289" s="76"/>
      <c r="FB289" s="76"/>
      <c r="FC289" s="76"/>
      <c r="FD289" s="76"/>
      <c r="FE289" s="76"/>
      <c r="FF289" s="76"/>
      <c r="FG289" s="76"/>
      <c r="FH289" s="76"/>
      <c r="FI289" s="76"/>
      <c r="FJ289" s="76"/>
      <c r="FK289" s="76"/>
      <c r="FL289" s="76"/>
      <c r="FM289" s="76"/>
      <c r="FN289" s="76"/>
      <c r="FO289" s="76"/>
      <c r="FP289" s="76"/>
      <c r="FQ289" s="76"/>
      <c r="FR289" s="76"/>
      <c r="FS289" s="76"/>
      <c r="FT289" s="76"/>
      <c r="FU289" s="76"/>
      <c r="FV289" s="76"/>
      <c r="FW289" s="76"/>
      <c r="FX289" s="76"/>
      <c r="FY289" s="76"/>
      <c r="FZ289" s="76"/>
      <c r="GA289" s="76"/>
      <c r="GB289" s="76"/>
      <c r="GC289" s="76"/>
      <c r="GD289" s="76"/>
      <c r="GE289" s="76"/>
      <c r="GF289" s="76"/>
      <c r="GG289" s="76"/>
      <c r="GH289" s="76"/>
      <c r="GI289" s="76"/>
      <c r="GJ289" s="76"/>
      <c r="GK289" s="76"/>
      <c r="GL289" s="76"/>
      <c r="GM289" s="76"/>
      <c r="GN289" s="76"/>
      <c r="GO289" s="76"/>
      <c r="GP289" s="76"/>
      <c r="GQ289" s="76"/>
      <c r="GR289" s="76"/>
      <c r="GS289" s="76"/>
      <c r="GT289" s="76"/>
      <c r="GU289" s="76"/>
      <c r="GV289" s="76"/>
      <c r="GW289" s="76"/>
      <c r="GX289" s="76"/>
      <c r="GY289" s="76"/>
      <c r="GZ289" s="76"/>
      <c r="HA289" s="76"/>
      <c r="HB289" s="76"/>
      <c r="HC289" s="76"/>
      <c r="HD289" s="76"/>
      <c r="HE289" s="76"/>
      <c r="HF289" s="76"/>
      <c r="HG289" s="76"/>
      <c r="HH289" s="76"/>
      <c r="HI289" s="76"/>
      <c r="HJ289" s="76"/>
      <c r="HK289" s="76"/>
      <c r="HL289" s="76"/>
      <c r="HM289" s="76"/>
      <c r="HN289" s="76"/>
      <c r="HO289" s="76"/>
      <c r="HP289" s="76"/>
      <c r="HQ289" s="76"/>
      <c r="HR289" s="76"/>
      <c r="HS289" s="76"/>
      <c r="HT289" s="76"/>
      <c r="HU289" s="76"/>
      <c r="HV289" s="76"/>
      <c r="HW289" s="76"/>
      <c r="HX289" s="76"/>
      <c r="HY289" s="76"/>
      <c r="HZ289" s="76"/>
      <c r="IA289" s="76"/>
      <c r="IB289" s="76"/>
      <c r="IC289" s="76"/>
      <c r="ID289" s="76"/>
      <c r="IE289" s="76"/>
      <c r="IF289" s="76"/>
      <c r="IG289" s="76"/>
      <c r="IH289" s="76"/>
      <c r="II289" s="76"/>
      <c r="IJ289" s="76"/>
      <c r="IK289" s="76"/>
      <c r="IL289" s="76"/>
      <c r="IM289" s="76"/>
      <c r="IN289" s="76"/>
    </row>
    <row r="290" spans="1:248" x14ac:dyDescent="0.2">
      <c r="A290" s="82" t="str">
        <f>IF(B290&lt;&gt;"",COUNTA($B$13:B290),"")</f>
        <v/>
      </c>
      <c r="B290" s="1198"/>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c r="AZ290" s="76"/>
      <c r="BA290" s="76"/>
      <c r="BB290" s="76"/>
      <c r="BC290" s="76"/>
      <c r="BD290" s="76"/>
      <c r="BE290" s="76"/>
      <c r="BF290" s="76"/>
      <c r="BG290" s="76"/>
      <c r="BH290" s="76"/>
      <c r="BI290" s="76"/>
      <c r="BJ290" s="76"/>
      <c r="BK290" s="76"/>
      <c r="BL290" s="76"/>
      <c r="BM290" s="76"/>
      <c r="BN290" s="76"/>
      <c r="BO290" s="76"/>
      <c r="BP290" s="76"/>
      <c r="BQ290" s="76"/>
      <c r="BR290" s="76"/>
      <c r="BS290" s="76"/>
      <c r="BT290" s="76"/>
      <c r="BU290" s="76"/>
      <c r="BV290" s="76"/>
      <c r="BW290" s="76"/>
      <c r="BX290" s="76"/>
      <c r="BY290" s="76"/>
      <c r="BZ290" s="76"/>
      <c r="CA290" s="76"/>
      <c r="CB290" s="76"/>
      <c r="CC290" s="76"/>
      <c r="CD290" s="76"/>
      <c r="CE290" s="76"/>
      <c r="CF290" s="76"/>
      <c r="CG290" s="76"/>
      <c r="CH290" s="76"/>
      <c r="CI290" s="76"/>
      <c r="CJ290" s="76"/>
      <c r="CK290" s="76"/>
      <c r="CL290" s="76"/>
      <c r="CM290" s="76"/>
      <c r="CN290" s="76"/>
      <c r="CO290" s="76"/>
      <c r="CP290" s="76"/>
      <c r="CQ290" s="76"/>
      <c r="CR290" s="76"/>
      <c r="CS290" s="76"/>
      <c r="CT290" s="76"/>
      <c r="CU290" s="76"/>
      <c r="CV290" s="76"/>
      <c r="CW290" s="76"/>
      <c r="CX290" s="76"/>
      <c r="CY290" s="76"/>
      <c r="CZ290" s="76"/>
      <c r="DA290" s="76"/>
      <c r="DB290" s="76"/>
      <c r="DC290" s="76"/>
      <c r="DD290" s="76"/>
      <c r="DE290" s="76"/>
      <c r="DF290" s="76"/>
      <c r="DG290" s="76"/>
      <c r="DH290" s="76"/>
      <c r="DI290" s="76"/>
      <c r="DJ290" s="76"/>
      <c r="DK290" s="76"/>
      <c r="DL290" s="76"/>
      <c r="DM290" s="76"/>
      <c r="DN290" s="76"/>
      <c r="DO290" s="76"/>
      <c r="DP290" s="76"/>
      <c r="DQ290" s="76"/>
      <c r="DR290" s="76"/>
      <c r="DS290" s="76"/>
      <c r="DT290" s="76"/>
      <c r="DU290" s="76"/>
      <c r="DV290" s="76"/>
      <c r="DW290" s="76"/>
      <c r="DX290" s="76"/>
      <c r="DY290" s="76"/>
      <c r="DZ290" s="76"/>
      <c r="EA290" s="76"/>
      <c r="EB290" s="76"/>
      <c r="EC290" s="76"/>
      <c r="ED290" s="76"/>
      <c r="EE290" s="76"/>
      <c r="EF290" s="76"/>
      <c r="EG290" s="76"/>
      <c r="EH290" s="76"/>
      <c r="EI290" s="76"/>
      <c r="EJ290" s="76"/>
      <c r="EK290" s="76"/>
      <c r="EL290" s="76"/>
      <c r="EM290" s="76"/>
      <c r="EN290" s="76"/>
      <c r="EO290" s="76"/>
      <c r="EP290" s="76"/>
      <c r="EQ290" s="76"/>
      <c r="ER290" s="76"/>
      <c r="ES290" s="76"/>
      <c r="ET290" s="76"/>
      <c r="EU290" s="76"/>
      <c r="EV290" s="76"/>
      <c r="EW290" s="76"/>
      <c r="EX290" s="76"/>
      <c r="EY290" s="76"/>
      <c r="EZ290" s="76"/>
      <c r="FA290" s="76"/>
      <c r="FB290" s="76"/>
      <c r="FC290" s="76"/>
      <c r="FD290" s="76"/>
      <c r="FE290" s="76"/>
      <c r="FF290" s="76"/>
      <c r="FG290" s="76"/>
      <c r="FH290" s="76"/>
      <c r="FI290" s="76"/>
      <c r="FJ290" s="76"/>
      <c r="FK290" s="76"/>
      <c r="FL290" s="76"/>
      <c r="FM290" s="76"/>
      <c r="FN290" s="76"/>
      <c r="FO290" s="76"/>
      <c r="FP290" s="76"/>
      <c r="FQ290" s="76"/>
      <c r="FR290" s="76"/>
      <c r="FS290" s="76"/>
      <c r="FT290" s="76"/>
      <c r="FU290" s="76"/>
      <c r="FV290" s="76"/>
      <c r="FW290" s="76"/>
      <c r="FX290" s="76"/>
      <c r="FY290" s="76"/>
      <c r="FZ290" s="76"/>
      <c r="GA290" s="76"/>
      <c r="GB290" s="76"/>
      <c r="GC290" s="76"/>
      <c r="GD290" s="76"/>
      <c r="GE290" s="76"/>
      <c r="GF290" s="76"/>
      <c r="GG290" s="76"/>
      <c r="GH290" s="76"/>
      <c r="GI290" s="76"/>
      <c r="GJ290" s="76"/>
      <c r="GK290" s="76"/>
      <c r="GL290" s="76"/>
      <c r="GM290" s="76"/>
      <c r="GN290" s="76"/>
      <c r="GO290" s="76"/>
      <c r="GP290" s="76"/>
      <c r="GQ290" s="76"/>
      <c r="GR290" s="76"/>
      <c r="GS290" s="76"/>
      <c r="GT290" s="76"/>
      <c r="GU290" s="76"/>
      <c r="GV290" s="76"/>
      <c r="GW290" s="76"/>
      <c r="GX290" s="76"/>
      <c r="GY290" s="76"/>
      <c r="GZ290" s="76"/>
      <c r="HA290" s="76"/>
      <c r="HB290" s="76"/>
      <c r="HC290" s="76"/>
      <c r="HD290" s="76"/>
      <c r="HE290" s="76"/>
      <c r="HF290" s="76"/>
      <c r="HG290" s="76"/>
      <c r="HH290" s="76"/>
      <c r="HI290" s="76"/>
      <c r="HJ290" s="76"/>
      <c r="HK290" s="76"/>
      <c r="HL290" s="76"/>
      <c r="HM290" s="76"/>
      <c r="HN290" s="76"/>
      <c r="HO290" s="76"/>
      <c r="HP290" s="76"/>
      <c r="HQ290" s="76"/>
      <c r="HR290" s="76"/>
      <c r="HS290" s="76"/>
      <c r="HT290" s="76"/>
      <c r="HU290" s="76"/>
      <c r="HV290" s="76"/>
      <c r="HW290" s="76"/>
      <c r="HX290" s="76"/>
      <c r="HY290" s="76"/>
      <c r="HZ290" s="76"/>
      <c r="IA290" s="76"/>
      <c r="IB290" s="76"/>
      <c r="IC290" s="76"/>
      <c r="ID290" s="76"/>
      <c r="IE290" s="76"/>
      <c r="IF290" s="76"/>
      <c r="IG290" s="76"/>
      <c r="IH290" s="76"/>
      <c r="II290" s="76"/>
      <c r="IJ290" s="76"/>
      <c r="IK290" s="76"/>
      <c r="IL290" s="76"/>
      <c r="IM290" s="76"/>
      <c r="IN290" s="76"/>
    </row>
    <row r="291" spans="1:248" x14ac:dyDescent="0.2">
      <c r="A291" s="82" t="str">
        <f>IF(B291&lt;&gt;"",COUNTA($B$13:B291),"")</f>
        <v/>
      </c>
      <c r="B291" s="1198"/>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c r="AZ291" s="76"/>
      <c r="BA291" s="76"/>
      <c r="BB291" s="76"/>
      <c r="BC291" s="76"/>
      <c r="BD291" s="76"/>
      <c r="BE291" s="76"/>
      <c r="BF291" s="76"/>
      <c r="BG291" s="76"/>
      <c r="BH291" s="76"/>
      <c r="BI291" s="76"/>
      <c r="BJ291" s="76"/>
      <c r="BK291" s="76"/>
      <c r="BL291" s="76"/>
      <c r="BM291" s="76"/>
      <c r="BN291" s="76"/>
      <c r="BO291" s="76"/>
      <c r="BP291" s="76"/>
      <c r="BQ291" s="76"/>
      <c r="BR291" s="76"/>
      <c r="BS291" s="76"/>
      <c r="BT291" s="76"/>
      <c r="BU291" s="76"/>
      <c r="BV291" s="76"/>
      <c r="BW291" s="76"/>
      <c r="BX291" s="76"/>
      <c r="BY291" s="76"/>
      <c r="BZ291" s="76"/>
      <c r="CA291" s="76"/>
      <c r="CB291" s="76"/>
      <c r="CC291" s="76"/>
      <c r="CD291" s="76"/>
      <c r="CE291" s="76"/>
      <c r="CF291" s="76"/>
      <c r="CG291" s="76"/>
      <c r="CH291" s="76"/>
      <c r="CI291" s="76"/>
      <c r="CJ291" s="76"/>
      <c r="CK291" s="76"/>
      <c r="CL291" s="76"/>
      <c r="CM291" s="76"/>
      <c r="CN291" s="76"/>
      <c r="CO291" s="76"/>
      <c r="CP291" s="76"/>
      <c r="CQ291" s="76"/>
      <c r="CR291" s="76"/>
      <c r="CS291" s="76"/>
      <c r="CT291" s="76"/>
      <c r="CU291" s="76"/>
      <c r="CV291" s="76"/>
      <c r="CW291" s="76"/>
      <c r="CX291" s="76"/>
      <c r="CY291" s="76"/>
      <c r="CZ291" s="76"/>
      <c r="DA291" s="76"/>
      <c r="DB291" s="76"/>
      <c r="DC291" s="76"/>
      <c r="DD291" s="76"/>
      <c r="DE291" s="76"/>
      <c r="DF291" s="76"/>
      <c r="DG291" s="76"/>
      <c r="DH291" s="76"/>
      <c r="DI291" s="76"/>
      <c r="DJ291" s="76"/>
      <c r="DK291" s="76"/>
      <c r="DL291" s="76"/>
      <c r="DM291" s="76"/>
      <c r="DN291" s="76"/>
      <c r="DO291" s="76"/>
      <c r="DP291" s="76"/>
      <c r="DQ291" s="76"/>
      <c r="DR291" s="76"/>
      <c r="DS291" s="76"/>
      <c r="DT291" s="76"/>
      <c r="DU291" s="76"/>
      <c r="DV291" s="76"/>
      <c r="DW291" s="76"/>
      <c r="DX291" s="76"/>
      <c r="DY291" s="76"/>
      <c r="DZ291" s="76"/>
      <c r="EA291" s="76"/>
      <c r="EB291" s="76"/>
      <c r="EC291" s="76"/>
      <c r="ED291" s="76"/>
      <c r="EE291" s="76"/>
      <c r="EF291" s="76"/>
      <c r="EG291" s="76"/>
      <c r="EH291" s="76"/>
      <c r="EI291" s="76"/>
      <c r="EJ291" s="76"/>
      <c r="EK291" s="76"/>
      <c r="EL291" s="76"/>
      <c r="EM291" s="76"/>
      <c r="EN291" s="76"/>
      <c r="EO291" s="76"/>
      <c r="EP291" s="76"/>
      <c r="EQ291" s="76"/>
      <c r="ER291" s="76"/>
      <c r="ES291" s="76"/>
      <c r="ET291" s="76"/>
      <c r="EU291" s="76"/>
      <c r="EV291" s="76"/>
      <c r="EW291" s="76"/>
      <c r="EX291" s="76"/>
      <c r="EY291" s="76"/>
      <c r="EZ291" s="76"/>
      <c r="FA291" s="76"/>
      <c r="FB291" s="76"/>
      <c r="FC291" s="76"/>
      <c r="FD291" s="76"/>
      <c r="FE291" s="76"/>
      <c r="FF291" s="76"/>
      <c r="FG291" s="76"/>
      <c r="FH291" s="76"/>
      <c r="FI291" s="76"/>
      <c r="FJ291" s="76"/>
      <c r="FK291" s="76"/>
      <c r="FL291" s="76"/>
      <c r="FM291" s="76"/>
      <c r="FN291" s="76"/>
      <c r="FO291" s="76"/>
      <c r="FP291" s="76"/>
      <c r="FQ291" s="76"/>
      <c r="FR291" s="76"/>
      <c r="FS291" s="76"/>
      <c r="FT291" s="76"/>
      <c r="FU291" s="76"/>
      <c r="FV291" s="76"/>
      <c r="FW291" s="76"/>
      <c r="FX291" s="76"/>
      <c r="FY291" s="76"/>
      <c r="FZ291" s="76"/>
      <c r="GA291" s="76"/>
      <c r="GB291" s="76"/>
      <c r="GC291" s="76"/>
      <c r="GD291" s="76"/>
      <c r="GE291" s="76"/>
      <c r="GF291" s="76"/>
      <c r="GG291" s="76"/>
      <c r="GH291" s="76"/>
      <c r="GI291" s="76"/>
      <c r="GJ291" s="76"/>
      <c r="GK291" s="76"/>
      <c r="GL291" s="76"/>
      <c r="GM291" s="76"/>
      <c r="GN291" s="76"/>
      <c r="GO291" s="76"/>
      <c r="GP291" s="76"/>
      <c r="GQ291" s="76"/>
      <c r="GR291" s="76"/>
      <c r="GS291" s="76"/>
      <c r="GT291" s="76"/>
      <c r="GU291" s="76"/>
      <c r="GV291" s="76"/>
      <c r="GW291" s="76"/>
      <c r="GX291" s="76"/>
      <c r="GY291" s="76"/>
      <c r="GZ291" s="76"/>
      <c r="HA291" s="76"/>
      <c r="HB291" s="76"/>
      <c r="HC291" s="76"/>
      <c r="HD291" s="76"/>
      <c r="HE291" s="76"/>
      <c r="HF291" s="76"/>
      <c r="HG291" s="76"/>
      <c r="HH291" s="76"/>
      <c r="HI291" s="76"/>
      <c r="HJ291" s="76"/>
      <c r="HK291" s="76"/>
      <c r="HL291" s="76"/>
      <c r="HM291" s="76"/>
      <c r="HN291" s="76"/>
      <c r="HO291" s="76"/>
      <c r="HP291" s="76"/>
      <c r="HQ291" s="76"/>
      <c r="HR291" s="76"/>
      <c r="HS291" s="76"/>
      <c r="HT291" s="76"/>
      <c r="HU291" s="76"/>
      <c r="HV291" s="76"/>
      <c r="HW291" s="76"/>
      <c r="HX291" s="76"/>
      <c r="HY291" s="76"/>
      <c r="HZ291" s="76"/>
      <c r="IA291" s="76"/>
      <c r="IB291" s="76"/>
      <c r="IC291" s="76"/>
      <c r="ID291" s="76"/>
      <c r="IE291" s="76"/>
      <c r="IF291" s="76"/>
      <c r="IG291" s="76"/>
      <c r="IH291" s="76"/>
      <c r="II291" s="76"/>
      <c r="IJ291" s="76"/>
      <c r="IK291" s="76"/>
      <c r="IL291" s="76"/>
      <c r="IM291" s="76"/>
      <c r="IN291" s="76"/>
    </row>
    <row r="292" spans="1:248" x14ac:dyDescent="0.2">
      <c r="A292" s="82" t="str">
        <f>IF(B292&lt;&gt;"",COUNTA($B$13:B292),"")</f>
        <v/>
      </c>
      <c r="B292" s="1198"/>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c r="AZ292" s="76"/>
      <c r="BA292" s="76"/>
      <c r="BB292" s="76"/>
      <c r="BC292" s="76"/>
      <c r="BD292" s="76"/>
      <c r="BE292" s="76"/>
      <c r="BF292" s="76"/>
      <c r="BG292" s="76"/>
      <c r="BH292" s="76"/>
      <c r="BI292" s="76"/>
      <c r="BJ292" s="76"/>
      <c r="BK292" s="76"/>
      <c r="BL292" s="76"/>
      <c r="BM292" s="76"/>
      <c r="BN292" s="76"/>
      <c r="BO292" s="76"/>
      <c r="BP292" s="76"/>
      <c r="BQ292" s="76"/>
      <c r="BR292" s="76"/>
      <c r="BS292" s="76"/>
      <c r="BT292" s="76"/>
      <c r="BU292" s="76"/>
      <c r="BV292" s="76"/>
      <c r="BW292" s="76"/>
      <c r="BX292" s="76"/>
      <c r="BY292" s="76"/>
      <c r="BZ292" s="76"/>
      <c r="CA292" s="76"/>
      <c r="CB292" s="76"/>
      <c r="CC292" s="76"/>
      <c r="CD292" s="76"/>
      <c r="CE292" s="76"/>
      <c r="CF292" s="76"/>
      <c r="CG292" s="76"/>
      <c r="CH292" s="76"/>
      <c r="CI292" s="76"/>
      <c r="CJ292" s="76"/>
      <c r="CK292" s="76"/>
      <c r="CL292" s="76"/>
      <c r="CM292" s="76"/>
      <c r="CN292" s="76"/>
      <c r="CO292" s="76"/>
      <c r="CP292" s="76"/>
      <c r="CQ292" s="76"/>
      <c r="CR292" s="76"/>
      <c r="CS292" s="76"/>
      <c r="CT292" s="76"/>
      <c r="CU292" s="76"/>
      <c r="CV292" s="76"/>
      <c r="CW292" s="76"/>
      <c r="CX292" s="76"/>
      <c r="CY292" s="76"/>
      <c r="CZ292" s="76"/>
      <c r="DA292" s="76"/>
      <c r="DB292" s="76"/>
      <c r="DC292" s="76"/>
      <c r="DD292" s="76"/>
      <c r="DE292" s="76"/>
      <c r="DF292" s="76"/>
      <c r="DG292" s="76"/>
      <c r="DH292" s="76"/>
      <c r="DI292" s="76"/>
      <c r="DJ292" s="76"/>
      <c r="DK292" s="76"/>
      <c r="DL292" s="76"/>
      <c r="DM292" s="76"/>
      <c r="DN292" s="76"/>
      <c r="DO292" s="76"/>
      <c r="DP292" s="76"/>
      <c r="DQ292" s="76"/>
      <c r="DR292" s="76"/>
      <c r="DS292" s="76"/>
      <c r="DT292" s="76"/>
      <c r="DU292" s="76"/>
      <c r="DV292" s="76"/>
      <c r="DW292" s="76"/>
      <c r="DX292" s="76"/>
      <c r="DY292" s="76"/>
      <c r="DZ292" s="76"/>
      <c r="EA292" s="76"/>
      <c r="EB292" s="76"/>
      <c r="EC292" s="76"/>
      <c r="ED292" s="76"/>
      <c r="EE292" s="76"/>
      <c r="EF292" s="76"/>
      <c r="EG292" s="76"/>
      <c r="EH292" s="76"/>
      <c r="EI292" s="76"/>
      <c r="EJ292" s="76"/>
      <c r="EK292" s="76"/>
      <c r="EL292" s="76"/>
      <c r="EM292" s="76"/>
      <c r="EN292" s="76"/>
      <c r="EO292" s="76"/>
      <c r="EP292" s="76"/>
      <c r="EQ292" s="76"/>
      <c r="ER292" s="76"/>
      <c r="ES292" s="76"/>
      <c r="ET292" s="76"/>
      <c r="EU292" s="76"/>
      <c r="EV292" s="76"/>
      <c r="EW292" s="76"/>
      <c r="EX292" s="76"/>
      <c r="EY292" s="76"/>
      <c r="EZ292" s="76"/>
      <c r="FA292" s="76"/>
      <c r="FB292" s="76"/>
      <c r="FC292" s="76"/>
      <c r="FD292" s="76"/>
      <c r="FE292" s="76"/>
      <c r="FF292" s="76"/>
      <c r="FG292" s="76"/>
      <c r="FH292" s="76"/>
      <c r="FI292" s="76"/>
      <c r="FJ292" s="76"/>
      <c r="FK292" s="76"/>
      <c r="FL292" s="76"/>
      <c r="FM292" s="76"/>
      <c r="FN292" s="76"/>
      <c r="FO292" s="76"/>
      <c r="FP292" s="76"/>
      <c r="FQ292" s="76"/>
      <c r="FR292" s="76"/>
      <c r="FS292" s="76"/>
      <c r="FT292" s="76"/>
      <c r="FU292" s="76"/>
      <c r="FV292" s="76"/>
      <c r="FW292" s="76"/>
      <c r="FX292" s="76"/>
      <c r="FY292" s="76"/>
      <c r="FZ292" s="76"/>
      <c r="GA292" s="76"/>
      <c r="GB292" s="76"/>
      <c r="GC292" s="76"/>
      <c r="GD292" s="76"/>
      <c r="GE292" s="76"/>
      <c r="GF292" s="76"/>
      <c r="GG292" s="76"/>
      <c r="GH292" s="76"/>
      <c r="GI292" s="76"/>
      <c r="GJ292" s="76"/>
      <c r="GK292" s="76"/>
      <c r="GL292" s="76"/>
      <c r="GM292" s="76"/>
      <c r="GN292" s="76"/>
      <c r="GO292" s="76"/>
      <c r="GP292" s="76"/>
      <c r="GQ292" s="76"/>
      <c r="GR292" s="76"/>
      <c r="GS292" s="76"/>
      <c r="GT292" s="76"/>
      <c r="GU292" s="76"/>
      <c r="GV292" s="76"/>
      <c r="GW292" s="76"/>
      <c r="GX292" s="76"/>
      <c r="GY292" s="76"/>
      <c r="GZ292" s="76"/>
      <c r="HA292" s="76"/>
      <c r="HB292" s="76"/>
      <c r="HC292" s="76"/>
      <c r="HD292" s="76"/>
      <c r="HE292" s="76"/>
      <c r="HF292" s="76"/>
      <c r="HG292" s="76"/>
      <c r="HH292" s="76"/>
      <c r="HI292" s="76"/>
      <c r="HJ292" s="76"/>
      <c r="HK292" s="76"/>
      <c r="HL292" s="76"/>
      <c r="HM292" s="76"/>
      <c r="HN292" s="76"/>
      <c r="HO292" s="76"/>
      <c r="HP292" s="76"/>
      <c r="HQ292" s="76"/>
      <c r="HR292" s="76"/>
      <c r="HS292" s="76"/>
      <c r="HT292" s="76"/>
      <c r="HU292" s="76"/>
      <c r="HV292" s="76"/>
      <c r="HW292" s="76"/>
      <c r="HX292" s="76"/>
      <c r="HY292" s="76"/>
      <c r="HZ292" s="76"/>
      <c r="IA292" s="76"/>
      <c r="IB292" s="76"/>
      <c r="IC292" s="76"/>
      <c r="ID292" s="76"/>
      <c r="IE292" s="76"/>
      <c r="IF292" s="76"/>
      <c r="IG292" s="76"/>
      <c r="IH292" s="76"/>
      <c r="II292" s="76"/>
      <c r="IJ292" s="76"/>
      <c r="IK292" s="76"/>
      <c r="IL292" s="76"/>
      <c r="IM292" s="76"/>
      <c r="IN292" s="76"/>
    </row>
    <row r="293" spans="1:248" x14ac:dyDescent="0.2">
      <c r="A293" s="82" t="str">
        <f>IF(B293&lt;&gt;"",COUNTA($B$13:B293),"")</f>
        <v/>
      </c>
      <c r="B293" s="1198"/>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c r="AZ293" s="76"/>
      <c r="BA293" s="76"/>
      <c r="BB293" s="76"/>
      <c r="BC293" s="76"/>
      <c r="BD293" s="76"/>
      <c r="BE293" s="76"/>
      <c r="BF293" s="76"/>
      <c r="BG293" s="76"/>
      <c r="BH293" s="76"/>
      <c r="BI293" s="76"/>
      <c r="BJ293" s="76"/>
      <c r="BK293" s="76"/>
      <c r="BL293" s="76"/>
      <c r="BM293" s="76"/>
      <c r="BN293" s="76"/>
      <c r="BO293" s="76"/>
      <c r="BP293" s="76"/>
      <c r="BQ293" s="76"/>
      <c r="BR293" s="76"/>
      <c r="BS293" s="76"/>
      <c r="BT293" s="76"/>
      <c r="BU293" s="76"/>
      <c r="BV293" s="76"/>
      <c r="BW293" s="76"/>
      <c r="BX293" s="76"/>
      <c r="BY293" s="76"/>
      <c r="BZ293" s="76"/>
      <c r="CA293" s="76"/>
      <c r="CB293" s="76"/>
      <c r="CC293" s="76"/>
      <c r="CD293" s="76"/>
      <c r="CE293" s="76"/>
      <c r="CF293" s="76"/>
      <c r="CG293" s="76"/>
      <c r="CH293" s="76"/>
      <c r="CI293" s="76"/>
      <c r="CJ293" s="76"/>
      <c r="CK293" s="76"/>
      <c r="CL293" s="76"/>
      <c r="CM293" s="76"/>
      <c r="CN293" s="76"/>
      <c r="CO293" s="76"/>
      <c r="CP293" s="76"/>
      <c r="CQ293" s="76"/>
      <c r="CR293" s="76"/>
      <c r="CS293" s="76"/>
      <c r="CT293" s="76"/>
      <c r="CU293" s="76"/>
      <c r="CV293" s="76"/>
      <c r="CW293" s="76"/>
      <c r="CX293" s="76"/>
      <c r="CY293" s="76"/>
      <c r="CZ293" s="76"/>
      <c r="DA293" s="76"/>
      <c r="DB293" s="76"/>
      <c r="DC293" s="76"/>
      <c r="DD293" s="76"/>
      <c r="DE293" s="76"/>
      <c r="DF293" s="76"/>
      <c r="DG293" s="76"/>
      <c r="DH293" s="76"/>
      <c r="DI293" s="76"/>
      <c r="DJ293" s="76"/>
      <c r="DK293" s="76"/>
      <c r="DL293" s="76"/>
      <c r="DM293" s="76"/>
      <c r="DN293" s="76"/>
      <c r="DO293" s="76"/>
      <c r="DP293" s="76"/>
      <c r="DQ293" s="76"/>
      <c r="DR293" s="76"/>
      <c r="DS293" s="76"/>
      <c r="DT293" s="76"/>
      <c r="DU293" s="76"/>
      <c r="DV293" s="76"/>
      <c r="DW293" s="76"/>
      <c r="DX293" s="76"/>
      <c r="DY293" s="76"/>
      <c r="DZ293" s="76"/>
      <c r="EA293" s="76"/>
      <c r="EB293" s="76"/>
      <c r="EC293" s="76"/>
      <c r="ED293" s="76"/>
      <c r="EE293" s="76"/>
      <c r="EF293" s="76"/>
      <c r="EG293" s="76"/>
      <c r="EH293" s="76"/>
      <c r="EI293" s="76"/>
      <c r="EJ293" s="76"/>
      <c r="EK293" s="76"/>
      <c r="EL293" s="76"/>
      <c r="EM293" s="76"/>
      <c r="EN293" s="76"/>
      <c r="EO293" s="76"/>
      <c r="EP293" s="76"/>
      <c r="EQ293" s="76"/>
      <c r="ER293" s="76"/>
      <c r="ES293" s="76"/>
      <c r="ET293" s="76"/>
      <c r="EU293" s="76"/>
      <c r="EV293" s="76"/>
      <c r="EW293" s="76"/>
      <c r="EX293" s="76"/>
      <c r="EY293" s="76"/>
      <c r="EZ293" s="76"/>
      <c r="FA293" s="76"/>
      <c r="FB293" s="76"/>
      <c r="FC293" s="76"/>
      <c r="FD293" s="76"/>
      <c r="FE293" s="76"/>
      <c r="FF293" s="76"/>
      <c r="FG293" s="76"/>
      <c r="FH293" s="76"/>
      <c r="FI293" s="76"/>
      <c r="FJ293" s="76"/>
      <c r="FK293" s="76"/>
      <c r="FL293" s="76"/>
      <c r="FM293" s="76"/>
      <c r="FN293" s="76"/>
      <c r="FO293" s="76"/>
      <c r="FP293" s="76"/>
      <c r="FQ293" s="76"/>
      <c r="FR293" s="76"/>
      <c r="FS293" s="76"/>
      <c r="FT293" s="76"/>
      <c r="FU293" s="76"/>
      <c r="FV293" s="76"/>
      <c r="FW293" s="76"/>
      <c r="FX293" s="76"/>
      <c r="FY293" s="76"/>
      <c r="FZ293" s="76"/>
      <c r="GA293" s="76"/>
      <c r="GB293" s="76"/>
      <c r="GC293" s="76"/>
      <c r="GD293" s="76"/>
      <c r="GE293" s="76"/>
      <c r="GF293" s="76"/>
      <c r="GG293" s="76"/>
      <c r="GH293" s="76"/>
      <c r="GI293" s="76"/>
      <c r="GJ293" s="76"/>
      <c r="GK293" s="76"/>
      <c r="GL293" s="76"/>
      <c r="GM293" s="76"/>
      <c r="GN293" s="76"/>
      <c r="GO293" s="76"/>
      <c r="GP293" s="76"/>
      <c r="GQ293" s="76"/>
      <c r="GR293" s="76"/>
      <c r="GS293" s="76"/>
      <c r="GT293" s="76"/>
      <c r="GU293" s="76"/>
      <c r="GV293" s="76"/>
      <c r="GW293" s="76"/>
      <c r="GX293" s="76"/>
      <c r="GY293" s="76"/>
      <c r="GZ293" s="76"/>
      <c r="HA293" s="76"/>
      <c r="HB293" s="76"/>
      <c r="HC293" s="76"/>
      <c r="HD293" s="76"/>
      <c r="HE293" s="76"/>
      <c r="HF293" s="76"/>
      <c r="HG293" s="76"/>
      <c r="HH293" s="76"/>
      <c r="HI293" s="76"/>
      <c r="HJ293" s="76"/>
      <c r="HK293" s="76"/>
      <c r="HL293" s="76"/>
      <c r="HM293" s="76"/>
      <c r="HN293" s="76"/>
      <c r="HO293" s="76"/>
      <c r="HP293" s="76"/>
      <c r="HQ293" s="76"/>
      <c r="HR293" s="76"/>
      <c r="HS293" s="76"/>
      <c r="HT293" s="76"/>
      <c r="HU293" s="76"/>
      <c r="HV293" s="76"/>
      <c r="HW293" s="76"/>
      <c r="HX293" s="76"/>
      <c r="HY293" s="76"/>
      <c r="HZ293" s="76"/>
      <c r="IA293" s="76"/>
      <c r="IB293" s="76"/>
      <c r="IC293" s="76"/>
      <c r="ID293" s="76"/>
      <c r="IE293" s="76"/>
      <c r="IF293" s="76"/>
      <c r="IG293" s="76"/>
      <c r="IH293" s="76"/>
      <c r="II293" s="76"/>
      <c r="IJ293" s="76"/>
      <c r="IK293" s="76"/>
      <c r="IL293" s="76"/>
      <c r="IM293" s="76"/>
      <c r="IN293" s="76"/>
    </row>
    <row r="294" spans="1:248" x14ac:dyDescent="0.2">
      <c r="A294" s="82" t="str">
        <f>IF(B294&lt;&gt;"",COUNTA($B$13:B294),"")</f>
        <v/>
      </c>
      <c r="B294" s="1198"/>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6"/>
      <c r="BB294" s="76"/>
      <c r="BC294" s="76"/>
      <c r="BD294" s="76"/>
      <c r="BE294" s="76"/>
      <c r="BF294" s="76"/>
      <c r="BG294" s="76"/>
      <c r="BH294" s="76"/>
      <c r="BI294" s="76"/>
      <c r="BJ294" s="76"/>
      <c r="BK294" s="76"/>
      <c r="BL294" s="76"/>
      <c r="BM294" s="76"/>
      <c r="BN294" s="76"/>
      <c r="BO294" s="76"/>
      <c r="BP294" s="76"/>
      <c r="BQ294" s="76"/>
      <c r="BR294" s="76"/>
      <c r="BS294" s="76"/>
      <c r="BT294" s="76"/>
      <c r="BU294" s="76"/>
      <c r="BV294" s="76"/>
      <c r="BW294" s="76"/>
      <c r="BX294" s="76"/>
      <c r="BY294" s="76"/>
      <c r="BZ294" s="76"/>
      <c r="CA294" s="76"/>
      <c r="CB294" s="76"/>
      <c r="CC294" s="76"/>
      <c r="CD294" s="76"/>
      <c r="CE294" s="76"/>
      <c r="CF294" s="76"/>
      <c r="CG294" s="76"/>
      <c r="CH294" s="76"/>
      <c r="CI294" s="76"/>
      <c r="CJ294" s="76"/>
      <c r="CK294" s="76"/>
      <c r="CL294" s="76"/>
      <c r="CM294" s="76"/>
      <c r="CN294" s="76"/>
      <c r="CO294" s="76"/>
      <c r="CP294" s="76"/>
      <c r="CQ294" s="76"/>
      <c r="CR294" s="76"/>
      <c r="CS294" s="76"/>
      <c r="CT294" s="76"/>
      <c r="CU294" s="76"/>
      <c r="CV294" s="76"/>
      <c r="CW294" s="76"/>
      <c r="CX294" s="76"/>
      <c r="CY294" s="76"/>
      <c r="CZ294" s="76"/>
      <c r="DA294" s="76"/>
      <c r="DB294" s="76"/>
      <c r="DC294" s="76"/>
      <c r="DD294" s="76"/>
      <c r="DE294" s="76"/>
      <c r="DF294" s="76"/>
      <c r="DG294" s="76"/>
      <c r="DH294" s="76"/>
      <c r="DI294" s="76"/>
      <c r="DJ294" s="76"/>
      <c r="DK294" s="76"/>
      <c r="DL294" s="76"/>
      <c r="DM294" s="76"/>
      <c r="DN294" s="76"/>
      <c r="DO294" s="76"/>
      <c r="DP294" s="76"/>
      <c r="DQ294" s="76"/>
      <c r="DR294" s="76"/>
      <c r="DS294" s="76"/>
      <c r="DT294" s="76"/>
      <c r="DU294" s="76"/>
      <c r="DV294" s="76"/>
      <c r="DW294" s="76"/>
      <c r="DX294" s="76"/>
      <c r="DY294" s="76"/>
      <c r="DZ294" s="76"/>
      <c r="EA294" s="76"/>
      <c r="EB294" s="76"/>
      <c r="EC294" s="76"/>
      <c r="ED294" s="76"/>
      <c r="EE294" s="76"/>
      <c r="EF294" s="76"/>
      <c r="EG294" s="76"/>
      <c r="EH294" s="76"/>
      <c r="EI294" s="76"/>
      <c r="EJ294" s="76"/>
      <c r="EK294" s="76"/>
      <c r="EL294" s="76"/>
      <c r="EM294" s="76"/>
      <c r="EN294" s="76"/>
      <c r="EO294" s="76"/>
      <c r="EP294" s="76"/>
      <c r="EQ294" s="76"/>
      <c r="ER294" s="76"/>
      <c r="ES294" s="76"/>
      <c r="ET294" s="76"/>
      <c r="EU294" s="76"/>
      <c r="EV294" s="76"/>
      <c r="EW294" s="76"/>
      <c r="EX294" s="76"/>
      <c r="EY294" s="76"/>
      <c r="EZ294" s="76"/>
      <c r="FA294" s="76"/>
      <c r="FB294" s="76"/>
      <c r="FC294" s="76"/>
      <c r="FD294" s="76"/>
      <c r="FE294" s="76"/>
      <c r="FF294" s="76"/>
      <c r="FG294" s="76"/>
      <c r="FH294" s="76"/>
      <c r="FI294" s="76"/>
      <c r="FJ294" s="76"/>
      <c r="FK294" s="76"/>
      <c r="FL294" s="76"/>
      <c r="FM294" s="76"/>
      <c r="FN294" s="76"/>
      <c r="FO294" s="76"/>
      <c r="FP294" s="76"/>
      <c r="FQ294" s="76"/>
      <c r="FR294" s="76"/>
      <c r="FS294" s="76"/>
      <c r="FT294" s="76"/>
      <c r="FU294" s="76"/>
      <c r="FV294" s="76"/>
      <c r="FW294" s="76"/>
      <c r="FX294" s="76"/>
      <c r="FY294" s="76"/>
      <c r="FZ294" s="76"/>
      <c r="GA294" s="76"/>
      <c r="GB294" s="76"/>
      <c r="GC294" s="76"/>
      <c r="GD294" s="76"/>
      <c r="GE294" s="76"/>
      <c r="GF294" s="76"/>
      <c r="GG294" s="76"/>
      <c r="GH294" s="76"/>
      <c r="GI294" s="76"/>
      <c r="GJ294" s="76"/>
      <c r="GK294" s="76"/>
      <c r="GL294" s="76"/>
      <c r="GM294" s="76"/>
      <c r="GN294" s="76"/>
      <c r="GO294" s="76"/>
      <c r="GP294" s="76"/>
      <c r="GQ294" s="76"/>
      <c r="GR294" s="76"/>
      <c r="GS294" s="76"/>
      <c r="GT294" s="76"/>
      <c r="GU294" s="76"/>
      <c r="GV294" s="76"/>
      <c r="GW294" s="76"/>
      <c r="GX294" s="76"/>
      <c r="GY294" s="76"/>
      <c r="GZ294" s="76"/>
      <c r="HA294" s="76"/>
      <c r="HB294" s="76"/>
      <c r="HC294" s="76"/>
      <c r="HD294" s="76"/>
      <c r="HE294" s="76"/>
      <c r="HF294" s="76"/>
      <c r="HG294" s="76"/>
      <c r="HH294" s="76"/>
      <c r="HI294" s="76"/>
      <c r="HJ294" s="76"/>
      <c r="HK294" s="76"/>
      <c r="HL294" s="76"/>
      <c r="HM294" s="76"/>
      <c r="HN294" s="76"/>
      <c r="HO294" s="76"/>
      <c r="HP294" s="76"/>
      <c r="HQ294" s="76"/>
      <c r="HR294" s="76"/>
      <c r="HS294" s="76"/>
      <c r="HT294" s="76"/>
      <c r="HU294" s="76"/>
      <c r="HV294" s="76"/>
      <c r="HW294" s="76"/>
      <c r="HX294" s="76"/>
      <c r="HY294" s="76"/>
      <c r="HZ294" s="76"/>
      <c r="IA294" s="76"/>
      <c r="IB294" s="76"/>
      <c r="IC294" s="76"/>
      <c r="ID294" s="76"/>
      <c r="IE294" s="76"/>
      <c r="IF294" s="76"/>
      <c r="IG294" s="76"/>
      <c r="IH294" s="76"/>
      <c r="II294" s="76"/>
      <c r="IJ294" s="76"/>
      <c r="IK294" s="76"/>
      <c r="IL294" s="76"/>
      <c r="IM294" s="76"/>
      <c r="IN294" s="76"/>
    </row>
    <row r="295" spans="1:248" x14ac:dyDescent="0.2">
      <c r="A295" s="82" t="str">
        <f>IF(B295&lt;&gt;"",COUNTA($B$13:B295),"")</f>
        <v/>
      </c>
      <c r="B295" s="1198"/>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c r="AZ295" s="76"/>
      <c r="BA295" s="76"/>
      <c r="BB295" s="76"/>
      <c r="BC295" s="76"/>
      <c r="BD295" s="76"/>
      <c r="BE295" s="76"/>
      <c r="BF295" s="76"/>
      <c r="BG295" s="76"/>
      <c r="BH295" s="76"/>
      <c r="BI295" s="76"/>
      <c r="BJ295" s="76"/>
      <c r="BK295" s="76"/>
      <c r="BL295" s="76"/>
      <c r="BM295" s="76"/>
      <c r="BN295" s="76"/>
      <c r="BO295" s="76"/>
      <c r="BP295" s="76"/>
      <c r="BQ295" s="76"/>
      <c r="BR295" s="76"/>
      <c r="BS295" s="76"/>
      <c r="BT295" s="76"/>
      <c r="BU295" s="76"/>
      <c r="BV295" s="76"/>
      <c r="BW295" s="76"/>
      <c r="BX295" s="76"/>
      <c r="BY295" s="76"/>
      <c r="BZ295" s="76"/>
      <c r="CA295" s="76"/>
      <c r="CB295" s="76"/>
      <c r="CC295" s="76"/>
      <c r="CD295" s="76"/>
      <c r="CE295" s="76"/>
      <c r="CF295" s="76"/>
      <c r="CG295" s="76"/>
      <c r="CH295" s="76"/>
      <c r="CI295" s="76"/>
      <c r="CJ295" s="76"/>
      <c r="CK295" s="76"/>
      <c r="CL295" s="76"/>
      <c r="CM295" s="76"/>
      <c r="CN295" s="76"/>
      <c r="CO295" s="76"/>
      <c r="CP295" s="76"/>
      <c r="CQ295" s="76"/>
      <c r="CR295" s="76"/>
      <c r="CS295" s="76"/>
      <c r="CT295" s="76"/>
      <c r="CU295" s="76"/>
      <c r="CV295" s="76"/>
      <c r="CW295" s="76"/>
      <c r="CX295" s="76"/>
      <c r="CY295" s="76"/>
      <c r="CZ295" s="76"/>
      <c r="DA295" s="76"/>
      <c r="DB295" s="76"/>
      <c r="DC295" s="76"/>
      <c r="DD295" s="76"/>
      <c r="DE295" s="76"/>
      <c r="DF295" s="76"/>
      <c r="DG295" s="76"/>
      <c r="DH295" s="76"/>
      <c r="DI295" s="76"/>
      <c r="DJ295" s="76"/>
      <c r="DK295" s="76"/>
      <c r="DL295" s="76"/>
      <c r="DM295" s="76"/>
      <c r="DN295" s="76"/>
      <c r="DO295" s="76"/>
      <c r="DP295" s="76"/>
      <c r="DQ295" s="76"/>
      <c r="DR295" s="76"/>
      <c r="DS295" s="76"/>
      <c r="DT295" s="76"/>
      <c r="DU295" s="76"/>
      <c r="DV295" s="76"/>
      <c r="DW295" s="76"/>
      <c r="DX295" s="76"/>
      <c r="DY295" s="76"/>
      <c r="DZ295" s="76"/>
      <c r="EA295" s="76"/>
      <c r="EB295" s="76"/>
      <c r="EC295" s="76"/>
      <c r="ED295" s="76"/>
      <c r="EE295" s="76"/>
      <c r="EF295" s="76"/>
      <c r="EG295" s="76"/>
      <c r="EH295" s="76"/>
      <c r="EI295" s="76"/>
      <c r="EJ295" s="76"/>
      <c r="EK295" s="76"/>
      <c r="EL295" s="76"/>
      <c r="EM295" s="76"/>
      <c r="EN295" s="76"/>
      <c r="EO295" s="76"/>
      <c r="EP295" s="76"/>
      <c r="EQ295" s="76"/>
      <c r="ER295" s="76"/>
      <c r="ES295" s="76"/>
      <c r="ET295" s="76"/>
      <c r="EU295" s="76"/>
      <c r="EV295" s="76"/>
      <c r="EW295" s="76"/>
      <c r="EX295" s="76"/>
      <c r="EY295" s="76"/>
      <c r="EZ295" s="76"/>
      <c r="FA295" s="76"/>
      <c r="FB295" s="76"/>
      <c r="FC295" s="76"/>
      <c r="FD295" s="76"/>
      <c r="FE295" s="76"/>
      <c r="FF295" s="76"/>
      <c r="FG295" s="76"/>
      <c r="FH295" s="76"/>
      <c r="FI295" s="76"/>
      <c r="FJ295" s="76"/>
      <c r="FK295" s="76"/>
      <c r="FL295" s="76"/>
      <c r="FM295" s="76"/>
      <c r="FN295" s="76"/>
      <c r="FO295" s="76"/>
      <c r="FP295" s="76"/>
      <c r="FQ295" s="76"/>
      <c r="FR295" s="76"/>
      <c r="FS295" s="76"/>
      <c r="FT295" s="76"/>
      <c r="FU295" s="76"/>
      <c r="FV295" s="76"/>
      <c r="FW295" s="76"/>
      <c r="FX295" s="76"/>
      <c r="FY295" s="76"/>
      <c r="FZ295" s="76"/>
      <c r="GA295" s="76"/>
      <c r="GB295" s="76"/>
      <c r="GC295" s="76"/>
      <c r="GD295" s="76"/>
      <c r="GE295" s="76"/>
      <c r="GF295" s="76"/>
      <c r="GG295" s="76"/>
      <c r="GH295" s="76"/>
      <c r="GI295" s="76"/>
      <c r="GJ295" s="76"/>
      <c r="GK295" s="76"/>
      <c r="GL295" s="76"/>
      <c r="GM295" s="76"/>
      <c r="GN295" s="76"/>
      <c r="GO295" s="76"/>
      <c r="GP295" s="76"/>
      <c r="GQ295" s="76"/>
      <c r="GR295" s="76"/>
      <c r="GS295" s="76"/>
      <c r="GT295" s="76"/>
      <c r="GU295" s="76"/>
      <c r="GV295" s="76"/>
      <c r="GW295" s="76"/>
      <c r="GX295" s="76"/>
      <c r="GY295" s="76"/>
      <c r="GZ295" s="76"/>
      <c r="HA295" s="76"/>
      <c r="HB295" s="76"/>
      <c r="HC295" s="76"/>
      <c r="HD295" s="76"/>
      <c r="HE295" s="76"/>
      <c r="HF295" s="76"/>
      <c r="HG295" s="76"/>
      <c r="HH295" s="76"/>
      <c r="HI295" s="76"/>
      <c r="HJ295" s="76"/>
      <c r="HK295" s="76"/>
      <c r="HL295" s="76"/>
      <c r="HM295" s="76"/>
      <c r="HN295" s="76"/>
      <c r="HO295" s="76"/>
      <c r="HP295" s="76"/>
      <c r="HQ295" s="76"/>
      <c r="HR295" s="76"/>
      <c r="HS295" s="76"/>
      <c r="HT295" s="76"/>
      <c r="HU295" s="76"/>
      <c r="HV295" s="76"/>
      <c r="HW295" s="76"/>
      <c r="HX295" s="76"/>
      <c r="HY295" s="76"/>
      <c r="HZ295" s="76"/>
      <c r="IA295" s="76"/>
      <c r="IB295" s="76"/>
      <c r="IC295" s="76"/>
      <c r="ID295" s="76"/>
      <c r="IE295" s="76"/>
      <c r="IF295" s="76"/>
      <c r="IG295" s="76"/>
      <c r="IH295" s="76"/>
      <c r="II295" s="76"/>
      <c r="IJ295" s="76"/>
      <c r="IK295" s="76"/>
      <c r="IL295" s="76"/>
      <c r="IM295" s="76"/>
      <c r="IN295" s="76"/>
    </row>
    <row r="296" spans="1:248" x14ac:dyDescent="0.2">
      <c r="A296" s="82" t="str">
        <f>IF(B296&lt;&gt;"",COUNTA($B$13:B296),"")</f>
        <v/>
      </c>
      <c r="B296" s="1198"/>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c r="AZ296" s="76"/>
      <c r="BA296" s="76"/>
      <c r="BB296" s="76"/>
      <c r="BC296" s="76"/>
      <c r="BD296" s="76"/>
      <c r="BE296" s="76"/>
      <c r="BF296" s="76"/>
      <c r="BG296" s="76"/>
      <c r="BH296" s="76"/>
      <c r="BI296" s="76"/>
      <c r="BJ296" s="76"/>
      <c r="BK296" s="76"/>
      <c r="BL296" s="76"/>
      <c r="BM296" s="76"/>
      <c r="BN296" s="76"/>
      <c r="BO296" s="76"/>
      <c r="BP296" s="76"/>
      <c r="BQ296" s="76"/>
      <c r="BR296" s="76"/>
      <c r="BS296" s="76"/>
      <c r="BT296" s="76"/>
      <c r="BU296" s="76"/>
      <c r="BV296" s="76"/>
      <c r="BW296" s="76"/>
      <c r="BX296" s="76"/>
      <c r="BY296" s="76"/>
      <c r="BZ296" s="76"/>
      <c r="CA296" s="76"/>
      <c r="CB296" s="76"/>
      <c r="CC296" s="76"/>
      <c r="CD296" s="76"/>
      <c r="CE296" s="76"/>
      <c r="CF296" s="76"/>
      <c r="CG296" s="76"/>
      <c r="CH296" s="76"/>
      <c r="CI296" s="76"/>
      <c r="CJ296" s="76"/>
      <c r="CK296" s="76"/>
      <c r="CL296" s="76"/>
      <c r="CM296" s="76"/>
      <c r="CN296" s="76"/>
      <c r="CO296" s="76"/>
      <c r="CP296" s="76"/>
      <c r="CQ296" s="76"/>
      <c r="CR296" s="76"/>
      <c r="CS296" s="76"/>
      <c r="CT296" s="76"/>
      <c r="CU296" s="76"/>
      <c r="CV296" s="76"/>
      <c r="CW296" s="76"/>
      <c r="CX296" s="76"/>
      <c r="CY296" s="76"/>
      <c r="CZ296" s="76"/>
      <c r="DA296" s="76"/>
      <c r="DB296" s="76"/>
      <c r="DC296" s="76"/>
      <c r="DD296" s="76"/>
      <c r="DE296" s="76"/>
      <c r="DF296" s="76"/>
      <c r="DG296" s="76"/>
      <c r="DH296" s="76"/>
      <c r="DI296" s="76"/>
      <c r="DJ296" s="76"/>
      <c r="DK296" s="76"/>
      <c r="DL296" s="76"/>
      <c r="DM296" s="76"/>
      <c r="DN296" s="76"/>
      <c r="DO296" s="76"/>
      <c r="DP296" s="76"/>
      <c r="DQ296" s="76"/>
      <c r="DR296" s="76"/>
      <c r="DS296" s="76"/>
      <c r="DT296" s="76"/>
      <c r="DU296" s="76"/>
      <c r="DV296" s="76"/>
      <c r="DW296" s="76"/>
      <c r="DX296" s="76"/>
      <c r="DY296" s="76"/>
      <c r="DZ296" s="76"/>
      <c r="EA296" s="76"/>
      <c r="EB296" s="76"/>
      <c r="EC296" s="76"/>
      <c r="ED296" s="76"/>
      <c r="EE296" s="76"/>
      <c r="EF296" s="76"/>
      <c r="EG296" s="76"/>
      <c r="EH296" s="76"/>
      <c r="EI296" s="76"/>
      <c r="EJ296" s="76"/>
      <c r="EK296" s="76"/>
      <c r="EL296" s="76"/>
      <c r="EM296" s="76"/>
      <c r="EN296" s="76"/>
      <c r="EO296" s="76"/>
      <c r="EP296" s="76"/>
      <c r="EQ296" s="76"/>
      <c r="ER296" s="76"/>
      <c r="ES296" s="76"/>
      <c r="ET296" s="76"/>
      <c r="EU296" s="76"/>
      <c r="EV296" s="76"/>
      <c r="EW296" s="76"/>
      <c r="EX296" s="76"/>
      <c r="EY296" s="76"/>
      <c r="EZ296" s="76"/>
      <c r="FA296" s="76"/>
      <c r="FB296" s="76"/>
      <c r="FC296" s="76"/>
      <c r="FD296" s="76"/>
      <c r="FE296" s="76"/>
      <c r="FF296" s="76"/>
      <c r="FG296" s="76"/>
      <c r="FH296" s="76"/>
      <c r="FI296" s="76"/>
      <c r="FJ296" s="76"/>
      <c r="FK296" s="76"/>
      <c r="FL296" s="76"/>
      <c r="FM296" s="76"/>
      <c r="FN296" s="76"/>
      <c r="FO296" s="76"/>
      <c r="FP296" s="76"/>
      <c r="FQ296" s="76"/>
      <c r="FR296" s="76"/>
      <c r="FS296" s="76"/>
      <c r="FT296" s="76"/>
      <c r="FU296" s="76"/>
      <c r="FV296" s="76"/>
      <c r="FW296" s="76"/>
      <c r="FX296" s="76"/>
      <c r="FY296" s="76"/>
      <c r="FZ296" s="76"/>
      <c r="GA296" s="76"/>
      <c r="GB296" s="76"/>
      <c r="GC296" s="76"/>
      <c r="GD296" s="76"/>
      <c r="GE296" s="76"/>
      <c r="GF296" s="76"/>
      <c r="GG296" s="76"/>
      <c r="GH296" s="76"/>
      <c r="GI296" s="76"/>
      <c r="GJ296" s="76"/>
      <c r="GK296" s="76"/>
      <c r="GL296" s="76"/>
      <c r="GM296" s="76"/>
      <c r="GN296" s="76"/>
      <c r="GO296" s="76"/>
      <c r="GP296" s="76"/>
      <c r="GQ296" s="76"/>
      <c r="GR296" s="76"/>
      <c r="GS296" s="76"/>
      <c r="GT296" s="76"/>
      <c r="GU296" s="76"/>
      <c r="GV296" s="76"/>
      <c r="GW296" s="76"/>
      <c r="GX296" s="76"/>
      <c r="GY296" s="76"/>
      <c r="GZ296" s="76"/>
      <c r="HA296" s="76"/>
      <c r="HB296" s="76"/>
      <c r="HC296" s="76"/>
      <c r="HD296" s="76"/>
      <c r="HE296" s="76"/>
      <c r="HF296" s="76"/>
      <c r="HG296" s="76"/>
      <c r="HH296" s="76"/>
      <c r="HI296" s="76"/>
      <c r="HJ296" s="76"/>
      <c r="HK296" s="76"/>
      <c r="HL296" s="76"/>
      <c r="HM296" s="76"/>
      <c r="HN296" s="76"/>
      <c r="HO296" s="76"/>
      <c r="HP296" s="76"/>
      <c r="HQ296" s="76"/>
      <c r="HR296" s="76"/>
      <c r="HS296" s="76"/>
      <c r="HT296" s="76"/>
      <c r="HU296" s="76"/>
      <c r="HV296" s="76"/>
      <c r="HW296" s="76"/>
      <c r="HX296" s="76"/>
      <c r="HY296" s="76"/>
      <c r="HZ296" s="76"/>
      <c r="IA296" s="76"/>
      <c r="IB296" s="76"/>
      <c r="IC296" s="76"/>
      <c r="ID296" s="76"/>
      <c r="IE296" s="76"/>
      <c r="IF296" s="76"/>
      <c r="IG296" s="76"/>
      <c r="IH296" s="76"/>
      <c r="II296" s="76"/>
      <c r="IJ296" s="76"/>
      <c r="IK296" s="76"/>
      <c r="IL296" s="76"/>
      <c r="IM296" s="76"/>
      <c r="IN296" s="76"/>
    </row>
    <row r="297" spans="1:248" x14ac:dyDescent="0.2">
      <c r="A297" s="82" t="str">
        <f>IF(B297&lt;&gt;"",COUNTA($B$13:B297),"")</f>
        <v/>
      </c>
      <c r="B297" s="1198"/>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c r="AZ297" s="76"/>
      <c r="BA297" s="76"/>
      <c r="BB297" s="76"/>
      <c r="BC297" s="76"/>
      <c r="BD297" s="76"/>
      <c r="BE297" s="76"/>
      <c r="BF297" s="76"/>
      <c r="BG297" s="76"/>
      <c r="BH297" s="76"/>
      <c r="BI297" s="76"/>
      <c r="BJ297" s="76"/>
      <c r="BK297" s="76"/>
      <c r="BL297" s="76"/>
      <c r="BM297" s="76"/>
      <c r="BN297" s="76"/>
      <c r="BO297" s="76"/>
      <c r="BP297" s="76"/>
      <c r="BQ297" s="76"/>
      <c r="BR297" s="76"/>
      <c r="BS297" s="76"/>
      <c r="BT297" s="76"/>
      <c r="BU297" s="76"/>
      <c r="BV297" s="76"/>
      <c r="BW297" s="76"/>
      <c r="BX297" s="76"/>
      <c r="BY297" s="76"/>
      <c r="BZ297" s="76"/>
      <c r="CA297" s="76"/>
      <c r="CB297" s="76"/>
      <c r="CC297" s="76"/>
      <c r="CD297" s="76"/>
      <c r="CE297" s="76"/>
      <c r="CF297" s="76"/>
      <c r="CG297" s="76"/>
      <c r="CH297" s="76"/>
      <c r="CI297" s="76"/>
      <c r="CJ297" s="76"/>
      <c r="CK297" s="76"/>
      <c r="CL297" s="76"/>
      <c r="CM297" s="76"/>
      <c r="CN297" s="76"/>
      <c r="CO297" s="76"/>
      <c r="CP297" s="76"/>
      <c r="CQ297" s="76"/>
      <c r="CR297" s="76"/>
      <c r="CS297" s="76"/>
      <c r="CT297" s="76"/>
      <c r="CU297" s="76"/>
      <c r="CV297" s="76"/>
      <c r="CW297" s="76"/>
      <c r="CX297" s="76"/>
      <c r="CY297" s="76"/>
      <c r="CZ297" s="76"/>
      <c r="DA297" s="76"/>
      <c r="DB297" s="76"/>
      <c r="DC297" s="76"/>
      <c r="DD297" s="76"/>
      <c r="DE297" s="76"/>
      <c r="DF297" s="76"/>
      <c r="DG297" s="76"/>
      <c r="DH297" s="76"/>
      <c r="DI297" s="76"/>
      <c r="DJ297" s="76"/>
      <c r="DK297" s="76"/>
      <c r="DL297" s="76"/>
      <c r="DM297" s="76"/>
      <c r="DN297" s="76"/>
      <c r="DO297" s="76"/>
      <c r="DP297" s="76"/>
      <c r="DQ297" s="76"/>
      <c r="DR297" s="76"/>
      <c r="DS297" s="76"/>
      <c r="DT297" s="76"/>
      <c r="DU297" s="76"/>
      <c r="DV297" s="76"/>
      <c r="DW297" s="76"/>
      <c r="DX297" s="76"/>
      <c r="DY297" s="76"/>
      <c r="DZ297" s="76"/>
      <c r="EA297" s="76"/>
      <c r="EB297" s="76"/>
      <c r="EC297" s="76"/>
      <c r="ED297" s="76"/>
      <c r="EE297" s="76"/>
      <c r="EF297" s="76"/>
      <c r="EG297" s="76"/>
      <c r="EH297" s="76"/>
      <c r="EI297" s="76"/>
      <c r="EJ297" s="76"/>
      <c r="EK297" s="76"/>
      <c r="EL297" s="76"/>
      <c r="EM297" s="76"/>
      <c r="EN297" s="76"/>
      <c r="EO297" s="76"/>
      <c r="EP297" s="76"/>
      <c r="EQ297" s="76"/>
      <c r="ER297" s="76"/>
      <c r="ES297" s="76"/>
      <c r="ET297" s="76"/>
      <c r="EU297" s="76"/>
      <c r="EV297" s="76"/>
      <c r="EW297" s="76"/>
      <c r="EX297" s="76"/>
      <c r="EY297" s="76"/>
      <c r="EZ297" s="76"/>
      <c r="FA297" s="76"/>
      <c r="FB297" s="76"/>
      <c r="FC297" s="76"/>
      <c r="FD297" s="76"/>
      <c r="FE297" s="76"/>
      <c r="FF297" s="76"/>
      <c r="FG297" s="76"/>
      <c r="FH297" s="76"/>
      <c r="FI297" s="76"/>
      <c r="FJ297" s="76"/>
      <c r="FK297" s="76"/>
      <c r="FL297" s="76"/>
      <c r="FM297" s="76"/>
      <c r="FN297" s="76"/>
      <c r="FO297" s="76"/>
      <c r="FP297" s="76"/>
      <c r="FQ297" s="76"/>
      <c r="FR297" s="76"/>
      <c r="FS297" s="76"/>
      <c r="FT297" s="76"/>
      <c r="FU297" s="76"/>
      <c r="FV297" s="76"/>
      <c r="FW297" s="76"/>
      <c r="FX297" s="76"/>
      <c r="FY297" s="76"/>
      <c r="FZ297" s="76"/>
      <c r="GA297" s="76"/>
      <c r="GB297" s="76"/>
      <c r="GC297" s="76"/>
      <c r="GD297" s="76"/>
      <c r="GE297" s="76"/>
      <c r="GF297" s="76"/>
      <c r="GG297" s="76"/>
      <c r="GH297" s="76"/>
      <c r="GI297" s="76"/>
      <c r="GJ297" s="76"/>
      <c r="GK297" s="76"/>
      <c r="GL297" s="76"/>
      <c r="GM297" s="76"/>
      <c r="GN297" s="76"/>
      <c r="GO297" s="76"/>
      <c r="GP297" s="76"/>
      <c r="GQ297" s="76"/>
      <c r="GR297" s="76"/>
      <c r="GS297" s="76"/>
      <c r="GT297" s="76"/>
      <c r="GU297" s="76"/>
      <c r="GV297" s="76"/>
      <c r="GW297" s="76"/>
      <c r="GX297" s="76"/>
      <c r="GY297" s="76"/>
      <c r="GZ297" s="76"/>
      <c r="HA297" s="76"/>
      <c r="HB297" s="76"/>
      <c r="HC297" s="76"/>
      <c r="HD297" s="76"/>
      <c r="HE297" s="76"/>
      <c r="HF297" s="76"/>
      <c r="HG297" s="76"/>
      <c r="HH297" s="76"/>
      <c r="HI297" s="76"/>
      <c r="HJ297" s="76"/>
      <c r="HK297" s="76"/>
      <c r="HL297" s="76"/>
      <c r="HM297" s="76"/>
      <c r="HN297" s="76"/>
      <c r="HO297" s="76"/>
      <c r="HP297" s="76"/>
      <c r="HQ297" s="76"/>
      <c r="HR297" s="76"/>
      <c r="HS297" s="76"/>
      <c r="HT297" s="76"/>
      <c r="HU297" s="76"/>
      <c r="HV297" s="76"/>
      <c r="HW297" s="76"/>
      <c r="HX297" s="76"/>
      <c r="HY297" s="76"/>
      <c r="HZ297" s="76"/>
      <c r="IA297" s="76"/>
      <c r="IB297" s="76"/>
      <c r="IC297" s="76"/>
      <c r="ID297" s="76"/>
      <c r="IE297" s="76"/>
      <c r="IF297" s="76"/>
      <c r="IG297" s="76"/>
      <c r="IH297" s="76"/>
      <c r="II297" s="76"/>
      <c r="IJ297" s="76"/>
      <c r="IK297" s="76"/>
      <c r="IL297" s="76"/>
      <c r="IM297" s="76"/>
      <c r="IN297" s="76"/>
    </row>
    <row r="298" spans="1:248" x14ac:dyDescent="0.2">
      <c r="A298" s="82" t="str">
        <f>IF(B298&lt;&gt;"",COUNTA($B$13:B298),"")</f>
        <v/>
      </c>
      <c r="B298" s="1198"/>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c r="AZ298" s="76"/>
      <c r="BA298" s="76"/>
      <c r="BB298" s="76"/>
      <c r="BC298" s="76"/>
      <c r="BD298" s="76"/>
      <c r="BE298" s="76"/>
      <c r="BF298" s="76"/>
      <c r="BG298" s="76"/>
      <c r="BH298" s="76"/>
      <c r="BI298" s="76"/>
      <c r="BJ298" s="76"/>
      <c r="BK298" s="76"/>
      <c r="BL298" s="76"/>
      <c r="BM298" s="76"/>
      <c r="BN298" s="76"/>
      <c r="BO298" s="76"/>
      <c r="BP298" s="76"/>
      <c r="BQ298" s="76"/>
      <c r="BR298" s="76"/>
      <c r="BS298" s="76"/>
      <c r="BT298" s="76"/>
      <c r="BU298" s="76"/>
      <c r="BV298" s="76"/>
      <c r="BW298" s="76"/>
      <c r="BX298" s="76"/>
      <c r="BY298" s="76"/>
      <c r="BZ298" s="76"/>
      <c r="CA298" s="76"/>
      <c r="CB298" s="76"/>
      <c r="CC298" s="76"/>
      <c r="CD298" s="76"/>
      <c r="CE298" s="76"/>
      <c r="CF298" s="76"/>
      <c r="CG298" s="76"/>
      <c r="CH298" s="76"/>
      <c r="CI298" s="76"/>
      <c r="CJ298" s="76"/>
      <c r="CK298" s="76"/>
      <c r="CL298" s="76"/>
      <c r="CM298" s="76"/>
      <c r="CN298" s="76"/>
      <c r="CO298" s="76"/>
      <c r="CP298" s="76"/>
      <c r="CQ298" s="76"/>
      <c r="CR298" s="76"/>
      <c r="CS298" s="76"/>
      <c r="CT298" s="76"/>
      <c r="CU298" s="76"/>
      <c r="CV298" s="76"/>
      <c r="CW298" s="76"/>
      <c r="CX298" s="76"/>
      <c r="CY298" s="76"/>
      <c r="CZ298" s="76"/>
      <c r="DA298" s="76"/>
      <c r="DB298" s="76"/>
      <c r="DC298" s="76"/>
      <c r="DD298" s="76"/>
      <c r="DE298" s="76"/>
      <c r="DF298" s="76"/>
      <c r="DG298" s="76"/>
      <c r="DH298" s="76"/>
      <c r="DI298" s="76"/>
      <c r="DJ298" s="76"/>
      <c r="DK298" s="76"/>
      <c r="DL298" s="76"/>
      <c r="DM298" s="76"/>
      <c r="DN298" s="76"/>
      <c r="DO298" s="76"/>
      <c r="DP298" s="76"/>
      <c r="DQ298" s="76"/>
      <c r="DR298" s="76"/>
      <c r="DS298" s="76"/>
      <c r="DT298" s="76"/>
      <c r="DU298" s="76"/>
      <c r="DV298" s="76"/>
      <c r="DW298" s="76"/>
      <c r="DX298" s="76"/>
      <c r="DY298" s="76"/>
      <c r="DZ298" s="76"/>
      <c r="EA298" s="76"/>
      <c r="EB298" s="76"/>
      <c r="EC298" s="76"/>
      <c r="ED298" s="76"/>
      <c r="EE298" s="76"/>
      <c r="EF298" s="76"/>
      <c r="EG298" s="76"/>
      <c r="EH298" s="76"/>
      <c r="EI298" s="76"/>
      <c r="EJ298" s="76"/>
      <c r="EK298" s="76"/>
      <c r="EL298" s="76"/>
      <c r="EM298" s="76"/>
      <c r="EN298" s="76"/>
      <c r="EO298" s="76"/>
      <c r="EP298" s="76"/>
      <c r="EQ298" s="76"/>
      <c r="ER298" s="76"/>
      <c r="ES298" s="76"/>
      <c r="ET298" s="76"/>
      <c r="EU298" s="76"/>
      <c r="EV298" s="76"/>
      <c r="EW298" s="76"/>
      <c r="EX298" s="76"/>
      <c r="EY298" s="76"/>
      <c r="EZ298" s="76"/>
      <c r="FA298" s="76"/>
      <c r="FB298" s="76"/>
      <c r="FC298" s="76"/>
      <c r="FD298" s="76"/>
      <c r="FE298" s="76"/>
      <c r="FF298" s="76"/>
      <c r="FG298" s="76"/>
      <c r="FH298" s="76"/>
      <c r="FI298" s="76"/>
      <c r="FJ298" s="76"/>
      <c r="FK298" s="76"/>
      <c r="FL298" s="76"/>
      <c r="FM298" s="76"/>
      <c r="FN298" s="76"/>
      <c r="FO298" s="76"/>
      <c r="FP298" s="76"/>
      <c r="FQ298" s="76"/>
      <c r="FR298" s="76"/>
      <c r="FS298" s="76"/>
      <c r="FT298" s="76"/>
      <c r="FU298" s="76"/>
      <c r="FV298" s="76"/>
      <c r="FW298" s="76"/>
      <c r="FX298" s="76"/>
      <c r="FY298" s="76"/>
      <c r="FZ298" s="76"/>
      <c r="GA298" s="76"/>
      <c r="GB298" s="76"/>
      <c r="GC298" s="76"/>
      <c r="GD298" s="76"/>
      <c r="GE298" s="76"/>
      <c r="GF298" s="76"/>
      <c r="GG298" s="76"/>
      <c r="GH298" s="76"/>
      <c r="GI298" s="76"/>
      <c r="GJ298" s="76"/>
      <c r="GK298" s="76"/>
      <c r="GL298" s="76"/>
      <c r="GM298" s="76"/>
      <c r="GN298" s="76"/>
      <c r="GO298" s="76"/>
      <c r="GP298" s="76"/>
      <c r="GQ298" s="76"/>
      <c r="GR298" s="76"/>
      <c r="GS298" s="76"/>
      <c r="GT298" s="76"/>
      <c r="GU298" s="76"/>
      <c r="GV298" s="76"/>
      <c r="GW298" s="76"/>
      <c r="GX298" s="76"/>
      <c r="GY298" s="76"/>
      <c r="GZ298" s="76"/>
      <c r="HA298" s="76"/>
      <c r="HB298" s="76"/>
      <c r="HC298" s="76"/>
      <c r="HD298" s="76"/>
      <c r="HE298" s="76"/>
      <c r="HF298" s="76"/>
      <c r="HG298" s="76"/>
      <c r="HH298" s="76"/>
      <c r="HI298" s="76"/>
      <c r="HJ298" s="76"/>
      <c r="HK298" s="76"/>
      <c r="HL298" s="76"/>
      <c r="HM298" s="76"/>
      <c r="HN298" s="76"/>
      <c r="HO298" s="76"/>
      <c r="HP298" s="76"/>
      <c r="HQ298" s="76"/>
      <c r="HR298" s="76"/>
      <c r="HS298" s="76"/>
      <c r="HT298" s="76"/>
      <c r="HU298" s="76"/>
      <c r="HV298" s="76"/>
      <c r="HW298" s="76"/>
      <c r="HX298" s="76"/>
      <c r="HY298" s="76"/>
      <c r="HZ298" s="76"/>
      <c r="IA298" s="76"/>
      <c r="IB298" s="76"/>
      <c r="IC298" s="76"/>
      <c r="ID298" s="76"/>
      <c r="IE298" s="76"/>
      <c r="IF298" s="76"/>
      <c r="IG298" s="76"/>
      <c r="IH298" s="76"/>
      <c r="II298" s="76"/>
      <c r="IJ298" s="76"/>
      <c r="IK298" s="76"/>
      <c r="IL298" s="76"/>
      <c r="IM298" s="76"/>
      <c r="IN298" s="76"/>
    </row>
    <row r="299" spans="1:248" x14ac:dyDescent="0.2">
      <c r="A299" s="82" t="str">
        <f>IF(B299&lt;&gt;"",COUNTA($B$13:B299),"")</f>
        <v/>
      </c>
      <c r="B299" s="1198"/>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6"/>
      <c r="BB299" s="76"/>
      <c r="BC299" s="76"/>
      <c r="BD299" s="76"/>
      <c r="BE299" s="76"/>
      <c r="BF299" s="76"/>
      <c r="BG299" s="76"/>
      <c r="BH299" s="76"/>
      <c r="BI299" s="76"/>
      <c r="BJ299" s="76"/>
      <c r="BK299" s="76"/>
      <c r="BL299" s="76"/>
      <c r="BM299" s="76"/>
      <c r="BN299" s="76"/>
      <c r="BO299" s="76"/>
      <c r="BP299" s="76"/>
      <c r="BQ299" s="76"/>
      <c r="BR299" s="76"/>
      <c r="BS299" s="76"/>
      <c r="BT299" s="76"/>
      <c r="BU299" s="76"/>
      <c r="BV299" s="76"/>
      <c r="BW299" s="76"/>
      <c r="BX299" s="76"/>
      <c r="BY299" s="76"/>
      <c r="BZ299" s="76"/>
      <c r="CA299" s="76"/>
      <c r="CB299" s="76"/>
      <c r="CC299" s="76"/>
      <c r="CD299" s="76"/>
      <c r="CE299" s="76"/>
      <c r="CF299" s="76"/>
      <c r="CG299" s="76"/>
      <c r="CH299" s="76"/>
      <c r="CI299" s="76"/>
      <c r="CJ299" s="76"/>
      <c r="CK299" s="76"/>
      <c r="CL299" s="76"/>
      <c r="CM299" s="76"/>
      <c r="CN299" s="76"/>
      <c r="CO299" s="76"/>
      <c r="CP299" s="76"/>
      <c r="CQ299" s="76"/>
      <c r="CR299" s="76"/>
      <c r="CS299" s="76"/>
      <c r="CT299" s="76"/>
      <c r="CU299" s="76"/>
      <c r="CV299" s="76"/>
      <c r="CW299" s="76"/>
      <c r="CX299" s="76"/>
      <c r="CY299" s="76"/>
      <c r="CZ299" s="76"/>
      <c r="DA299" s="76"/>
      <c r="DB299" s="76"/>
      <c r="DC299" s="76"/>
      <c r="DD299" s="76"/>
      <c r="DE299" s="76"/>
      <c r="DF299" s="76"/>
      <c r="DG299" s="76"/>
      <c r="DH299" s="76"/>
      <c r="DI299" s="76"/>
      <c r="DJ299" s="76"/>
      <c r="DK299" s="76"/>
      <c r="DL299" s="76"/>
      <c r="DM299" s="76"/>
      <c r="DN299" s="76"/>
      <c r="DO299" s="76"/>
      <c r="DP299" s="76"/>
      <c r="DQ299" s="76"/>
      <c r="DR299" s="76"/>
      <c r="DS299" s="76"/>
      <c r="DT299" s="76"/>
      <c r="DU299" s="76"/>
      <c r="DV299" s="76"/>
      <c r="DW299" s="76"/>
      <c r="DX299" s="76"/>
      <c r="DY299" s="76"/>
      <c r="DZ299" s="76"/>
      <c r="EA299" s="76"/>
      <c r="EB299" s="76"/>
      <c r="EC299" s="76"/>
      <c r="ED299" s="76"/>
      <c r="EE299" s="76"/>
      <c r="EF299" s="76"/>
      <c r="EG299" s="76"/>
      <c r="EH299" s="76"/>
      <c r="EI299" s="76"/>
      <c r="EJ299" s="76"/>
      <c r="EK299" s="76"/>
      <c r="EL299" s="76"/>
      <c r="EM299" s="76"/>
      <c r="EN299" s="76"/>
      <c r="EO299" s="76"/>
      <c r="EP299" s="76"/>
      <c r="EQ299" s="76"/>
      <c r="ER299" s="76"/>
      <c r="ES299" s="76"/>
      <c r="ET299" s="76"/>
      <c r="EU299" s="76"/>
      <c r="EV299" s="76"/>
      <c r="EW299" s="76"/>
      <c r="EX299" s="76"/>
      <c r="EY299" s="76"/>
      <c r="EZ299" s="76"/>
      <c r="FA299" s="76"/>
      <c r="FB299" s="76"/>
      <c r="FC299" s="76"/>
      <c r="FD299" s="76"/>
      <c r="FE299" s="76"/>
      <c r="FF299" s="76"/>
      <c r="FG299" s="76"/>
      <c r="FH299" s="76"/>
      <c r="FI299" s="76"/>
      <c r="FJ299" s="76"/>
      <c r="FK299" s="76"/>
      <c r="FL299" s="76"/>
      <c r="FM299" s="76"/>
      <c r="FN299" s="76"/>
      <c r="FO299" s="76"/>
      <c r="FP299" s="76"/>
      <c r="FQ299" s="76"/>
      <c r="FR299" s="76"/>
      <c r="FS299" s="76"/>
      <c r="FT299" s="76"/>
      <c r="FU299" s="76"/>
      <c r="FV299" s="76"/>
      <c r="FW299" s="76"/>
      <c r="FX299" s="76"/>
      <c r="FY299" s="76"/>
      <c r="FZ299" s="76"/>
      <c r="GA299" s="76"/>
      <c r="GB299" s="76"/>
      <c r="GC299" s="76"/>
      <c r="GD299" s="76"/>
      <c r="GE299" s="76"/>
      <c r="GF299" s="76"/>
      <c r="GG299" s="76"/>
      <c r="GH299" s="76"/>
      <c r="GI299" s="76"/>
      <c r="GJ299" s="76"/>
      <c r="GK299" s="76"/>
      <c r="GL299" s="76"/>
      <c r="GM299" s="76"/>
      <c r="GN299" s="76"/>
      <c r="GO299" s="76"/>
      <c r="GP299" s="76"/>
      <c r="GQ299" s="76"/>
      <c r="GR299" s="76"/>
      <c r="GS299" s="76"/>
      <c r="GT299" s="76"/>
      <c r="GU299" s="76"/>
      <c r="GV299" s="76"/>
      <c r="GW299" s="76"/>
      <c r="GX299" s="76"/>
      <c r="GY299" s="76"/>
      <c r="GZ299" s="76"/>
      <c r="HA299" s="76"/>
      <c r="HB299" s="76"/>
      <c r="HC299" s="76"/>
      <c r="HD299" s="76"/>
      <c r="HE299" s="76"/>
      <c r="HF299" s="76"/>
      <c r="HG299" s="76"/>
      <c r="HH299" s="76"/>
      <c r="HI299" s="76"/>
      <c r="HJ299" s="76"/>
      <c r="HK299" s="76"/>
      <c r="HL299" s="76"/>
      <c r="HM299" s="76"/>
      <c r="HN299" s="76"/>
      <c r="HO299" s="76"/>
      <c r="HP299" s="76"/>
      <c r="HQ299" s="76"/>
      <c r="HR299" s="76"/>
      <c r="HS299" s="76"/>
      <c r="HT299" s="76"/>
      <c r="HU299" s="76"/>
      <c r="HV299" s="76"/>
      <c r="HW299" s="76"/>
      <c r="HX299" s="76"/>
      <c r="HY299" s="76"/>
      <c r="HZ299" s="76"/>
      <c r="IA299" s="76"/>
      <c r="IB299" s="76"/>
      <c r="IC299" s="76"/>
      <c r="ID299" s="76"/>
      <c r="IE299" s="76"/>
      <c r="IF299" s="76"/>
      <c r="IG299" s="76"/>
      <c r="IH299" s="76"/>
      <c r="II299" s="76"/>
      <c r="IJ299" s="76"/>
      <c r="IK299" s="76"/>
      <c r="IL299" s="76"/>
      <c r="IM299" s="76"/>
      <c r="IN299" s="76"/>
    </row>
    <row r="300" spans="1:248" x14ac:dyDescent="0.2">
      <c r="A300" s="82" t="str">
        <f>IF(B300&lt;&gt;"",COUNTA($B$13:B300),"")</f>
        <v/>
      </c>
      <c r="B300" s="1198"/>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c r="AZ300" s="76"/>
      <c r="BA300" s="76"/>
      <c r="BB300" s="76"/>
      <c r="BC300" s="76"/>
      <c r="BD300" s="76"/>
      <c r="BE300" s="76"/>
      <c r="BF300" s="76"/>
      <c r="BG300" s="76"/>
      <c r="BH300" s="76"/>
      <c r="BI300" s="76"/>
      <c r="BJ300" s="76"/>
      <c r="BK300" s="76"/>
      <c r="BL300" s="76"/>
      <c r="BM300" s="76"/>
      <c r="BN300" s="76"/>
      <c r="BO300" s="76"/>
      <c r="BP300" s="76"/>
      <c r="BQ300" s="76"/>
      <c r="BR300" s="76"/>
      <c r="BS300" s="76"/>
      <c r="BT300" s="76"/>
      <c r="BU300" s="76"/>
      <c r="BV300" s="76"/>
      <c r="BW300" s="76"/>
      <c r="BX300" s="76"/>
      <c r="BY300" s="76"/>
      <c r="BZ300" s="76"/>
      <c r="CA300" s="76"/>
      <c r="CB300" s="76"/>
      <c r="CC300" s="76"/>
      <c r="CD300" s="76"/>
      <c r="CE300" s="76"/>
      <c r="CF300" s="76"/>
      <c r="CG300" s="76"/>
      <c r="CH300" s="76"/>
      <c r="CI300" s="76"/>
      <c r="CJ300" s="76"/>
      <c r="CK300" s="76"/>
      <c r="CL300" s="76"/>
      <c r="CM300" s="76"/>
      <c r="CN300" s="76"/>
      <c r="CO300" s="76"/>
      <c r="CP300" s="76"/>
      <c r="CQ300" s="76"/>
      <c r="CR300" s="76"/>
      <c r="CS300" s="76"/>
      <c r="CT300" s="76"/>
      <c r="CU300" s="76"/>
      <c r="CV300" s="76"/>
      <c r="CW300" s="76"/>
      <c r="CX300" s="76"/>
      <c r="CY300" s="76"/>
      <c r="CZ300" s="76"/>
      <c r="DA300" s="76"/>
      <c r="DB300" s="76"/>
      <c r="DC300" s="76"/>
      <c r="DD300" s="76"/>
      <c r="DE300" s="76"/>
      <c r="DF300" s="76"/>
      <c r="DG300" s="76"/>
      <c r="DH300" s="76"/>
      <c r="DI300" s="76"/>
      <c r="DJ300" s="76"/>
      <c r="DK300" s="76"/>
      <c r="DL300" s="76"/>
      <c r="DM300" s="76"/>
      <c r="DN300" s="76"/>
      <c r="DO300" s="76"/>
      <c r="DP300" s="76"/>
      <c r="DQ300" s="76"/>
      <c r="DR300" s="76"/>
      <c r="DS300" s="76"/>
      <c r="DT300" s="76"/>
      <c r="DU300" s="76"/>
      <c r="DV300" s="76"/>
      <c r="DW300" s="76"/>
      <c r="DX300" s="76"/>
      <c r="DY300" s="76"/>
      <c r="DZ300" s="76"/>
      <c r="EA300" s="76"/>
      <c r="EB300" s="76"/>
      <c r="EC300" s="76"/>
      <c r="ED300" s="76"/>
      <c r="EE300" s="76"/>
      <c r="EF300" s="76"/>
      <c r="EG300" s="76"/>
      <c r="EH300" s="76"/>
      <c r="EI300" s="76"/>
      <c r="EJ300" s="76"/>
      <c r="EK300" s="76"/>
      <c r="EL300" s="76"/>
      <c r="EM300" s="76"/>
      <c r="EN300" s="76"/>
      <c r="EO300" s="76"/>
      <c r="EP300" s="76"/>
      <c r="EQ300" s="76"/>
      <c r="ER300" s="76"/>
      <c r="ES300" s="76"/>
      <c r="ET300" s="76"/>
      <c r="EU300" s="76"/>
      <c r="EV300" s="76"/>
      <c r="EW300" s="76"/>
      <c r="EX300" s="76"/>
      <c r="EY300" s="76"/>
      <c r="EZ300" s="76"/>
      <c r="FA300" s="76"/>
      <c r="FB300" s="76"/>
      <c r="FC300" s="76"/>
      <c r="FD300" s="76"/>
      <c r="FE300" s="76"/>
      <c r="FF300" s="76"/>
      <c r="FG300" s="76"/>
      <c r="FH300" s="76"/>
      <c r="FI300" s="76"/>
      <c r="FJ300" s="76"/>
      <c r="FK300" s="76"/>
      <c r="FL300" s="76"/>
      <c r="FM300" s="76"/>
      <c r="FN300" s="76"/>
      <c r="FO300" s="76"/>
      <c r="FP300" s="76"/>
      <c r="FQ300" s="76"/>
      <c r="FR300" s="76"/>
      <c r="FS300" s="76"/>
      <c r="FT300" s="76"/>
      <c r="FU300" s="76"/>
      <c r="FV300" s="76"/>
      <c r="FW300" s="76"/>
      <c r="FX300" s="76"/>
      <c r="FY300" s="76"/>
      <c r="FZ300" s="76"/>
      <c r="GA300" s="76"/>
      <c r="GB300" s="76"/>
      <c r="GC300" s="76"/>
      <c r="GD300" s="76"/>
      <c r="GE300" s="76"/>
      <c r="GF300" s="76"/>
      <c r="GG300" s="76"/>
      <c r="GH300" s="76"/>
      <c r="GI300" s="76"/>
      <c r="GJ300" s="76"/>
      <c r="GK300" s="76"/>
      <c r="GL300" s="76"/>
      <c r="GM300" s="76"/>
      <c r="GN300" s="76"/>
      <c r="GO300" s="76"/>
      <c r="GP300" s="76"/>
      <c r="GQ300" s="76"/>
      <c r="GR300" s="76"/>
      <c r="GS300" s="76"/>
      <c r="GT300" s="76"/>
      <c r="GU300" s="76"/>
      <c r="GV300" s="76"/>
      <c r="GW300" s="76"/>
      <c r="GX300" s="76"/>
      <c r="GY300" s="76"/>
      <c r="GZ300" s="76"/>
      <c r="HA300" s="76"/>
      <c r="HB300" s="76"/>
      <c r="HC300" s="76"/>
      <c r="HD300" s="76"/>
      <c r="HE300" s="76"/>
      <c r="HF300" s="76"/>
      <c r="HG300" s="76"/>
      <c r="HH300" s="76"/>
      <c r="HI300" s="76"/>
      <c r="HJ300" s="76"/>
      <c r="HK300" s="76"/>
      <c r="HL300" s="76"/>
      <c r="HM300" s="76"/>
      <c r="HN300" s="76"/>
      <c r="HO300" s="76"/>
      <c r="HP300" s="76"/>
      <c r="HQ300" s="76"/>
      <c r="HR300" s="76"/>
      <c r="HS300" s="76"/>
      <c r="HT300" s="76"/>
      <c r="HU300" s="76"/>
      <c r="HV300" s="76"/>
      <c r="HW300" s="76"/>
      <c r="HX300" s="76"/>
      <c r="HY300" s="76"/>
      <c r="HZ300" s="76"/>
      <c r="IA300" s="76"/>
      <c r="IB300" s="76"/>
      <c r="IC300" s="76"/>
      <c r="ID300" s="76"/>
      <c r="IE300" s="76"/>
      <c r="IF300" s="76"/>
      <c r="IG300" s="76"/>
      <c r="IH300" s="76"/>
      <c r="II300" s="76"/>
      <c r="IJ300" s="76"/>
      <c r="IK300" s="76"/>
      <c r="IL300" s="76"/>
      <c r="IM300" s="76"/>
      <c r="IN300" s="76"/>
    </row>
    <row r="301" spans="1:248" x14ac:dyDescent="0.2">
      <c r="A301" s="82" t="str">
        <f>IF(B301&lt;&gt;"",COUNTA($B$13:B301),"")</f>
        <v/>
      </c>
      <c r="B301" s="1198"/>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c r="AZ301" s="76"/>
      <c r="BA301" s="76"/>
      <c r="BB301" s="76"/>
      <c r="BC301" s="76"/>
      <c r="BD301" s="76"/>
      <c r="BE301" s="76"/>
      <c r="BF301" s="76"/>
      <c r="BG301" s="76"/>
      <c r="BH301" s="76"/>
      <c r="BI301" s="76"/>
      <c r="BJ301" s="76"/>
      <c r="BK301" s="76"/>
      <c r="BL301" s="76"/>
      <c r="BM301" s="76"/>
      <c r="BN301" s="76"/>
      <c r="BO301" s="76"/>
      <c r="BP301" s="76"/>
      <c r="BQ301" s="76"/>
      <c r="BR301" s="76"/>
      <c r="BS301" s="76"/>
      <c r="BT301" s="76"/>
      <c r="BU301" s="76"/>
      <c r="BV301" s="76"/>
      <c r="BW301" s="76"/>
      <c r="BX301" s="76"/>
      <c r="BY301" s="76"/>
      <c r="BZ301" s="76"/>
      <c r="CA301" s="76"/>
      <c r="CB301" s="76"/>
      <c r="CC301" s="76"/>
      <c r="CD301" s="76"/>
      <c r="CE301" s="76"/>
      <c r="CF301" s="76"/>
      <c r="CG301" s="76"/>
      <c r="CH301" s="76"/>
      <c r="CI301" s="76"/>
      <c r="CJ301" s="76"/>
      <c r="CK301" s="76"/>
      <c r="CL301" s="76"/>
      <c r="CM301" s="76"/>
      <c r="CN301" s="76"/>
      <c r="CO301" s="76"/>
      <c r="CP301" s="76"/>
      <c r="CQ301" s="76"/>
      <c r="CR301" s="76"/>
      <c r="CS301" s="76"/>
      <c r="CT301" s="76"/>
      <c r="CU301" s="76"/>
      <c r="CV301" s="76"/>
      <c r="CW301" s="76"/>
      <c r="CX301" s="76"/>
      <c r="CY301" s="76"/>
      <c r="CZ301" s="76"/>
      <c r="DA301" s="76"/>
      <c r="DB301" s="76"/>
      <c r="DC301" s="76"/>
      <c r="DD301" s="76"/>
      <c r="DE301" s="76"/>
      <c r="DF301" s="76"/>
      <c r="DG301" s="76"/>
      <c r="DH301" s="76"/>
      <c r="DI301" s="76"/>
      <c r="DJ301" s="76"/>
      <c r="DK301" s="76"/>
      <c r="DL301" s="76"/>
      <c r="DM301" s="76"/>
      <c r="DN301" s="76"/>
      <c r="DO301" s="76"/>
      <c r="DP301" s="76"/>
      <c r="DQ301" s="76"/>
      <c r="DR301" s="76"/>
      <c r="DS301" s="76"/>
      <c r="DT301" s="76"/>
      <c r="DU301" s="76"/>
      <c r="DV301" s="76"/>
      <c r="DW301" s="76"/>
      <c r="DX301" s="76"/>
      <c r="DY301" s="76"/>
      <c r="DZ301" s="76"/>
      <c r="EA301" s="76"/>
      <c r="EB301" s="76"/>
      <c r="EC301" s="76"/>
      <c r="ED301" s="76"/>
      <c r="EE301" s="76"/>
      <c r="EF301" s="76"/>
      <c r="EG301" s="76"/>
      <c r="EH301" s="76"/>
      <c r="EI301" s="76"/>
      <c r="EJ301" s="76"/>
      <c r="EK301" s="76"/>
      <c r="EL301" s="76"/>
      <c r="EM301" s="76"/>
      <c r="EN301" s="76"/>
      <c r="EO301" s="76"/>
      <c r="EP301" s="76"/>
      <c r="EQ301" s="76"/>
      <c r="ER301" s="76"/>
      <c r="ES301" s="76"/>
      <c r="ET301" s="76"/>
      <c r="EU301" s="76"/>
      <c r="EV301" s="76"/>
      <c r="EW301" s="76"/>
      <c r="EX301" s="76"/>
      <c r="EY301" s="76"/>
      <c r="EZ301" s="76"/>
      <c r="FA301" s="76"/>
      <c r="FB301" s="76"/>
      <c r="FC301" s="76"/>
      <c r="FD301" s="76"/>
      <c r="FE301" s="76"/>
      <c r="FF301" s="76"/>
      <c r="FG301" s="76"/>
      <c r="FH301" s="76"/>
      <c r="FI301" s="76"/>
      <c r="FJ301" s="76"/>
      <c r="FK301" s="76"/>
      <c r="FL301" s="76"/>
      <c r="FM301" s="76"/>
      <c r="FN301" s="76"/>
      <c r="FO301" s="76"/>
      <c r="FP301" s="76"/>
      <c r="FQ301" s="76"/>
      <c r="FR301" s="76"/>
      <c r="FS301" s="76"/>
      <c r="FT301" s="76"/>
      <c r="FU301" s="76"/>
      <c r="FV301" s="76"/>
      <c r="FW301" s="76"/>
      <c r="FX301" s="76"/>
      <c r="FY301" s="76"/>
      <c r="FZ301" s="76"/>
      <c r="GA301" s="76"/>
      <c r="GB301" s="76"/>
      <c r="GC301" s="76"/>
      <c r="GD301" s="76"/>
      <c r="GE301" s="76"/>
      <c r="GF301" s="76"/>
      <c r="GG301" s="76"/>
      <c r="GH301" s="76"/>
      <c r="GI301" s="76"/>
      <c r="GJ301" s="76"/>
      <c r="GK301" s="76"/>
      <c r="GL301" s="76"/>
      <c r="GM301" s="76"/>
      <c r="GN301" s="76"/>
      <c r="GO301" s="76"/>
      <c r="GP301" s="76"/>
      <c r="GQ301" s="76"/>
      <c r="GR301" s="76"/>
      <c r="GS301" s="76"/>
      <c r="GT301" s="76"/>
      <c r="GU301" s="76"/>
      <c r="GV301" s="76"/>
      <c r="GW301" s="76"/>
      <c r="GX301" s="76"/>
      <c r="GY301" s="76"/>
      <c r="GZ301" s="76"/>
      <c r="HA301" s="76"/>
      <c r="HB301" s="76"/>
      <c r="HC301" s="76"/>
      <c r="HD301" s="76"/>
      <c r="HE301" s="76"/>
      <c r="HF301" s="76"/>
      <c r="HG301" s="76"/>
      <c r="HH301" s="76"/>
      <c r="HI301" s="76"/>
      <c r="HJ301" s="76"/>
      <c r="HK301" s="76"/>
      <c r="HL301" s="76"/>
      <c r="HM301" s="76"/>
      <c r="HN301" s="76"/>
      <c r="HO301" s="76"/>
      <c r="HP301" s="76"/>
      <c r="HQ301" s="76"/>
      <c r="HR301" s="76"/>
      <c r="HS301" s="76"/>
      <c r="HT301" s="76"/>
      <c r="HU301" s="76"/>
      <c r="HV301" s="76"/>
      <c r="HW301" s="76"/>
      <c r="HX301" s="76"/>
      <c r="HY301" s="76"/>
      <c r="HZ301" s="76"/>
      <c r="IA301" s="76"/>
      <c r="IB301" s="76"/>
      <c r="IC301" s="76"/>
      <c r="ID301" s="76"/>
      <c r="IE301" s="76"/>
      <c r="IF301" s="76"/>
      <c r="IG301" s="76"/>
      <c r="IH301" s="76"/>
      <c r="II301" s="76"/>
      <c r="IJ301" s="76"/>
      <c r="IK301" s="76"/>
      <c r="IL301" s="76"/>
      <c r="IM301" s="76"/>
      <c r="IN301" s="76"/>
    </row>
    <row r="302" spans="1:248" x14ac:dyDescent="0.2">
      <c r="A302" s="82" t="str">
        <f>IF(B302&lt;&gt;"",COUNTA($B$13:B302),"")</f>
        <v/>
      </c>
      <c r="B302" s="1198"/>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c r="AZ302" s="76"/>
      <c r="BA302" s="76"/>
      <c r="BB302" s="76"/>
      <c r="BC302" s="76"/>
      <c r="BD302" s="76"/>
      <c r="BE302" s="76"/>
      <c r="BF302" s="76"/>
      <c r="BG302" s="76"/>
      <c r="BH302" s="76"/>
      <c r="BI302" s="76"/>
      <c r="BJ302" s="76"/>
      <c r="BK302" s="76"/>
      <c r="BL302" s="76"/>
      <c r="BM302" s="76"/>
      <c r="BN302" s="76"/>
      <c r="BO302" s="76"/>
      <c r="BP302" s="76"/>
      <c r="BQ302" s="76"/>
      <c r="BR302" s="76"/>
      <c r="BS302" s="76"/>
      <c r="BT302" s="76"/>
      <c r="BU302" s="76"/>
      <c r="BV302" s="76"/>
      <c r="BW302" s="76"/>
      <c r="BX302" s="76"/>
      <c r="BY302" s="76"/>
      <c r="BZ302" s="76"/>
      <c r="CA302" s="76"/>
      <c r="CB302" s="76"/>
      <c r="CC302" s="76"/>
      <c r="CD302" s="76"/>
      <c r="CE302" s="76"/>
      <c r="CF302" s="76"/>
      <c r="CG302" s="76"/>
      <c r="CH302" s="76"/>
      <c r="CI302" s="76"/>
      <c r="CJ302" s="76"/>
      <c r="CK302" s="76"/>
      <c r="CL302" s="76"/>
      <c r="CM302" s="76"/>
      <c r="CN302" s="76"/>
      <c r="CO302" s="76"/>
      <c r="CP302" s="76"/>
      <c r="CQ302" s="76"/>
      <c r="CR302" s="76"/>
      <c r="CS302" s="76"/>
      <c r="CT302" s="76"/>
      <c r="CU302" s="76"/>
      <c r="CV302" s="76"/>
      <c r="CW302" s="76"/>
      <c r="CX302" s="76"/>
      <c r="CY302" s="76"/>
      <c r="CZ302" s="76"/>
      <c r="DA302" s="76"/>
      <c r="DB302" s="76"/>
      <c r="DC302" s="76"/>
      <c r="DD302" s="76"/>
      <c r="DE302" s="76"/>
      <c r="DF302" s="76"/>
      <c r="DG302" s="76"/>
      <c r="DH302" s="76"/>
      <c r="DI302" s="76"/>
      <c r="DJ302" s="76"/>
      <c r="DK302" s="76"/>
      <c r="DL302" s="76"/>
      <c r="DM302" s="76"/>
      <c r="DN302" s="76"/>
      <c r="DO302" s="76"/>
      <c r="DP302" s="76"/>
      <c r="DQ302" s="76"/>
      <c r="DR302" s="76"/>
      <c r="DS302" s="76"/>
      <c r="DT302" s="76"/>
      <c r="DU302" s="76"/>
      <c r="DV302" s="76"/>
      <c r="DW302" s="76"/>
      <c r="DX302" s="76"/>
      <c r="DY302" s="76"/>
      <c r="DZ302" s="76"/>
      <c r="EA302" s="76"/>
      <c r="EB302" s="76"/>
      <c r="EC302" s="76"/>
      <c r="ED302" s="76"/>
      <c r="EE302" s="76"/>
      <c r="EF302" s="76"/>
      <c r="EG302" s="76"/>
      <c r="EH302" s="76"/>
      <c r="EI302" s="76"/>
      <c r="EJ302" s="76"/>
      <c r="EK302" s="76"/>
      <c r="EL302" s="76"/>
      <c r="EM302" s="76"/>
      <c r="EN302" s="76"/>
      <c r="EO302" s="76"/>
      <c r="EP302" s="76"/>
      <c r="EQ302" s="76"/>
      <c r="ER302" s="76"/>
      <c r="ES302" s="76"/>
      <c r="ET302" s="76"/>
      <c r="EU302" s="76"/>
      <c r="EV302" s="76"/>
      <c r="EW302" s="76"/>
      <c r="EX302" s="76"/>
      <c r="EY302" s="76"/>
      <c r="EZ302" s="76"/>
      <c r="FA302" s="76"/>
      <c r="FB302" s="76"/>
      <c r="FC302" s="76"/>
      <c r="FD302" s="76"/>
      <c r="FE302" s="76"/>
      <c r="FF302" s="76"/>
      <c r="FG302" s="76"/>
      <c r="FH302" s="76"/>
      <c r="FI302" s="76"/>
      <c r="FJ302" s="76"/>
      <c r="FK302" s="76"/>
      <c r="FL302" s="76"/>
      <c r="FM302" s="76"/>
      <c r="FN302" s="76"/>
      <c r="FO302" s="76"/>
      <c r="FP302" s="76"/>
      <c r="FQ302" s="76"/>
      <c r="FR302" s="76"/>
      <c r="FS302" s="76"/>
      <c r="FT302" s="76"/>
      <c r="FU302" s="76"/>
      <c r="FV302" s="76"/>
      <c r="FW302" s="76"/>
      <c r="FX302" s="76"/>
      <c r="FY302" s="76"/>
      <c r="FZ302" s="76"/>
      <c r="GA302" s="76"/>
      <c r="GB302" s="76"/>
      <c r="GC302" s="76"/>
      <c r="GD302" s="76"/>
      <c r="GE302" s="76"/>
      <c r="GF302" s="76"/>
      <c r="GG302" s="76"/>
      <c r="GH302" s="76"/>
      <c r="GI302" s="76"/>
      <c r="GJ302" s="76"/>
      <c r="GK302" s="76"/>
      <c r="GL302" s="76"/>
      <c r="GM302" s="76"/>
      <c r="GN302" s="76"/>
      <c r="GO302" s="76"/>
      <c r="GP302" s="76"/>
      <c r="GQ302" s="76"/>
      <c r="GR302" s="76"/>
      <c r="GS302" s="76"/>
      <c r="GT302" s="76"/>
      <c r="GU302" s="76"/>
      <c r="GV302" s="76"/>
      <c r="GW302" s="76"/>
      <c r="GX302" s="76"/>
      <c r="GY302" s="76"/>
      <c r="GZ302" s="76"/>
      <c r="HA302" s="76"/>
      <c r="HB302" s="76"/>
      <c r="HC302" s="76"/>
      <c r="HD302" s="76"/>
      <c r="HE302" s="76"/>
      <c r="HF302" s="76"/>
      <c r="HG302" s="76"/>
      <c r="HH302" s="76"/>
      <c r="HI302" s="76"/>
      <c r="HJ302" s="76"/>
      <c r="HK302" s="76"/>
      <c r="HL302" s="76"/>
      <c r="HM302" s="76"/>
      <c r="HN302" s="76"/>
      <c r="HO302" s="76"/>
      <c r="HP302" s="76"/>
      <c r="HQ302" s="76"/>
      <c r="HR302" s="76"/>
      <c r="HS302" s="76"/>
      <c r="HT302" s="76"/>
      <c r="HU302" s="76"/>
      <c r="HV302" s="76"/>
      <c r="HW302" s="76"/>
      <c r="HX302" s="76"/>
      <c r="HY302" s="76"/>
      <c r="HZ302" s="76"/>
      <c r="IA302" s="76"/>
      <c r="IB302" s="76"/>
      <c r="IC302" s="76"/>
      <c r="ID302" s="76"/>
      <c r="IE302" s="76"/>
      <c r="IF302" s="76"/>
      <c r="IG302" s="76"/>
      <c r="IH302" s="76"/>
      <c r="II302" s="76"/>
      <c r="IJ302" s="76"/>
      <c r="IK302" s="76"/>
      <c r="IL302" s="76"/>
      <c r="IM302" s="76"/>
      <c r="IN302" s="76"/>
    </row>
    <row r="303" spans="1:248" x14ac:dyDescent="0.2">
      <c r="A303" s="82" t="str">
        <f>IF(B303&lt;&gt;"",COUNTA($B$13:B303),"")</f>
        <v/>
      </c>
      <c r="B303" s="1198"/>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c r="AZ303" s="76"/>
      <c r="BA303" s="76"/>
      <c r="BB303" s="76"/>
      <c r="BC303" s="76"/>
      <c r="BD303" s="76"/>
      <c r="BE303" s="76"/>
      <c r="BF303" s="76"/>
      <c r="BG303" s="76"/>
      <c r="BH303" s="76"/>
      <c r="BI303" s="76"/>
      <c r="BJ303" s="76"/>
      <c r="BK303" s="76"/>
      <c r="BL303" s="76"/>
      <c r="BM303" s="76"/>
      <c r="BN303" s="76"/>
      <c r="BO303" s="76"/>
      <c r="BP303" s="76"/>
      <c r="BQ303" s="76"/>
      <c r="BR303" s="76"/>
      <c r="BS303" s="76"/>
      <c r="BT303" s="76"/>
      <c r="BU303" s="76"/>
      <c r="BV303" s="76"/>
      <c r="BW303" s="76"/>
      <c r="BX303" s="76"/>
      <c r="BY303" s="76"/>
      <c r="BZ303" s="76"/>
      <c r="CA303" s="76"/>
      <c r="CB303" s="76"/>
      <c r="CC303" s="76"/>
      <c r="CD303" s="76"/>
      <c r="CE303" s="76"/>
      <c r="CF303" s="76"/>
      <c r="CG303" s="76"/>
      <c r="CH303" s="76"/>
      <c r="CI303" s="76"/>
      <c r="CJ303" s="76"/>
      <c r="CK303" s="76"/>
      <c r="CL303" s="76"/>
      <c r="CM303" s="76"/>
      <c r="CN303" s="76"/>
      <c r="CO303" s="76"/>
      <c r="CP303" s="76"/>
      <c r="CQ303" s="76"/>
      <c r="CR303" s="76"/>
      <c r="CS303" s="76"/>
      <c r="CT303" s="76"/>
      <c r="CU303" s="76"/>
      <c r="CV303" s="76"/>
      <c r="CW303" s="76"/>
      <c r="CX303" s="76"/>
      <c r="CY303" s="76"/>
      <c r="CZ303" s="76"/>
      <c r="DA303" s="76"/>
      <c r="DB303" s="76"/>
      <c r="DC303" s="76"/>
      <c r="DD303" s="76"/>
      <c r="DE303" s="76"/>
      <c r="DF303" s="76"/>
      <c r="DG303" s="76"/>
      <c r="DH303" s="76"/>
      <c r="DI303" s="76"/>
      <c r="DJ303" s="76"/>
      <c r="DK303" s="76"/>
      <c r="DL303" s="76"/>
      <c r="DM303" s="76"/>
      <c r="DN303" s="76"/>
      <c r="DO303" s="76"/>
      <c r="DP303" s="76"/>
      <c r="DQ303" s="76"/>
      <c r="DR303" s="76"/>
      <c r="DS303" s="76"/>
      <c r="DT303" s="76"/>
      <c r="DU303" s="76"/>
      <c r="DV303" s="76"/>
      <c r="DW303" s="76"/>
      <c r="DX303" s="76"/>
      <c r="DY303" s="76"/>
      <c r="DZ303" s="76"/>
      <c r="EA303" s="76"/>
      <c r="EB303" s="76"/>
      <c r="EC303" s="76"/>
      <c r="ED303" s="76"/>
      <c r="EE303" s="76"/>
      <c r="EF303" s="76"/>
      <c r="EG303" s="76"/>
      <c r="EH303" s="76"/>
      <c r="EI303" s="76"/>
      <c r="EJ303" s="76"/>
      <c r="EK303" s="76"/>
      <c r="EL303" s="76"/>
      <c r="EM303" s="76"/>
      <c r="EN303" s="76"/>
      <c r="EO303" s="76"/>
      <c r="EP303" s="76"/>
      <c r="EQ303" s="76"/>
      <c r="ER303" s="76"/>
      <c r="ES303" s="76"/>
      <c r="ET303" s="76"/>
      <c r="EU303" s="76"/>
      <c r="EV303" s="76"/>
      <c r="EW303" s="76"/>
      <c r="EX303" s="76"/>
      <c r="EY303" s="76"/>
      <c r="EZ303" s="76"/>
      <c r="FA303" s="76"/>
      <c r="FB303" s="76"/>
      <c r="FC303" s="76"/>
      <c r="FD303" s="76"/>
      <c r="FE303" s="76"/>
      <c r="FF303" s="76"/>
      <c r="FG303" s="76"/>
      <c r="FH303" s="76"/>
      <c r="FI303" s="76"/>
      <c r="FJ303" s="76"/>
      <c r="FK303" s="76"/>
      <c r="FL303" s="76"/>
      <c r="FM303" s="76"/>
      <c r="FN303" s="76"/>
      <c r="FO303" s="76"/>
      <c r="FP303" s="76"/>
      <c r="FQ303" s="76"/>
      <c r="FR303" s="76"/>
      <c r="FS303" s="76"/>
      <c r="FT303" s="76"/>
      <c r="FU303" s="76"/>
      <c r="FV303" s="76"/>
      <c r="FW303" s="76"/>
      <c r="FX303" s="76"/>
      <c r="FY303" s="76"/>
      <c r="FZ303" s="76"/>
      <c r="GA303" s="76"/>
      <c r="GB303" s="76"/>
      <c r="GC303" s="76"/>
      <c r="GD303" s="76"/>
      <c r="GE303" s="76"/>
      <c r="GF303" s="76"/>
      <c r="GG303" s="76"/>
      <c r="GH303" s="76"/>
      <c r="GI303" s="76"/>
      <c r="GJ303" s="76"/>
      <c r="GK303" s="76"/>
      <c r="GL303" s="76"/>
      <c r="GM303" s="76"/>
      <c r="GN303" s="76"/>
      <c r="GO303" s="76"/>
      <c r="GP303" s="76"/>
      <c r="GQ303" s="76"/>
      <c r="GR303" s="76"/>
      <c r="GS303" s="76"/>
      <c r="GT303" s="76"/>
      <c r="GU303" s="76"/>
      <c r="GV303" s="76"/>
      <c r="GW303" s="76"/>
      <c r="GX303" s="76"/>
      <c r="GY303" s="76"/>
      <c r="GZ303" s="76"/>
      <c r="HA303" s="76"/>
      <c r="HB303" s="76"/>
      <c r="HC303" s="76"/>
      <c r="HD303" s="76"/>
      <c r="HE303" s="76"/>
      <c r="HF303" s="76"/>
      <c r="HG303" s="76"/>
      <c r="HH303" s="76"/>
      <c r="HI303" s="76"/>
      <c r="HJ303" s="76"/>
      <c r="HK303" s="76"/>
      <c r="HL303" s="76"/>
      <c r="HM303" s="76"/>
      <c r="HN303" s="76"/>
      <c r="HO303" s="76"/>
      <c r="HP303" s="76"/>
      <c r="HQ303" s="76"/>
      <c r="HR303" s="76"/>
      <c r="HS303" s="76"/>
      <c r="HT303" s="76"/>
      <c r="HU303" s="76"/>
      <c r="HV303" s="76"/>
      <c r="HW303" s="76"/>
      <c r="HX303" s="76"/>
      <c r="HY303" s="76"/>
      <c r="HZ303" s="76"/>
      <c r="IA303" s="76"/>
      <c r="IB303" s="76"/>
      <c r="IC303" s="76"/>
      <c r="ID303" s="76"/>
      <c r="IE303" s="76"/>
      <c r="IF303" s="76"/>
      <c r="IG303" s="76"/>
      <c r="IH303" s="76"/>
      <c r="II303" s="76"/>
      <c r="IJ303" s="76"/>
      <c r="IK303" s="76"/>
      <c r="IL303" s="76"/>
      <c r="IM303" s="76"/>
      <c r="IN303" s="76"/>
    </row>
    <row r="304" spans="1:248" x14ac:dyDescent="0.2">
      <c r="A304" s="82" t="str">
        <f>IF(B304&lt;&gt;"",COUNTA($B$13:B304),"")</f>
        <v/>
      </c>
      <c r="B304" s="1198"/>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6"/>
      <c r="BB304" s="76"/>
      <c r="BC304" s="76"/>
      <c r="BD304" s="76"/>
      <c r="BE304" s="76"/>
      <c r="BF304" s="76"/>
      <c r="BG304" s="76"/>
      <c r="BH304" s="76"/>
      <c r="BI304" s="76"/>
      <c r="BJ304" s="76"/>
      <c r="BK304" s="76"/>
      <c r="BL304" s="76"/>
      <c r="BM304" s="76"/>
      <c r="BN304" s="76"/>
      <c r="BO304" s="76"/>
      <c r="BP304" s="76"/>
      <c r="BQ304" s="76"/>
      <c r="BR304" s="76"/>
      <c r="BS304" s="76"/>
      <c r="BT304" s="76"/>
      <c r="BU304" s="76"/>
      <c r="BV304" s="76"/>
      <c r="BW304" s="76"/>
      <c r="BX304" s="76"/>
      <c r="BY304" s="76"/>
      <c r="BZ304" s="76"/>
      <c r="CA304" s="76"/>
      <c r="CB304" s="76"/>
      <c r="CC304" s="76"/>
      <c r="CD304" s="76"/>
      <c r="CE304" s="76"/>
      <c r="CF304" s="76"/>
      <c r="CG304" s="76"/>
      <c r="CH304" s="76"/>
      <c r="CI304" s="76"/>
      <c r="CJ304" s="76"/>
      <c r="CK304" s="76"/>
      <c r="CL304" s="76"/>
      <c r="CM304" s="76"/>
      <c r="CN304" s="76"/>
      <c r="CO304" s="76"/>
      <c r="CP304" s="76"/>
      <c r="CQ304" s="76"/>
      <c r="CR304" s="76"/>
      <c r="CS304" s="76"/>
      <c r="CT304" s="76"/>
      <c r="CU304" s="76"/>
      <c r="CV304" s="76"/>
      <c r="CW304" s="76"/>
      <c r="CX304" s="76"/>
      <c r="CY304" s="76"/>
      <c r="CZ304" s="76"/>
      <c r="DA304" s="76"/>
      <c r="DB304" s="76"/>
      <c r="DC304" s="76"/>
      <c r="DD304" s="76"/>
      <c r="DE304" s="76"/>
      <c r="DF304" s="76"/>
      <c r="DG304" s="76"/>
      <c r="DH304" s="76"/>
      <c r="DI304" s="76"/>
      <c r="DJ304" s="76"/>
      <c r="DK304" s="76"/>
      <c r="DL304" s="76"/>
      <c r="DM304" s="76"/>
      <c r="DN304" s="76"/>
      <c r="DO304" s="76"/>
      <c r="DP304" s="76"/>
      <c r="DQ304" s="76"/>
      <c r="DR304" s="76"/>
      <c r="DS304" s="76"/>
      <c r="DT304" s="76"/>
      <c r="DU304" s="76"/>
      <c r="DV304" s="76"/>
      <c r="DW304" s="76"/>
      <c r="DX304" s="76"/>
      <c r="DY304" s="76"/>
      <c r="DZ304" s="76"/>
      <c r="EA304" s="76"/>
      <c r="EB304" s="76"/>
      <c r="EC304" s="76"/>
      <c r="ED304" s="76"/>
      <c r="EE304" s="76"/>
      <c r="EF304" s="76"/>
      <c r="EG304" s="76"/>
      <c r="EH304" s="76"/>
      <c r="EI304" s="76"/>
      <c r="EJ304" s="76"/>
      <c r="EK304" s="76"/>
      <c r="EL304" s="76"/>
      <c r="EM304" s="76"/>
      <c r="EN304" s="76"/>
      <c r="EO304" s="76"/>
      <c r="EP304" s="76"/>
      <c r="EQ304" s="76"/>
      <c r="ER304" s="76"/>
      <c r="ES304" s="76"/>
      <c r="ET304" s="76"/>
      <c r="EU304" s="76"/>
      <c r="EV304" s="76"/>
      <c r="EW304" s="76"/>
      <c r="EX304" s="76"/>
      <c r="EY304" s="76"/>
      <c r="EZ304" s="76"/>
      <c r="FA304" s="76"/>
      <c r="FB304" s="76"/>
      <c r="FC304" s="76"/>
      <c r="FD304" s="76"/>
      <c r="FE304" s="76"/>
      <c r="FF304" s="76"/>
      <c r="FG304" s="76"/>
      <c r="FH304" s="76"/>
      <c r="FI304" s="76"/>
      <c r="FJ304" s="76"/>
      <c r="FK304" s="76"/>
      <c r="FL304" s="76"/>
      <c r="FM304" s="76"/>
      <c r="FN304" s="76"/>
      <c r="FO304" s="76"/>
      <c r="FP304" s="76"/>
      <c r="FQ304" s="76"/>
      <c r="FR304" s="76"/>
      <c r="FS304" s="76"/>
      <c r="FT304" s="76"/>
      <c r="FU304" s="76"/>
      <c r="FV304" s="76"/>
      <c r="FW304" s="76"/>
      <c r="FX304" s="76"/>
      <c r="FY304" s="76"/>
      <c r="FZ304" s="76"/>
      <c r="GA304" s="76"/>
      <c r="GB304" s="76"/>
      <c r="GC304" s="76"/>
      <c r="GD304" s="76"/>
      <c r="GE304" s="76"/>
      <c r="GF304" s="76"/>
      <c r="GG304" s="76"/>
      <c r="GH304" s="76"/>
      <c r="GI304" s="76"/>
      <c r="GJ304" s="76"/>
      <c r="GK304" s="76"/>
      <c r="GL304" s="76"/>
      <c r="GM304" s="76"/>
      <c r="GN304" s="76"/>
      <c r="GO304" s="76"/>
      <c r="GP304" s="76"/>
      <c r="GQ304" s="76"/>
      <c r="GR304" s="76"/>
      <c r="GS304" s="76"/>
      <c r="GT304" s="76"/>
      <c r="GU304" s="76"/>
      <c r="GV304" s="76"/>
      <c r="GW304" s="76"/>
      <c r="GX304" s="76"/>
      <c r="GY304" s="76"/>
      <c r="GZ304" s="76"/>
      <c r="HA304" s="76"/>
      <c r="HB304" s="76"/>
      <c r="HC304" s="76"/>
      <c r="HD304" s="76"/>
      <c r="HE304" s="76"/>
      <c r="HF304" s="76"/>
      <c r="HG304" s="76"/>
      <c r="HH304" s="76"/>
      <c r="HI304" s="76"/>
      <c r="HJ304" s="76"/>
      <c r="HK304" s="76"/>
      <c r="HL304" s="76"/>
      <c r="HM304" s="76"/>
      <c r="HN304" s="76"/>
      <c r="HO304" s="76"/>
      <c r="HP304" s="76"/>
      <c r="HQ304" s="76"/>
      <c r="HR304" s="76"/>
      <c r="HS304" s="76"/>
      <c r="HT304" s="76"/>
      <c r="HU304" s="76"/>
      <c r="HV304" s="76"/>
      <c r="HW304" s="76"/>
      <c r="HX304" s="76"/>
      <c r="HY304" s="76"/>
      <c r="HZ304" s="76"/>
      <c r="IA304" s="76"/>
      <c r="IB304" s="76"/>
      <c r="IC304" s="76"/>
      <c r="ID304" s="76"/>
      <c r="IE304" s="76"/>
      <c r="IF304" s="76"/>
      <c r="IG304" s="76"/>
      <c r="IH304" s="76"/>
      <c r="II304" s="76"/>
      <c r="IJ304" s="76"/>
      <c r="IK304" s="76"/>
      <c r="IL304" s="76"/>
      <c r="IM304" s="76"/>
      <c r="IN304" s="76"/>
    </row>
    <row r="305" spans="1:248" x14ac:dyDescent="0.2">
      <c r="A305" s="82" t="str">
        <f>IF(B305&lt;&gt;"",COUNTA($B$13:B305),"")</f>
        <v/>
      </c>
      <c r="B305" s="1198"/>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c r="AZ305" s="76"/>
      <c r="BA305" s="76"/>
      <c r="BB305" s="76"/>
      <c r="BC305" s="76"/>
      <c r="BD305" s="76"/>
      <c r="BE305" s="76"/>
      <c r="BF305" s="76"/>
      <c r="BG305" s="76"/>
      <c r="BH305" s="76"/>
      <c r="BI305" s="76"/>
      <c r="BJ305" s="76"/>
      <c r="BK305" s="76"/>
      <c r="BL305" s="76"/>
      <c r="BM305" s="76"/>
      <c r="BN305" s="76"/>
      <c r="BO305" s="76"/>
      <c r="BP305" s="76"/>
      <c r="BQ305" s="76"/>
      <c r="BR305" s="76"/>
      <c r="BS305" s="76"/>
      <c r="BT305" s="76"/>
      <c r="BU305" s="76"/>
      <c r="BV305" s="76"/>
      <c r="BW305" s="76"/>
      <c r="BX305" s="76"/>
      <c r="BY305" s="76"/>
      <c r="BZ305" s="76"/>
      <c r="CA305" s="76"/>
      <c r="CB305" s="76"/>
      <c r="CC305" s="76"/>
      <c r="CD305" s="76"/>
      <c r="CE305" s="76"/>
      <c r="CF305" s="76"/>
      <c r="CG305" s="76"/>
      <c r="CH305" s="76"/>
      <c r="CI305" s="76"/>
      <c r="CJ305" s="76"/>
      <c r="CK305" s="76"/>
      <c r="CL305" s="76"/>
      <c r="CM305" s="76"/>
      <c r="CN305" s="76"/>
      <c r="CO305" s="76"/>
      <c r="CP305" s="76"/>
      <c r="CQ305" s="76"/>
      <c r="CR305" s="76"/>
      <c r="CS305" s="76"/>
      <c r="CT305" s="76"/>
      <c r="CU305" s="76"/>
      <c r="CV305" s="76"/>
      <c r="CW305" s="76"/>
      <c r="CX305" s="76"/>
      <c r="CY305" s="76"/>
      <c r="CZ305" s="76"/>
      <c r="DA305" s="76"/>
      <c r="DB305" s="76"/>
      <c r="DC305" s="76"/>
      <c r="DD305" s="76"/>
      <c r="DE305" s="76"/>
      <c r="DF305" s="76"/>
      <c r="DG305" s="76"/>
      <c r="DH305" s="76"/>
      <c r="DI305" s="76"/>
      <c r="DJ305" s="76"/>
      <c r="DK305" s="76"/>
      <c r="DL305" s="76"/>
      <c r="DM305" s="76"/>
      <c r="DN305" s="76"/>
      <c r="DO305" s="76"/>
      <c r="DP305" s="76"/>
      <c r="DQ305" s="76"/>
      <c r="DR305" s="76"/>
      <c r="DS305" s="76"/>
      <c r="DT305" s="76"/>
      <c r="DU305" s="76"/>
      <c r="DV305" s="76"/>
      <c r="DW305" s="76"/>
      <c r="DX305" s="76"/>
      <c r="DY305" s="76"/>
      <c r="DZ305" s="76"/>
      <c r="EA305" s="76"/>
      <c r="EB305" s="76"/>
      <c r="EC305" s="76"/>
      <c r="ED305" s="76"/>
      <c r="EE305" s="76"/>
      <c r="EF305" s="76"/>
      <c r="EG305" s="76"/>
      <c r="EH305" s="76"/>
      <c r="EI305" s="76"/>
      <c r="EJ305" s="76"/>
      <c r="EK305" s="76"/>
      <c r="EL305" s="76"/>
      <c r="EM305" s="76"/>
      <c r="EN305" s="76"/>
      <c r="EO305" s="76"/>
      <c r="EP305" s="76"/>
      <c r="EQ305" s="76"/>
      <c r="ER305" s="76"/>
      <c r="ES305" s="76"/>
      <c r="ET305" s="76"/>
      <c r="EU305" s="76"/>
      <c r="EV305" s="76"/>
      <c r="EW305" s="76"/>
      <c r="EX305" s="76"/>
      <c r="EY305" s="76"/>
      <c r="EZ305" s="76"/>
      <c r="FA305" s="76"/>
      <c r="FB305" s="76"/>
      <c r="FC305" s="76"/>
      <c r="FD305" s="76"/>
      <c r="FE305" s="76"/>
      <c r="FF305" s="76"/>
      <c r="FG305" s="76"/>
      <c r="FH305" s="76"/>
      <c r="FI305" s="76"/>
      <c r="FJ305" s="76"/>
      <c r="FK305" s="76"/>
      <c r="FL305" s="76"/>
      <c r="FM305" s="76"/>
      <c r="FN305" s="76"/>
      <c r="FO305" s="76"/>
      <c r="FP305" s="76"/>
      <c r="FQ305" s="76"/>
      <c r="FR305" s="76"/>
      <c r="FS305" s="76"/>
      <c r="FT305" s="76"/>
      <c r="FU305" s="76"/>
      <c r="FV305" s="76"/>
      <c r="FW305" s="76"/>
      <c r="FX305" s="76"/>
      <c r="FY305" s="76"/>
      <c r="FZ305" s="76"/>
      <c r="GA305" s="76"/>
      <c r="GB305" s="76"/>
      <c r="GC305" s="76"/>
      <c r="GD305" s="76"/>
      <c r="GE305" s="76"/>
      <c r="GF305" s="76"/>
      <c r="GG305" s="76"/>
      <c r="GH305" s="76"/>
      <c r="GI305" s="76"/>
      <c r="GJ305" s="76"/>
      <c r="GK305" s="76"/>
      <c r="GL305" s="76"/>
      <c r="GM305" s="76"/>
      <c r="GN305" s="76"/>
      <c r="GO305" s="76"/>
      <c r="GP305" s="76"/>
      <c r="GQ305" s="76"/>
      <c r="GR305" s="76"/>
      <c r="GS305" s="76"/>
      <c r="GT305" s="76"/>
      <c r="GU305" s="76"/>
      <c r="GV305" s="76"/>
      <c r="GW305" s="76"/>
      <c r="GX305" s="76"/>
      <c r="GY305" s="76"/>
      <c r="GZ305" s="76"/>
      <c r="HA305" s="76"/>
      <c r="HB305" s="76"/>
      <c r="HC305" s="76"/>
      <c r="HD305" s="76"/>
      <c r="HE305" s="76"/>
      <c r="HF305" s="76"/>
      <c r="HG305" s="76"/>
      <c r="HH305" s="76"/>
      <c r="HI305" s="76"/>
      <c r="HJ305" s="76"/>
      <c r="HK305" s="76"/>
      <c r="HL305" s="76"/>
      <c r="HM305" s="76"/>
      <c r="HN305" s="76"/>
      <c r="HO305" s="76"/>
      <c r="HP305" s="76"/>
      <c r="HQ305" s="76"/>
      <c r="HR305" s="76"/>
      <c r="HS305" s="76"/>
      <c r="HT305" s="76"/>
      <c r="HU305" s="76"/>
      <c r="HV305" s="76"/>
      <c r="HW305" s="76"/>
      <c r="HX305" s="76"/>
      <c r="HY305" s="76"/>
      <c r="HZ305" s="76"/>
      <c r="IA305" s="76"/>
      <c r="IB305" s="76"/>
      <c r="IC305" s="76"/>
      <c r="ID305" s="76"/>
      <c r="IE305" s="76"/>
      <c r="IF305" s="76"/>
      <c r="IG305" s="76"/>
      <c r="IH305" s="76"/>
      <c r="II305" s="76"/>
      <c r="IJ305" s="76"/>
      <c r="IK305" s="76"/>
      <c r="IL305" s="76"/>
      <c r="IM305" s="76"/>
      <c r="IN305" s="76"/>
    </row>
    <row r="306" spans="1:248" x14ac:dyDescent="0.2">
      <c r="A306" s="82" t="str">
        <f>IF(B306&lt;&gt;"",COUNTA($B$13:B306),"")</f>
        <v/>
      </c>
      <c r="B306" s="1198"/>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6"/>
      <c r="AO306" s="76"/>
      <c r="AP306" s="76"/>
      <c r="AQ306" s="76"/>
      <c r="AR306" s="76"/>
      <c r="AS306" s="76"/>
      <c r="AT306" s="76"/>
      <c r="AU306" s="76"/>
      <c r="AV306" s="76"/>
      <c r="AW306" s="76"/>
      <c r="AX306" s="76"/>
      <c r="AY306" s="76"/>
      <c r="AZ306" s="76"/>
      <c r="BA306" s="76"/>
      <c r="BB306" s="76"/>
      <c r="BC306" s="76"/>
      <c r="BD306" s="76"/>
      <c r="BE306" s="76"/>
      <c r="BF306" s="76"/>
      <c r="BG306" s="76"/>
      <c r="BH306" s="76"/>
      <c r="BI306" s="76"/>
      <c r="BJ306" s="76"/>
      <c r="BK306" s="76"/>
      <c r="BL306" s="76"/>
      <c r="BM306" s="76"/>
      <c r="BN306" s="76"/>
      <c r="BO306" s="76"/>
      <c r="BP306" s="76"/>
      <c r="BQ306" s="76"/>
      <c r="BR306" s="76"/>
      <c r="BS306" s="76"/>
      <c r="BT306" s="76"/>
      <c r="BU306" s="76"/>
      <c r="BV306" s="76"/>
      <c r="BW306" s="76"/>
      <c r="BX306" s="76"/>
      <c r="BY306" s="76"/>
      <c r="BZ306" s="76"/>
      <c r="CA306" s="76"/>
      <c r="CB306" s="76"/>
      <c r="CC306" s="76"/>
      <c r="CD306" s="76"/>
      <c r="CE306" s="76"/>
      <c r="CF306" s="76"/>
      <c r="CG306" s="76"/>
      <c r="CH306" s="76"/>
      <c r="CI306" s="76"/>
      <c r="CJ306" s="76"/>
      <c r="CK306" s="76"/>
      <c r="CL306" s="76"/>
      <c r="CM306" s="76"/>
      <c r="CN306" s="76"/>
      <c r="CO306" s="76"/>
      <c r="CP306" s="76"/>
      <c r="CQ306" s="76"/>
      <c r="CR306" s="76"/>
      <c r="CS306" s="76"/>
      <c r="CT306" s="76"/>
      <c r="CU306" s="76"/>
      <c r="CV306" s="76"/>
      <c r="CW306" s="76"/>
      <c r="CX306" s="76"/>
      <c r="CY306" s="76"/>
      <c r="CZ306" s="76"/>
      <c r="DA306" s="76"/>
      <c r="DB306" s="76"/>
      <c r="DC306" s="76"/>
      <c r="DD306" s="76"/>
      <c r="DE306" s="76"/>
      <c r="DF306" s="76"/>
      <c r="DG306" s="76"/>
      <c r="DH306" s="76"/>
      <c r="DI306" s="76"/>
      <c r="DJ306" s="76"/>
      <c r="DK306" s="76"/>
      <c r="DL306" s="76"/>
      <c r="DM306" s="76"/>
      <c r="DN306" s="76"/>
      <c r="DO306" s="76"/>
      <c r="DP306" s="76"/>
      <c r="DQ306" s="76"/>
      <c r="DR306" s="76"/>
      <c r="DS306" s="76"/>
      <c r="DT306" s="76"/>
      <c r="DU306" s="76"/>
      <c r="DV306" s="76"/>
      <c r="DW306" s="76"/>
      <c r="DX306" s="76"/>
      <c r="DY306" s="76"/>
      <c r="DZ306" s="76"/>
      <c r="EA306" s="76"/>
      <c r="EB306" s="76"/>
      <c r="EC306" s="76"/>
      <c r="ED306" s="76"/>
      <c r="EE306" s="76"/>
      <c r="EF306" s="76"/>
      <c r="EG306" s="76"/>
      <c r="EH306" s="76"/>
      <c r="EI306" s="76"/>
      <c r="EJ306" s="76"/>
      <c r="EK306" s="76"/>
      <c r="EL306" s="76"/>
      <c r="EM306" s="76"/>
      <c r="EN306" s="76"/>
      <c r="EO306" s="76"/>
      <c r="EP306" s="76"/>
      <c r="EQ306" s="76"/>
      <c r="ER306" s="76"/>
      <c r="ES306" s="76"/>
      <c r="ET306" s="76"/>
      <c r="EU306" s="76"/>
      <c r="EV306" s="76"/>
      <c r="EW306" s="76"/>
      <c r="EX306" s="76"/>
      <c r="EY306" s="76"/>
      <c r="EZ306" s="76"/>
      <c r="FA306" s="76"/>
      <c r="FB306" s="76"/>
      <c r="FC306" s="76"/>
      <c r="FD306" s="76"/>
      <c r="FE306" s="76"/>
      <c r="FF306" s="76"/>
      <c r="FG306" s="76"/>
      <c r="FH306" s="76"/>
      <c r="FI306" s="76"/>
      <c r="FJ306" s="76"/>
      <c r="FK306" s="76"/>
      <c r="FL306" s="76"/>
      <c r="FM306" s="76"/>
      <c r="FN306" s="76"/>
      <c r="FO306" s="76"/>
      <c r="FP306" s="76"/>
      <c r="FQ306" s="76"/>
      <c r="FR306" s="76"/>
      <c r="FS306" s="76"/>
      <c r="FT306" s="76"/>
      <c r="FU306" s="76"/>
      <c r="FV306" s="76"/>
      <c r="FW306" s="76"/>
      <c r="FX306" s="76"/>
      <c r="FY306" s="76"/>
      <c r="FZ306" s="76"/>
      <c r="GA306" s="76"/>
      <c r="GB306" s="76"/>
      <c r="GC306" s="76"/>
      <c r="GD306" s="76"/>
      <c r="GE306" s="76"/>
      <c r="GF306" s="76"/>
      <c r="GG306" s="76"/>
      <c r="GH306" s="76"/>
      <c r="GI306" s="76"/>
      <c r="GJ306" s="76"/>
      <c r="GK306" s="76"/>
      <c r="GL306" s="76"/>
      <c r="GM306" s="76"/>
      <c r="GN306" s="76"/>
      <c r="GO306" s="76"/>
      <c r="GP306" s="76"/>
      <c r="GQ306" s="76"/>
      <c r="GR306" s="76"/>
      <c r="GS306" s="76"/>
      <c r="GT306" s="76"/>
      <c r="GU306" s="76"/>
      <c r="GV306" s="76"/>
      <c r="GW306" s="76"/>
      <c r="GX306" s="76"/>
      <c r="GY306" s="76"/>
      <c r="GZ306" s="76"/>
      <c r="HA306" s="76"/>
      <c r="HB306" s="76"/>
      <c r="HC306" s="76"/>
      <c r="HD306" s="76"/>
      <c r="HE306" s="76"/>
      <c r="HF306" s="76"/>
      <c r="HG306" s="76"/>
      <c r="HH306" s="76"/>
      <c r="HI306" s="76"/>
      <c r="HJ306" s="76"/>
      <c r="HK306" s="76"/>
      <c r="HL306" s="76"/>
      <c r="HM306" s="76"/>
      <c r="HN306" s="76"/>
      <c r="HO306" s="76"/>
      <c r="HP306" s="76"/>
      <c r="HQ306" s="76"/>
      <c r="HR306" s="76"/>
      <c r="HS306" s="76"/>
      <c r="HT306" s="76"/>
      <c r="HU306" s="76"/>
      <c r="HV306" s="76"/>
      <c r="HW306" s="76"/>
      <c r="HX306" s="76"/>
      <c r="HY306" s="76"/>
      <c r="HZ306" s="76"/>
      <c r="IA306" s="76"/>
      <c r="IB306" s="76"/>
      <c r="IC306" s="76"/>
      <c r="ID306" s="76"/>
      <c r="IE306" s="76"/>
      <c r="IF306" s="76"/>
      <c r="IG306" s="76"/>
      <c r="IH306" s="76"/>
      <c r="II306" s="76"/>
      <c r="IJ306" s="76"/>
      <c r="IK306" s="76"/>
      <c r="IL306" s="76"/>
      <c r="IM306" s="76"/>
      <c r="IN306" s="76"/>
    </row>
    <row r="307" spans="1:248" x14ac:dyDescent="0.2">
      <c r="A307" s="82" t="str">
        <f>IF(B307&lt;&gt;"",COUNTA($B$13:B307),"")</f>
        <v/>
      </c>
      <c r="B307" s="1198"/>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6"/>
      <c r="AO307" s="76"/>
      <c r="AP307" s="76"/>
      <c r="AQ307" s="76"/>
      <c r="AR307" s="76"/>
      <c r="AS307" s="76"/>
      <c r="AT307" s="76"/>
      <c r="AU307" s="76"/>
      <c r="AV307" s="76"/>
      <c r="AW307" s="76"/>
      <c r="AX307" s="76"/>
      <c r="AY307" s="76"/>
      <c r="AZ307" s="76"/>
      <c r="BA307" s="76"/>
      <c r="BB307" s="76"/>
      <c r="BC307" s="76"/>
      <c r="BD307" s="76"/>
      <c r="BE307" s="76"/>
      <c r="BF307" s="76"/>
      <c r="BG307" s="76"/>
      <c r="BH307" s="76"/>
      <c r="BI307" s="76"/>
      <c r="BJ307" s="76"/>
      <c r="BK307" s="76"/>
      <c r="BL307" s="76"/>
      <c r="BM307" s="76"/>
      <c r="BN307" s="76"/>
      <c r="BO307" s="76"/>
      <c r="BP307" s="76"/>
      <c r="BQ307" s="76"/>
      <c r="BR307" s="76"/>
      <c r="BS307" s="76"/>
      <c r="BT307" s="76"/>
      <c r="BU307" s="76"/>
      <c r="BV307" s="76"/>
      <c r="BW307" s="76"/>
      <c r="BX307" s="76"/>
      <c r="BY307" s="76"/>
      <c r="BZ307" s="76"/>
      <c r="CA307" s="76"/>
      <c r="CB307" s="76"/>
      <c r="CC307" s="76"/>
      <c r="CD307" s="76"/>
      <c r="CE307" s="76"/>
      <c r="CF307" s="76"/>
      <c r="CG307" s="76"/>
      <c r="CH307" s="76"/>
      <c r="CI307" s="76"/>
      <c r="CJ307" s="76"/>
      <c r="CK307" s="76"/>
      <c r="CL307" s="76"/>
      <c r="CM307" s="76"/>
      <c r="CN307" s="76"/>
      <c r="CO307" s="76"/>
      <c r="CP307" s="76"/>
      <c r="CQ307" s="76"/>
      <c r="CR307" s="76"/>
      <c r="CS307" s="76"/>
      <c r="CT307" s="76"/>
      <c r="CU307" s="76"/>
      <c r="CV307" s="76"/>
      <c r="CW307" s="76"/>
      <c r="CX307" s="76"/>
      <c r="CY307" s="76"/>
      <c r="CZ307" s="76"/>
      <c r="DA307" s="76"/>
      <c r="DB307" s="76"/>
      <c r="DC307" s="76"/>
      <c r="DD307" s="76"/>
      <c r="DE307" s="76"/>
      <c r="DF307" s="76"/>
      <c r="DG307" s="76"/>
      <c r="DH307" s="76"/>
      <c r="DI307" s="76"/>
      <c r="DJ307" s="76"/>
      <c r="DK307" s="76"/>
      <c r="DL307" s="76"/>
      <c r="DM307" s="76"/>
      <c r="DN307" s="76"/>
      <c r="DO307" s="76"/>
      <c r="DP307" s="76"/>
      <c r="DQ307" s="76"/>
      <c r="DR307" s="76"/>
      <c r="DS307" s="76"/>
      <c r="DT307" s="76"/>
      <c r="DU307" s="76"/>
      <c r="DV307" s="76"/>
      <c r="DW307" s="76"/>
      <c r="DX307" s="76"/>
      <c r="DY307" s="76"/>
      <c r="DZ307" s="76"/>
      <c r="EA307" s="76"/>
      <c r="EB307" s="76"/>
      <c r="EC307" s="76"/>
      <c r="ED307" s="76"/>
      <c r="EE307" s="76"/>
      <c r="EF307" s="76"/>
      <c r="EG307" s="76"/>
      <c r="EH307" s="76"/>
      <c r="EI307" s="76"/>
      <c r="EJ307" s="76"/>
      <c r="EK307" s="76"/>
      <c r="EL307" s="76"/>
      <c r="EM307" s="76"/>
      <c r="EN307" s="76"/>
      <c r="EO307" s="76"/>
      <c r="EP307" s="76"/>
      <c r="EQ307" s="76"/>
      <c r="ER307" s="76"/>
      <c r="ES307" s="76"/>
      <c r="ET307" s="76"/>
      <c r="EU307" s="76"/>
      <c r="EV307" s="76"/>
      <c r="EW307" s="76"/>
      <c r="EX307" s="76"/>
      <c r="EY307" s="76"/>
      <c r="EZ307" s="76"/>
      <c r="FA307" s="76"/>
      <c r="FB307" s="76"/>
      <c r="FC307" s="76"/>
      <c r="FD307" s="76"/>
      <c r="FE307" s="76"/>
      <c r="FF307" s="76"/>
      <c r="FG307" s="76"/>
      <c r="FH307" s="76"/>
      <c r="FI307" s="76"/>
      <c r="FJ307" s="76"/>
      <c r="FK307" s="76"/>
      <c r="FL307" s="76"/>
      <c r="FM307" s="76"/>
      <c r="FN307" s="76"/>
      <c r="FO307" s="76"/>
      <c r="FP307" s="76"/>
      <c r="FQ307" s="76"/>
      <c r="FR307" s="76"/>
      <c r="FS307" s="76"/>
      <c r="FT307" s="76"/>
      <c r="FU307" s="76"/>
      <c r="FV307" s="76"/>
      <c r="FW307" s="76"/>
      <c r="FX307" s="76"/>
      <c r="FY307" s="76"/>
      <c r="FZ307" s="76"/>
      <c r="GA307" s="76"/>
      <c r="GB307" s="76"/>
      <c r="GC307" s="76"/>
      <c r="GD307" s="76"/>
      <c r="GE307" s="76"/>
      <c r="GF307" s="76"/>
      <c r="GG307" s="76"/>
      <c r="GH307" s="76"/>
      <c r="GI307" s="76"/>
      <c r="GJ307" s="76"/>
      <c r="GK307" s="76"/>
      <c r="GL307" s="76"/>
      <c r="GM307" s="76"/>
      <c r="GN307" s="76"/>
      <c r="GO307" s="76"/>
      <c r="GP307" s="76"/>
      <c r="GQ307" s="76"/>
      <c r="GR307" s="76"/>
      <c r="GS307" s="76"/>
      <c r="GT307" s="76"/>
      <c r="GU307" s="76"/>
      <c r="GV307" s="76"/>
      <c r="GW307" s="76"/>
      <c r="GX307" s="76"/>
      <c r="GY307" s="76"/>
      <c r="GZ307" s="76"/>
      <c r="HA307" s="76"/>
      <c r="HB307" s="76"/>
      <c r="HC307" s="76"/>
      <c r="HD307" s="76"/>
      <c r="HE307" s="76"/>
      <c r="HF307" s="76"/>
      <c r="HG307" s="76"/>
      <c r="HH307" s="76"/>
      <c r="HI307" s="76"/>
      <c r="HJ307" s="76"/>
      <c r="HK307" s="76"/>
      <c r="HL307" s="76"/>
      <c r="HM307" s="76"/>
      <c r="HN307" s="76"/>
      <c r="HO307" s="76"/>
      <c r="HP307" s="76"/>
      <c r="HQ307" s="76"/>
      <c r="HR307" s="76"/>
      <c r="HS307" s="76"/>
      <c r="HT307" s="76"/>
      <c r="HU307" s="76"/>
      <c r="HV307" s="76"/>
      <c r="HW307" s="76"/>
      <c r="HX307" s="76"/>
      <c r="HY307" s="76"/>
      <c r="HZ307" s="76"/>
      <c r="IA307" s="76"/>
      <c r="IB307" s="76"/>
      <c r="IC307" s="76"/>
      <c r="ID307" s="76"/>
      <c r="IE307" s="76"/>
      <c r="IF307" s="76"/>
      <c r="IG307" s="76"/>
      <c r="IH307" s="76"/>
      <c r="II307" s="76"/>
      <c r="IJ307" s="76"/>
      <c r="IK307" s="76"/>
      <c r="IL307" s="76"/>
      <c r="IM307" s="76"/>
      <c r="IN307" s="76"/>
    </row>
    <row r="308" spans="1:248" x14ac:dyDescent="0.2">
      <c r="A308" s="82" t="str">
        <f>IF(B308&lt;&gt;"",COUNTA($B$13:B308),"")</f>
        <v/>
      </c>
      <c r="B308" s="1198"/>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6"/>
      <c r="AO308" s="76"/>
      <c r="AP308" s="76"/>
      <c r="AQ308" s="76"/>
      <c r="AR308" s="76"/>
      <c r="AS308" s="76"/>
      <c r="AT308" s="76"/>
      <c r="AU308" s="76"/>
      <c r="AV308" s="76"/>
      <c r="AW308" s="76"/>
      <c r="AX308" s="76"/>
      <c r="AY308" s="76"/>
      <c r="AZ308" s="76"/>
      <c r="BA308" s="76"/>
      <c r="BB308" s="76"/>
      <c r="BC308" s="76"/>
      <c r="BD308" s="76"/>
      <c r="BE308" s="76"/>
      <c r="BF308" s="76"/>
      <c r="BG308" s="76"/>
      <c r="BH308" s="76"/>
      <c r="BI308" s="76"/>
      <c r="BJ308" s="76"/>
      <c r="BK308" s="76"/>
      <c r="BL308" s="76"/>
      <c r="BM308" s="76"/>
      <c r="BN308" s="76"/>
      <c r="BO308" s="76"/>
      <c r="BP308" s="76"/>
      <c r="BQ308" s="76"/>
      <c r="BR308" s="76"/>
      <c r="BS308" s="76"/>
      <c r="BT308" s="76"/>
      <c r="BU308" s="76"/>
      <c r="BV308" s="76"/>
      <c r="BW308" s="76"/>
      <c r="BX308" s="76"/>
      <c r="BY308" s="76"/>
      <c r="BZ308" s="76"/>
      <c r="CA308" s="76"/>
      <c r="CB308" s="76"/>
      <c r="CC308" s="76"/>
      <c r="CD308" s="76"/>
      <c r="CE308" s="76"/>
      <c r="CF308" s="76"/>
      <c r="CG308" s="76"/>
      <c r="CH308" s="76"/>
      <c r="CI308" s="76"/>
      <c r="CJ308" s="76"/>
      <c r="CK308" s="76"/>
      <c r="CL308" s="76"/>
      <c r="CM308" s="76"/>
      <c r="CN308" s="76"/>
      <c r="CO308" s="76"/>
      <c r="CP308" s="76"/>
      <c r="CQ308" s="76"/>
      <c r="CR308" s="76"/>
      <c r="CS308" s="76"/>
      <c r="CT308" s="76"/>
      <c r="CU308" s="76"/>
      <c r="CV308" s="76"/>
      <c r="CW308" s="76"/>
      <c r="CX308" s="76"/>
      <c r="CY308" s="76"/>
      <c r="CZ308" s="76"/>
      <c r="DA308" s="76"/>
      <c r="DB308" s="76"/>
      <c r="DC308" s="76"/>
      <c r="DD308" s="76"/>
      <c r="DE308" s="76"/>
      <c r="DF308" s="76"/>
      <c r="DG308" s="76"/>
      <c r="DH308" s="76"/>
      <c r="DI308" s="76"/>
      <c r="DJ308" s="76"/>
      <c r="DK308" s="76"/>
      <c r="DL308" s="76"/>
      <c r="DM308" s="76"/>
      <c r="DN308" s="76"/>
      <c r="DO308" s="76"/>
      <c r="DP308" s="76"/>
      <c r="DQ308" s="76"/>
      <c r="DR308" s="76"/>
      <c r="DS308" s="76"/>
      <c r="DT308" s="76"/>
      <c r="DU308" s="76"/>
      <c r="DV308" s="76"/>
      <c r="DW308" s="76"/>
      <c r="DX308" s="76"/>
      <c r="DY308" s="76"/>
      <c r="DZ308" s="76"/>
      <c r="EA308" s="76"/>
      <c r="EB308" s="76"/>
      <c r="EC308" s="76"/>
      <c r="ED308" s="76"/>
      <c r="EE308" s="76"/>
      <c r="EF308" s="76"/>
      <c r="EG308" s="76"/>
      <c r="EH308" s="76"/>
      <c r="EI308" s="76"/>
      <c r="EJ308" s="76"/>
      <c r="EK308" s="76"/>
      <c r="EL308" s="76"/>
      <c r="EM308" s="76"/>
      <c r="EN308" s="76"/>
      <c r="EO308" s="76"/>
      <c r="EP308" s="76"/>
      <c r="EQ308" s="76"/>
      <c r="ER308" s="76"/>
      <c r="ES308" s="76"/>
      <c r="ET308" s="76"/>
      <c r="EU308" s="76"/>
      <c r="EV308" s="76"/>
      <c r="EW308" s="76"/>
      <c r="EX308" s="76"/>
      <c r="EY308" s="76"/>
      <c r="EZ308" s="76"/>
      <c r="FA308" s="76"/>
      <c r="FB308" s="76"/>
      <c r="FC308" s="76"/>
      <c r="FD308" s="76"/>
      <c r="FE308" s="76"/>
      <c r="FF308" s="76"/>
      <c r="FG308" s="76"/>
      <c r="FH308" s="76"/>
      <c r="FI308" s="76"/>
      <c r="FJ308" s="76"/>
      <c r="FK308" s="76"/>
      <c r="FL308" s="76"/>
      <c r="FM308" s="76"/>
      <c r="FN308" s="76"/>
      <c r="FO308" s="76"/>
      <c r="FP308" s="76"/>
      <c r="FQ308" s="76"/>
      <c r="FR308" s="76"/>
      <c r="FS308" s="76"/>
      <c r="FT308" s="76"/>
      <c r="FU308" s="76"/>
      <c r="FV308" s="76"/>
      <c r="FW308" s="76"/>
      <c r="FX308" s="76"/>
      <c r="FY308" s="76"/>
      <c r="FZ308" s="76"/>
      <c r="GA308" s="76"/>
      <c r="GB308" s="76"/>
      <c r="GC308" s="76"/>
      <c r="GD308" s="76"/>
      <c r="GE308" s="76"/>
      <c r="GF308" s="76"/>
      <c r="GG308" s="76"/>
      <c r="GH308" s="76"/>
      <c r="GI308" s="76"/>
      <c r="GJ308" s="76"/>
      <c r="GK308" s="76"/>
      <c r="GL308" s="76"/>
      <c r="GM308" s="76"/>
      <c r="GN308" s="76"/>
      <c r="GO308" s="76"/>
      <c r="GP308" s="76"/>
      <c r="GQ308" s="76"/>
      <c r="GR308" s="76"/>
      <c r="GS308" s="76"/>
      <c r="GT308" s="76"/>
      <c r="GU308" s="76"/>
      <c r="GV308" s="76"/>
      <c r="GW308" s="76"/>
      <c r="GX308" s="76"/>
      <c r="GY308" s="76"/>
      <c r="GZ308" s="76"/>
      <c r="HA308" s="76"/>
      <c r="HB308" s="76"/>
      <c r="HC308" s="76"/>
      <c r="HD308" s="76"/>
      <c r="HE308" s="76"/>
      <c r="HF308" s="76"/>
      <c r="HG308" s="76"/>
      <c r="HH308" s="76"/>
      <c r="HI308" s="76"/>
      <c r="HJ308" s="76"/>
      <c r="HK308" s="76"/>
      <c r="HL308" s="76"/>
      <c r="HM308" s="76"/>
      <c r="HN308" s="76"/>
      <c r="HO308" s="76"/>
      <c r="HP308" s="76"/>
      <c r="HQ308" s="76"/>
      <c r="HR308" s="76"/>
      <c r="HS308" s="76"/>
      <c r="HT308" s="76"/>
      <c r="HU308" s="76"/>
      <c r="HV308" s="76"/>
      <c r="HW308" s="76"/>
      <c r="HX308" s="76"/>
      <c r="HY308" s="76"/>
      <c r="HZ308" s="76"/>
      <c r="IA308" s="76"/>
      <c r="IB308" s="76"/>
      <c r="IC308" s="76"/>
      <c r="ID308" s="76"/>
      <c r="IE308" s="76"/>
      <c r="IF308" s="76"/>
      <c r="IG308" s="76"/>
      <c r="IH308" s="76"/>
      <c r="II308" s="76"/>
      <c r="IJ308" s="76"/>
      <c r="IK308" s="76"/>
      <c r="IL308" s="76"/>
      <c r="IM308" s="76"/>
      <c r="IN308" s="76"/>
    </row>
    <row r="309" spans="1:248" x14ac:dyDescent="0.2">
      <c r="A309" s="82" t="str">
        <f>IF(B309&lt;&gt;"",COUNTA($B$13:B309),"")</f>
        <v/>
      </c>
      <c r="B309" s="1198"/>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c r="AZ309" s="76"/>
      <c r="BA309" s="76"/>
      <c r="BB309" s="76"/>
      <c r="BC309" s="76"/>
      <c r="BD309" s="76"/>
      <c r="BE309" s="76"/>
      <c r="BF309" s="76"/>
      <c r="BG309" s="76"/>
      <c r="BH309" s="76"/>
      <c r="BI309" s="76"/>
      <c r="BJ309" s="76"/>
      <c r="BK309" s="76"/>
      <c r="BL309" s="76"/>
      <c r="BM309" s="76"/>
      <c r="BN309" s="76"/>
      <c r="BO309" s="76"/>
      <c r="BP309" s="76"/>
      <c r="BQ309" s="76"/>
      <c r="BR309" s="76"/>
      <c r="BS309" s="76"/>
      <c r="BT309" s="76"/>
      <c r="BU309" s="76"/>
      <c r="BV309" s="76"/>
      <c r="BW309" s="76"/>
      <c r="BX309" s="76"/>
      <c r="BY309" s="76"/>
      <c r="BZ309" s="76"/>
      <c r="CA309" s="76"/>
      <c r="CB309" s="76"/>
      <c r="CC309" s="76"/>
      <c r="CD309" s="76"/>
      <c r="CE309" s="76"/>
      <c r="CF309" s="76"/>
      <c r="CG309" s="76"/>
      <c r="CH309" s="76"/>
      <c r="CI309" s="76"/>
      <c r="CJ309" s="76"/>
      <c r="CK309" s="76"/>
      <c r="CL309" s="76"/>
      <c r="CM309" s="76"/>
      <c r="CN309" s="76"/>
      <c r="CO309" s="76"/>
      <c r="CP309" s="76"/>
      <c r="CQ309" s="76"/>
      <c r="CR309" s="76"/>
      <c r="CS309" s="76"/>
      <c r="CT309" s="76"/>
      <c r="CU309" s="76"/>
      <c r="CV309" s="76"/>
      <c r="CW309" s="76"/>
      <c r="CX309" s="76"/>
      <c r="CY309" s="76"/>
      <c r="CZ309" s="76"/>
      <c r="DA309" s="76"/>
      <c r="DB309" s="76"/>
      <c r="DC309" s="76"/>
      <c r="DD309" s="76"/>
      <c r="DE309" s="76"/>
      <c r="DF309" s="76"/>
      <c r="DG309" s="76"/>
      <c r="DH309" s="76"/>
      <c r="DI309" s="76"/>
      <c r="DJ309" s="76"/>
      <c r="DK309" s="76"/>
      <c r="DL309" s="76"/>
      <c r="DM309" s="76"/>
      <c r="DN309" s="76"/>
      <c r="DO309" s="76"/>
      <c r="DP309" s="76"/>
      <c r="DQ309" s="76"/>
      <c r="DR309" s="76"/>
      <c r="DS309" s="76"/>
      <c r="DT309" s="76"/>
      <c r="DU309" s="76"/>
      <c r="DV309" s="76"/>
      <c r="DW309" s="76"/>
      <c r="DX309" s="76"/>
      <c r="DY309" s="76"/>
      <c r="DZ309" s="76"/>
      <c r="EA309" s="76"/>
      <c r="EB309" s="76"/>
      <c r="EC309" s="76"/>
      <c r="ED309" s="76"/>
      <c r="EE309" s="76"/>
      <c r="EF309" s="76"/>
      <c r="EG309" s="76"/>
      <c r="EH309" s="76"/>
      <c r="EI309" s="76"/>
      <c r="EJ309" s="76"/>
      <c r="EK309" s="76"/>
      <c r="EL309" s="76"/>
      <c r="EM309" s="76"/>
      <c r="EN309" s="76"/>
      <c r="EO309" s="76"/>
      <c r="EP309" s="76"/>
      <c r="EQ309" s="76"/>
      <c r="ER309" s="76"/>
      <c r="ES309" s="76"/>
      <c r="ET309" s="76"/>
      <c r="EU309" s="76"/>
      <c r="EV309" s="76"/>
      <c r="EW309" s="76"/>
      <c r="EX309" s="76"/>
      <c r="EY309" s="76"/>
      <c r="EZ309" s="76"/>
      <c r="FA309" s="76"/>
      <c r="FB309" s="76"/>
      <c r="FC309" s="76"/>
      <c r="FD309" s="76"/>
      <c r="FE309" s="76"/>
      <c r="FF309" s="76"/>
      <c r="FG309" s="76"/>
      <c r="FH309" s="76"/>
      <c r="FI309" s="76"/>
      <c r="FJ309" s="76"/>
      <c r="FK309" s="76"/>
      <c r="FL309" s="76"/>
      <c r="FM309" s="76"/>
      <c r="FN309" s="76"/>
      <c r="FO309" s="76"/>
      <c r="FP309" s="76"/>
      <c r="FQ309" s="76"/>
      <c r="FR309" s="76"/>
      <c r="FS309" s="76"/>
      <c r="FT309" s="76"/>
      <c r="FU309" s="76"/>
      <c r="FV309" s="76"/>
      <c r="FW309" s="76"/>
      <c r="FX309" s="76"/>
      <c r="FY309" s="76"/>
      <c r="FZ309" s="76"/>
      <c r="GA309" s="76"/>
      <c r="GB309" s="76"/>
      <c r="GC309" s="76"/>
      <c r="GD309" s="76"/>
      <c r="GE309" s="76"/>
      <c r="GF309" s="76"/>
      <c r="GG309" s="76"/>
      <c r="GH309" s="76"/>
      <c r="GI309" s="76"/>
      <c r="GJ309" s="76"/>
      <c r="GK309" s="76"/>
      <c r="GL309" s="76"/>
      <c r="GM309" s="76"/>
      <c r="GN309" s="76"/>
      <c r="GO309" s="76"/>
      <c r="GP309" s="76"/>
      <c r="GQ309" s="76"/>
      <c r="GR309" s="76"/>
      <c r="GS309" s="76"/>
      <c r="GT309" s="76"/>
      <c r="GU309" s="76"/>
      <c r="GV309" s="76"/>
      <c r="GW309" s="76"/>
      <c r="GX309" s="76"/>
      <c r="GY309" s="76"/>
      <c r="GZ309" s="76"/>
      <c r="HA309" s="76"/>
      <c r="HB309" s="76"/>
      <c r="HC309" s="76"/>
      <c r="HD309" s="76"/>
      <c r="HE309" s="76"/>
      <c r="HF309" s="76"/>
      <c r="HG309" s="76"/>
      <c r="HH309" s="76"/>
      <c r="HI309" s="76"/>
      <c r="HJ309" s="76"/>
      <c r="HK309" s="76"/>
      <c r="HL309" s="76"/>
      <c r="HM309" s="76"/>
      <c r="HN309" s="76"/>
      <c r="HO309" s="76"/>
      <c r="HP309" s="76"/>
      <c r="HQ309" s="76"/>
      <c r="HR309" s="76"/>
      <c r="HS309" s="76"/>
      <c r="HT309" s="76"/>
      <c r="HU309" s="76"/>
      <c r="HV309" s="76"/>
      <c r="HW309" s="76"/>
      <c r="HX309" s="76"/>
      <c r="HY309" s="76"/>
      <c r="HZ309" s="76"/>
      <c r="IA309" s="76"/>
      <c r="IB309" s="76"/>
      <c r="IC309" s="76"/>
      <c r="ID309" s="76"/>
      <c r="IE309" s="76"/>
      <c r="IF309" s="76"/>
      <c r="IG309" s="76"/>
      <c r="IH309" s="76"/>
      <c r="II309" s="76"/>
      <c r="IJ309" s="76"/>
      <c r="IK309" s="76"/>
      <c r="IL309" s="76"/>
      <c r="IM309" s="76"/>
      <c r="IN309" s="76"/>
    </row>
    <row r="310" spans="1:248" x14ac:dyDescent="0.2">
      <c r="A310" s="82" t="str">
        <f>IF(B310&lt;&gt;"",COUNTA($B$13:B310),"")</f>
        <v/>
      </c>
      <c r="B310" s="1198"/>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6"/>
      <c r="AO310" s="76"/>
      <c r="AP310" s="76"/>
      <c r="AQ310" s="76"/>
      <c r="AR310" s="76"/>
      <c r="AS310" s="76"/>
      <c r="AT310" s="76"/>
      <c r="AU310" s="76"/>
      <c r="AV310" s="76"/>
      <c r="AW310" s="76"/>
      <c r="AX310" s="76"/>
      <c r="AY310" s="76"/>
      <c r="AZ310" s="76"/>
      <c r="BA310" s="76"/>
      <c r="BB310" s="76"/>
      <c r="BC310" s="76"/>
      <c r="BD310" s="76"/>
      <c r="BE310" s="76"/>
      <c r="BF310" s="76"/>
      <c r="BG310" s="76"/>
      <c r="BH310" s="76"/>
      <c r="BI310" s="76"/>
      <c r="BJ310" s="76"/>
      <c r="BK310" s="76"/>
      <c r="BL310" s="76"/>
      <c r="BM310" s="76"/>
      <c r="BN310" s="76"/>
      <c r="BO310" s="76"/>
      <c r="BP310" s="76"/>
      <c r="BQ310" s="76"/>
      <c r="BR310" s="76"/>
      <c r="BS310" s="76"/>
      <c r="BT310" s="76"/>
      <c r="BU310" s="76"/>
      <c r="BV310" s="76"/>
      <c r="BW310" s="76"/>
      <c r="BX310" s="76"/>
      <c r="BY310" s="76"/>
      <c r="BZ310" s="76"/>
      <c r="CA310" s="76"/>
      <c r="CB310" s="76"/>
      <c r="CC310" s="76"/>
      <c r="CD310" s="76"/>
      <c r="CE310" s="76"/>
      <c r="CF310" s="76"/>
      <c r="CG310" s="76"/>
      <c r="CH310" s="76"/>
      <c r="CI310" s="76"/>
      <c r="CJ310" s="76"/>
      <c r="CK310" s="76"/>
      <c r="CL310" s="76"/>
      <c r="CM310" s="76"/>
      <c r="CN310" s="76"/>
      <c r="CO310" s="76"/>
      <c r="CP310" s="76"/>
      <c r="CQ310" s="76"/>
      <c r="CR310" s="76"/>
      <c r="CS310" s="76"/>
      <c r="CT310" s="76"/>
      <c r="CU310" s="76"/>
      <c r="CV310" s="76"/>
      <c r="CW310" s="76"/>
      <c r="CX310" s="76"/>
      <c r="CY310" s="76"/>
      <c r="CZ310" s="76"/>
      <c r="DA310" s="76"/>
      <c r="DB310" s="76"/>
      <c r="DC310" s="76"/>
      <c r="DD310" s="76"/>
      <c r="DE310" s="76"/>
      <c r="DF310" s="76"/>
      <c r="DG310" s="76"/>
      <c r="DH310" s="76"/>
      <c r="DI310" s="76"/>
      <c r="DJ310" s="76"/>
      <c r="DK310" s="76"/>
      <c r="DL310" s="76"/>
      <c r="DM310" s="76"/>
      <c r="DN310" s="76"/>
      <c r="DO310" s="76"/>
      <c r="DP310" s="76"/>
      <c r="DQ310" s="76"/>
      <c r="DR310" s="76"/>
      <c r="DS310" s="76"/>
      <c r="DT310" s="76"/>
      <c r="DU310" s="76"/>
      <c r="DV310" s="76"/>
      <c r="DW310" s="76"/>
      <c r="DX310" s="76"/>
      <c r="DY310" s="76"/>
      <c r="DZ310" s="76"/>
      <c r="EA310" s="76"/>
      <c r="EB310" s="76"/>
      <c r="EC310" s="76"/>
      <c r="ED310" s="76"/>
      <c r="EE310" s="76"/>
      <c r="EF310" s="76"/>
      <c r="EG310" s="76"/>
      <c r="EH310" s="76"/>
      <c r="EI310" s="76"/>
      <c r="EJ310" s="76"/>
      <c r="EK310" s="76"/>
      <c r="EL310" s="76"/>
      <c r="EM310" s="76"/>
      <c r="EN310" s="76"/>
      <c r="EO310" s="76"/>
      <c r="EP310" s="76"/>
      <c r="EQ310" s="76"/>
      <c r="ER310" s="76"/>
      <c r="ES310" s="76"/>
      <c r="ET310" s="76"/>
      <c r="EU310" s="76"/>
      <c r="EV310" s="76"/>
      <c r="EW310" s="76"/>
      <c r="EX310" s="76"/>
      <c r="EY310" s="76"/>
      <c r="EZ310" s="76"/>
      <c r="FA310" s="76"/>
      <c r="FB310" s="76"/>
      <c r="FC310" s="76"/>
      <c r="FD310" s="76"/>
      <c r="FE310" s="76"/>
      <c r="FF310" s="76"/>
      <c r="FG310" s="76"/>
      <c r="FH310" s="76"/>
      <c r="FI310" s="76"/>
      <c r="FJ310" s="76"/>
      <c r="FK310" s="76"/>
      <c r="FL310" s="76"/>
      <c r="FM310" s="76"/>
      <c r="FN310" s="76"/>
      <c r="FO310" s="76"/>
      <c r="FP310" s="76"/>
      <c r="FQ310" s="76"/>
      <c r="FR310" s="76"/>
      <c r="FS310" s="76"/>
      <c r="FT310" s="76"/>
      <c r="FU310" s="76"/>
      <c r="FV310" s="76"/>
      <c r="FW310" s="76"/>
      <c r="FX310" s="76"/>
      <c r="FY310" s="76"/>
      <c r="FZ310" s="76"/>
      <c r="GA310" s="76"/>
      <c r="GB310" s="76"/>
      <c r="GC310" s="76"/>
      <c r="GD310" s="76"/>
      <c r="GE310" s="76"/>
      <c r="GF310" s="76"/>
      <c r="GG310" s="76"/>
      <c r="GH310" s="76"/>
      <c r="GI310" s="76"/>
      <c r="GJ310" s="76"/>
      <c r="GK310" s="76"/>
      <c r="GL310" s="76"/>
      <c r="GM310" s="76"/>
      <c r="GN310" s="76"/>
      <c r="GO310" s="76"/>
      <c r="GP310" s="76"/>
      <c r="GQ310" s="76"/>
      <c r="GR310" s="76"/>
      <c r="GS310" s="76"/>
      <c r="GT310" s="76"/>
      <c r="GU310" s="76"/>
      <c r="GV310" s="76"/>
      <c r="GW310" s="76"/>
      <c r="GX310" s="76"/>
      <c r="GY310" s="76"/>
      <c r="GZ310" s="76"/>
      <c r="HA310" s="76"/>
      <c r="HB310" s="76"/>
      <c r="HC310" s="76"/>
      <c r="HD310" s="76"/>
      <c r="HE310" s="76"/>
      <c r="HF310" s="76"/>
      <c r="HG310" s="76"/>
      <c r="HH310" s="76"/>
      <c r="HI310" s="76"/>
      <c r="HJ310" s="76"/>
      <c r="HK310" s="76"/>
      <c r="HL310" s="76"/>
      <c r="HM310" s="76"/>
      <c r="HN310" s="76"/>
      <c r="HO310" s="76"/>
      <c r="HP310" s="76"/>
      <c r="HQ310" s="76"/>
      <c r="HR310" s="76"/>
      <c r="HS310" s="76"/>
      <c r="HT310" s="76"/>
      <c r="HU310" s="76"/>
      <c r="HV310" s="76"/>
      <c r="HW310" s="76"/>
      <c r="HX310" s="76"/>
      <c r="HY310" s="76"/>
      <c r="HZ310" s="76"/>
      <c r="IA310" s="76"/>
      <c r="IB310" s="76"/>
      <c r="IC310" s="76"/>
      <c r="ID310" s="76"/>
      <c r="IE310" s="76"/>
      <c r="IF310" s="76"/>
      <c r="IG310" s="76"/>
      <c r="IH310" s="76"/>
      <c r="II310" s="76"/>
      <c r="IJ310" s="76"/>
      <c r="IK310" s="76"/>
      <c r="IL310" s="76"/>
      <c r="IM310" s="76"/>
      <c r="IN310" s="76"/>
    </row>
    <row r="311" spans="1:248" x14ac:dyDescent="0.2">
      <c r="A311" s="82" t="str">
        <f>IF(B311&lt;&gt;"",COUNTA($B$13:B311),"")</f>
        <v/>
      </c>
      <c r="B311" s="1198"/>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6"/>
      <c r="AO311" s="76"/>
      <c r="AP311" s="76"/>
      <c r="AQ311" s="76"/>
      <c r="AR311" s="76"/>
      <c r="AS311" s="76"/>
      <c r="AT311" s="76"/>
      <c r="AU311" s="76"/>
      <c r="AV311" s="76"/>
      <c r="AW311" s="76"/>
      <c r="AX311" s="76"/>
      <c r="AY311" s="76"/>
      <c r="AZ311" s="76"/>
      <c r="BA311" s="76"/>
      <c r="BB311" s="76"/>
      <c r="BC311" s="76"/>
      <c r="BD311" s="76"/>
      <c r="BE311" s="76"/>
      <c r="BF311" s="76"/>
      <c r="BG311" s="76"/>
      <c r="BH311" s="76"/>
      <c r="BI311" s="76"/>
      <c r="BJ311" s="76"/>
      <c r="BK311" s="76"/>
      <c r="BL311" s="76"/>
      <c r="BM311" s="76"/>
      <c r="BN311" s="76"/>
      <c r="BO311" s="76"/>
      <c r="BP311" s="76"/>
      <c r="BQ311" s="76"/>
      <c r="BR311" s="76"/>
      <c r="BS311" s="76"/>
      <c r="BT311" s="76"/>
      <c r="BU311" s="76"/>
      <c r="BV311" s="76"/>
      <c r="BW311" s="76"/>
      <c r="BX311" s="76"/>
      <c r="BY311" s="76"/>
      <c r="BZ311" s="76"/>
      <c r="CA311" s="76"/>
      <c r="CB311" s="76"/>
      <c r="CC311" s="76"/>
      <c r="CD311" s="76"/>
      <c r="CE311" s="76"/>
      <c r="CF311" s="76"/>
      <c r="CG311" s="76"/>
      <c r="CH311" s="76"/>
      <c r="CI311" s="76"/>
      <c r="CJ311" s="76"/>
      <c r="CK311" s="76"/>
      <c r="CL311" s="76"/>
      <c r="CM311" s="76"/>
      <c r="CN311" s="76"/>
      <c r="CO311" s="76"/>
      <c r="CP311" s="76"/>
      <c r="CQ311" s="76"/>
      <c r="CR311" s="76"/>
      <c r="CS311" s="76"/>
      <c r="CT311" s="76"/>
      <c r="CU311" s="76"/>
      <c r="CV311" s="76"/>
      <c r="CW311" s="76"/>
      <c r="CX311" s="76"/>
      <c r="CY311" s="76"/>
      <c r="CZ311" s="76"/>
      <c r="DA311" s="76"/>
      <c r="DB311" s="76"/>
      <c r="DC311" s="76"/>
      <c r="DD311" s="76"/>
      <c r="DE311" s="76"/>
      <c r="DF311" s="76"/>
      <c r="DG311" s="76"/>
      <c r="DH311" s="76"/>
      <c r="DI311" s="76"/>
      <c r="DJ311" s="76"/>
      <c r="DK311" s="76"/>
      <c r="DL311" s="76"/>
      <c r="DM311" s="76"/>
      <c r="DN311" s="76"/>
      <c r="DO311" s="76"/>
      <c r="DP311" s="76"/>
      <c r="DQ311" s="76"/>
      <c r="DR311" s="76"/>
      <c r="DS311" s="76"/>
      <c r="DT311" s="76"/>
      <c r="DU311" s="76"/>
      <c r="DV311" s="76"/>
      <c r="DW311" s="76"/>
      <c r="DX311" s="76"/>
      <c r="DY311" s="76"/>
      <c r="DZ311" s="76"/>
      <c r="EA311" s="76"/>
      <c r="EB311" s="76"/>
      <c r="EC311" s="76"/>
      <c r="ED311" s="76"/>
      <c r="EE311" s="76"/>
      <c r="EF311" s="76"/>
      <c r="EG311" s="76"/>
      <c r="EH311" s="76"/>
      <c r="EI311" s="76"/>
      <c r="EJ311" s="76"/>
      <c r="EK311" s="76"/>
      <c r="EL311" s="76"/>
      <c r="EM311" s="76"/>
      <c r="EN311" s="76"/>
      <c r="EO311" s="76"/>
      <c r="EP311" s="76"/>
      <c r="EQ311" s="76"/>
      <c r="ER311" s="76"/>
      <c r="ES311" s="76"/>
      <c r="ET311" s="76"/>
      <c r="EU311" s="76"/>
      <c r="EV311" s="76"/>
      <c r="EW311" s="76"/>
      <c r="EX311" s="76"/>
      <c r="EY311" s="76"/>
      <c r="EZ311" s="76"/>
      <c r="FA311" s="76"/>
      <c r="FB311" s="76"/>
      <c r="FC311" s="76"/>
      <c r="FD311" s="76"/>
      <c r="FE311" s="76"/>
      <c r="FF311" s="76"/>
      <c r="FG311" s="76"/>
      <c r="FH311" s="76"/>
      <c r="FI311" s="76"/>
      <c r="FJ311" s="76"/>
      <c r="FK311" s="76"/>
      <c r="FL311" s="76"/>
      <c r="FM311" s="76"/>
      <c r="FN311" s="76"/>
      <c r="FO311" s="76"/>
      <c r="FP311" s="76"/>
      <c r="FQ311" s="76"/>
      <c r="FR311" s="76"/>
      <c r="FS311" s="76"/>
      <c r="FT311" s="76"/>
      <c r="FU311" s="76"/>
      <c r="FV311" s="76"/>
      <c r="FW311" s="76"/>
      <c r="FX311" s="76"/>
      <c r="FY311" s="76"/>
      <c r="FZ311" s="76"/>
      <c r="GA311" s="76"/>
      <c r="GB311" s="76"/>
      <c r="GC311" s="76"/>
      <c r="GD311" s="76"/>
      <c r="GE311" s="76"/>
      <c r="GF311" s="76"/>
      <c r="GG311" s="76"/>
      <c r="GH311" s="76"/>
      <c r="GI311" s="76"/>
      <c r="GJ311" s="76"/>
      <c r="GK311" s="76"/>
      <c r="GL311" s="76"/>
      <c r="GM311" s="76"/>
      <c r="GN311" s="76"/>
      <c r="GO311" s="76"/>
      <c r="GP311" s="76"/>
      <c r="GQ311" s="76"/>
      <c r="GR311" s="76"/>
      <c r="GS311" s="76"/>
      <c r="GT311" s="76"/>
      <c r="GU311" s="76"/>
      <c r="GV311" s="76"/>
      <c r="GW311" s="76"/>
      <c r="GX311" s="76"/>
      <c r="GY311" s="76"/>
      <c r="GZ311" s="76"/>
      <c r="HA311" s="76"/>
      <c r="HB311" s="76"/>
      <c r="HC311" s="76"/>
      <c r="HD311" s="76"/>
      <c r="HE311" s="76"/>
      <c r="HF311" s="76"/>
      <c r="HG311" s="76"/>
      <c r="HH311" s="76"/>
      <c r="HI311" s="76"/>
      <c r="HJ311" s="76"/>
      <c r="HK311" s="76"/>
      <c r="HL311" s="76"/>
      <c r="HM311" s="76"/>
      <c r="HN311" s="76"/>
      <c r="HO311" s="76"/>
      <c r="HP311" s="76"/>
      <c r="HQ311" s="76"/>
      <c r="HR311" s="76"/>
      <c r="HS311" s="76"/>
      <c r="HT311" s="76"/>
      <c r="HU311" s="76"/>
      <c r="HV311" s="76"/>
      <c r="HW311" s="76"/>
      <c r="HX311" s="76"/>
      <c r="HY311" s="76"/>
      <c r="HZ311" s="76"/>
      <c r="IA311" s="76"/>
      <c r="IB311" s="76"/>
      <c r="IC311" s="76"/>
      <c r="ID311" s="76"/>
      <c r="IE311" s="76"/>
      <c r="IF311" s="76"/>
      <c r="IG311" s="76"/>
      <c r="IH311" s="76"/>
      <c r="II311" s="76"/>
      <c r="IJ311" s="76"/>
      <c r="IK311" s="76"/>
      <c r="IL311" s="76"/>
      <c r="IM311" s="76"/>
      <c r="IN311" s="76"/>
    </row>
    <row r="312" spans="1:248" x14ac:dyDescent="0.2">
      <c r="A312" s="82" t="str">
        <f>IF(B312&lt;&gt;"",COUNTA($B$13:B312),"")</f>
        <v/>
      </c>
      <c r="B312" s="1198"/>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6"/>
      <c r="AO312" s="76"/>
      <c r="AP312" s="76"/>
      <c r="AQ312" s="76"/>
      <c r="AR312" s="76"/>
      <c r="AS312" s="76"/>
      <c r="AT312" s="76"/>
      <c r="AU312" s="76"/>
      <c r="AV312" s="76"/>
      <c r="AW312" s="76"/>
      <c r="AX312" s="76"/>
      <c r="AY312" s="76"/>
      <c r="AZ312" s="76"/>
      <c r="BA312" s="76"/>
      <c r="BB312" s="76"/>
      <c r="BC312" s="76"/>
      <c r="BD312" s="76"/>
      <c r="BE312" s="76"/>
      <c r="BF312" s="76"/>
      <c r="BG312" s="76"/>
      <c r="BH312" s="76"/>
      <c r="BI312" s="76"/>
      <c r="BJ312" s="76"/>
      <c r="BK312" s="76"/>
      <c r="BL312" s="76"/>
      <c r="BM312" s="76"/>
      <c r="BN312" s="76"/>
      <c r="BO312" s="76"/>
      <c r="BP312" s="76"/>
      <c r="BQ312" s="76"/>
      <c r="BR312" s="76"/>
      <c r="BS312" s="76"/>
      <c r="BT312" s="76"/>
      <c r="BU312" s="76"/>
      <c r="BV312" s="76"/>
      <c r="BW312" s="76"/>
      <c r="BX312" s="76"/>
      <c r="BY312" s="76"/>
      <c r="BZ312" s="76"/>
      <c r="CA312" s="76"/>
      <c r="CB312" s="76"/>
      <c r="CC312" s="76"/>
      <c r="CD312" s="76"/>
      <c r="CE312" s="76"/>
      <c r="CF312" s="76"/>
      <c r="CG312" s="76"/>
      <c r="CH312" s="76"/>
      <c r="CI312" s="76"/>
      <c r="CJ312" s="76"/>
      <c r="CK312" s="76"/>
      <c r="CL312" s="76"/>
      <c r="CM312" s="76"/>
      <c r="CN312" s="76"/>
      <c r="CO312" s="76"/>
      <c r="CP312" s="76"/>
      <c r="CQ312" s="76"/>
      <c r="CR312" s="76"/>
      <c r="CS312" s="76"/>
      <c r="CT312" s="76"/>
      <c r="CU312" s="76"/>
      <c r="CV312" s="76"/>
      <c r="CW312" s="76"/>
      <c r="CX312" s="76"/>
      <c r="CY312" s="76"/>
      <c r="CZ312" s="76"/>
      <c r="DA312" s="76"/>
      <c r="DB312" s="76"/>
      <c r="DC312" s="76"/>
      <c r="DD312" s="76"/>
      <c r="DE312" s="76"/>
      <c r="DF312" s="76"/>
      <c r="DG312" s="76"/>
      <c r="DH312" s="76"/>
      <c r="DI312" s="76"/>
      <c r="DJ312" s="76"/>
      <c r="DK312" s="76"/>
      <c r="DL312" s="76"/>
      <c r="DM312" s="76"/>
      <c r="DN312" s="76"/>
      <c r="DO312" s="76"/>
      <c r="DP312" s="76"/>
      <c r="DQ312" s="76"/>
      <c r="DR312" s="76"/>
      <c r="DS312" s="76"/>
      <c r="DT312" s="76"/>
      <c r="DU312" s="76"/>
      <c r="DV312" s="76"/>
      <c r="DW312" s="76"/>
      <c r="DX312" s="76"/>
      <c r="DY312" s="76"/>
      <c r="DZ312" s="76"/>
      <c r="EA312" s="76"/>
      <c r="EB312" s="76"/>
      <c r="EC312" s="76"/>
      <c r="ED312" s="76"/>
      <c r="EE312" s="76"/>
      <c r="EF312" s="76"/>
      <c r="EG312" s="76"/>
      <c r="EH312" s="76"/>
      <c r="EI312" s="76"/>
      <c r="EJ312" s="76"/>
      <c r="EK312" s="76"/>
      <c r="EL312" s="76"/>
      <c r="EM312" s="76"/>
      <c r="EN312" s="76"/>
      <c r="EO312" s="76"/>
      <c r="EP312" s="76"/>
      <c r="EQ312" s="76"/>
      <c r="ER312" s="76"/>
      <c r="ES312" s="76"/>
      <c r="ET312" s="76"/>
      <c r="EU312" s="76"/>
      <c r="EV312" s="76"/>
      <c r="EW312" s="76"/>
      <c r="EX312" s="76"/>
      <c r="EY312" s="76"/>
      <c r="EZ312" s="76"/>
      <c r="FA312" s="76"/>
      <c r="FB312" s="76"/>
      <c r="FC312" s="76"/>
      <c r="FD312" s="76"/>
      <c r="FE312" s="76"/>
      <c r="FF312" s="76"/>
      <c r="FG312" s="76"/>
      <c r="FH312" s="76"/>
      <c r="FI312" s="76"/>
      <c r="FJ312" s="76"/>
      <c r="FK312" s="76"/>
      <c r="FL312" s="76"/>
      <c r="FM312" s="76"/>
      <c r="FN312" s="76"/>
      <c r="FO312" s="76"/>
      <c r="FP312" s="76"/>
      <c r="FQ312" s="76"/>
      <c r="FR312" s="76"/>
      <c r="FS312" s="76"/>
      <c r="FT312" s="76"/>
      <c r="FU312" s="76"/>
      <c r="FV312" s="76"/>
      <c r="FW312" s="76"/>
      <c r="FX312" s="76"/>
      <c r="FY312" s="76"/>
      <c r="FZ312" s="76"/>
      <c r="GA312" s="76"/>
      <c r="GB312" s="76"/>
      <c r="GC312" s="76"/>
      <c r="GD312" s="76"/>
      <c r="GE312" s="76"/>
      <c r="GF312" s="76"/>
      <c r="GG312" s="76"/>
      <c r="GH312" s="76"/>
      <c r="GI312" s="76"/>
      <c r="GJ312" s="76"/>
      <c r="GK312" s="76"/>
      <c r="GL312" s="76"/>
      <c r="GM312" s="76"/>
      <c r="GN312" s="76"/>
      <c r="GO312" s="76"/>
      <c r="GP312" s="76"/>
      <c r="GQ312" s="76"/>
      <c r="GR312" s="76"/>
      <c r="GS312" s="76"/>
      <c r="GT312" s="76"/>
      <c r="GU312" s="76"/>
      <c r="GV312" s="76"/>
      <c r="GW312" s="76"/>
      <c r="GX312" s="76"/>
      <c r="GY312" s="76"/>
      <c r="GZ312" s="76"/>
      <c r="HA312" s="76"/>
      <c r="HB312" s="76"/>
      <c r="HC312" s="76"/>
      <c r="HD312" s="76"/>
      <c r="HE312" s="76"/>
      <c r="HF312" s="76"/>
      <c r="HG312" s="76"/>
      <c r="HH312" s="76"/>
      <c r="HI312" s="76"/>
      <c r="HJ312" s="76"/>
      <c r="HK312" s="76"/>
      <c r="HL312" s="76"/>
      <c r="HM312" s="76"/>
      <c r="HN312" s="76"/>
      <c r="HO312" s="76"/>
      <c r="HP312" s="76"/>
      <c r="HQ312" s="76"/>
      <c r="HR312" s="76"/>
      <c r="HS312" s="76"/>
      <c r="HT312" s="76"/>
      <c r="HU312" s="76"/>
      <c r="HV312" s="76"/>
      <c r="HW312" s="76"/>
      <c r="HX312" s="76"/>
      <c r="HY312" s="76"/>
      <c r="HZ312" s="76"/>
      <c r="IA312" s="76"/>
      <c r="IB312" s="76"/>
      <c r="IC312" s="76"/>
      <c r="ID312" s="76"/>
      <c r="IE312" s="76"/>
      <c r="IF312" s="76"/>
      <c r="IG312" s="76"/>
      <c r="IH312" s="76"/>
      <c r="II312" s="76"/>
      <c r="IJ312" s="76"/>
      <c r="IK312" s="76"/>
      <c r="IL312" s="76"/>
      <c r="IM312" s="76"/>
      <c r="IN312" s="76"/>
    </row>
    <row r="313" spans="1:248" x14ac:dyDescent="0.2">
      <c r="A313" s="82" t="str">
        <f>IF(B313&lt;&gt;"",COUNTA($B$13:B313),"")</f>
        <v/>
      </c>
      <c r="B313" s="1198"/>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76"/>
      <c r="BJ313" s="76"/>
      <c r="BK313" s="76"/>
      <c r="BL313" s="76"/>
      <c r="BM313" s="76"/>
      <c r="BN313" s="76"/>
      <c r="BO313" s="76"/>
      <c r="BP313" s="76"/>
      <c r="BQ313" s="76"/>
      <c r="BR313" s="76"/>
      <c r="BS313" s="76"/>
      <c r="BT313" s="76"/>
      <c r="BU313" s="76"/>
      <c r="BV313" s="76"/>
      <c r="BW313" s="76"/>
      <c r="BX313" s="76"/>
      <c r="BY313" s="76"/>
      <c r="BZ313" s="76"/>
      <c r="CA313" s="76"/>
      <c r="CB313" s="76"/>
      <c r="CC313" s="76"/>
      <c r="CD313" s="76"/>
      <c r="CE313" s="76"/>
      <c r="CF313" s="76"/>
      <c r="CG313" s="76"/>
      <c r="CH313" s="76"/>
      <c r="CI313" s="76"/>
      <c r="CJ313" s="76"/>
      <c r="CK313" s="76"/>
      <c r="CL313" s="76"/>
      <c r="CM313" s="76"/>
      <c r="CN313" s="76"/>
      <c r="CO313" s="76"/>
      <c r="CP313" s="76"/>
      <c r="CQ313" s="76"/>
      <c r="CR313" s="76"/>
      <c r="CS313" s="76"/>
      <c r="CT313" s="76"/>
      <c r="CU313" s="76"/>
      <c r="CV313" s="76"/>
      <c r="CW313" s="76"/>
      <c r="CX313" s="76"/>
      <c r="CY313" s="76"/>
      <c r="CZ313" s="76"/>
      <c r="DA313" s="76"/>
      <c r="DB313" s="76"/>
      <c r="DC313" s="76"/>
      <c r="DD313" s="76"/>
      <c r="DE313" s="76"/>
      <c r="DF313" s="76"/>
      <c r="DG313" s="76"/>
      <c r="DH313" s="76"/>
      <c r="DI313" s="76"/>
      <c r="DJ313" s="76"/>
      <c r="DK313" s="76"/>
      <c r="DL313" s="76"/>
      <c r="DM313" s="76"/>
      <c r="DN313" s="76"/>
      <c r="DO313" s="76"/>
      <c r="DP313" s="76"/>
      <c r="DQ313" s="76"/>
      <c r="DR313" s="76"/>
      <c r="DS313" s="76"/>
      <c r="DT313" s="76"/>
      <c r="DU313" s="76"/>
      <c r="DV313" s="76"/>
      <c r="DW313" s="76"/>
      <c r="DX313" s="76"/>
      <c r="DY313" s="76"/>
      <c r="DZ313" s="76"/>
      <c r="EA313" s="76"/>
      <c r="EB313" s="76"/>
      <c r="EC313" s="76"/>
      <c r="ED313" s="76"/>
      <c r="EE313" s="76"/>
      <c r="EF313" s="76"/>
      <c r="EG313" s="76"/>
      <c r="EH313" s="76"/>
      <c r="EI313" s="76"/>
      <c r="EJ313" s="76"/>
      <c r="EK313" s="76"/>
      <c r="EL313" s="76"/>
      <c r="EM313" s="76"/>
      <c r="EN313" s="76"/>
      <c r="EO313" s="76"/>
      <c r="EP313" s="76"/>
      <c r="EQ313" s="76"/>
      <c r="ER313" s="76"/>
      <c r="ES313" s="76"/>
      <c r="ET313" s="76"/>
      <c r="EU313" s="76"/>
      <c r="EV313" s="76"/>
      <c r="EW313" s="76"/>
      <c r="EX313" s="76"/>
      <c r="EY313" s="76"/>
      <c r="EZ313" s="76"/>
      <c r="FA313" s="76"/>
      <c r="FB313" s="76"/>
      <c r="FC313" s="76"/>
      <c r="FD313" s="76"/>
      <c r="FE313" s="76"/>
      <c r="FF313" s="76"/>
      <c r="FG313" s="76"/>
      <c r="FH313" s="76"/>
      <c r="FI313" s="76"/>
      <c r="FJ313" s="76"/>
      <c r="FK313" s="76"/>
      <c r="FL313" s="76"/>
      <c r="FM313" s="76"/>
      <c r="FN313" s="76"/>
      <c r="FO313" s="76"/>
      <c r="FP313" s="76"/>
      <c r="FQ313" s="76"/>
      <c r="FR313" s="76"/>
      <c r="FS313" s="76"/>
      <c r="FT313" s="76"/>
      <c r="FU313" s="76"/>
      <c r="FV313" s="76"/>
      <c r="FW313" s="76"/>
      <c r="FX313" s="76"/>
      <c r="FY313" s="76"/>
      <c r="FZ313" s="76"/>
      <c r="GA313" s="76"/>
      <c r="GB313" s="76"/>
      <c r="GC313" s="76"/>
      <c r="GD313" s="76"/>
      <c r="GE313" s="76"/>
      <c r="GF313" s="76"/>
      <c r="GG313" s="76"/>
      <c r="GH313" s="76"/>
      <c r="GI313" s="76"/>
      <c r="GJ313" s="76"/>
      <c r="GK313" s="76"/>
      <c r="GL313" s="76"/>
      <c r="GM313" s="76"/>
      <c r="GN313" s="76"/>
      <c r="GO313" s="76"/>
      <c r="GP313" s="76"/>
      <c r="GQ313" s="76"/>
      <c r="GR313" s="76"/>
      <c r="GS313" s="76"/>
      <c r="GT313" s="76"/>
      <c r="GU313" s="76"/>
      <c r="GV313" s="76"/>
      <c r="GW313" s="76"/>
      <c r="GX313" s="76"/>
      <c r="GY313" s="76"/>
      <c r="GZ313" s="76"/>
      <c r="HA313" s="76"/>
      <c r="HB313" s="76"/>
      <c r="HC313" s="76"/>
      <c r="HD313" s="76"/>
      <c r="HE313" s="76"/>
      <c r="HF313" s="76"/>
      <c r="HG313" s="76"/>
      <c r="HH313" s="76"/>
      <c r="HI313" s="76"/>
      <c r="HJ313" s="76"/>
      <c r="HK313" s="76"/>
      <c r="HL313" s="76"/>
      <c r="HM313" s="76"/>
      <c r="HN313" s="76"/>
      <c r="HO313" s="76"/>
      <c r="HP313" s="76"/>
      <c r="HQ313" s="76"/>
      <c r="HR313" s="76"/>
      <c r="HS313" s="76"/>
      <c r="HT313" s="76"/>
      <c r="HU313" s="76"/>
      <c r="HV313" s="76"/>
      <c r="HW313" s="76"/>
      <c r="HX313" s="76"/>
      <c r="HY313" s="76"/>
      <c r="HZ313" s="76"/>
      <c r="IA313" s="76"/>
      <c r="IB313" s="76"/>
      <c r="IC313" s="76"/>
      <c r="ID313" s="76"/>
      <c r="IE313" s="76"/>
      <c r="IF313" s="76"/>
      <c r="IG313" s="76"/>
      <c r="IH313" s="76"/>
      <c r="II313" s="76"/>
      <c r="IJ313" s="76"/>
      <c r="IK313" s="76"/>
      <c r="IL313" s="76"/>
      <c r="IM313" s="76"/>
      <c r="IN313" s="76"/>
    </row>
    <row r="314" spans="1:248" x14ac:dyDescent="0.2">
      <c r="A314" s="82" t="str">
        <f>IF(B314&lt;&gt;"",COUNTA($B$13:B314),"")</f>
        <v/>
      </c>
      <c r="B314" s="1198"/>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c r="AZ314" s="76"/>
      <c r="BA314" s="76"/>
      <c r="BB314" s="76"/>
      <c r="BC314" s="76"/>
      <c r="BD314" s="76"/>
      <c r="BE314" s="76"/>
      <c r="BF314" s="76"/>
      <c r="BG314" s="76"/>
      <c r="BH314" s="76"/>
      <c r="BI314" s="76"/>
      <c r="BJ314" s="76"/>
      <c r="BK314" s="76"/>
      <c r="BL314" s="76"/>
      <c r="BM314" s="76"/>
      <c r="BN314" s="76"/>
      <c r="BO314" s="76"/>
      <c r="BP314" s="76"/>
      <c r="BQ314" s="76"/>
      <c r="BR314" s="76"/>
      <c r="BS314" s="76"/>
      <c r="BT314" s="76"/>
      <c r="BU314" s="76"/>
      <c r="BV314" s="76"/>
      <c r="BW314" s="76"/>
      <c r="BX314" s="76"/>
      <c r="BY314" s="76"/>
      <c r="BZ314" s="76"/>
      <c r="CA314" s="76"/>
      <c r="CB314" s="76"/>
      <c r="CC314" s="76"/>
      <c r="CD314" s="76"/>
      <c r="CE314" s="76"/>
      <c r="CF314" s="76"/>
      <c r="CG314" s="76"/>
      <c r="CH314" s="76"/>
      <c r="CI314" s="76"/>
      <c r="CJ314" s="76"/>
      <c r="CK314" s="76"/>
      <c r="CL314" s="76"/>
      <c r="CM314" s="76"/>
      <c r="CN314" s="76"/>
      <c r="CO314" s="76"/>
      <c r="CP314" s="76"/>
      <c r="CQ314" s="76"/>
      <c r="CR314" s="76"/>
      <c r="CS314" s="76"/>
      <c r="CT314" s="76"/>
      <c r="CU314" s="76"/>
      <c r="CV314" s="76"/>
      <c r="CW314" s="76"/>
      <c r="CX314" s="76"/>
      <c r="CY314" s="76"/>
      <c r="CZ314" s="76"/>
      <c r="DA314" s="76"/>
      <c r="DB314" s="76"/>
      <c r="DC314" s="76"/>
      <c r="DD314" s="76"/>
      <c r="DE314" s="76"/>
      <c r="DF314" s="76"/>
      <c r="DG314" s="76"/>
      <c r="DH314" s="76"/>
      <c r="DI314" s="76"/>
      <c r="DJ314" s="76"/>
      <c r="DK314" s="76"/>
      <c r="DL314" s="76"/>
      <c r="DM314" s="76"/>
      <c r="DN314" s="76"/>
      <c r="DO314" s="76"/>
      <c r="DP314" s="76"/>
      <c r="DQ314" s="76"/>
      <c r="DR314" s="76"/>
      <c r="DS314" s="76"/>
      <c r="DT314" s="76"/>
      <c r="DU314" s="76"/>
      <c r="DV314" s="76"/>
      <c r="DW314" s="76"/>
      <c r="DX314" s="76"/>
      <c r="DY314" s="76"/>
      <c r="DZ314" s="76"/>
      <c r="EA314" s="76"/>
      <c r="EB314" s="76"/>
      <c r="EC314" s="76"/>
      <c r="ED314" s="76"/>
      <c r="EE314" s="76"/>
      <c r="EF314" s="76"/>
      <c r="EG314" s="76"/>
      <c r="EH314" s="76"/>
      <c r="EI314" s="76"/>
      <c r="EJ314" s="76"/>
      <c r="EK314" s="76"/>
      <c r="EL314" s="76"/>
      <c r="EM314" s="76"/>
      <c r="EN314" s="76"/>
      <c r="EO314" s="76"/>
      <c r="EP314" s="76"/>
      <c r="EQ314" s="76"/>
      <c r="ER314" s="76"/>
      <c r="ES314" s="76"/>
      <c r="ET314" s="76"/>
      <c r="EU314" s="76"/>
      <c r="EV314" s="76"/>
      <c r="EW314" s="76"/>
      <c r="EX314" s="76"/>
      <c r="EY314" s="76"/>
      <c r="EZ314" s="76"/>
      <c r="FA314" s="76"/>
      <c r="FB314" s="76"/>
      <c r="FC314" s="76"/>
      <c r="FD314" s="76"/>
      <c r="FE314" s="76"/>
      <c r="FF314" s="76"/>
      <c r="FG314" s="76"/>
      <c r="FH314" s="76"/>
      <c r="FI314" s="76"/>
      <c r="FJ314" s="76"/>
      <c r="FK314" s="76"/>
      <c r="FL314" s="76"/>
      <c r="FM314" s="76"/>
      <c r="FN314" s="76"/>
      <c r="FO314" s="76"/>
      <c r="FP314" s="76"/>
      <c r="FQ314" s="76"/>
      <c r="FR314" s="76"/>
      <c r="FS314" s="76"/>
      <c r="FT314" s="76"/>
      <c r="FU314" s="76"/>
      <c r="FV314" s="76"/>
      <c r="FW314" s="76"/>
      <c r="FX314" s="76"/>
      <c r="FY314" s="76"/>
      <c r="FZ314" s="76"/>
      <c r="GA314" s="76"/>
      <c r="GB314" s="76"/>
      <c r="GC314" s="76"/>
      <c r="GD314" s="76"/>
      <c r="GE314" s="76"/>
      <c r="GF314" s="76"/>
      <c r="GG314" s="76"/>
      <c r="GH314" s="76"/>
      <c r="GI314" s="76"/>
      <c r="GJ314" s="76"/>
      <c r="GK314" s="76"/>
      <c r="GL314" s="76"/>
      <c r="GM314" s="76"/>
      <c r="GN314" s="76"/>
      <c r="GO314" s="76"/>
      <c r="GP314" s="76"/>
      <c r="GQ314" s="76"/>
      <c r="GR314" s="76"/>
      <c r="GS314" s="76"/>
      <c r="GT314" s="76"/>
      <c r="GU314" s="76"/>
      <c r="GV314" s="76"/>
      <c r="GW314" s="76"/>
      <c r="GX314" s="76"/>
      <c r="GY314" s="76"/>
      <c r="GZ314" s="76"/>
      <c r="HA314" s="76"/>
      <c r="HB314" s="76"/>
      <c r="HC314" s="76"/>
      <c r="HD314" s="76"/>
      <c r="HE314" s="76"/>
      <c r="HF314" s="76"/>
      <c r="HG314" s="76"/>
      <c r="HH314" s="76"/>
      <c r="HI314" s="76"/>
      <c r="HJ314" s="76"/>
      <c r="HK314" s="76"/>
      <c r="HL314" s="76"/>
      <c r="HM314" s="76"/>
      <c r="HN314" s="76"/>
      <c r="HO314" s="76"/>
      <c r="HP314" s="76"/>
      <c r="HQ314" s="76"/>
      <c r="HR314" s="76"/>
      <c r="HS314" s="76"/>
      <c r="HT314" s="76"/>
      <c r="HU314" s="76"/>
      <c r="HV314" s="76"/>
      <c r="HW314" s="76"/>
      <c r="HX314" s="76"/>
      <c r="HY314" s="76"/>
      <c r="HZ314" s="76"/>
      <c r="IA314" s="76"/>
      <c r="IB314" s="76"/>
      <c r="IC314" s="76"/>
      <c r="ID314" s="76"/>
      <c r="IE314" s="76"/>
      <c r="IF314" s="76"/>
      <c r="IG314" s="76"/>
      <c r="IH314" s="76"/>
      <c r="II314" s="76"/>
      <c r="IJ314" s="76"/>
      <c r="IK314" s="76"/>
      <c r="IL314" s="76"/>
      <c r="IM314" s="76"/>
      <c r="IN314" s="76"/>
    </row>
    <row r="315" spans="1:248" x14ac:dyDescent="0.2">
      <c r="A315" s="82" t="str">
        <f>IF(B315&lt;&gt;"",COUNTA($B$13:B315),"")</f>
        <v/>
      </c>
      <c r="B315" s="1198"/>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c r="AZ315" s="76"/>
      <c r="BA315" s="76"/>
      <c r="BB315" s="76"/>
      <c r="BC315" s="76"/>
      <c r="BD315" s="76"/>
      <c r="BE315" s="76"/>
      <c r="BF315" s="76"/>
      <c r="BG315" s="76"/>
      <c r="BH315" s="76"/>
      <c r="BI315" s="76"/>
      <c r="BJ315" s="76"/>
      <c r="BK315" s="76"/>
      <c r="BL315" s="76"/>
      <c r="BM315" s="76"/>
      <c r="BN315" s="76"/>
      <c r="BO315" s="76"/>
      <c r="BP315" s="76"/>
      <c r="BQ315" s="76"/>
      <c r="BR315" s="76"/>
      <c r="BS315" s="76"/>
      <c r="BT315" s="76"/>
      <c r="BU315" s="76"/>
      <c r="BV315" s="76"/>
      <c r="BW315" s="76"/>
      <c r="BX315" s="76"/>
      <c r="BY315" s="76"/>
      <c r="BZ315" s="76"/>
      <c r="CA315" s="76"/>
      <c r="CB315" s="76"/>
      <c r="CC315" s="76"/>
      <c r="CD315" s="76"/>
      <c r="CE315" s="76"/>
      <c r="CF315" s="76"/>
      <c r="CG315" s="76"/>
      <c r="CH315" s="76"/>
      <c r="CI315" s="76"/>
      <c r="CJ315" s="76"/>
      <c r="CK315" s="76"/>
      <c r="CL315" s="76"/>
      <c r="CM315" s="76"/>
      <c r="CN315" s="76"/>
      <c r="CO315" s="76"/>
      <c r="CP315" s="76"/>
      <c r="CQ315" s="76"/>
      <c r="CR315" s="76"/>
      <c r="CS315" s="76"/>
      <c r="CT315" s="76"/>
      <c r="CU315" s="76"/>
      <c r="CV315" s="76"/>
      <c r="CW315" s="76"/>
      <c r="CX315" s="76"/>
      <c r="CY315" s="76"/>
      <c r="CZ315" s="76"/>
      <c r="DA315" s="76"/>
      <c r="DB315" s="76"/>
      <c r="DC315" s="76"/>
      <c r="DD315" s="76"/>
      <c r="DE315" s="76"/>
      <c r="DF315" s="76"/>
      <c r="DG315" s="76"/>
      <c r="DH315" s="76"/>
      <c r="DI315" s="76"/>
      <c r="DJ315" s="76"/>
      <c r="DK315" s="76"/>
      <c r="DL315" s="76"/>
      <c r="DM315" s="76"/>
      <c r="DN315" s="76"/>
      <c r="DO315" s="76"/>
      <c r="DP315" s="76"/>
      <c r="DQ315" s="76"/>
      <c r="DR315" s="76"/>
      <c r="DS315" s="76"/>
      <c r="DT315" s="76"/>
      <c r="DU315" s="76"/>
      <c r="DV315" s="76"/>
      <c r="DW315" s="76"/>
      <c r="DX315" s="76"/>
      <c r="DY315" s="76"/>
      <c r="DZ315" s="76"/>
      <c r="EA315" s="76"/>
      <c r="EB315" s="76"/>
      <c r="EC315" s="76"/>
      <c r="ED315" s="76"/>
      <c r="EE315" s="76"/>
      <c r="EF315" s="76"/>
      <c r="EG315" s="76"/>
      <c r="EH315" s="76"/>
      <c r="EI315" s="76"/>
      <c r="EJ315" s="76"/>
      <c r="EK315" s="76"/>
      <c r="EL315" s="76"/>
      <c r="EM315" s="76"/>
      <c r="EN315" s="76"/>
      <c r="EO315" s="76"/>
      <c r="EP315" s="76"/>
      <c r="EQ315" s="76"/>
      <c r="ER315" s="76"/>
      <c r="ES315" s="76"/>
      <c r="ET315" s="76"/>
      <c r="EU315" s="76"/>
      <c r="EV315" s="76"/>
      <c r="EW315" s="76"/>
      <c r="EX315" s="76"/>
      <c r="EY315" s="76"/>
      <c r="EZ315" s="76"/>
      <c r="FA315" s="76"/>
      <c r="FB315" s="76"/>
      <c r="FC315" s="76"/>
      <c r="FD315" s="76"/>
      <c r="FE315" s="76"/>
      <c r="FF315" s="76"/>
      <c r="FG315" s="76"/>
      <c r="FH315" s="76"/>
      <c r="FI315" s="76"/>
      <c r="FJ315" s="76"/>
      <c r="FK315" s="76"/>
      <c r="FL315" s="76"/>
      <c r="FM315" s="76"/>
      <c r="FN315" s="76"/>
      <c r="FO315" s="76"/>
      <c r="FP315" s="76"/>
      <c r="FQ315" s="76"/>
      <c r="FR315" s="76"/>
      <c r="FS315" s="76"/>
      <c r="FT315" s="76"/>
      <c r="FU315" s="76"/>
      <c r="FV315" s="76"/>
      <c r="FW315" s="76"/>
      <c r="FX315" s="76"/>
      <c r="FY315" s="76"/>
      <c r="FZ315" s="76"/>
      <c r="GA315" s="76"/>
      <c r="GB315" s="76"/>
      <c r="GC315" s="76"/>
      <c r="GD315" s="76"/>
      <c r="GE315" s="76"/>
      <c r="GF315" s="76"/>
      <c r="GG315" s="76"/>
      <c r="GH315" s="76"/>
      <c r="GI315" s="76"/>
      <c r="GJ315" s="76"/>
      <c r="GK315" s="76"/>
      <c r="GL315" s="76"/>
      <c r="GM315" s="76"/>
      <c r="GN315" s="76"/>
      <c r="GO315" s="76"/>
      <c r="GP315" s="76"/>
      <c r="GQ315" s="76"/>
      <c r="GR315" s="76"/>
      <c r="GS315" s="76"/>
      <c r="GT315" s="76"/>
      <c r="GU315" s="76"/>
      <c r="GV315" s="76"/>
      <c r="GW315" s="76"/>
      <c r="GX315" s="76"/>
      <c r="GY315" s="76"/>
      <c r="GZ315" s="76"/>
      <c r="HA315" s="76"/>
      <c r="HB315" s="76"/>
      <c r="HC315" s="76"/>
      <c r="HD315" s="76"/>
      <c r="HE315" s="76"/>
      <c r="HF315" s="76"/>
      <c r="HG315" s="76"/>
      <c r="HH315" s="76"/>
      <c r="HI315" s="76"/>
      <c r="HJ315" s="76"/>
      <c r="HK315" s="76"/>
      <c r="HL315" s="76"/>
      <c r="HM315" s="76"/>
      <c r="HN315" s="76"/>
      <c r="HO315" s="76"/>
      <c r="HP315" s="76"/>
      <c r="HQ315" s="76"/>
      <c r="HR315" s="76"/>
      <c r="HS315" s="76"/>
      <c r="HT315" s="76"/>
      <c r="HU315" s="76"/>
      <c r="HV315" s="76"/>
      <c r="HW315" s="76"/>
      <c r="HX315" s="76"/>
      <c r="HY315" s="76"/>
      <c r="HZ315" s="76"/>
      <c r="IA315" s="76"/>
      <c r="IB315" s="76"/>
      <c r="IC315" s="76"/>
      <c r="ID315" s="76"/>
      <c r="IE315" s="76"/>
      <c r="IF315" s="76"/>
      <c r="IG315" s="76"/>
      <c r="IH315" s="76"/>
      <c r="II315" s="76"/>
      <c r="IJ315" s="76"/>
      <c r="IK315" s="76"/>
      <c r="IL315" s="76"/>
      <c r="IM315" s="76"/>
      <c r="IN315" s="76"/>
    </row>
    <row r="316" spans="1:248" x14ac:dyDescent="0.2">
      <c r="A316" s="82" t="str">
        <f>IF(B316&lt;&gt;"",COUNTA($B$13:B316),"")</f>
        <v/>
      </c>
      <c r="B316" s="1198"/>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c r="BJ316" s="76"/>
      <c r="BK316" s="76"/>
      <c r="BL316" s="76"/>
      <c r="BM316" s="76"/>
      <c r="BN316" s="76"/>
      <c r="BO316" s="76"/>
      <c r="BP316" s="76"/>
      <c r="BQ316" s="76"/>
      <c r="BR316" s="76"/>
      <c r="BS316" s="76"/>
      <c r="BT316" s="76"/>
      <c r="BU316" s="76"/>
      <c r="BV316" s="76"/>
      <c r="BW316" s="76"/>
      <c r="BX316" s="76"/>
      <c r="BY316" s="76"/>
      <c r="BZ316" s="76"/>
      <c r="CA316" s="76"/>
      <c r="CB316" s="76"/>
      <c r="CC316" s="76"/>
      <c r="CD316" s="76"/>
      <c r="CE316" s="76"/>
      <c r="CF316" s="76"/>
      <c r="CG316" s="76"/>
      <c r="CH316" s="76"/>
      <c r="CI316" s="76"/>
      <c r="CJ316" s="76"/>
      <c r="CK316" s="76"/>
      <c r="CL316" s="76"/>
      <c r="CM316" s="76"/>
      <c r="CN316" s="76"/>
      <c r="CO316" s="76"/>
      <c r="CP316" s="76"/>
      <c r="CQ316" s="76"/>
      <c r="CR316" s="76"/>
      <c r="CS316" s="76"/>
      <c r="CT316" s="76"/>
      <c r="CU316" s="76"/>
      <c r="CV316" s="76"/>
      <c r="CW316" s="76"/>
      <c r="CX316" s="76"/>
      <c r="CY316" s="76"/>
      <c r="CZ316" s="76"/>
      <c r="DA316" s="76"/>
      <c r="DB316" s="76"/>
      <c r="DC316" s="76"/>
      <c r="DD316" s="76"/>
      <c r="DE316" s="76"/>
      <c r="DF316" s="76"/>
      <c r="DG316" s="76"/>
      <c r="DH316" s="76"/>
      <c r="DI316" s="76"/>
      <c r="DJ316" s="76"/>
      <c r="DK316" s="76"/>
      <c r="DL316" s="76"/>
      <c r="DM316" s="76"/>
      <c r="DN316" s="76"/>
      <c r="DO316" s="76"/>
      <c r="DP316" s="76"/>
      <c r="DQ316" s="76"/>
      <c r="DR316" s="76"/>
      <c r="DS316" s="76"/>
      <c r="DT316" s="76"/>
      <c r="DU316" s="76"/>
      <c r="DV316" s="76"/>
      <c r="DW316" s="76"/>
      <c r="DX316" s="76"/>
      <c r="DY316" s="76"/>
      <c r="DZ316" s="76"/>
      <c r="EA316" s="76"/>
      <c r="EB316" s="76"/>
      <c r="EC316" s="76"/>
      <c r="ED316" s="76"/>
      <c r="EE316" s="76"/>
      <c r="EF316" s="76"/>
      <c r="EG316" s="76"/>
      <c r="EH316" s="76"/>
      <c r="EI316" s="76"/>
      <c r="EJ316" s="76"/>
      <c r="EK316" s="76"/>
      <c r="EL316" s="76"/>
      <c r="EM316" s="76"/>
      <c r="EN316" s="76"/>
      <c r="EO316" s="76"/>
      <c r="EP316" s="76"/>
      <c r="EQ316" s="76"/>
      <c r="ER316" s="76"/>
      <c r="ES316" s="76"/>
      <c r="ET316" s="76"/>
      <c r="EU316" s="76"/>
      <c r="EV316" s="76"/>
      <c r="EW316" s="76"/>
      <c r="EX316" s="76"/>
      <c r="EY316" s="76"/>
      <c r="EZ316" s="76"/>
      <c r="FA316" s="76"/>
      <c r="FB316" s="76"/>
      <c r="FC316" s="76"/>
      <c r="FD316" s="76"/>
      <c r="FE316" s="76"/>
      <c r="FF316" s="76"/>
      <c r="FG316" s="76"/>
      <c r="FH316" s="76"/>
      <c r="FI316" s="76"/>
      <c r="FJ316" s="76"/>
      <c r="FK316" s="76"/>
      <c r="FL316" s="76"/>
      <c r="FM316" s="76"/>
      <c r="FN316" s="76"/>
      <c r="FO316" s="76"/>
      <c r="FP316" s="76"/>
      <c r="FQ316" s="76"/>
      <c r="FR316" s="76"/>
      <c r="FS316" s="76"/>
      <c r="FT316" s="76"/>
      <c r="FU316" s="76"/>
      <c r="FV316" s="76"/>
      <c r="FW316" s="76"/>
      <c r="FX316" s="76"/>
      <c r="FY316" s="76"/>
      <c r="FZ316" s="76"/>
      <c r="GA316" s="76"/>
      <c r="GB316" s="76"/>
      <c r="GC316" s="76"/>
      <c r="GD316" s="76"/>
      <c r="GE316" s="76"/>
      <c r="GF316" s="76"/>
      <c r="GG316" s="76"/>
      <c r="GH316" s="76"/>
      <c r="GI316" s="76"/>
      <c r="GJ316" s="76"/>
      <c r="GK316" s="76"/>
      <c r="GL316" s="76"/>
      <c r="GM316" s="76"/>
      <c r="GN316" s="76"/>
      <c r="GO316" s="76"/>
      <c r="GP316" s="76"/>
      <c r="GQ316" s="76"/>
      <c r="GR316" s="76"/>
      <c r="GS316" s="76"/>
      <c r="GT316" s="76"/>
      <c r="GU316" s="76"/>
      <c r="GV316" s="76"/>
      <c r="GW316" s="76"/>
      <c r="GX316" s="76"/>
      <c r="GY316" s="76"/>
      <c r="GZ316" s="76"/>
      <c r="HA316" s="76"/>
      <c r="HB316" s="76"/>
      <c r="HC316" s="76"/>
      <c r="HD316" s="76"/>
      <c r="HE316" s="76"/>
      <c r="HF316" s="76"/>
      <c r="HG316" s="76"/>
      <c r="HH316" s="76"/>
      <c r="HI316" s="76"/>
      <c r="HJ316" s="76"/>
      <c r="HK316" s="76"/>
      <c r="HL316" s="76"/>
      <c r="HM316" s="76"/>
      <c r="HN316" s="76"/>
      <c r="HO316" s="76"/>
      <c r="HP316" s="76"/>
      <c r="HQ316" s="76"/>
      <c r="HR316" s="76"/>
      <c r="HS316" s="76"/>
      <c r="HT316" s="76"/>
      <c r="HU316" s="76"/>
      <c r="HV316" s="76"/>
      <c r="HW316" s="76"/>
      <c r="HX316" s="76"/>
      <c r="HY316" s="76"/>
      <c r="HZ316" s="76"/>
      <c r="IA316" s="76"/>
      <c r="IB316" s="76"/>
      <c r="IC316" s="76"/>
      <c r="ID316" s="76"/>
      <c r="IE316" s="76"/>
      <c r="IF316" s="76"/>
      <c r="IG316" s="76"/>
      <c r="IH316" s="76"/>
      <c r="II316" s="76"/>
      <c r="IJ316" s="76"/>
      <c r="IK316" s="76"/>
      <c r="IL316" s="76"/>
      <c r="IM316" s="76"/>
      <c r="IN316" s="76"/>
    </row>
    <row r="317" spans="1:248" x14ac:dyDescent="0.2">
      <c r="A317" s="82" t="str">
        <f>IF(B317&lt;&gt;"",COUNTA($B$13:B317),"")</f>
        <v/>
      </c>
      <c r="B317" s="1198"/>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c r="AZ317" s="76"/>
      <c r="BA317" s="76"/>
      <c r="BB317" s="76"/>
      <c r="BC317" s="76"/>
      <c r="BD317" s="76"/>
      <c r="BE317" s="76"/>
      <c r="BF317" s="76"/>
      <c r="BG317" s="76"/>
      <c r="BH317" s="76"/>
      <c r="BI317" s="76"/>
      <c r="BJ317" s="76"/>
      <c r="BK317" s="76"/>
      <c r="BL317" s="76"/>
      <c r="BM317" s="76"/>
      <c r="BN317" s="76"/>
      <c r="BO317" s="76"/>
      <c r="BP317" s="76"/>
      <c r="BQ317" s="76"/>
      <c r="BR317" s="76"/>
      <c r="BS317" s="76"/>
      <c r="BT317" s="76"/>
      <c r="BU317" s="76"/>
      <c r="BV317" s="76"/>
      <c r="BW317" s="76"/>
      <c r="BX317" s="76"/>
      <c r="BY317" s="76"/>
      <c r="BZ317" s="76"/>
      <c r="CA317" s="76"/>
      <c r="CB317" s="76"/>
      <c r="CC317" s="76"/>
      <c r="CD317" s="76"/>
      <c r="CE317" s="76"/>
      <c r="CF317" s="76"/>
      <c r="CG317" s="76"/>
      <c r="CH317" s="76"/>
      <c r="CI317" s="76"/>
      <c r="CJ317" s="76"/>
      <c r="CK317" s="76"/>
      <c r="CL317" s="76"/>
      <c r="CM317" s="76"/>
      <c r="CN317" s="76"/>
      <c r="CO317" s="76"/>
      <c r="CP317" s="76"/>
      <c r="CQ317" s="76"/>
      <c r="CR317" s="76"/>
      <c r="CS317" s="76"/>
      <c r="CT317" s="76"/>
      <c r="CU317" s="76"/>
      <c r="CV317" s="76"/>
      <c r="CW317" s="76"/>
      <c r="CX317" s="76"/>
      <c r="CY317" s="76"/>
      <c r="CZ317" s="76"/>
      <c r="DA317" s="76"/>
      <c r="DB317" s="76"/>
      <c r="DC317" s="76"/>
      <c r="DD317" s="76"/>
      <c r="DE317" s="76"/>
      <c r="DF317" s="76"/>
      <c r="DG317" s="76"/>
      <c r="DH317" s="76"/>
      <c r="DI317" s="76"/>
      <c r="DJ317" s="76"/>
      <c r="DK317" s="76"/>
      <c r="DL317" s="76"/>
      <c r="DM317" s="76"/>
      <c r="DN317" s="76"/>
      <c r="DO317" s="76"/>
      <c r="DP317" s="76"/>
      <c r="DQ317" s="76"/>
      <c r="DR317" s="76"/>
      <c r="DS317" s="76"/>
      <c r="DT317" s="76"/>
      <c r="DU317" s="76"/>
      <c r="DV317" s="76"/>
      <c r="DW317" s="76"/>
      <c r="DX317" s="76"/>
      <c r="DY317" s="76"/>
      <c r="DZ317" s="76"/>
      <c r="EA317" s="76"/>
      <c r="EB317" s="76"/>
      <c r="EC317" s="76"/>
      <c r="ED317" s="76"/>
      <c r="EE317" s="76"/>
      <c r="EF317" s="76"/>
      <c r="EG317" s="76"/>
      <c r="EH317" s="76"/>
      <c r="EI317" s="76"/>
      <c r="EJ317" s="76"/>
      <c r="EK317" s="76"/>
      <c r="EL317" s="76"/>
      <c r="EM317" s="76"/>
      <c r="EN317" s="76"/>
      <c r="EO317" s="76"/>
      <c r="EP317" s="76"/>
      <c r="EQ317" s="76"/>
      <c r="ER317" s="76"/>
      <c r="ES317" s="76"/>
      <c r="ET317" s="76"/>
      <c r="EU317" s="76"/>
      <c r="EV317" s="76"/>
      <c r="EW317" s="76"/>
      <c r="EX317" s="76"/>
      <c r="EY317" s="76"/>
      <c r="EZ317" s="76"/>
      <c r="FA317" s="76"/>
      <c r="FB317" s="76"/>
      <c r="FC317" s="76"/>
      <c r="FD317" s="76"/>
      <c r="FE317" s="76"/>
      <c r="FF317" s="76"/>
      <c r="FG317" s="76"/>
      <c r="FH317" s="76"/>
      <c r="FI317" s="76"/>
      <c r="FJ317" s="76"/>
      <c r="FK317" s="76"/>
      <c r="FL317" s="76"/>
      <c r="FM317" s="76"/>
      <c r="FN317" s="76"/>
      <c r="FO317" s="76"/>
      <c r="FP317" s="76"/>
      <c r="FQ317" s="76"/>
      <c r="FR317" s="76"/>
      <c r="FS317" s="76"/>
      <c r="FT317" s="76"/>
      <c r="FU317" s="76"/>
      <c r="FV317" s="76"/>
      <c r="FW317" s="76"/>
      <c r="FX317" s="76"/>
      <c r="FY317" s="76"/>
      <c r="FZ317" s="76"/>
      <c r="GA317" s="76"/>
      <c r="GB317" s="76"/>
      <c r="GC317" s="76"/>
      <c r="GD317" s="76"/>
      <c r="GE317" s="76"/>
      <c r="GF317" s="76"/>
      <c r="GG317" s="76"/>
      <c r="GH317" s="76"/>
      <c r="GI317" s="76"/>
      <c r="GJ317" s="76"/>
      <c r="GK317" s="76"/>
      <c r="GL317" s="76"/>
      <c r="GM317" s="76"/>
      <c r="GN317" s="76"/>
      <c r="GO317" s="76"/>
      <c r="GP317" s="76"/>
      <c r="GQ317" s="76"/>
      <c r="GR317" s="76"/>
      <c r="GS317" s="76"/>
      <c r="GT317" s="76"/>
      <c r="GU317" s="76"/>
      <c r="GV317" s="76"/>
      <c r="GW317" s="76"/>
      <c r="GX317" s="76"/>
      <c r="GY317" s="76"/>
      <c r="GZ317" s="76"/>
      <c r="HA317" s="76"/>
      <c r="HB317" s="76"/>
      <c r="HC317" s="76"/>
      <c r="HD317" s="76"/>
      <c r="HE317" s="76"/>
      <c r="HF317" s="76"/>
      <c r="HG317" s="76"/>
      <c r="HH317" s="76"/>
      <c r="HI317" s="76"/>
      <c r="HJ317" s="76"/>
      <c r="HK317" s="76"/>
      <c r="HL317" s="76"/>
      <c r="HM317" s="76"/>
      <c r="HN317" s="76"/>
      <c r="HO317" s="76"/>
      <c r="HP317" s="76"/>
      <c r="HQ317" s="76"/>
      <c r="HR317" s="76"/>
      <c r="HS317" s="76"/>
      <c r="HT317" s="76"/>
      <c r="HU317" s="76"/>
      <c r="HV317" s="76"/>
      <c r="HW317" s="76"/>
      <c r="HX317" s="76"/>
      <c r="HY317" s="76"/>
      <c r="HZ317" s="76"/>
      <c r="IA317" s="76"/>
      <c r="IB317" s="76"/>
      <c r="IC317" s="76"/>
      <c r="ID317" s="76"/>
      <c r="IE317" s="76"/>
      <c r="IF317" s="76"/>
      <c r="IG317" s="76"/>
      <c r="IH317" s="76"/>
      <c r="II317" s="76"/>
      <c r="IJ317" s="76"/>
      <c r="IK317" s="76"/>
      <c r="IL317" s="76"/>
      <c r="IM317" s="76"/>
      <c r="IN317" s="76"/>
    </row>
    <row r="318" spans="1:248" x14ac:dyDescent="0.2">
      <c r="A318" s="82" t="str">
        <f>IF(B318&lt;&gt;"",COUNTA($B$13:B318),"")</f>
        <v/>
      </c>
      <c r="B318" s="1198"/>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76"/>
      <c r="BN318" s="76"/>
      <c r="BO318" s="76"/>
      <c r="BP318" s="76"/>
      <c r="BQ318" s="76"/>
      <c r="BR318" s="76"/>
      <c r="BS318" s="76"/>
      <c r="BT318" s="76"/>
      <c r="BU318" s="76"/>
      <c r="BV318" s="76"/>
      <c r="BW318" s="76"/>
      <c r="BX318" s="76"/>
      <c r="BY318" s="76"/>
      <c r="BZ318" s="76"/>
      <c r="CA318" s="76"/>
      <c r="CB318" s="76"/>
      <c r="CC318" s="76"/>
      <c r="CD318" s="76"/>
      <c r="CE318" s="76"/>
      <c r="CF318" s="76"/>
      <c r="CG318" s="76"/>
      <c r="CH318" s="76"/>
      <c r="CI318" s="76"/>
      <c r="CJ318" s="76"/>
      <c r="CK318" s="76"/>
      <c r="CL318" s="76"/>
      <c r="CM318" s="76"/>
      <c r="CN318" s="76"/>
      <c r="CO318" s="76"/>
      <c r="CP318" s="76"/>
      <c r="CQ318" s="76"/>
      <c r="CR318" s="76"/>
      <c r="CS318" s="76"/>
      <c r="CT318" s="76"/>
      <c r="CU318" s="76"/>
      <c r="CV318" s="76"/>
      <c r="CW318" s="76"/>
      <c r="CX318" s="76"/>
      <c r="CY318" s="76"/>
      <c r="CZ318" s="76"/>
      <c r="DA318" s="76"/>
      <c r="DB318" s="76"/>
      <c r="DC318" s="76"/>
      <c r="DD318" s="76"/>
      <c r="DE318" s="76"/>
      <c r="DF318" s="76"/>
      <c r="DG318" s="76"/>
      <c r="DH318" s="76"/>
      <c r="DI318" s="76"/>
      <c r="DJ318" s="76"/>
      <c r="DK318" s="76"/>
      <c r="DL318" s="76"/>
      <c r="DM318" s="76"/>
      <c r="DN318" s="76"/>
      <c r="DO318" s="76"/>
      <c r="DP318" s="76"/>
      <c r="DQ318" s="76"/>
      <c r="DR318" s="76"/>
      <c r="DS318" s="76"/>
      <c r="DT318" s="76"/>
      <c r="DU318" s="76"/>
      <c r="DV318" s="76"/>
      <c r="DW318" s="76"/>
      <c r="DX318" s="76"/>
      <c r="DY318" s="76"/>
      <c r="DZ318" s="76"/>
      <c r="EA318" s="76"/>
      <c r="EB318" s="76"/>
      <c r="EC318" s="76"/>
      <c r="ED318" s="76"/>
      <c r="EE318" s="76"/>
      <c r="EF318" s="76"/>
      <c r="EG318" s="76"/>
      <c r="EH318" s="76"/>
      <c r="EI318" s="76"/>
      <c r="EJ318" s="76"/>
      <c r="EK318" s="76"/>
      <c r="EL318" s="76"/>
      <c r="EM318" s="76"/>
      <c r="EN318" s="76"/>
      <c r="EO318" s="76"/>
      <c r="EP318" s="76"/>
      <c r="EQ318" s="76"/>
      <c r="ER318" s="76"/>
      <c r="ES318" s="76"/>
      <c r="ET318" s="76"/>
      <c r="EU318" s="76"/>
      <c r="EV318" s="76"/>
      <c r="EW318" s="76"/>
      <c r="EX318" s="76"/>
      <c r="EY318" s="76"/>
      <c r="EZ318" s="76"/>
      <c r="FA318" s="76"/>
      <c r="FB318" s="76"/>
      <c r="FC318" s="76"/>
      <c r="FD318" s="76"/>
      <c r="FE318" s="76"/>
      <c r="FF318" s="76"/>
      <c r="FG318" s="76"/>
      <c r="FH318" s="76"/>
      <c r="FI318" s="76"/>
      <c r="FJ318" s="76"/>
      <c r="FK318" s="76"/>
      <c r="FL318" s="76"/>
      <c r="FM318" s="76"/>
      <c r="FN318" s="76"/>
      <c r="FO318" s="76"/>
      <c r="FP318" s="76"/>
      <c r="FQ318" s="76"/>
      <c r="FR318" s="76"/>
      <c r="FS318" s="76"/>
      <c r="FT318" s="76"/>
      <c r="FU318" s="76"/>
      <c r="FV318" s="76"/>
      <c r="FW318" s="76"/>
      <c r="FX318" s="76"/>
      <c r="FY318" s="76"/>
      <c r="FZ318" s="76"/>
      <c r="GA318" s="76"/>
      <c r="GB318" s="76"/>
      <c r="GC318" s="76"/>
      <c r="GD318" s="76"/>
      <c r="GE318" s="76"/>
      <c r="GF318" s="76"/>
      <c r="GG318" s="76"/>
      <c r="GH318" s="76"/>
      <c r="GI318" s="76"/>
      <c r="GJ318" s="76"/>
      <c r="GK318" s="76"/>
      <c r="GL318" s="76"/>
      <c r="GM318" s="76"/>
      <c r="GN318" s="76"/>
      <c r="GO318" s="76"/>
      <c r="GP318" s="76"/>
      <c r="GQ318" s="76"/>
      <c r="GR318" s="76"/>
      <c r="GS318" s="76"/>
      <c r="GT318" s="76"/>
      <c r="GU318" s="76"/>
      <c r="GV318" s="76"/>
      <c r="GW318" s="76"/>
      <c r="GX318" s="76"/>
      <c r="GY318" s="76"/>
      <c r="GZ318" s="76"/>
      <c r="HA318" s="76"/>
      <c r="HB318" s="76"/>
      <c r="HC318" s="76"/>
      <c r="HD318" s="76"/>
      <c r="HE318" s="76"/>
      <c r="HF318" s="76"/>
      <c r="HG318" s="76"/>
      <c r="HH318" s="76"/>
      <c r="HI318" s="76"/>
      <c r="HJ318" s="76"/>
      <c r="HK318" s="76"/>
      <c r="HL318" s="76"/>
      <c r="HM318" s="76"/>
      <c r="HN318" s="76"/>
      <c r="HO318" s="76"/>
      <c r="HP318" s="76"/>
      <c r="HQ318" s="76"/>
      <c r="HR318" s="76"/>
      <c r="HS318" s="76"/>
      <c r="HT318" s="76"/>
      <c r="HU318" s="76"/>
      <c r="HV318" s="76"/>
      <c r="HW318" s="76"/>
      <c r="HX318" s="76"/>
      <c r="HY318" s="76"/>
      <c r="HZ318" s="76"/>
      <c r="IA318" s="76"/>
      <c r="IB318" s="76"/>
      <c r="IC318" s="76"/>
      <c r="ID318" s="76"/>
      <c r="IE318" s="76"/>
      <c r="IF318" s="76"/>
      <c r="IG318" s="76"/>
      <c r="IH318" s="76"/>
      <c r="II318" s="76"/>
      <c r="IJ318" s="76"/>
      <c r="IK318" s="76"/>
      <c r="IL318" s="76"/>
      <c r="IM318" s="76"/>
      <c r="IN318" s="76"/>
    </row>
    <row r="319" spans="1:248" x14ac:dyDescent="0.2">
      <c r="A319" s="82" t="str">
        <f>IF(B319&lt;&gt;"",COUNTA($B$13:B319),"")</f>
        <v/>
      </c>
      <c r="B319" s="1198"/>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c r="AZ319" s="76"/>
      <c r="BA319" s="76"/>
      <c r="BB319" s="76"/>
      <c r="BC319" s="76"/>
      <c r="BD319" s="76"/>
      <c r="BE319" s="76"/>
      <c r="BF319" s="76"/>
      <c r="BG319" s="76"/>
      <c r="BH319" s="76"/>
      <c r="BI319" s="76"/>
      <c r="BJ319" s="76"/>
      <c r="BK319" s="76"/>
      <c r="BL319" s="76"/>
      <c r="BM319" s="76"/>
      <c r="BN319" s="76"/>
      <c r="BO319" s="76"/>
      <c r="BP319" s="76"/>
      <c r="BQ319" s="76"/>
      <c r="BR319" s="76"/>
      <c r="BS319" s="76"/>
      <c r="BT319" s="76"/>
      <c r="BU319" s="76"/>
      <c r="BV319" s="76"/>
      <c r="BW319" s="76"/>
      <c r="BX319" s="76"/>
      <c r="BY319" s="76"/>
      <c r="BZ319" s="76"/>
      <c r="CA319" s="76"/>
      <c r="CB319" s="76"/>
      <c r="CC319" s="76"/>
      <c r="CD319" s="76"/>
      <c r="CE319" s="76"/>
      <c r="CF319" s="76"/>
      <c r="CG319" s="76"/>
      <c r="CH319" s="76"/>
      <c r="CI319" s="76"/>
      <c r="CJ319" s="76"/>
      <c r="CK319" s="76"/>
      <c r="CL319" s="76"/>
      <c r="CM319" s="76"/>
      <c r="CN319" s="76"/>
      <c r="CO319" s="76"/>
      <c r="CP319" s="76"/>
      <c r="CQ319" s="76"/>
      <c r="CR319" s="76"/>
      <c r="CS319" s="76"/>
      <c r="CT319" s="76"/>
      <c r="CU319" s="76"/>
      <c r="CV319" s="76"/>
      <c r="CW319" s="76"/>
      <c r="CX319" s="76"/>
      <c r="CY319" s="76"/>
      <c r="CZ319" s="76"/>
      <c r="DA319" s="76"/>
      <c r="DB319" s="76"/>
      <c r="DC319" s="76"/>
      <c r="DD319" s="76"/>
      <c r="DE319" s="76"/>
      <c r="DF319" s="76"/>
      <c r="DG319" s="76"/>
      <c r="DH319" s="76"/>
      <c r="DI319" s="76"/>
      <c r="DJ319" s="76"/>
      <c r="DK319" s="76"/>
      <c r="DL319" s="76"/>
      <c r="DM319" s="76"/>
      <c r="DN319" s="76"/>
      <c r="DO319" s="76"/>
      <c r="DP319" s="76"/>
      <c r="DQ319" s="76"/>
      <c r="DR319" s="76"/>
      <c r="DS319" s="76"/>
      <c r="DT319" s="76"/>
      <c r="DU319" s="76"/>
      <c r="DV319" s="76"/>
      <c r="DW319" s="76"/>
      <c r="DX319" s="76"/>
      <c r="DY319" s="76"/>
      <c r="DZ319" s="76"/>
      <c r="EA319" s="76"/>
      <c r="EB319" s="76"/>
      <c r="EC319" s="76"/>
      <c r="ED319" s="76"/>
      <c r="EE319" s="76"/>
      <c r="EF319" s="76"/>
      <c r="EG319" s="76"/>
      <c r="EH319" s="76"/>
      <c r="EI319" s="76"/>
      <c r="EJ319" s="76"/>
      <c r="EK319" s="76"/>
      <c r="EL319" s="76"/>
      <c r="EM319" s="76"/>
      <c r="EN319" s="76"/>
      <c r="EO319" s="76"/>
      <c r="EP319" s="76"/>
      <c r="EQ319" s="76"/>
      <c r="ER319" s="76"/>
      <c r="ES319" s="76"/>
      <c r="ET319" s="76"/>
      <c r="EU319" s="76"/>
      <c r="EV319" s="76"/>
      <c r="EW319" s="76"/>
      <c r="EX319" s="76"/>
      <c r="EY319" s="76"/>
      <c r="EZ319" s="76"/>
      <c r="FA319" s="76"/>
      <c r="FB319" s="76"/>
      <c r="FC319" s="76"/>
      <c r="FD319" s="76"/>
      <c r="FE319" s="76"/>
      <c r="FF319" s="76"/>
      <c r="FG319" s="76"/>
      <c r="FH319" s="76"/>
      <c r="FI319" s="76"/>
      <c r="FJ319" s="76"/>
      <c r="FK319" s="76"/>
      <c r="FL319" s="76"/>
      <c r="FM319" s="76"/>
      <c r="FN319" s="76"/>
      <c r="FO319" s="76"/>
      <c r="FP319" s="76"/>
      <c r="FQ319" s="76"/>
      <c r="FR319" s="76"/>
      <c r="FS319" s="76"/>
      <c r="FT319" s="76"/>
      <c r="FU319" s="76"/>
      <c r="FV319" s="76"/>
      <c r="FW319" s="76"/>
      <c r="FX319" s="76"/>
      <c r="FY319" s="76"/>
      <c r="FZ319" s="76"/>
      <c r="GA319" s="76"/>
      <c r="GB319" s="76"/>
      <c r="GC319" s="76"/>
      <c r="GD319" s="76"/>
      <c r="GE319" s="76"/>
      <c r="GF319" s="76"/>
      <c r="GG319" s="76"/>
      <c r="GH319" s="76"/>
      <c r="GI319" s="76"/>
      <c r="GJ319" s="76"/>
      <c r="GK319" s="76"/>
      <c r="GL319" s="76"/>
      <c r="GM319" s="76"/>
      <c r="GN319" s="76"/>
      <c r="GO319" s="76"/>
      <c r="GP319" s="76"/>
      <c r="GQ319" s="76"/>
      <c r="GR319" s="76"/>
      <c r="GS319" s="76"/>
      <c r="GT319" s="76"/>
      <c r="GU319" s="76"/>
      <c r="GV319" s="76"/>
      <c r="GW319" s="76"/>
      <c r="GX319" s="76"/>
      <c r="GY319" s="76"/>
      <c r="GZ319" s="76"/>
      <c r="HA319" s="76"/>
      <c r="HB319" s="76"/>
      <c r="HC319" s="76"/>
      <c r="HD319" s="76"/>
      <c r="HE319" s="76"/>
      <c r="HF319" s="76"/>
      <c r="HG319" s="76"/>
      <c r="HH319" s="76"/>
      <c r="HI319" s="76"/>
      <c r="HJ319" s="76"/>
      <c r="HK319" s="76"/>
      <c r="HL319" s="76"/>
      <c r="HM319" s="76"/>
      <c r="HN319" s="76"/>
      <c r="HO319" s="76"/>
      <c r="HP319" s="76"/>
      <c r="HQ319" s="76"/>
      <c r="HR319" s="76"/>
      <c r="HS319" s="76"/>
      <c r="HT319" s="76"/>
      <c r="HU319" s="76"/>
      <c r="HV319" s="76"/>
      <c r="HW319" s="76"/>
      <c r="HX319" s="76"/>
      <c r="HY319" s="76"/>
      <c r="HZ319" s="76"/>
      <c r="IA319" s="76"/>
      <c r="IB319" s="76"/>
      <c r="IC319" s="76"/>
      <c r="ID319" s="76"/>
      <c r="IE319" s="76"/>
      <c r="IF319" s="76"/>
      <c r="IG319" s="76"/>
      <c r="IH319" s="76"/>
      <c r="II319" s="76"/>
      <c r="IJ319" s="76"/>
      <c r="IK319" s="76"/>
      <c r="IL319" s="76"/>
      <c r="IM319" s="76"/>
      <c r="IN319" s="76"/>
    </row>
    <row r="320" spans="1:248" x14ac:dyDescent="0.2">
      <c r="A320" s="82" t="str">
        <f>IF(B320&lt;&gt;"",COUNTA($B$13:B320),"")</f>
        <v/>
      </c>
      <c r="B320" s="1198"/>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6"/>
      <c r="AO320" s="76"/>
      <c r="AP320" s="76"/>
      <c r="AQ320" s="76"/>
      <c r="AR320" s="76"/>
      <c r="AS320" s="76"/>
      <c r="AT320" s="76"/>
      <c r="AU320" s="76"/>
      <c r="AV320" s="76"/>
      <c r="AW320" s="76"/>
      <c r="AX320" s="76"/>
      <c r="AY320" s="76"/>
      <c r="AZ320" s="76"/>
      <c r="BA320" s="76"/>
      <c r="BB320" s="76"/>
      <c r="BC320" s="76"/>
      <c r="BD320" s="76"/>
      <c r="BE320" s="76"/>
      <c r="BF320" s="76"/>
      <c r="BG320" s="76"/>
      <c r="BH320" s="76"/>
      <c r="BI320" s="76"/>
      <c r="BJ320" s="76"/>
      <c r="BK320" s="76"/>
      <c r="BL320" s="76"/>
      <c r="BM320" s="76"/>
      <c r="BN320" s="76"/>
      <c r="BO320" s="76"/>
      <c r="BP320" s="76"/>
      <c r="BQ320" s="76"/>
      <c r="BR320" s="76"/>
      <c r="BS320" s="76"/>
      <c r="BT320" s="76"/>
      <c r="BU320" s="76"/>
      <c r="BV320" s="76"/>
      <c r="BW320" s="76"/>
      <c r="BX320" s="76"/>
      <c r="BY320" s="76"/>
      <c r="BZ320" s="76"/>
      <c r="CA320" s="76"/>
      <c r="CB320" s="76"/>
      <c r="CC320" s="76"/>
      <c r="CD320" s="76"/>
      <c r="CE320" s="76"/>
      <c r="CF320" s="76"/>
      <c r="CG320" s="76"/>
      <c r="CH320" s="76"/>
      <c r="CI320" s="76"/>
      <c r="CJ320" s="76"/>
      <c r="CK320" s="76"/>
      <c r="CL320" s="76"/>
      <c r="CM320" s="76"/>
      <c r="CN320" s="76"/>
      <c r="CO320" s="76"/>
      <c r="CP320" s="76"/>
      <c r="CQ320" s="76"/>
      <c r="CR320" s="76"/>
      <c r="CS320" s="76"/>
      <c r="CT320" s="76"/>
      <c r="CU320" s="76"/>
      <c r="CV320" s="76"/>
      <c r="CW320" s="76"/>
      <c r="CX320" s="76"/>
      <c r="CY320" s="76"/>
      <c r="CZ320" s="76"/>
      <c r="DA320" s="76"/>
      <c r="DB320" s="76"/>
      <c r="DC320" s="76"/>
      <c r="DD320" s="76"/>
      <c r="DE320" s="76"/>
      <c r="DF320" s="76"/>
      <c r="DG320" s="76"/>
      <c r="DH320" s="76"/>
      <c r="DI320" s="76"/>
      <c r="DJ320" s="76"/>
      <c r="DK320" s="76"/>
      <c r="DL320" s="76"/>
      <c r="DM320" s="76"/>
      <c r="DN320" s="76"/>
      <c r="DO320" s="76"/>
      <c r="DP320" s="76"/>
      <c r="DQ320" s="76"/>
      <c r="DR320" s="76"/>
      <c r="DS320" s="76"/>
      <c r="DT320" s="76"/>
      <c r="DU320" s="76"/>
      <c r="DV320" s="76"/>
      <c r="DW320" s="76"/>
      <c r="DX320" s="76"/>
      <c r="DY320" s="76"/>
      <c r="DZ320" s="76"/>
      <c r="EA320" s="76"/>
      <c r="EB320" s="76"/>
      <c r="EC320" s="76"/>
      <c r="ED320" s="76"/>
      <c r="EE320" s="76"/>
      <c r="EF320" s="76"/>
      <c r="EG320" s="76"/>
      <c r="EH320" s="76"/>
      <c r="EI320" s="76"/>
      <c r="EJ320" s="76"/>
      <c r="EK320" s="76"/>
      <c r="EL320" s="76"/>
      <c r="EM320" s="76"/>
      <c r="EN320" s="76"/>
      <c r="EO320" s="76"/>
      <c r="EP320" s="76"/>
      <c r="EQ320" s="76"/>
      <c r="ER320" s="76"/>
      <c r="ES320" s="76"/>
      <c r="ET320" s="76"/>
      <c r="EU320" s="76"/>
      <c r="EV320" s="76"/>
      <c r="EW320" s="76"/>
      <c r="EX320" s="76"/>
      <c r="EY320" s="76"/>
      <c r="EZ320" s="76"/>
      <c r="FA320" s="76"/>
      <c r="FB320" s="76"/>
      <c r="FC320" s="76"/>
      <c r="FD320" s="76"/>
      <c r="FE320" s="76"/>
      <c r="FF320" s="76"/>
      <c r="FG320" s="76"/>
      <c r="FH320" s="76"/>
      <c r="FI320" s="76"/>
      <c r="FJ320" s="76"/>
      <c r="FK320" s="76"/>
      <c r="FL320" s="76"/>
      <c r="FM320" s="76"/>
      <c r="FN320" s="76"/>
      <c r="FO320" s="76"/>
      <c r="FP320" s="76"/>
      <c r="FQ320" s="76"/>
      <c r="FR320" s="76"/>
      <c r="FS320" s="76"/>
      <c r="FT320" s="76"/>
      <c r="FU320" s="76"/>
      <c r="FV320" s="76"/>
      <c r="FW320" s="76"/>
      <c r="FX320" s="76"/>
      <c r="FY320" s="76"/>
      <c r="FZ320" s="76"/>
      <c r="GA320" s="76"/>
      <c r="GB320" s="76"/>
      <c r="GC320" s="76"/>
      <c r="GD320" s="76"/>
      <c r="GE320" s="76"/>
      <c r="GF320" s="76"/>
      <c r="GG320" s="76"/>
      <c r="GH320" s="76"/>
      <c r="GI320" s="76"/>
      <c r="GJ320" s="76"/>
      <c r="GK320" s="76"/>
      <c r="GL320" s="76"/>
      <c r="GM320" s="76"/>
      <c r="GN320" s="76"/>
      <c r="GO320" s="76"/>
      <c r="GP320" s="76"/>
      <c r="GQ320" s="76"/>
      <c r="GR320" s="76"/>
      <c r="GS320" s="76"/>
      <c r="GT320" s="76"/>
      <c r="GU320" s="76"/>
      <c r="GV320" s="76"/>
      <c r="GW320" s="76"/>
      <c r="GX320" s="76"/>
      <c r="GY320" s="76"/>
      <c r="GZ320" s="76"/>
      <c r="HA320" s="76"/>
      <c r="HB320" s="76"/>
      <c r="HC320" s="76"/>
      <c r="HD320" s="76"/>
      <c r="HE320" s="76"/>
      <c r="HF320" s="76"/>
      <c r="HG320" s="76"/>
      <c r="HH320" s="76"/>
      <c r="HI320" s="76"/>
      <c r="HJ320" s="76"/>
      <c r="HK320" s="76"/>
      <c r="HL320" s="76"/>
      <c r="HM320" s="76"/>
      <c r="HN320" s="76"/>
      <c r="HO320" s="76"/>
      <c r="HP320" s="76"/>
      <c r="HQ320" s="76"/>
      <c r="HR320" s="76"/>
      <c r="HS320" s="76"/>
      <c r="HT320" s="76"/>
      <c r="HU320" s="76"/>
      <c r="HV320" s="76"/>
      <c r="HW320" s="76"/>
      <c r="HX320" s="76"/>
      <c r="HY320" s="76"/>
      <c r="HZ320" s="76"/>
      <c r="IA320" s="76"/>
      <c r="IB320" s="76"/>
      <c r="IC320" s="76"/>
      <c r="ID320" s="76"/>
      <c r="IE320" s="76"/>
      <c r="IF320" s="76"/>
      <c r="IG320" s="76"/>
      <c r="IH320" s="76"/>
      <c r="II320" s="76"/>
      <c r="IJ320" s="76"/>
      <c r="IK320" s="76"/>
      <c r="IL320" s="76"/>
      <c r="IM320" s="76"/>
      <c r="IN320" s="76"/>
    </row>
    <row r="321" spans="1:248" x14ac:dyDescent="0.2">
      <c r="A321" s="82" t="str">
        <f>IF(B321&lt;&gt;"",COUNTA($B$13:B321),"")</f>
        <v/>
      </c>
      <c r="B321" s="1198"/>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6"/>
      <c r="AO321" s="76"/>
      <c r="AP321" s="76"/>
      <c r="AQ321" s="76"/>
      <c r="AR321" s="76"/>
      <c r="AS321" s="76"/>
      <c r="AT321" s="76"/>
      <c r="AU321" s="76"/>
      <c r="AV321" s="76"/>
      <c r="AW321" s="76"/>
      <c r="AX321" s="76"/>
      <c r="AY321" s="76"/>
      <c r="AZ321" s="76"/>
      <c r="BA321" s="76"/>
      <c r="BB321" s="76"/>
      <c r="BC321" s="76"/>
      <c r="BD321" s="76"/>
      <c r="BE321" s="76"/>
      <c r="BF321" s="76"/>
      <c r="BG321" s="76"/>
      <c r="BH321" s="76"/>
      <c r="BI321" s="76"/>
      <c r="BJ321" s="76"/>
      <c r="BK321" s="76"/>
      <c r="BL321" s="76"/>
      <c r="BM321" s="76"/>
      <c r="BN321" s="76"/>
      <c r="BO321" s="76"/>
      <c r="BP321" s="76"/>
      <c r="BQ321" s="76"/>
      <c r="BR321" s="76"/>
      <c r="BS321" s="76"/>
      <c r="BT321" s="76"/>
      <c r="BU321" s="76"/>
      <c r="BV321" s="76"/>
      <c r="BW321" s="76"/>
      <c r="BX321" s="76"/>
      <c r="BY321" s="76"/>
      <c r="BZ321" s="76"/>
      <c r="CA321" s="76"/>
      <c r="CB321" s="76"/>
      <c r="CC321" s="76"/>
      <c r="CD321" s="76"/>
      <c r="CE321" s="76"/>
      <c r="CF321" s="76"/>
      <c r="CG321" s="76"/>
      <c r="CH321" s="76"/>
      <c r="CI321" s="76"/>
      <c r="CJ321" s="76"/>
      <c r="CK321" s="76"/>
      <c r="CL321" s="76"/>
      <c r="CM321" s="76"/>
      <c r="CN321" s="76"/>
      <c r="CO321" s="76"/>
      <c r="CP321" s="76"/>
      <c r="CQ321" s="76"/>
      <c r="CR321" s="76"/>
      <c r="CS321" s="76"/>
      <c r="CT321" s="76"/>
      <c r="CU321" s="76"/>
      <c r="CV321" s="76"/>
      <c r="CW321" s="76"/>
      <c r="CX321" s="76"/>
      <c r="CY321" s="76"/>
      <c r="CZ321" s="76"/>
      <c r="DA321" s="76"/>
      <c r="DB321" s="76"/>
      <c r="DC321" s="76"/>
      <c r="DD321" s="76"/>
      <c r="DE321" s="76"/>
      <c r="DF321" s="76"/>
      <c r="DG321" s="76"/>
      <c r="DH321" s="76"/>
      <c r="DI321" s="76"/>
      <c r="DJ321" s="76"/>
      <c r="DK321" s="76"/>
      <c r="DL321" s="76"/>
      <c r="DM321" s="76"/>
      <c r="DN321" s="76"/>
      <c r="DO321" s="76"/>
      <c r="DP321" s="76"/>
      <c r="DQ321" s="76"/>
      <c r="DR321" s="76"/>
      <c r="DS321" s="76"/>
      <c r="DT321" s="76"/>
      <c r="DU321" s="76"/>
      <c r="DV321" s="76"/>
      <c r="DW321" s="76"/>
      <c r="DX321" s="76"/>
      <c r="DY321" s="76"/>
      <c r="DZ321" s="76"/>
      <c r="EA321" s="76"/>
      <c r="EB321" s="76"/>
      <c r="EC321" s="76"/>
      <c r="ED321" s="76"/>
      <c r="EE321" s="76"/>
      <c r="EF321" s="76"/>
      <c r="EG321" s="76"/>
      <c r="EH321" s="76"/>
      <c r="EI321" s="76"/>
      <c r="EJ321" s="76"/>
      <c r="EK321" s="76"/>
      <c r="EL321" s="76"/>
      <c r="EM321" s="76"/>
      <c r="EN321" s="76"/>
      <c r="EO321" s="76"/>
      <c r="EP321" s="76"/>
      <c r="EQ321" s="76"/>
      <c r="ER321" s="76"/>
      <c r="ES321" s="76"/>
      <c r="ET321" s="76"/>
      <c r="EU321" s="76"/>
      <c r="EV321" s="76"/>
      <c r="EW321" s="76"/>
      <c r="EX321" s="76"/>
      <c r="EY321" s="76"/>
      <c r="EZ321" s="76"/>
      <c r="FA321" s="76"/>
      <c r="FB321" s="76"/>
      <c r="FC321" s="76"/>
      <c r="FD321" s="76"/>
      <c r="FE321" s="76"/>
      <c r="FF321" s="76"/>
      <c r="FG321" s="76"/>
      <c r="FH321" s="76"/>
      <c r="FI321" s="76"/>
      <c r="FJ321" s="76"/>
      <c r="FK321" s="76"/>
      <c r="FL321" s="76"/>
      <c r="FM321" s="76"/>
      <c r="FN321" s="76"/>
      <c r="FO321" s="76"/>
      <c r="FP321" s="76"/>
      <c r="FQ321" s="76"/>
      <c r="FR321" s="76"/>
      <c r="FS321" s="76"/>
      <c r="FT321" s="76"/>
      <c r="FU321" s="76"/>
      <c r="FV321" s="76"/>
      <c r="FW321" s="76"/>
      <c r="FX321" s="76"/>
      <c r="FY321" s="76"/>
      <c r="FZ321" s="76"/>
      <c r="GA321" s="76"/>
      <c r="GB321" s="76"/>
      <c r="GC321" s="76"/>
      <c r="GD321" s="76"/>
      <c r="GE321" s="76"/>
      <c r="GF321" s="76"/>
      <c r="GG321" s="76"/>
      <c r="GH321" s="76"/>
      <c r="GI321" s="76"/>
      <c r="GJ321" s="76"/>
      <c r="GK321" s="76"/>
      <c r="GL321" s="76"/>
      <c r="GM321" s="76"/>
      <c r="GN321" s="76"/>
      <c r="GO321" s="76"/>
      <c r="GP321" s="76"/>
      <c r="GQ321" s="76"/>
      <c r="GR321" s="76"/>
      <c r="GS321" s="76"/>
      <c r="GT321" s="76"/>
      <c r="GU321" s="76"/>
      <c r="GV321" s="76"/>
      <c r="GW321" s="76"/>
      <c r="GX321" s="76"/>
      <c r="GY321" s="76"/>
      <c r="GZ321" s="76"/>
      <c r="HA321" s="76"/>
      <c r="HB321" s="76"/>
      <c r="HC321" s="76"/>
      <c r="HD321" s="76"/>
      <c r="HE321" s="76"/>
      <c r="HF321" s="76"/>
      <c r="HG321" s="76"/>
      <c r="HH321" s="76"/>
      <c r="HI321" s="76"/>
      <c r="HJ321" s="76"/>
      <c r="HK321" s="76"/>
      <c r="HL321" s="76"/>
      <c r="HM321" s="76"/>
      <c r="HN321" s="76"/>
      <c r="HO321" s="76"/>
      <c r="HP321" s="76"/>
      <c r="HQ321" s="76"/>
      <c r="HR321" s="76"/>
      <c r="HS321" s="76"/>
      <c r="HT321" s="76"/>
      <c r="HU321" s="76"/>
      <c r="HV321" s="76"/>
      <c r="HW321" s="76"/>
      <c r="HX321" s="76"/>
      <c r="HY321" s="76"/>
      <c r="HZ321" s="76"/>
      <c r="IA321" s="76"/>
      <c r="IB321" s="76"/>
      <c r="IC321" s="76"/>
      <c r="ID321" s="76"/>
      <c r="IE321" s="76"/>
      <c r="IF321" s="76"/>
      <c r="IG321" s="76"/>
      <c r="IH321" s="76"/>
      <c r="II321" s="76"/>
      <c r="IJ321" s="76"/>
      <c r="IK321" s="76"/>
      <c r="IL321" s="76"/>
      <c r="IM321" s="76"/>
      <c r="IN321" s="76"/>
    </row>
    <row r="322" spans="1:248" x14ac:dyDescent="0.2">
      <c r="A322" s="82" t="str">
        <f>IF(B322&lt;&gt;"",COUNTA($B$13:B322),"")</f>
        <v/>
      </c>
      <c r="B322" s="1198"/>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c r="AZ322" s="76"/>
      <c r="BA322" s="76"/>
      <c r="BB322" s="76"/>
      <c r="BC322" s="76"/>
      <c r="BD322" s="76"/>
      <c r="BE322" s="76"/>
      <c r="BF322" s="76"/>
      <c r="BG322" s="76"/>
      <c r="BH322" s="76"/>
      <c r="BI322" s="76"/>
      <c r="BJ322" s="76"/>
      <c r="BK322" s="76"/>
      <c r="BL322" s="76"/>
      <c r="BM322" s="76"/>
      <c r="BN322" s="76"/>
      <c r="BO322" s="76"/>
      <c r="BP322" s="76"/>
      <c r="BQ322" s="76"/>
      <c r="BR322" s="76"/>
      <c r="BS322" s="76"/>
      <c r="BT322" s="76"/>
      <c r="BU322" s="76"/>
      <c r="BV322" s="76"/>
      <c r="BW322" s="76"/>
      <c r="BX322" s="76"/>
      <c r="BY322" s="76"/>
      <c r="BZ322" s="76"/>
      <c r="CA322" s="76"/>
      <c r="CB322" s="76"/>
      <c r="CC322" s="76"/>
      <c r="CD322" s="76"/>
      <c r="CE322" s="76"/>
      <c r="CF322" s="76"/>
      <c r="CG322" s="76"/>
      <c r="CH322" s="76"/>
      <c r="CI322" s="76"/>
      <c r="CJ322" s="76"/>
      <c r="CK322" s="76"/>
      <c r="CL322" s="76"/>
      <c r="CM322" s="76"/>
      <c r="CN322" s="76"/>
      <c r="CO322" s="76"/>
      <c r="CP322" s="76"/>
      <c r="CQ322" s="76"/>
      <c r="CR322" s="76"/>
      <c r="CS322" s="76"/>
      <c r="CT322" s="76"/>
      <c r="CU322" s="76"/>
      <c r="CV322" s="76"/>
      <c r="CW322" s="76"/>
      <c r="CX322" s="76"/>
      <c r="CY322" s="76"/>
      <c r="CZ322" s="76"/>
      <c r="DA322" s="76"/>
      <c r="DB322" s="76"/>
      <c r="DC322" s="76"/>
      <c r="DD322" s="76"/>
      <c r="DE322" s="76"/>
      <c r="DF322" s="76"/>
      <c r="DG322" s="76"/>
      <c r="DH322" s="76"/>
      <c r="DI322" s="76"/>
      <c r="DJ322" s="76"/>
      <c r="DK322" s="76"/>
      <c r="DL322" s="76"/>
      <c r="DM322" s="76"/>
      <c r="DN322" s="76"/>
      <c r="DO322" s="76"/>
      <c r="DP322" s="76"/>
      <c r="DQ322" s="76"/>
      <c r="DR322" s="76"/>
      <c r="DS322" s="76"/>
      <c r="DT322" s="76"/>
      <c r="DU322" s="76"/>
      <c r="DV322" s="76"/>
      <c r="DW322" s="76"/>
      <c r="DX322" s="76"/>
      <c r="DY322" s="76"/>
      <c r="DZ322" s="76"/>
      <c r="EA322" s="76"/>
      <c r="EB322" s="76"/>
      <c r="EC322" s="76"/>
      <c r="ED322" s="76"/>
      <c r="EE322" s="76"/>
      <c r="EF322" s="76"/>
      <c r="EG322" s="76"/>
      <c r="EH322" s="76"/>
      <c r="EI322" s="76"/>
      <c r="EJ322" s="76"/>
      <c r="EK322" s="76"/>
      <c r="EL322" s="76"/>
      <c r="EM322" s="76"/>
      <c r="EN322" s="76"/>
      <c r="EO322" s="76"/>
      <c r="EP322" s="76"/>
      <c r="EQ322" s="76"/>
      <c r="ER322" s="76"/>
      <c r="ES322" s="76"/>
      <c r="ET322" s="76"/>
      <c r="EU322" s="76"/>
      <c r="EV322" s="76"/>
      <c r="EW322" s="76"/>
      <c r="EX322" s="76"/>
      <c r="EY322" s="76"/>
      <c r="EZ322" s="76"/>
      <c r="FA322" s="76"/>
      <c r="FB322" s="76"/>
      <c r="FC322" s="76"/>
      <c r="FD322" s="76"/>
      <c r="FE322" s="76"/>
      <c r="FF322" s="76"/>
      <c r="FG322" s="76"/>
      <c r="FH322" s="76"/>
      <c r="FI322" s="76"/>
      <c r="FJ322" s="76"/>
      <c r="FK322" s="76"/>
      <c r="FL322" s="76"/>
      <c r="FM322" s="76"/>
      <c r="FN322" s="76"/>
      <c r="FO322" s="76"/>
      <c r="FP322" s="76"/>
      <c r="FQ322" s="76"/>
      <c r="FR322" s="76"/>
      <c r="FS322" s="76"/>
      <c r="FT322" s="76"/>
      <c r="FU322" s="76"/>
      <c r="FV322" s="76"/>
      <c r="FW322" s="76"/>
      <c r="FX322" s="76"/>
      <c r="FY322" s="76"/>
      <c r="FZ322" s="76"/>
      <c r="GA322" s="76"/>
      <c r="GB322" s="76"/>
      <c r="GC322" s="76"/>
      <c r="GD322" s="76"/>
      <c r="GE322" s="76"/>
      <c r="GF322" s="76"/>
      <c r="GG322" s="76"/>
      <c r="GH322" s="76"/>
      <c r="GI322" s="76"/>
      <c r="GJ322" s="76"/>
      <c r="GK322" s="76"/>
      <c r="GL322" s="76"/>
      <c r="GM322" s="76"/>
      <c r="GN322" s="76"/>
      <c r="GO322" s="76"/>
      <c r="GP322" s="76"/>
      <c r="GQ322" s="76"/>
      <c r="GR322" s="76"/>
      <c r="GS322" s="76"/>
      <c r="GT322" s="76"/>
      <c r="GU322" s="76"/>
      <c r="GV322" s="76"/>
      <c r="GW322" s="76"/>
      <c r="GX322" s="76"/>
      <c r="GY322" s="76"/>
      <c r="GZ322" s="76"/>
      <c r="HA322" s="76"/>
      <c r="HB322" s="76"/>
      <c r="HC322" s="76"/>
      <c r="HD322" s="76"/>
      <c r="HE322" s="76"/>
      <c r="HF322" s="76"/>
      <c r="HG322" s="76"/>
      <c r="HH322" s="76"/>
      <c r="HI322" s="76"/>
      <c r="HJ322" s="76"/>
      <c r="HK322" s="76"/>
      <c r="HL322" s="76"/>
      <c r="HM322" s="76"/>
      <c r="HN322" s="76"/>
      <c r="HO322" s="76"/>
      <c r="HP322" s="76"/>
      <c r="HQ322" s="76"/>
      <c r="HR322" s="76"/>
      <c r="HS322" s="76"/>
      <c r="HT322" s="76"/>
      <c r="HU322" s="76"/>
      <c r="HV322" s="76"/>
      <c r="HW322" s="76"/>
      <c r="HX322" s="76"/>
      <c r="HY322" s="76"/>
      <c r="HZ322" s="76"/>
      <c r="IA322" s="76"/>
      <c r="IB322" s="76"/>
      <c r="IC322" s="76"/>
      <c r="ID322" s="76"/>
      <c r="IE322" s="76"/>
      <c r="IF322" s="76"/>
      <c r="IG322" s="76"/>
      <c r="IH322" s="76"/>
      <c r="II322" s="76"/>
      <c r="IJ322" s="76"/>
      <c r="IK322" s="76"/>
      <c r="IL322" s="76"/>
      <c r="IM322" s="76"/>
      <c r="IN322" s="76"/>
    </row>
    <row r="323" spans="1:248" x14ac:dyDescent="0.2">
      <c r="A323" s="82" t="str">
        <f>IF(B323&lt;&gt;"",COUNTA($B$13:B323),"")</f>
        <v/>
      </c>
      <c r="B323" s="1198"/>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c r="AH323" s="76"/>
      <c r="AI323" s="76"/>
      <c r="AJ323" s="76"/>
      <c r="AK323" s="76"/>
      <c r="AL323" s="76"/>
      <c r="AM323" s="76"/>
      <c r="AN323" s="76"/>
      <c r="AO323" s="76"/>
      <c r="AP323" s="76"/>
      <c r="AQ323" s="76"/>
      <c r="AR323" s="76"/>
      <c r="AS323" s="76"/>
      <c r="AT323" s="76"/>
      <c r="AU323" s="76"/>
      <c r="AV323" s="76"/>
      <c r="AW323" s="76"/>
      <c r="AX323" s="76"/>
      <c r="AY323" s="76"/>
      <c r="AZ323" s="76"/>
      <c r="BA323" s="76"/>
      <c r="BB323" s="76"/>
      <c r="BC323" s="76"/>
      <c r="BD323" s="76"/>
      <c r="BE323" s="76"/>
      <c r="BF323" s="76"/>
      <c r="BG323" s="76"/>
      <c r="BH323" s="76"/>
      <c r="BI323" s="76"/>
      <c r="BJ323" s="76"/>
      <c r="BK323" s="76"/>
      <c r="BL323" s="76"/>
      <c r="BM323" s="76"/>
      <c r="BN323" s="76"/>
      <c r="BO323" s="76"/>
      <c r="BP323" s="76"/>
      <c r="BQ323" s="76"/>
      <c r="BR323" s="76"/>
      <c r="BS323" s="76"/>
      <c r="BT323" s="76"/>
      <c r="BU323" s="76"/>
      <c r="BV323" s="76"/>
      <c r="BW323" s="76"/>
      <c r="BX323" s="76"/>
      <c r="BY323" s="76"/>
      <c r="BZ323" s="76"/>
      <c r="CA323" s="76"/>
      <c r="CB323" s="76"/>
      <c r="CC323" s="76"/>
      <c r="CD323" s="76"/>
      <c r="CE323" s="76"/>
      <c r="CF323" s="76"/>
      <c r="CG323" s="76"/>
      <c r="CH323" s="76"/>
      <c r="CI323" s="76"/>
      <c r="CJ323" s="76"/>
      <c r="CK323" s="76"/>
      <c r="CL323" s="76"/>
      <c r="CM323" s="76"/>
      <c r="CN323" s="76"/>
      <c r="CO323" s="76"/>
      <c r="CP323" s="76"/>
      <c r="CQ323" s="76"/>
      <c r="CR323" s="76"/>
      <c r="CS323" s="76"/>
      <c r="CT323" s="76"/>
      <c r="CU323" s="76"/>
      <c r="CV323" s="76"/>
      <c r="CW323" s="76"/>
      <c r="CX323" s="76"/>
      <c r="CY323" s="76"/>
      <c r="CZ323" s="76"/>
      <c r="DA323" s="76"/>
      <c r="DB323" s="76"/>
      <c r="DC323" s="76"/>
      <c r="DD323" s="76"/>
      <c r="DE323" s="76"/>
      <c r="DF323" s="76"/>
      <c r="DG323" s="76"/>
      <c r="DH323" s="76"/>
      <c r="DI323" s="76"/>
      <c r="DJ323" s="76"/>
      <c r="DK323" s="76"/>
      <c r="DL323" s="76"/>
      <c r="DM323" s="76"/>
      <c r="DN323" s="76"/>
      <c r="DO323" s="76"/>
      <c r="DP323" s="76"/>
      <c r="DQ323" s="76"/>
      <c r="DR323" s="76"/>
      <c r="DS323" s="76"/>
      <c r="DT323" s="76"/>
      <c r="DU323" s="76"/>
      <c r="DV323" s="76"/>
      <c r="DW323" s="76"/>
      <c r="DX323" s="76"/>
      <c r="DY323" s="76"/>
      <c r="DZ323" s="76"/>
      <c r="EA323" s="76"/>
      <c r="EB323" s="76"/>
      <c r="EC323" s="76"/>
      <c r="ED323" s="76"/>
      <c r="EE323" s="76"/>
      <c r="EF323" s="76"/>
      <c r="EG323" s="76"/>
      <c r="EH323" s="76"/>
      <c r="EI323" s="76"/>
      <c r="EJ323" s="76"/>
      <c r="EK323" s="76"/>
      <c r="EL323" s="76"/>
      <c r="EM323" s="76"/>
      <c r="EN323" s="76"/>
      <c r="EO323" s="76"/>
      <c r="EP323" s="76"/>
      <c r="EQ323" s="76"/>
      <c r="ER323" s="76"/>
      <c r="ES323" s="76"/>
      <c r="ET323" s="76"/>
      <c r="EU323" s="76"/>
      <c r="EV323" s="76"/>
      <c r="EW323" s="76"/>
      <c r="EX323" s="76"/>
      <c r="EY323" s="76"/>
      <c r="EZ323" s="76"/>
      <c r="FA323" s="76"/>
      <c r="FB323" s="76"/>
      <c r="FC323" s="76"/>
      <c r="FD323" s="76"/>
      <c r="FE323" s="76"/>
      <c r="FF323" s="76"/>
      <c r="FG323" s="76"/>
      <c r="FH323" s="76"/>
      <c r="FI323" s="76"/>
      <c r="FJ323" s="76"/>
      <c r="FK323" s="76"/>
      <c r="FL323" s="76"/>
      <c r="FM323" s="76"/>
      <c r="FN323" s="76"/>
      <c r="FO323" s="76"/>
      <c r="FP323" s="76"/>
      <c r="FQ323" s="76"/>
      <c r="FR323" s="76"/>
      <c r="FS323" s="76"/>
      <c r="FT323" s="76"/>
      <c r="FU323" s="76"/>
      <c r="FV323" s="76"/>
      <c r="FW323" s="76"/>
      <c r="FX323" s="76"/>
      <c r="FY323" s="76"/>
      <c r="FZ323" s="76"/>
      <c r="GA323" s="76"/>
      <c r="GB323" s="76"/>
      <c r="GC323" s="76"/>
      <c r="GD323" s="76"/>
      <c r="GE323" s="76"/>
      <c r="GF323" s="76"/>
      <c r="GG323" s="76"/>
      <c r="GH323" s="76"/>
      <c r="GI323" s="76"/>
      <c r="GJ323" s="76"/>
      <c r="GK323" s="76"/>
      <c r="GL323" s="76"/>
      <c r="GM323" s="76"/>
      <c r="GN323" s="76"/>
      <c r="GO323" s="76"/>
      <c r="GP323" s="76"/>
      <c r="GQ323" s="76"/>
      <c r="GR323" s="76"/>
      <c r="GS323" s="76"/>
      <c r="GT323" s="76"/>
      <c r="GU323" s="76"/>
      <c r="GV323" s="76"/>
      <c r="GW323" s="76"/>
      <c r="GX323" s="76"/>
      <c r="GY323" s="76"/>
      <c r="GZ323" s="76"/>
      <c r="HA323" s="76"/>
      <c r="HB323" s="76"/>
      <c r="HC323" s="76"/>
      <c r="HD323" s="76"/>
      <c r="HE323" s="76"/>
      <c r="HF323" s="76"/>
      <c r="HG323" s="76"/>
      <c r="HH323" s="76"/>
      <c r="HI323" s="76"/>
      <c r="HJ323" s="76"/>
      <c r="HK323" s="76"/>
      <c r="HL323" s="76"/>
      <c r="HM323" s="76"/>
      <c r="HN323" s="76"/>
      <c r="HO323" s="76"/>
      <c r="HP323" s="76"/>
      <c r="HQ323" s="76"/>
      <c r="HR323" s="76"/>
      <c r="HS323" s="76"/>
      <c r="HT323" s="76"/>
      <c r="HU323" s="76"/>
      <c r="HV323" s="76"/>
      <c r="HW323" s="76"/>
      <c r="HX323" s="76"/>
      <c r="HY323" s="76"/>
      <c r="HZ323" s="76"/>
      <c r="IA323" s="76"/>
      <c r="IB323" s="76"/>
      <c r="IC323" s="76"/>
      <c r="ID323" s="76"/>
      <c r="IE323" s="76"/>
      <c r="IF323" s="76"/>
      <c r="IG323" s="76"/>
      <c r="IH323" s="76"/>
      <c r="II323" s="76"/>
      <c r="IJ323" s="76"/>
      <c r="IK323" s="76"/>
      <c r="IL323" s="76"/>
      <c r="IM323" s="76"/>
      <c r="IN323" s="76"/>
    </row>
    <row r="324" spans="1:248" x14ac:dyDescent="0.2">
      <c r="A324" s="82" t="str">
        <f>IF(B324&lt;&gt;"",COUNTA($B$13:B324),"")</f>
        <v/>
      </c>
      <c r="B324" s="1198"/>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c r="AH324" s="76"/>
      <c r="AI324" s="76"/>
      <c r="AJ324" s="76"/>
      <c r="AK324" s="76"/>
      <c r="AL324" s="76"/>
      <c r="AM324" s="76"/>
      <c r="AN324" s="76"/>
      <c r="AO324" s="76"/>
      <c r="AP324" s="76"/>
      <c r="AQ324" s="76"/>
      <c r="AR324" s="76"/>
      <c r="AS324" s="76"/>
      <c r="AT324" s="76"/>
      <c r="AU324" s="76"/>
      <c r="AV324" s="76"/>
      <c r="AW324" s="76"/>
      <c r="AX324" s="76"/>
      <c r="AY324" s="76"/>
      <c r="AZ324" s="76"/>
      <c r="BA324" s="76"/>
      <c r="BB324" s="76"/>
      <c r="BC324" s="76"/>
      <c r="BD324" s="76"/>
      <c r="BE324" s="76"/>
      <c r="BF324" s="76"/>
      <c r="BG324" s="76"/>
      <c r="BH324" s="76"/>
      <c r="BI324" s="76"/>
      <c r="BJ324" s="76"/>
      <c r="BK324" s="76"/>
      <c r="BL324" s="76"/>
      <c r="BM324" s="76"/>
      <c r="BN324" s="76"/>
      <c r="BO324" s="76"/>
      <c r="BP324" s="76"/>
      <c r="BQ324" s="76"/>
      <c r="BR324" s="76"/>
      <c r="BS324" s="76"/>
      <c r="BT324" s="76"/>
      <c r="BU324" s="76"/>
      <c r="BV324" s="76"/>
      <c r="BW324" s="76"/>
      <c r="BX324" s="76"/>
      <c r="BY324" s="76"/>
      <c r="BZ324" s="76"/>
      <c r="CA324" s="76"/>
      <c r="CB324" s="76"/>
      <c r="CC324" s="76"/>
      <c r="CD324" s="76"/>
      <c r="CE324" s="76"/>
      <c r="CF324" s="76"/>
      <c r="CG324" s="76"/>
      <c r="CH324" s="76"/>
      <c r="CI324" s="76"/>
      <c r="CJ324" s="76"/>
      <c r="CK324" s="76"/>
      <c r="CL324" s="76"/>
      <c r="CM324" s="76"/>
      <c r="CN324" s="76"/>
      <c r="CO324" s="76"/>
      <c r="CP324" s="76"/>
      <c r="CQ324" s="76"/>
      <c r="CR324" s="76"/>
      <c r="CS324" s="76"/>
      <c r="CT324" s="76"/>
      <c r="CU324" s="76"/>
      <c r="CV324" s="76"/>
      <c r="CW324" s="76"/>
      <c r="CX324" s="76"/>
      <c r="CY324" s="76"/>
      <c r="CZ324" s="76"/>
      <c r="DA324" s="76"/>
      <c r="DB324" s="76"/>
      <c r="DC324" s="76"/>
      <c r="DD324" s="76"/>
      <c r="DE324" s="76"/>
      <c r="DF324" s="76"/>
      <c r="DG324" s="76"/>
      <c r="DH324" s="76"/>
      <c r="DI324" s="76"/>
      <c r="DJ324" s="76"/>
      <c r="DK324" s="76"/>
      <c r="DL324" s="76"/>
      <c r="DM324" s="76"/>
      <c r="DN324" s="76"/>
      <c r="DO324" s="76"/>
      <c r="DP324" s="76"/>
      <c r="DQ324" s="76"/>
      <c r="DR324" s="76"/>
      <c r="DS324" s="76"/>
      <c r="DT324" s="76"/>
      <c r="DU324" s="76"/>
      <c r="DV324" s="76"/>
      <c r="DW324" s="76"/>
      <c r="DX324" s="76"/>
      <c r="DY324" s="76"/>
      <c r="DZ324" s="76"/>
      <c r="EA324" s="76"/>
      <c r="EB324" s="76"/>
      <c r="EC324" s="76"/>
      <c r="ED324" s="76"/>
      <c r="EE324" s="76"/>
      <c r="EF324" s="76"/>
      <c r="EG324" s="76"/>
      <c r="EH324" s="76"/>
      <c r="EI324" s="76"/>
      <c r="EJ324" s="76"/>
      <c r="EK324" s="76"/>
      <c r="EL324" s="76"/>
      <c r="EM324" s="76"/>
      <c r="EN324" s="76"/>
      <c r="EO324" s="76"/>
      <c r="EP324" s="76"/>
      <c r="EQ324" s="76"/>
      <c r="ER324" s="76"/>
      <c r="ES324" s="76"/>
      <c r="ET324" s="76"/>
      <c r="EU324" s="76"/>
      <c r="EV324" s="76"/>
      <c r="EW324" s="76"/>
      <c r="EX324" s="76"/>
      <c r="EY324" s="76"/>
      <c r="EZ324" s="76"/>
      <c r="FA324" s="76"/>
      <c r="FB324" s="76"/>
      <c r="FC324" s="76"/>
      <c r="FD324" s="76"/>
      <c r="FE324" s="76"/>
      <c r="FF324" s="76"/>
      <c r="FG324" s="76"/>
      <c r="FH324" s="76"/>
      <c r="FI324" s="76"/>
      <c r="FJ324" s="76"/>
      <c r="FK324" s="76"/>
      <c r="FL324" s="76"/>
      <c r="FM324" s="76"/>
      <c r="FN324" s="76"/>
      <c r="FO324" s="76"/>
      <c r="FP324" s="76"/>
      <c r="FQ324" s="76"/>
      <c r="FR324" s="76"/>
      <c r="FS324" s="76"/>
      <c r="FT324" s="76"/>
      <c r="FU324" s="76"/>
      <c r="FV324" s="76"/>
      <c r="FW324" s="76"/>
      <c r="FX324" s="76"/>
      <c r="FY324" s="76"/>
      <c r="FZ324" s="76"/>
      <c r="GA324" s="76"/>
      <c r="GB324" s="76"/>
      <c r="GC324" s="76"/>
      <c r="GD324" s="76"/>
      <c r="GE324" s="76"/>
      <c r="GF324" s="76"/>
      <c r="GG324" s="76"/>
      <c r="GH324" s="76"/>
      <c r="GI324" s="76"/>
      <c r="GJ324" s="76"/>
      <c r="GK324" s="76"/>
      <c r="GL324" s="76"/>
      <c r="GM324" s="76"/>
      <c r="GN324" s="76"/>
      <c r="GO324" s="76"/>
      <c r="GP324" s="76"/>
      <c r="GQ324" s="76"/>
      <c r="GR324" s="76"/>
      <c r="GS324" s="76"/>
      <c r="GT324" s="76"/>
      <c r="GU324" s="76"/>
      <c r="GV324" s="76"/>
      <c r="GW324" s="76"/>
      <c r="GX324" s="76"/>
      <c r="GY324" s="76"/>
      <c r="GZ324" s="76"/>
      <c r="HA324" s="76"/>
      <c r="HB324" s="76"/>
      <c r="HC324" s="76"/>
      <c r="HD324" s="76"/>
      <c r="HE324" s="76"/>
      <c r="HF324" s="76"/>
      <c r="HG324" s="76"/>
      <c r="HH324" s="76"/>
      <c r="HI324" s="76"/>
      <c r="HJ324" s="76"/>
      <c r="HK324" s="76"/>
      <c r="HL324" s="76"/>
      <c r="HM324" s="76"/>
      <c r="HN324" s="76"/>
      <c r="HO324" s="76"/>
      <c r="HP324" s="76"/>
      <c r="HQ324" s="76"/>
      <c r="HR324" s="76"/>
      <c r="HS324" s="76"/>
      <c r="HT324" s="76"/>
      <c r="HU324" s="76"/>
      <c r="HV324" s="76"/>
      <c r="HW324" s="76"/>
      <c r="HX324" s="76"/>
      <c r="HY324" s="76"/>
      <c r="HZ324" s="76"/>
      <c r="IA324" s="76"/>
      <c r="IB324" s="76"/>
      <c r="IC324" s="76"/>
      <c r="ID324" s="76"/>
      <c r="IE324" s="76"/>
      <c r="IF324" s="76"/>
      <c r="IG324" s="76"/>
      <c r="IH324" s="76"/>
      <c r="II324" s="76"/>
      <c r="IJ324" s="76"/>
      <c r="IK324" s="76"/>
      <c r="IL324" s="76"/>
      <c r="IM324" s="76"/>
      <c r="IN324" s="76"/>
    </row>
    <row r="325" spans="1:248" x14ac:dyDescent="0.2">
      <c r="A325" s="82" t="str">
        <f>IF(B325&lt;&gt;"",COUNTA($B$13:B325),"")</f>
        <v/>
      </c>
      <c r="B325" s="1198"/>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c r="AH325" s="76"/>
      <c r="AI325" s="76"/>
      <c r="AJ325" s="76"/>
      <c r="AK325" s="76"/>
      <c r="AL325" s="76"/>
      <c r="AM325" s="76"/>
      <c r="AN325" s="76"/>
      <c r="AO325" s="76"/>
      <c r="AP325" s="76"/>
      <c r="AQ325" s="76"/>
      <c r="AR325" s="76"/>
      <c r="AS325" s="76"/>
      <c r="AT325" s="76"/>
      <c r="AU325" s="76"/>
      <c r="AV325" s="76"/>
      <c r="AW325" s="76"/>
      <c r="AX325" s="76"/>
      <c r="AY325" s="76"/>
      <c r="AZ325" s="76"/>
      <c r="BA325" s="76"/>
      <c r="BB325" s="76"/>
      <c r="BC325" s="76"/>
      <c r="BD325" s="76"/>
      <c r="BE325" s="76"/>
      <c r="BF325" s="76"/>
      <c r="BG325" s="76"/>
      <c r="BH325" s="76"/>
      <c r="BI325" s="76"/>
      <c r="BJ325" s="76"/>
      <c r="BK325" s="76"/>
      <c r="BL325" s="76"/>
      <c r="BM325" s="76"/>
      <c r="BN325" s="76"/>
      <c r="BO325" s="76"/>
      <c r="BP325" s="76"/>
      <c r="BQ325" s="76"/>
      <c r="BR325" s="76"/>
      <c r="BS325" s="76"/>
      <c r="BT325" s="76"/>
      <c r="BU325" s="76"/>
      <c r="BV325" s="76"/>
      <c r="BW325" s="76"/>
      <c r="BX325" s="76"/>
      <c r="BY325" s="76"/>
      <c r="BZ325" s="76"/>
      <c r="CA325" s="76"/>
      <c r="CB325" s="76"/>
      <c r="CC325" s="76"/>
      <c r="CD325" s="76"/>
      <c r="CE325" s="76"/>
      <c r="CF325" s="76"/>
      <c r="CG325" s="76"/>
      <c r="CH325" s="76"/>
      <c r="CI325" s="76"/>
      <c r="CJ325" s="76"/>
      <c r="CK325" s="76"/>
      <c r="CL325" s="76"/>
      <c r="CM325" s="76"/>
      <c r="CN325" s="76"/>
      <c r="CO325" s="76"/>
      <c r="CP325" s="76"/>
      <c r="CQ325" s="76"/>
      <c r="CR325" s="76"/>
      <c r="CS325" s="76"/>
      <c r="CT325" s="76"/>
      <c r="CU325" s="76"/>
      <c r="CV325" s="76"/>
      <c r="CW325" s="76"/>
      <c r="CX325" s="76"/>
      <c r="CY325" s="76"/>
      <c r="CZ325" s="76"/>
      <c r="DA325" s="76"/>
      <c r="DB325" s="76"/>
      <c r="DC325" s="76"/>
      <c r="DD325" s="76"/>
      <c r="DE325" s="76"/>
      <c r="DF325" s="76"/>
      <c r="DG325" s="76"/>
      <c r="DH325" s="76"/>
      <c r="DI325" s="76"/>
      <c r="DJ325" s="76"/>
      <c r="DK325" s="76"/>
      <c r="DL325" s="76"/>
      <c r="DM325" s="76"/>
      <c r="DN325" s="76"/>
      <c r="DO325" s="76"/>
      <c r="DP325" s="76"/>
      <c r="DQ325" s="76"/>
      <c r="DR325" s="76"/>
      <c r="DS325" s="76"/>
      <c r="DT325" s="76"/>
      <c r="DU325" s="76"/>
      <c r="DV325" s="76"/>
      <c r="DW325" s="76"/>
      <c r="DX325" s="76"/>
      <c r="DY325" s="76"/>
      <c r="DZ325" s="76"/>
      <c r="EA325" s="76"/>
      <c r="EB325" s="76"/>
      <c r="EC325" s="76"/>
      <c r="ED325" s="76"/>
      <c r="EE325" s="76"/>
      <c r="EF325" s="76"/>
      <c r="EG325" s="76"/>
      <c r="EH325" s="76"/>
      <c r="EI325" s="76"/>
      <c r="EJ325" s="76"/>
      <c r="EK325" s="76"/>
      <c r="EL325" s="76"/>
      <c r="EM325" s="76"/>
      <c r="EN325" s="76"/>
      <c r="EO325" s="76"/>
      <c r="EP325" s="76"/>
      <c r="EQ325" s="76"/>
      <c r="ER325" s="76"/>
      <c r="ES325" s="76"/>
      <c r="ET325" s="76"/>
      <c r="EU325" s="76"/>
      <c r="EV325" s="76"/>
      <c r="EW325" s="76"/>
      <c r="EX325" s="76"/>
      <c r="EY325" s="76"/>
      <c r="EZ325" s="76"/>
      <c r="FA325" s="76"/>
      <c r="FB325" s="76"/>
      <c r="FC325" s="76"/>
      <c r="FD325" s="76"/>
      <c r="FE325" s="76"/>
      <c r="FF325" s="76"/>
      <c r="FG325" s="76"/>
      <c r="FH325" s="76"/>
      <c r="FI325" s="76"/>
      <c r="FJ325" s="76"/>
      <c r="FK325" s="76"/>
      <c r="FL325" s="76"/>
      <c r="FM325" s="76"/>
      <c r="FN325" s="76"/>
      <c r="FO325" s="76"/>
      <c r="FP325" s="76"/>
      <c r="FQ325" s="76"/>
      <c r="FR325" s="76"/>
      <c r="FS325" s="76"/>
      <c r="FT325" s="76"/>
      <c r="FU325" s="76"/>
      <c r="FV325" s="76"/>
      <c r="FW325" s="76"/>
      <c r="FX325" s="76"/>
      <c r="FY325" s="76"/>
      <c r="FZ325" s="76"/>
      <c r="GA325" s="76"/>
      <c r="GB325" s="76"/>
      <c r="GC325" s="76"/>
      <c r="GD325" s="76"/>
      <c r="GE325" s="76"/>
      <c r="GF325" s="76"/>
      <c r="GG325" s="76"/>
      <c r="GH325" s="76"/>
      <c r="GI325" s="76"/>
      <c r="GJ325" s="76"/>
      <c r="GK325" s="76"/>
      <c r="GL325" s="76"/>
      <c r="GM325" s="76"/>
      <c r="GN325" s="76"/>
      <c r="GO325" s="76"/>
      <c r="GP325" s="76"/>
      <c r="GQ325" s="76"/>
      <c r="GR325" s="76"/>
      <c r="GS325" s="76"/>
      <c r="GT325" s="76"/>
      <c r="GU325" s="76"/>
      <c r="GV325" s="76"/>
      <c r="GW325" s="76"/>
      <c r="GX325" s="76"/>
      <c r="GY325" s="76"/>
      <c r="GZ325" s="76"/>
      <c r="HA325" s="76"/>
      <c r="HB325" s="76"/>
      <c r="HC325" s="76"/>
      <c r="HD325" s="76"/>
      <c r="HE325" s="76"/>
      <c r="HF325" s="76"/>
      <c r="HG325" s="76"/>
      <c r="HH325" s="76"/>
      <c r="HI325" s="76"/>
      <c r="HJ325" s="76"/>
      <c r="HK325" s="76"/>
      <c r="HL325" s="76"/>
      <c r="HM325" s="76"/>
      <c r="HN325" s="76"/>
      <c r="HO325" s="76"/>
      <c r="HP325" s="76"/>
      <c r="HQ325" s="76"/>
      <c r="HR325" s="76"/>
      <c r="HS325" s="76"/>
      <c r="HT325" s="76"/>
      <c r="HU325" s="76"/>
      <c r="HV325" s="76"/>
      <c r="HW325" s="76"/>
      <c r="HX325" s="76"/>
      <c r="HY325" s="76"/>
      <c r="HZ325" s="76"/>
      <c r="IA325" s="76"/>
      <c r="IB325" s="76"/>
      <c r="IC325" s="76"/>
      <c r="ID325" s="76"/>
      <c r="IE325" s="76"/>
      <c r="IF325" s="76"/>
      <c r="IG325" s="76"/>
      <c r="IH325" s="76"/>
      <c r="II325" s="76"/>
      <c r="IJ325" s="76"/>
      <c r="IK325" s="76"/>
      <c r="IL325" s="76"/>
      <c r="IM325" s="76"/>
      <c r="IN325" s="76"/>
    </row>
    <row r="326" spans="1:248" x14ac:dyDescent="0.2">
      <c r="A326" s="82" t="str">
        <f>IF(B326&lt;&gt;"",COUNTA($B$13:B326),"")</f>
        <v/>
      </c>
      <c r="B326" s="1198"/>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c r="AH326" s="76"/>
      <c r="AI326" s="76"/>
      <c r="AJ326" s="76"/>
      <c r="AK326" s="76"/>
      <c r="AL326" s="76"/>
      <c r="AM326" s="76"/>
      <c r="AN326" s="76"/>
      <c r="AO326" s="76"/>
      <c r="AP326" s="76"/>
      <c r="AQ326" s="76"/>
      <c r="AR326" s="76"/>
      <c r="AS326" s="76"/>
      <c r="AT326" s="76"/>
      <c r="AU326" s="76"/>
      <c r="AV326" s="76"/>
      <c r="AW326" s="76"/>
      <c r="AX326" s="76"/>
      <c r="AY326" s="76"/>
      <c r="AZ326" s="76"/>
      <c r="BA326" s="76"/>
      <c r="BB326" s="76"/>
      <c r="BC326" s="76"/>
      <c r="BD326" s="76"/>
      <c r="BE326" s="76"/>
      <c r="BF326" s="76"/>
      <c r="BG326" s="76"/>
      <c r="BH326" s="76"/>
      <c r="BI326" s="76"/>
      <c r="BJ326" s="76"/>
      <c r="BK326" s="76"/>
      <c r="BL326" s="76"/>
      <c r="BM326" s="76"/>
      <c r="BN326" s="76"/>
      <c r="BO326" s="76"/>
      <c r="BP326" s="76"/>
      <c r="BQ326" s="76"/>
      <c r="BR326" s="76"/>
      <c r="BS326" s="76"/>
      <c r="BT326" s="76"/>
      <c r="BU326" s="76"/>
      <c r="BV326" s="76"/>
      <c r="BW326" s="76"/>
      <c r="BX326" s="76"/>
      <c r="BY326" s="76"/>
      <c r="BZ326" s="76"/>
      <c r="CA326" s="76"/>
      <c r="CB326" s="76"/>
      <c r="CC326" s="76"/>
      <c r="CD326" s="76"/>
      <c r="CE326" s="76"/>
      <c r="CF326" s="76"/>
      <c r="CG326" s="76"/>
      <c r="CH326" s="76"/>
      <c r="CI326" s="76"/>
      <c r="CJ326" s="76"/>
      <c r="CK326" s="76"/>
      <c r="CL326" s="76"/>
      <c r="CM326" s="76"/>
      <c r="CN326" s="76"/>
      <c r="CO326" s="76"/>
      <c r="CP326" s="76"/>
      <c r="CQ326" s="76"/>
      <c r="CR326" s="76"/>
      <c r="CS326" s="76"/>
      <c r="CT326" s="76"/>
      <c r="CU326" s="76"/>
      <c r="CV326" s="76"/>
      <c r="CW326" s="76"/>
      <c r="CX326" s="76"/>
      <c r="CY326" s="76"/>
      <c r="CZ326" s="76"/>
      <c r="DA326" s="76"/>
      <c r="DB326" s="76"/>
      <c r="DC326" s="76"/>
      <c r="DD326" s="76"/>
      <c r="DE326" s="76"/>
      <c r="DF326" s="76"/>
      <c r="DG326" s="76"/>
      <c r="DH326" s="76"/>
      <c r="DI326" s="76"/>
      <c r="DJ326" s="76"/>
      <c r="DK326" s="76"/>
      <c r="DL326" s="76"/>
      <c r="DM326" s="76"/>
      <c r="DN326" s="76"/>
      <c r="DO326" s="76"/>
      <c r="DP326" s="76"/>
      <c r="DQ326" s="76"/>
      <c r="DR326" s="76"/>
      <c r="DS326" s="76"/>
      <c r="DT326" s="76"/>
      <c r="DU326" s="76"/>
      <c r="DV326" s="76"/>
      <c r="DW326" s="76"/>
      <c r="DX326" s="76"/>
      <c r="DY326" s="76"/>
      <c r="DZ326" s="76"/>
      <c r="EA326" s="76"/>
      <c r="EB326" s="76"/>
      <c r="EC326" s="76"/>
      <c r="ED326" s="76"/>
      <c r="EE326" s="76"/>
      <c r="EF326" s="76"/>
      <c r="EG326" s="76"/>
      <c r="EH326" s="76"/>
      <c r="EI326" s="76"/>
      <c r="EJ326" s="76"/>
      <c r="EK326" s="76"/>
      <c r="EL326" s="76"/>
      <c r="EM326" s="76"/>
      <c r="EN326" s="76"/>
      <c r="EO326" s="76"/>
      <c r="EP326" s="76"/>
      <c r="EQ326" s="76"/>
      <c r="ER326" s="76"/>
      <c r="ES326" s="76"/>
      <c r="ET326" s="76"/>
      <c r="EU326" s="76"/>
      <c r="EV326" s="76"/>
      <c r="EW326" s="76"/>
      <c r="EX326" s="76"/>
      <c r="EY326" s="76"/>
      <c r="EZ326" s="76"/>
      <c r="FA326" s="76"/>
      <c r="FB326" s="76"/>
      <c r="FC326" s="76"/>
      <c r="FD326" s="76"/>
      <c r="FE326" s="76"/>
      <c r="FF326" s="76"/>
      <c r="FG326" s="76"/>
      <c r="FH326" s="76"/>
      <c r="FI326" s="76"/>
      <c r="FJ326" s="76"/>
      <c r="FK326" s="76"/>
      <c r="FL326" s="76"/>
      <c r="FM326" s="76"/>
      <c r="FN326" s="76"/>
      <c r="FO326" s="76"/>
      <c r="FP326" s="76"/>
      <c r="FQ326" s="76"/>
      <c r="FR326" s="76"/>
      <c r="FS326" s="76"/>
      <c r="FT326" s="76"/>
      <c r="FU326" s="76"/>
      <c r="FV326" s="76"/>
      <c r="FW326" s="76"/>
      <c r="FX326" s="76"/>
      <c r="FY326" s="76"/>
      <c r="FZ326" s="76"/>
      <c r="GA326" s="76"/>
      <c r="GB326" s="76"/>
      <c r="GC326" s="76"/>
      <c r="GD326" s="76"/>
      <c r="GE326" s="76"/>
      <c r="GF326" s="76"/>
      <c r="GG326" s="76"/>
      <c r="GH326" s="76"/>
      <c r="GI326" s="76"/>
      <c r="GJ326" s="76"/>
      <c r="GK326" s="76"/>
      <c r="GL326" s="76"/>
      <c r="GM326" s="76"/>
      <c r="GN326" s="76"/>
      <c r="GO326" s="76"/>
      <c r="GP326" s="76"/>
      <c r="GQ326" s="76"/>
      <c r="GR326" s="76"/>
      <c r="GS326" s="76"/>
      <c r="GT326" s="76"/>
      <c r="GU326" s="76"/>
      <c r="GV326" s="76"/>
      <c r="GW326" s="76"/>
      <c r="GX326" s="76"/>
      <c r="GY326" s="76"/>
      <c r="GZ326" s="76"/>
      <c r="HA326" s="76"/>
      <c r="HB326" s="76"/>
      <c r="HC326" s="76"/>
      <c r="HD326" s="76"/>
      <c r="HE326" s="76"/>
      <c r="HF326" s="76"/>
      <c r="HG326" s="76"/>
      <c r="HH326" s="76"/>
      <c r="HI326" s="76"/>
      <c r="HJ326" s="76"/>
      <c r="HK326" s="76"/>
      <c r="HL326" s="76"/>
      <c r="HM326" s="76"/>
      <c r="HN326" s="76"/>
      <c r="HO326" s="76"/>
      <c r="HP326" s="76"/>
      <c r="HQ326" s="76"/>
      <c r="HR326" s="76"/>
      <c r="HS326" s="76"/>
      <c r="HT326" s="76"/>
      <c r="HU326" s="76"/>
      <c r="HV326" s="76"/>
      <c r="HW326" s="76"/>
      <c r="HX326" s="76"/>
      <c r="HY326" s="76"/>
      <c r="HZ326" s="76"/>
      <c r="IA326" s="76"/>
      <c r="IB326" s="76"/>
      <c r="IC326" s="76"/>
      <c r="ID326" s="76"/>
      <c r="IE326" s="76"/>
      <c r="IF326" s="76"/>
      <c r="IG326" s="76"/>
      <c r="IH326" s="76"/>
      <c r="II326" s="76"/>
      <c r="IJ326" s="76"/>
      <c r="IK326" s="76"/>
      <c r="IL326" s="76"/>
      <c r="IM326" s="76"/>
      <c r="IN326" s="76"/>
    </row>
    <row r="327" spans="1:248" x14ac:dyDescent="0.2">
      <c r="A327" s="82" t="str">
        <f>IF(B327&lt;&gt;"",COUNTA($B$13:B327),"")</f>
        <v/>
      </c>
      <c r="B327" s="1198"/>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c r="AH327" s="76"/>
      <c r="AI327" s="76"/>
      <c r="AJ327" s="76"/>
      <c r="AK327" s="76"/>
      <c r="AL327" s="76"/>
      <c r="AM327" s="76"/>
      <c r="AN327" s="76"/>
      <c r="AO327" s="76"/>
      <c r="AP327" s="76"/>
      <c r="AQ327" s="76"/>
      <c r="AR327" s="76"/>
      <c r="AS327" s="76"/>
      <c r="AT327" s="76"/>
      <c r="AU327" s="76"/>
      <c r="AV327" s="76"/>
      <c r="AW327" s="76"/>
      <c r="AX327" s="76"/>
      <c r="AY327" s="76"/>
      <c r="AZ327" s="76"/>
      <c r="BA327" s="76"/>
      <c r="BB327" s="76"/>
      <c r="BC327" s="76"/>
      <c r="BD327" s="76"/>
      <c r="BE327" s="76"/>
      <c r="BF327" s="76"/>
      <c r="BG327" s="76"/>
      <c r="BH327" s="76"/>
      <c r="BI327" s="76"/>
      <c r="BJ327" s="76"/>
      <c r="BK327" s="76"/>
      <c r="BL327" s="76"/>
      <c r="BM327" s="76"/>
      <c r="BN327" s="76"/>
      <c r="BO327" s="76"/>
      <c r="BP327" s="76"/>
      <c r="BQ327" s="76"/>
      <c r="BR327" s="76"/>
      <c r="BS327" s="76"/>
      <c r="BT327" s="76"/>
      <c r="BU327" s="76"/>
      <c r="BV327" s="76"/>
      <c r="BW327" s="76"/>
      <c r="BX327" s="76"/>
      <c r="BY327" s="76"/>
      <c r="BZ327" s="76"/>
      <c r="CA327" s="76"/>
      <c r="CB327" s="76"/>
      <c r="CC327" s="76"/>
      <c r="CD327" s="76"/>
      <c r="CE327" s="76"/>
      <c r="CF327" s="76"/>
      <c r="CG327" s="76"/>
      <c r="CH327" s="76"/>
      <c r="CI327" s="76"/>
      <c r="CJ327" s="76"/>
      <c r="CK327" s="76"/>
      <c r="CL327" s="76"/>
      <c r="CM327" s="76"/>
      <c r="CN327" s="76"/>
      <c r="CO327" s="76"/>
      <c r="CP327" s="76"/>
      <c r="CQ327" s="76"/>
      <c r="CR327" s="76"/>
      <c r="CS327" s="76"/>
      <c r="CT327" s="76"/>
      <c r="CU327" s="76"/>
      <c r="CV327" s="76"/>
      <c r="CW327" s="76"/>
      <c r="CX327" s="76"/>
      <c r="CY327" s="76"/>
      <c r="CZ327" s="76"/>
      <c r="DA327" s="76"/>
      <c r="DB327" s="76"/>
      <c r="DC327" s="76"/>
      <c r="DD327" s="76"/>
      <c r="DE327" s="76"/>
      <c r="DF327" s="76"/>
      <c r="DG327" s="76"/>
      <c r="DH327" s="76"/>
      <c r="DI327" s="76"/>
      <c r="DJ327" s="76"/>
      <c r="DK327" s="76"/>
      <c r="DL327" s="76"/>
      <c r="DM327" s="76"/>
      <c r="DN327" s="76"/>
      <c r="DO327" s="76"/>
      <c r="DP327" s="76"/>
      <c r="DQ327" s="76"/>
      <c r="DR327" s="76"/>
      <c r="DS327" s="76"/>
      <c r="DT327" s="76"/>
      <c r="DU327" s="76"/>
      <c r="DV327" s="76"/>
      <c r="DW327" s="76"/>
      <c r="DX327" s="76"/>
      <c r="DY327" s="76"/>
      <c r="DZ327" s="76"/>
      <c r="EA327" s="76"/>
      <c r="EB327" s="76"/>
      <c r="EC327" s="76"/>
      <c r="ED327" s="76"/>
      <c r="EE327" s="76"/>
      <c r="EF327" s="76"/>
      <c r="EG327" s="76"/>
      <c r="EH327" s="76"/>
      <c r="EI327" s="76"/>
      <c r="EJ327" s="76"/>
      <c r="EK327" s="76"/>
      <c r="EL327" s="76"/>
      <c r="EM327" s="76"/>
      <c r="EN327" s="76"/>
      <c r="EO327" s="76"/>
      <c r="EP327" s="76"/>
      <c r="EQ327" s="76"/>
      <c r="ER327" s="76"/>
      <c r="ES327" s="76"/>
      <c r="ET327" s="76"/>
      <c r="EU327" s="76"/>
      <c r="EV327" s="76"/>
      <c r="EW327" s="76"/>
      <c r="EX327" s="76"/>
      <c r="EY327" s="76"/>
      <c r="EZ327" s="76"/>
      <c r="FA327" s="76"/>
      <c r="FB327" s="76"/>
      <c r="FC327" s="76"/>
      <c r="FD327" s="76"/>
      <c r="FE327" s="76"/>
      <c r="FF327" s="76"/>
      <c r="FG327" s="76"/>
      <c r="FH327" s="76"/>
      <c r="FI327" s="76"/>
      <c r="FJ327" s="76"/>
      <c r="FK327" s="76"/>
      <c r="FL327" s="76"/>
      <c r="FM327" s="76"/>
      <c r="FN327" s="76"/>
      <c r="FO327" s="76"/>
      <c r="FP327" s="76"/>
      <c r="FQ327" s="76"/>
      <c r="FR327" s="76"/>
      <c r="FS327" s="76"/>
      <c r="FT327" s="76"/>
      <c r="FU327" s="76"/>
      <c r="FV327" s="76"/>
      <c r="FW327" s="76"/>
      <c r="FX327" s="76"/>
      <c r="FY327" s="76"/>
      <c r="FZ327" s="76"/>
      <c r="GA327" s="76"/>
      <c r="GB327" s="76"/>
      <c r="GC327" s="76"/>
      <c r="GD327" s="76"/>
      <c r="GE327" s="76"/>
      <c r="GF327" s="76"/>
      <c r="GG327" s="76"/>
      <c r="GH327" s="76"/>
      <c r="GI327" s="76"/>
      <c r="GJ327" s="76"/>
      <c r="GK327" s="76"/>
      <c r="GL327" s="76"/>
      <c r="GM327" s="76"/>
      <c r="GN327" s="76"/>
      <c r="GO327" s="76"/>
      <c r="GP327" s="76"/>
      <c r="GQ327" s="76"/>
      <c r="GR327" s="76"/>
      <c r="GS327" s="76"/>
      <c r="GT327" s="76"/>
      <c r="GU327" s="76"/>
      <c r="GV327" s="76"/>
      <c r="GW327" s="76"/>
      <c r="GX327" s="76"/>
      <c r="GY327" s="76"/>
      <c r="GZ327" s="76"/>
      <c r="HA327" s="76"/>
      <c r="HB327" s="76"/>
      <c r="HC327" s="76"/>
      <c r="HD327" s="76"/>
      <c r="HE327" s="76"/>
      <c r="HF327" s="76"/>
      <c r="HG327" s="76"/>
      <c r="HH327" s="76"/>
      <c r="HI327" s="76"/>
      <c r="HJ327" s="76"/>
      <c r="HK327" s="76"/>
      <c r="HL327" s="76"/>
      <c r="HM327" s="76"/>
      <c r="HN327" s="76"/>
      <c r="HO327" s="76"/>
      <c r="HP327" s="76"/>
      <c r="HQ327" s="76"/>
      <c r="HR327" s="76"/>
      <c r="HS327" s="76"/>
      <c r="HT327" s="76"/>
      <c r="HU327" s="76"/>
      <c r="HV327" s="76"/>
      <c r="HW327" s="76"/>
      <c r="HX327" s="76"/>
      <c r="HY327" s="76"/>
      <c r="HZ327" s="76"/>
      <c r="IA327" s="76"/>
      <c r="IB327" s="76"/>
      <c r="IC327" s="76"/>
      <c r="ID327" s="76"/>
      <c r="IE327" s="76"/>
      <c r="IF327" s="76"/>
      <c r="IG327" s="76"/>
      <c r="IH327" s="76"/>
      <c r="II327" s="76"/>
      <c r="IJ327" s="76"/>
      <c r="IK327" s="76"/>
      <c r="IL327" s="76"/>
      <c r="IM327" s="76"/>
      <c r="IN327" s="76"/>
    </row>
    <row r="328" spans="1:248" x14ac:dyDescent="0.2">
      <c r="A328" s="82" t="str">
        <f>IF(B328&lt;&gt;"",COUNTA($B$13:B328),"")</f>
        <v/>
      </c>
      <c r="B328" s="1198"/>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c r="AH328" s="76"/>
      <c r="AI328" s="76"/>
      <c r="AJ328" s="76"/>
      <c r="AK328" s="76"/>
      <c r="AL328" s="76"/>
      <c r="AM328" s="76"/>
      <c r="AN328" s="76"/>
      <c r="AO328" s="76"/>
      <c r="AP328" s="76"/>
      <c r="AQ328" s="76"/>
      <c r="AR328" s="76"/>
      <c r="AS328" s="76"/>
      <c r="AT328" s="76"/>
      <c r="AU328" s="76"/>
      <c r="AV328" s="76"/>
      <c r="AW328" s="76"/>
      <c r="AX328" s="76"/>
      <c r="AY328" s="76"/>
      <c r="AZ328" s="76"/>
      <c r="BA328" s="76"/>
      <c r="BB328" s="76"/>
      <c r="BC328" s="76"/>
      <c r="BD328" s="76"/>
      <c r="BE328" s="76"/>
      <c r="BF328" s="76"/>
      <c r="BG328" s="76"/>
      <c r="BH328" s="76"/>
      <c r="BI328" s="76"/>
      <c r="BJ328" s="76"/>
      <c r="BK328" s="76"/>
      <c r="BL328" s="76"/>
      <c r="BM328" s="76"/>
      <c r="BN328" s="76"/>
      <c r="BO328" s="76"/>
      <c r="BP328" s="76"/>
      <c r="BQ328" s="76"/>
      <c r="BR328" s="76"/>
      <c r="BS328" s="76"/>
      <c r="BT328" s="76"/>
      <c r="BU328" s="76"/>
      <c r="BV328" s="76"/>
      <c r="BW328" s="76"/>
      <c r="BX328" s="76"/>
      <c r="BY328" s="76"/>
      <c r="BZ328" s="76"/>
      <c r="CA328" s="76"/>
      <c r="CB328" s="76"/>
      <c r="CC328" s="76"/>
      <c r="CD328" s="76"/>
      <c r="CE328" s="76"/>
      <c r="CF328" s="76"/>
      <c r="CG328" s="76"/>
      <c r="CH328" s="76"/>
      <c r="CI328" s="76"/>
      <c r="CJ328" s="76"/>
      <c r="CK328" s="76"/>
      <c r="CL328" s="76"/>
      <c r="CM328" s="76"/>
      <c r="CN328" s="76"/>
      <c r="CO328" s="76"/>
      <c r="CP328" s="76"/>
      <c r="CQ328" s="76"/>
      <c r="CR328" s="76"/>
      <c r="CS328" s="76"/>
      <c r="CT328" s="76"/>
      <c r="CU328" s="76"/>
      <c r="CV328" s="76"/>
      <c r="CW328" s="76"/>
      <c r="CX328" s="76"/>
      <c r="CY328" s="76"/>
      <c r="CZ328" s="76"/>
      <c r="DA328" s="76"/>
      <c r="DB328" s="76"/>
      <c r="DC328" s="76"/>
      <c r="DD328" s="76"/>
      <c r="DE328" s="76"/>
      <c r="DF328" s="76"/>
      <c r="DG328" s="76"/>
      <c r="DH328" s="76"/>
      <c r="DI328" s="76"/>
      <c r="DJ328" s="76"/>
      <c r="DK328" s="76"/>
      <c r="DL328" s="76"/>
      <c r="DM328" s="76"/>
      <c r="DN328" s="76"/>
      <c r="DO328" s="76"/>
      <c r="DP328" s="76"/>
      <c r="DQ328" s="76"/>
      <c r="DR328" s="76"/>
      <c r="DS328" s="76"/>
      <c r="DT328" s="76"/>
      <c r="DU328" s="76"/>
      <c r="DV328" s="76"/>
      <c r="DW328" s="76"/>
      <c r="DX328" s="76"/>
      <c r="DY328" s="76"/>
      <c r="DZ328" s="76"/>
      <c r="EA328" s="76"/>
      <c r="EB328" s="76"/>
      <c r="EC328" s="76"/>
      <c r="ED328" s="76"/>
      <c r="EE328" s="76"/>
      <c r="EF328" s="76"/>
      <c r="EG328" s="76"/>
      <c r="EH328" s="76"/>
      <c r="EI328" s="76"/>
      <c r="EJ328" s="76"/>
      <c r="EK328" s="76"/>
      <c r="EL328" s="76"/>
      <c r="EM328" s="76"/>
      <c r="EN328" s="76"/>
      <c r="EO328" s="76"/>
      <c r="EP328" s="76"/>
      <c r="EQ328" s="76"/>
      <c r="ER328" s="76"/>
      <c r="ES328" s="76"/>
      <c r="ET328" s="76"/>
      <c r="EU328" s="76"/>
      <c r="EV328" s="76"/>
      <c r="EW328" s="76"/>
      <c r="EX328" s="76"/>
      <c r="EY328" s="76"/>
      <c r="EZ328" s="76"/>
      <c r="FA328" s="76"/>
      <c r="FB328" s="76"/>
      <c r="FC328" s="76"/>
      <c r="FD328" s="76"/>
      <c r="FE328" s="76"/>
      <c r="FF328" s="76"/>
      <c r="FG328" s="76"/>
      <c r="FH328" s="76"/>
      <c r="FI328" s="76"/>
      <c r="FJ328" s="76"/>
      <c r="FK328" s="76"/>
      <c r="FL328" s="76"/>
      <c r="FM328" s="76"/>
      <c r="FN328" s="76"/>
      <c r="FO328" s="76"/>
      <c r="FP328" s="76"/>
      <c r="FQ328" s="76"/>
      <c r="FR328" s="76"/>
      <c r="FS328" s="76"/>
      <c r="FT328" s="76"/>
      <c r="FU328" s="76"/>
      <c r="FV328" s="76"/>
      <c r="FW328" s="76"/>
      <c r="FX328" s="76"/>
      <c r="FY328" s="76"/>
      <c r="FZ328" s="76"/>
      <c r="GA328" s="76"/>
      <c r="GB328" s="76"/>
      <c r="GC328" s="76"/>
      <c r="GD328" s="76"/>
      <c r="GE328" s="76"/>
      <c r="GF328" s="76"/>
      <c r="GG328" s="76"/>
      <c r="GH328" s="76"/>
      <c r="GI328" s="76"/>
      <c r="GJ328" s="76"/>
      <c r="GK328" s="76"/>
      <c r="GL328" s="76"/>
      <c r="GM328" s="76"/>
      <c r="GN328" s="76"/>
      <c r="GO328" s="76"/>
      <c r="GP328" s="76"/>
      <c r="GQ328" s="76"/>
      <c r="GR328" s="76"/>
      <c r="GS328" s="76"/>
      <c r="GT328" s="76"/>
      <c r="GU328" s="76"/>
      <c r="GV328" s="76"/>
      <c r="GW328" s="76"/>
      <c r="GX328" s="76"/>
      <c r="GY328" s="76"/>
      <c r="GZ328" s="76"/>
      <c r="HA328" s="76"/>
      <c r="HB328" s="76"/>
      <c r="HC328" s="76"/>
      <c r="HD328" s="76"/>
      <c r="HE328" s="76"/>
      <c r="HF328" s="76"/>
      <c r="HG328" s="76"/>
      <c r="HH328" s="76"/>
      <c r="HI328" s="76"/>
      <c r="HJ328" s="76"/>
      <c r="HK328" s="76"/>
      <c r="HL328" s="76"/>
      <c r="HM328" s="76"/>
      <c r="HN328" s="76"/>
      <c r="HO328" s="76"/>
      <c r="HP328" s="76"/>
      <c r="HQ328" s="76"/>
      <c r="HR328" s="76"/>
      <c r="HS328" s="76"/>
      <c r="HT328" s="76"/>
      <c r="HU328" s="76"/>
      <c r="HV328" s="76"/>
      <c r="HW328" s="76"/>
      <c r="HX328" s="76"/>
      <c r="HY328" s="76"/>
      <c r="HZ328" s="76"/>
      <c r="IA328" s="76"/>
      <c r="IB328" s="76"/>
      <c r="IC328" s="76"/>
      <c r="ID328" s="76"/>
      <c r="IE328" s="76"/>
      <c r="IF328" s="76"/>
      <c r="IG328" s="76"/>
      <c r="IH328" s="76"/>
      <c r="II328" s="76"/>
      <c r="IJ328" s="76"/>
      <c r="IK328" s="76"/>
      <c r="IL328" s="76"/>
      <c r="IM328" s="76"/>
      <c r="IN328" s="76"/>
    </row>
    <row r="329" spans="1:248" x14ac:dyDescent="0.2">
      <c r="A329" s="82" t="str">
        <f>IF(B329&lt;&gt;"",COUNTA($B$13:B329),"")</f>
        <v/>
      </c>
      <c r="B329" s="1198"/>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c r="AH329" s="76"/>
      <c r="AI329" s="76"/>
      <c r="AJ329" s="76"/>
      <c r="AK329" s="76"/>
      <c r="AL329" s="76"/>
      <c r="AM329" s="76"/>
      <c r="AN329" s="76"/>
      <c r="AO329" s="76"/>
      <c r="AP329" s="76"/>
      <c r="AQ329" s="76"/>
      <c r="AR329" s="76"/>
      <c r="AS329" s="76"/>
      <c r="AT329" s="76"/>
      <c r="AU329" s="76"/>
      <c r="AV329" s="76"/>
      <c r="AW329" s="76"/>
      <c r="AX329" s="76"/>
      <c r="AY329" s="76"/>
      <c r="AZ329" s="76"/>
      <c r="BA329" s="76"/>
      <c r="BB329" s="76"/>
      <c r="BC329" s="76"/>
      <c r="BD329" s="76"/>
      <c r="BE329" s="76"/>
      <c r="BF329" s="76"/>
      <c r="BG329" s="76"/>
      <c r="BH329" s="76"/>
      <c r="BI329" s="76"/>
      <c r="BJ329" s="76"/>
      <c r="BK329" s="76"/>
      <c r="BL329" s="76"/>
      <c r="BM329" s="76"/>
      <c r="BN329" s="76"/>
      <c r="BO329" s="76"/>
      <c r="BP329" s="76"/>
      <c r="BQ329" s="76"/>
      <c r="BR329" s="76"/>
      <c r="BS329" s="76"/>
      <c r="BT329" s="76"/>
      <c r="BU329" s="76"/>
      <c r="BV329" s="76"/>
      <c r="BW329" s="76"/>
      <c r="BX329" s="76"/>
      <c r="BY329" s="76"/>
      <c r="BZ329" s="76"/>
      <c r="CA329" s="76"/>
      <c r="CB329" s="76"/>
      <c r="CC329" s="76"/>
      <c r="CD329" s="76"/>
      <c r="CE329" s="76"/>
      <c r="CF329" s="76"/>
      <c r="CG329" s="76"/>
      <c r="CH329" s="76"/>
      <c r="CI329" s="76"/>
      <c r="CJ329" s="76"/>
      <c r="CK329" s="76"/>
      <c r="CL329" s="76"/>
      <c r="CM329" s="76"/>
      <c r="CN329" s="76"/>
      <c r="CO329" s="76"/>
      <c r="CP329" s="76"/>
      <c r="CQ329" s="76"/>
      <c r="CR329" s="76"/>
      <c r="CS329" s="76"/>
      <c r="CT329" s="76"/>
      <c r="CU329" s="76"/>
      <c r="CV329" s="76"/>
      <c r="CW329" s="76"/>
      <c r="CX329" s="76"/>
      <c r="CY329" s="76"/>
      <c r="CZ329" s="76"/>
      <c r="DA329" s="76"/>
      <c r="DB329" s="76"/>
      <c r="DC329" s="76"/>
      <c r="DD329" s="76"/>
      <c r="DE329" s="76"/>
      <c r="DF329" s="76"/>
      <c r="DG329" s="76"/>
      <c r="DH329" s="76"/>
      <c r="DI329" s="76"/>
      <c r="DJ329" s="76"/>
      <c r="DK329" s="76"/>
      <c r="DL329" s="76"/>
      <c r="DM329" s="76"/>
      <c r="DN329" s="76"/>
      <c r="DO329" s="76"/>
      <c r="DP329" s="76"/>
      <c r="DQ329" s="76"/>
      <c r="DR329" s="76"/>
      <c r="DS329" s="76"/>
      <c r="DT329" s="76"/>
      <c r="DU329" s="76"/>
      <c r="DV329" s="76"/>
      <c r="DW329" s="76"/>
      <c r="DX329" s="76"/>
      <c r="DY329" s="76"/>
      <c r="DZ329" s="76"/>
      <c r="EA329" s="76"/>
      <c r="EB329" s="76"/>
      <c r="EC329" s="76"/>
      <c r="ED329" s="76"/>
      <c r="EE329" s="76"/>
      <c r="EF329" s="76"/>
      <c r="EG329" s="76"/>
      <c r="EH329" s="76"/>
      <c r="EI329" s="76"/>
      <c r="EJ329" s="76"/>
      <c r="EK329" s="76"/>
      <c r="EL329" s="76"/>
      <c r="EM329" s="76"/>
      <c r="EN329" s="76"/>
      <c r="EO329" s="76"/>
      <c r="EP329" s="76"/>
      <c r="EQ329" s="76"/>
      <c r="ER329" s="76"/>
      <c r="ES329" s="76"/>
      <c r="ET329" s="76"/>
      <c r="EU329" s="76"/>
      <c r="EV329" s="76"/>
      <c r="EW329" s="76"/>
      <c r="EX329" s="76"/>
      <c r="EY329" s="76"/>
      <c r="EZ329" s="76"/>
      <c r="FA329" s="76"/>
      <c r="FB329" s="76"/>
      <c r="FC329" s="76"/>
      <c r="FD329" s="76"/>
      <c r="FE329" s="76"/>
      <c r="FF329" s="76"/>
      <c r="FG329" s="76"/>
      <c r="FH329" s="76"/>
      <c r="FI329" s="76"/>
      <c r="FJ329" s="76"/>
      <c r="FK329" s="76"/>
      <c r="FL329" s="76"/>
      <c r="FM329" s="76"/>
      <c r="FN329" s="76"/>
      <c r="FO329" s="76"/>
      <c r="FP329" s="76"/>
      <c r="FQ329" s="76"/>
      <c r="FR329" s="76"/>
      <c r="FS329" s="76"/>
      <c r="FT329" s="76"/>
      <c r="FU329" s="76"/>
      <c r="FV329" s="76"/>
      <c r="FW329" s="76"/>
      <c r="FX329" s="76"/>
      <c r="FY329" s="76"/>
      <c r="FZ329" s="76"/>
      <c r="GA329" s="76"/>
      <c r="GB329" s="76"/>
      <c r="GC329" s="76"/>
      <c r="GD329" s="76"/>
      <c r="GE329" s="76"/>
      <c r="GF329" s="76"/>
      <c r="GG329" s="76"/>
      <c r="GH329" s="76"/>
      <c r="GI329" s="76"/>
      <c r="GJ329" s="76"/>
      <c r="GK329" s="76"/>
      <c r="GL329" s="76"/>
      <c r="GM329" s="76"/>
      <c r="GN329" s="76"/>
      <c r="GO329" s="76"/>
      <c r="GP329" s="76"/>
      <c r="GQ329" s="76"/>
      <c r="GR329" s="76"/>
      <c r="GS329" s="76"/>
      <c r="GT329" s="76"/>
      <c r="GU329" s="76"/>
      <c r="GV329" s="76"/>
      <c r="GW329" s="76"/>
      <c r="GX329" s="76"/>
      <c r="GY329" s="76"/>
      <c r="GZ329" s="76"/>
      <c r="HA329" s="76"/>
      <c r="HB329" s="76"/>
      <c r="HC329" s="76"/>
      <c r="HD329" s="76"/>
      <c r="HE329" s="76"/>
      <c r="HF329" s="76"/>
      <c r="HG329" s="76"/>
      <c r="HH329" s="76"/>
      <c r="HI329" s="76"/>
      <c r="HJ329" s="76"/>
      <c r="HK329" s="76"/>
      <c r="HL329" s="76"/>
      <c r="HM329" s="76"/>
      <c r="HN329" s="76"/>
      <c r="HO329" s="76"/>
      <c r="HP329" s="76"/>
      <c r="HQ329" s="76"/>
      <c r="HR329" s="76"/>
      <c r="HS329" s="76"/>
      <c r="HT329" s="76"/>
      <c r="HU329" s="76"/>
      <c r="HV329" s="76"/>
      <c r="HW329" s="76"/>
      <c r="HX329" s="76"/>
      <c r="HY329" s="76"/>
      <c r="HZ329" s="76"/>
      <c r="IA329" s="76"/>
      <c r="IB329" s="76"/>
      <c r="IC329" s="76"/>
      <c r="ID329" s="76"/>
      <c r="IE329" s="76"/>
      <c r="IF329" s="76"/>
      <c r="IG329" s="76"/>
      <c r="IH329" s="76"/>
      <c r="II329" s="76"/>
      <c r="IJ329" s="76"/>
      <c r="IK329" s="76"/>
      <c r="IL329" s="76"/>
      <c r="IM329" s="76"/>
      <c r="IN329" s="76"/>
    </row>
    <row r="330" spans="1:248" x14ac:dyDescent="0.2">
      <c r="A330" s="82" t="str">
        <f>IF(B330&lt;&gt;"",COUNTA($B$13:B330),"")</f>
        <v/>
      </c>
      <c r="B330" s="1198"/>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76"/>
      <c r="AR330" s="76"/>
      <c r="AS330" s="76"/>
      <c r="AT330" s="76"/>
      <c r="AU330" s="76"/>
      <c r="AV330" s="76"/>
      <c r="AW330" s="76"/>
      <c r="AX330" s="76"/>
      <c r="AY330" s="76"/>
      <c r="AZ330" s="76"/>
      <c r="BA330" s="76"/>
      <c r="BB330" s="76"/>
      <c r="BC330" s="76"/>
      <c r="BD330" s="76"/>
      <c r="BE330" s="76"/>
      <c r="BF330" s="76"/>
      <c r="BG330" s="76"/>
      <c r="BH330" s="76"/>
      <c r="BI330" s="76"/>
      <c r="BJ330" s="76"/>
      <c r="BK330" s="76"/>
      <c r="BL330" s="76"/>
      <c r="BM330" s="76"/>
      <c r="BN330" s="76"/>
      <c r="BO330" s="76"/>
      <c r="BP330" s="76"/>
      <c r="BQ330" s="76"/>
      <c r="BR330" s="76"/>
      <c r="BS330" s="76"/>
      <c r="BT330" s="76"/>
      <c r="BU330" s="76"/>
      <c r="BV330" s="76"/>
      <c r="BW330" s="76"/>
      <c r="BX330" s="76"/>
      <c r="BY330" s="76"/>
      <c r="BZ330" s="76"/>
      <c r="CA330" s="76"/>
      <c r="CB330" s="76"/>
      <c r="CC330" s="76"/>
      <c r="CD330" s="76"/>
      <c r="CE330" s="76"/>
      <c r="CF330" s="76"/>
      <c r="CG330" s="76"/>
      <c r="CH330" s="76"/>
      <c r="CI330" s="76"/>
      <c r="CJ330" s="76"/>
      <c r="CK330" s="76"/>
      <c r="CL330" s="76"/>
      <c r="CM330" s="76"/>
      <c r="CN330" s="76"/>
      <c r="CO330" s="76"/>
      <c r="CP330" s="76"/>
      <c r="CQ330" s="76"/>
      <c r="CR330" s="76"/>
      <c r="CS330" s="76"/>
      <c r="CT330" s="76"/>
      <c r="CU330" s="76"/>
      <c r="CV330" s="76"/>
      <c r="CW330" s="76"/>
      <c r="CX330" s="76"/>
      <c r="CY330" s="76"/>
      <c r="CZ330" s="76"/>
      <c r="DA330" s="76"/>
      <c r="DB330" s="76"/>
      <c r="DC330" s="76"/>
      <c r="DD330" s="76"/>
      <c r="DE330" s="76"/>
      <c r="DF330" s="76"/>
      <c r="DG330" s="76"/>
      <c r="DH330" s="76"/>
      <c r="DI330" s="76"/>
      <c r="DJ330" s="76"/>
      <c r="DK330" s="76"/>
      <c r="DL330" s="76"/>
      <c r="DM330" s="76"/>
      <c r="DN330" s="76"/>
      <c r="DO330" s="76"/>
      <c r="DP330" s="76"/>
      <c r="DQ330" s="76"/>
      <c r="DR330" s="76"/>
      <c r="DS330" s="76"/>
      <c r="DT330" s="76"/>
      <c r="DU330" s="76"/>
      <c r="DV330" s="76"/>
      <c r="DW330" s="76"/>
      <c r="DX330" s="76"/>
      <c r="DY330" s="76"/>
      <c r="DZ330" s="76"/>
      <c r="EA330" s="76"/>
      <c r="EB330" s="76"/>
      <c r="EC330" s="76"/>
      <c r="ED330" s="76"/>
      <c r="EE330" s="76"/>
      <c r="EF330" s="76"/>
      <c r="EG330" s="76"/>
      <c r="EH330" s="76"/>
      <c r="EI330" s="76"/>
      <c r="EJ330" s="76"/>
      <c r="EK330" s="76"/>
      <c r="EL330" s="76"/>
      <c r="EM330" s="76"/>
      <c r="EN330" s="76"/>
      <c r="EO330" s="76"/>
      <c r="EP330" s="76"/>
      <c r="EQ330" s="76"/>
      <c r="ER330" s="76"/>
      <c r="ES330" s="76"/>
      <c r="ET330" s="76"/>
      <c r="EU330" s="76"/>
      <c r="EV330" s="76"/>
      <c r="EW330" s="76"/>
      <c r="EX330" s="76"/>
      <c r="EY330" s="76"/>
      <c r="EZ330" s="76"/>
      <c r="FA330" s="76"/>
      <c r="FB330" s="76"/>
      <c r="FC330" s="76"/>
      <c r="FD330" s="76"/>
      <c r="FE330" s="76"/>
      <c r="FF330" s="76"/>
      <c r="FG330" s="76"/>
      <c r="FH330" s="76"/>
      <c r="FI330" s="76"/>
      <c r="FJ330" s="76"/>
      <c r="FK330" s="76"/>
      <c r="FL330" s="76"/>
      <c r="FM330" s="76"/>
      <c r="FN330" s="76"/>
      <c r="FO330" s="76"/>
      <c r="FP330" s="76"/>
      <c r="FQ330" s="76"/>
      <c r="FR330" s="76"/>
      <c r="FS330" s="76"/>
      <c r="FT330" s="76"/>
      <c r="FU330" s="76"/>
      <c r="FV330" s="76"/>
      <c r="FW330" s="76"/>
      <c r="FX330" s="76"/>
      <c r="FY330" s="76"/>
      <c r="FZ330" s="76"/>
      <c r="GA330" s="76"/>
      <c r="GB330" s="76"/>
      <c r="GC330" s="76"/>
      <c r="GD330" s="76"/>
      <c r="GE330" s="76"/>
      <c r="GF330" s="76"/>
      <c r="GG330" s="76"/>
      <c r="GH330" s="76"/>
      <c r="GI330" s="76"/>
      <c r="GJ330" s="76"/>
      <c r="GK330" s="76"/>
      <c r="GL330" s="76"/>
      <c r="GM330" s="76"/>
      <c r="GN330" s="76"/>
      <c r="GO330" s="76"/>
      <c r="GP330" s="76"/>
      <c r="GQ330" s="76"/>
      <c r="GR330" s="76"/>
      <c r="GS330" s="76"/>
      <c r="GT330" s="76"/>
      <c r="GU330" s="76"/>
      <c r="GV330" s="76"/>
      <c r="GW330" s="76"/>
      <c r="GX330" s="76"/>
      <c r="GY330" s="76"/>
      <c r="GZ330" s="76"/>
      <c r="HA330" s="76"/>
      <c r="HB330" s="76"/>
      <c r="HC330" s="76"/>
      <c r="HD330" s="76"/>
      <c r="HE330" s="76"/>
      <c r="HF330" s="76"/>
      <c r="HG330" s="76"/>
      <c r="HH330" s="76"/>
      <c r="HI330" s="76"/>
      <c r="HJ330" s="76"/>
      <c r="HK330" s="76"/>
      <c r="HL330" s="76"/>
      <c r="HM330" s="76"/>
      <c r="HN330" s="76"/>
      <c r="HO330" s="76"/>
      <c r="HP330" s="76"/>
      <c r="HQ330" s="76"/>
      <c r="HR330" s="76"/>
      <c r="HS330" s="76"/>
      <c r="HT330" s="76"/>
      <c r="HU330" s="76"/>
      <c r="HV330" s="76"/>
      <c r="HW330" s="76"/>
      <c r="HX330" s="76"/>
      <c r="HY330" s="76"/>
      <c r="HZ330" s="76"/>
      <c r="IA330" s="76"/>
      <c r="IB330" s="76"/>
      <c r="IC330" s="76"/>
      <c r="ID330" s="76"/>
      <c r="IE330" s="76"/>
      <c r="IF330" s="76"/>
      <c r="IG330" s="76"/>
      <c r="IH330" s="76"/>
      <c r="II330" s="76"/>
      <c r="IJ330" s="76"/>
      <c r="IK330" s="76"/>
      <c r="IL330" s="76"/>
      <c r="IM330" s="76"/>
      <c r="IN330" s="76"/>
    </row>
    <row r="331" spans="1:248" x14ac:dyDescent="0.2">
      <c r="A331" s="82" t="str">
        <f>IF(B331&lt;&gt;"",COUNTA($B$13:B331),"")</f>
        <v/>
      </c>
      <c r="B331" s="1198"/>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c r="AH331" s="76"/>
      <c r="AI331" s="76"/>
      <c r="AJ331" s="76"/>
      <c r="AK331" s="76"/>
      <c r="AL331" s="76"/>
      <c r="AM331" s="76"/>
      <c r="AN331" s="76"/>
      <c r="AO331" s="76"/>
      <c r="AP331" s="76"/>
      <c r="AQ331" s="76"/>
      <c r="AR331" s="76"/>
      <c r="AS331" s="76"/>
      <c r="AT331" s="76"/>
      <c r="AU331" s="76"/>
      <c r="AV331" s="76"/>
      <c r="AW331" s="76"/>
      <c r="AX331" s="76"/>
      <c r="AY331" s="76"/>
      <c r="AZ331" s="76"/>
      <c r="BA331" s="76"/>
      <c r="BB331" s="76"/>
      <c r="BC331" s="76"/>
      <c r="BD331" s="76"/>
      <c r="BE331" s="76"/>
      <c r="BF331" s="76"/>
      <c r="BG331" s="76"/>
      <c r="BH331" s="76"/>
      <c r="BI331" s="76"/>
      <c r="BJ331" s="76"/>
      <c r="BK331" s="76"/>
      <c r="BL331" s="76"/>
      <c r="BM331" s="76"/>
      <c r="BN331" s="76"/>
      <c r="BO331" s="76"/>
      <c r="BP331" s="76"/>
      <c r="BQ331" s="76"/>
      <c r="BR331" s="76"/>
      <c r="BS331" s="76"/>
      <c r="BT331" s="76"/>
      <c r="BU331" s="76"/>
      <c r="BV331" s="76"/>
      <c r="BW331" s="76"/>
      <c r="BX331" s="76"/>
      <c r="BY331" s="76"/>
      <c r="BZ331" s="76"/>
      <c r="CA331" s="76"/>
      <c r="CB331" s="76"/>
      <c r="CC331" s="76"/>
      <c r="CD331" s="76"/>
      <c r="CE331" s="76"/>
      <c r="CF331" s="76"/>
      <c r="CG331" s="76"/>
      <c r="CH331" s="76"/>
      <c r="CI331" s="76"/>
      <c r="CJ331" s="76"/>
      <c r="CK331" s="76"/>
      <c r="CL331" s="76"/>
      <c r="CM331" s="76"/>
      <c r="CN331" s="76"/>
      <c r="CO331" s="76"/>
      <c r="CP331" s="76"/>
      <c r="CQ331" s="76"/>
      <c r="CR331" s="76"/>
      <c r="CS331" s="76"/>
      <c r="CT331" s="76"/>
      <c r="CU331" s="76"/>
      <c r="CV331" s="76"/>
      <c r="CW331" s="76"/>
      <c r="CX331" s="76"/>
      <c r="CY331" s="76"/>
      <c r="CZ331" s="76"/>
      <c r="DA331" s="76"/>
      <c r="DB331" s="76"/>
      <c r="DC331" s="76"/>
      <c r="DD331" s="76"/>
      <c r="DE331" s="76"/>
      <c r="DF331" s="76"/>
      <c r="DG331" s="76"/>
      <c r="DH331" s="76"/>
      <c r="DI331" s="76"/>
      <c r="DJ331" s="76"/>
      <c r="DK331" s="76"/>
      <c r="DL331" s="76"/>
      <c r="DM331" s="76"/>
      <c r="DN331" s="76"/>
      <c r="DO331" s="76"/>
      <c r="DP331" s="76"/>
      <c r="DQ331" s="76"/>
      <c r="DR331" s="76"/>
      <c r="DS331" s="76"/>
      <c r="DT331" s="76"/>
      <c r="DU331" s="76"/>
      <c r="DV331" s="76"/>
      <c r="DW331" s="76"/>
      <c r="DX331" s="76"/>
      <c r="DY331" s="76"/>
      <c r="DZ331" s="76"/>
      <c r="EA331" s="76"/>
      <c r="EB331" s="76"/>
      <c r="EC331" s="76"/>
      <c r="ED331" s="76"/>
      <c r="EE331" s="76"/>
      <c r="EF331" s="76"/>
      <c r="EG331" s="76"/>
      <c r="EH331" s="76"/>
      <c r="EI331" s="76"/>
      <c r="EJ331" s="76"/>
      <c r="EK331" s="76"/>
      <c r="EL331" s="76"/>
      <c r="EM331" s="76"/>
      <c r="EN331" s="76"/>
      <c r="EO331" s="76"/>
      <c r="EP331" s="76"/>
      <c r="EQ331" s="76"/>
      <c r="ER331" s="76"/>
      <c r="ES331" s="76"/>
      <c r="ET331" s="76"/>
      <c r="EU331" s="76"/>
      <c r="EV331" s="76"/>
      <c r="EW331" s="76"/>
      <c r="EX331" s="76"/>
      <c r="EY331" s="76"/>
      <c r="EZ331" s="76"/>
      <c r="FA331" s="76"/>
      <c r="FB331" s="76"/>
      <c r="FC331" s="76"/>
      <c r="FD331" s="76"/>
      <c r="FE331" s="76"/>
      <c r="FF331" s="76"/>
      <c r="FG331" s="76"/>
      <c r="FH331" s="76"/>
      <c r="FI331" s="76"/>
      <c r="FJ331" s="76"/>
      <c r="FK331" s="76"/>
      <c r="FL331" s="76"/>
      <c r="FM331" s="76"/>
      <c r="FN331" s="76"/>
      <c r="FO331" s="76"/>
      <c r="FP331" s="76"/>
      <c r="FQ331" s="76"/>
      <c r="FR331" s="76"/>
      <c r="FS331" s="76"/>
      <c r="FT331" s="76"/>
      <c r="FU331" s="76"/>
      <c r="FV331" s="76"/>
      <c r="FW331" s="76"/>
      <c r="FX331" s="76"/>
      <c r="FY331" s="76"/>
      <c r="FZ331" s="76"/>
      <c r="GA331" s="76"/>
      <c r="GB331" s="76"/>
      <c r="GC331" s="76"/>
      <c r="GD331" s="76"/>
      <c r="GE331" s="76"/>
      <c r="GF331" s="76"/>
      <c r="GG331" s="76"/>
      <c r="GH331" s="76"/>
      <c r="GI331" s="76"/>
      <c r="GJ331" s="76"/>
      <c r="GK331" s="76"/>
      <c r="GL331" s="76"/>
      <c r="GM331" s="76"/>
      <c r="GN331" s="76"/>
      <c r="GO331" s="76"/>
      <c r="GP331" s="76"/>
      <c r="GQ331" s="76"/>
      <c r="GR331" s="76"/>
      <c r="GS331" s="76"/>
      <c r="GT331" s="76"/>
      <c r="GU331" s="76"/>
      <c r="GV331" s="76"/>
      <c r="GW331" s="76"/>
      <c r="GX331" s="76"/>
      <c r="GY331" s="76"/>
      <c r="GZ331" s="76"/>
      <c r="HA331" s="76"/>
      <c r="HB331" s="76"/>
      <c r="HC331" s="76"/>
      <c r="HD331" s="76"/>
      <c r="HE331" s="76"/>
      <c r="HF331" s="76"/>
      <c r="HG331" s="76"/>
      <c r="HH331" s="76"/>
      <c r="HI331" s="76"/>
      <c r="HJ331" s="76"/>
      <c r="HK331" s="76"/>
      <c r="HL331" s="76"/>
      <c r="HM331" s="76"/>
      <c r="HN331" s="76"/>
      <c r="HO331" s="76"/>
      <c r="HP331" s="76"/>
      <c r="HQ331" s="76"/>
      <c r="HR331" s="76"/>
      <c r="HS331" s="76"/>
      <c r="HT331" s="76"/>
      <c r="HU331" s="76"/>
      <c r="HV331" s="76"/>
      <c r="HW331" s="76"/>
      <c r="HX331" s="76"/>
      <c r="HY331" s="76"/>
      <c r="HZ331" s="76"/>
      <c r="IA331" s="76"/>
      <c r="IB331" s="76"/>
      <c r="IC331" s="76"/>
      <c r="ID331" s="76"/>
      <c r="IE331" s="76"/>
      <c r="IF331" s="76"/>
      <c r="IG331" s="76"/>
      <c r="IH331" s="76"/>
      <c r="II331" s="76"/>
      <c r="IJ331" s="76"/>
      <c r="IK331" s="76"/>
      <c r="IL331" s="76"/>
      <c r="IM331" s="76"/>
      <c r="IN331" s="76"/>
    </row>
    <row r="332" spans="1:248" x14ac:dyDescent="0.2">
      <c r="A332" s="82" t="str">
        <f>IF(B332&lt;&gt;"",COUNTA($B$13:B332),"")</f>
        <v/>
      </c>
      <c r="B332" s="1198"/>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c r="AH332" s="76"/>
      <c r="AI332" s="76"/>
      <c r="AJ332" s="76"/>
      <c r="AK332" s="76"/>
      <c r="AL332" s="76"/>
      <c r="AM332" s="76"/>
      <c r="AN332" s="76"/>
      <c r="AO332" s="76"/>
      <c r="AP332" s="76"/>
      <c r="AQ332" s="76"/>
      <c r="AR332" s="76"/>
      <c r="AS332" s="76"/>
      <c r="AT332" s="76"/>
      <c r="AU332" s="76"/>
      <c r="AV332" s="76"/>
      <c r="AW332" s="76"/>
      <c r="AX332" s="76"/>
      <c r="AY332" s="76"/>
      <c r="AZ332" s="76"/>
      <c r="BA332" s="76"/>
      <c r="BB332" s="76"/>
      <c r="BC332" s="76"/>
      <c r="BD332" s="76"/>
      <c r="BE332" s="76"/>
      <c r="BF332" s="76"/>
      <c r="BG332" s="76"/>
      <c r="BH332" s="76"/>
      <c r="BI332" s="76"/>
      <c r="BJ332" s="76"/>
      <c r="BK332" s="76"/>
      <c r="BL332" s="76"/>
      <c r="BM332" s="76"/>
      <c r="BN332" s="76"/>
      <c r="BO332" s="76"/>
      <c r="BP332" s="76"/>
      <c r="BQ332" s="76"/>
      <c r="BR332" s="76"/>
      <c r="BS332" s="76"/>
      <c r="BT332" s="76"/>
      <c r="BU332" s="76"/>
      <c r="BV332" s="76"/>
      <c r="BW332" s="76"/>
      <c r="BX332" s="76"/>
      <c r="BY332" s="76"/>
      <c r="BZ332" s="76"/>
      <c r="CA332" s="76"/>
      <c r="CB332" s="76"/>
      <c r="CC332" s="76"/>
      <c r="CD332" s="76"/>
      <c r="CE332" s="76"/>
      <c r="CF332" s="76"/>
      <c r="CG332" s="76"/>
      <c r="CH332" s="76"/>
      <c r="CI332" s="76"/>
      <c r="CJ332" s="76"/>
      <c r="CK332" s="76"/>
      <c r="CL332" s="76"/>
      <c r="CM332" s="76"/>
      <c r="CN332" s="76"/>
      <c r="CO332" s="76"/>
      <c r="CP332" s="76"/>
      <c r="CQ332" s="76"/>
      <c r="CR332" s="76"/>
      <c r="CS332" s="76"/>
      <c r="CT332" s="76"/>
      <c r="CU332" s="76"/>
      <c r="CV332" s="76"/>
      <c r="CW332" s="76"/>
      <c r="CX332" s="76"/>
      <c r="CY332" s="76"/>
      <c r="CZ332" s="76"/>
      <c r="DA332" s="76"/>
      <c r="DB332" s="76"/>
      <c r="DC332" s="76"/>
      <c r="DD332" s="76"/>
      <c r="DE332" s="76"/>
      <c r="DF332" s="76"/>
      <c r="DG332" s="76"/>
      <c r="DH332" s="76"/>
      <c r="DI332" s="76"/>
      <c r="DJ332" s="76"/>
      <c r="DK332" s="76"/>
      <c r="DL332" s="76"/>
      <c r="DM332" s="76"/>
      <c r="DN332" s="76"/>
      <c r="DO332" s="76"/>
      <c r="DP332" s="76"/>
      <c r="DQ332" s="76"/>
      <c r="DR332" s="76"/>
      <c r="DS332" s="76"/>
      <c r="DT332" s="76"/>
      <c r="DU332" s="76"/>
      <c r="DV332" s="76"/>
      <c r="DW332" s="76"/>
      <c r="DX332" s="76"/>
      <c r="DY332" s="76"/>
      <c r="DZ332" s="76"/>
      <c r="EA332" s="76"/>
      <c r="EB332" s="76"/>
      <c r="EC332" s="76"/>
      <c r="ED332" s="76"/>
      <c r="EE332" s="76"/>
      <c r="EF332" s="76"/>
      <c r="EG332" s="76"/>
      <c r="EH332" s="76"/>
      <c r="EI332" s="76"/>
      <c r="EJ332" s="76"/>
      <c r="EK332" s="76"/>
      <c r="EL332" s="76"/>
      <c r="EM332" s="76"/>
      <c r="EN332" s="76"/>
      <c r="EO332" s="76"/>
      <c r="EP332" s="76"/>
      <c r="EQ332" s="76"/>
      <c r="ER332" s="76"/>
      <c r="ES332" s="76"/>
      <c r="ET332" s="76"/>
      <c r="EU332" s="76"/>
      <c r="EV332" s="76"/>
      <c r="EW332" s="76"/>
      <c r="EX332" s="76"/>
      <c r="EY332" s="76"/>
      <c r="EZ332" s="76"/>
      <c r="FA332" s="76"/>
      <c r="FB332" s="76"/>
      <c r="FC332" s="76"/>
      <c r="FD332" s="76"/>
      <c r="FE332" s="76"/>
      <c r="FF332" s="76"/>
      <c r="FG332" s="76"/>
      <c r="FH332" s="76"/>
      <c r="FI332" s="76"/>
      <c r="FJ332" s="76"/>
      <c r="FK332" s="76"/>
      <c r="FL332" s="76"/>
      <c r="FM332" s="76"/>
      <c r="FN332" s="76"/>
      <c r="FO332" s="76"/>
      <c r="FP332" s="76"/>
      <c r="FQ332" s="76"/>
      <c r="FR332" s="76"/>
      <c r="FS332" s="76"/>
      <c r="FT332" s="76"/>
      <c r="FU332" s="76"/>
      <c r="FV332" s="76"/>
      <c r="FW332" s="76"/>
      <c r="FX332" s="76"/>
      <c r="FY332" s="76"/>
      <c r="FZ332" s="76"/>
      <c r="GA332" s="76"/>
      <c r="GB332" s="76"/>
      <c r="GC332" s="76"/>
      <c r="GD332" s="76"/>
      <c r="GE332" s="76"/>
      <c r="GF332" s="76"/>
      <c r="GG332" s="76"/>
      <c r="GH332" s="76"/>
      <c r="GI332" s="76"/>
      <c r="GJ332" s="76"/>
      <c r="GK332" s="76"/>
      <c r="GL332" s="76"/>
      <c r="GM332" s="76"/>
      <c r="GN332" s="76"/>
      <c r="GO332" s="76"/>
      <c r="GP332" s="76"/>
      <c r="GQ332" s="76"/>
      <c r="GR332" s="76"/>
      <c r="GS332" s="76"/>
      <c r="GT332" s="76"/>
      <c r="GU332" s="76"/>
      <c r="GV332" s="76"/>
      <c r="GW332" s="76"/>
      <c r="GX332" s="76"/>
      <c r="GY332" s="76"/>
      <c r="GZ332" s="76"/>
      <c r="HA332" s="76"/>
      <c r="HB332" s="76"/>
      <c r="HC332" s="76"/>
      <c r="HD332" s="76"/>
      <c r="HE332" s="76"/>
      <c r="HF332" s="76"/>
      <c r="HG332" s="76"/>
      <c r="HH332" s="76"/>
      <c r="HI332" s="76"/>
      <c r="HJ332" s="76"/>
      <c r="HK332" s="76"/>
      <c r="HL332" s="76"/>
      <c r="HM332" s="76"/>
      <c r="HN332" s="76"/>
      <c r="HO332" s="76"/>
      <c r="HP332" s="76"/>
      <c r="HQ332" s="76"/>
      <c r="HR332" s="76"/>
      <c r="HS332" s="76"/>
      <c r="HT332" s="76"/>
      <c r="HU332" s="76"/>
      <c r="HV332" s="76"/>
      <c r="HW332" s="76"/>
      <c r="HX332" s="76"/>
      <c r="HY332" s="76"/>
      <c r="HZ332" s="76"/>
      <c r="IA332" s="76"/>
      <c r="IB332" s="76"/>
      <c r="IC332" s="76"/>
      <c r="ID332" s="76"/>
      <c r="IE332" s="76"/>
      <c r="IF332" s="76"/>
      <c r="IG332" s="76"/>
      <c r="IH332" s="76"/>
      <c r="II332" s="76"/>
      <c r="IJ332" s="76"/>
      <c r="IK332" s="76"/>
      <c r="IL332" s="76"/>
      <c r="IM332" s="76"/>
      <c r="IN332" s="76"/>
    </row>
    <row r="333" spans="1:248" x14ac:dyDescent="0.2">
      <c r="A333" s="82" t="str">
        <f>IF(B333&lt;&gt;"",COUNTA($B$13:B333),"")</f>
        <v/>
      </c>
      <c r="B333" s="1198"/>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c r="AH333" s="76"/>
      <c r="AI333" s="76"/>
      <c r="AJ333" s="76"/>
      <c r="AK333" s="76"/>
      <c r="AL333" s="76"/>
      <c r="AM333" s="76"/>
      <c r="AN333" s="76"/>
      <c r="AO333" s="76"/>
      <c r="AP333" s="76"/>
      <c r="AQ333" s="76"/>
      <c r="AR333" s="76"/>
      <c r="AS333" s="76"/>
      <c r="AT333" s="76"/>
      <c r="AU333" s="76"/>
      <c r="AV333" s="76"/>
      <c r="AW333" s="76"/>
      <c r="AX333" s="76"/>
      <c r="AY333" s="76"/>
      <c r="AZ333" s="76"/>
      <c r="BA333" s="76"/>
      <c r="BB333" s="76"/>
      <c r="BC333" s="76"/>
      <c r="BD333" s="76"/>
      <c r="BE333" s="76"/>
      <c r="BF333" s="76"/>
      <c r="BG333" s="76"/>
      <c r="BH333" s="76"/>
      <c r="BI333" s="76"/>
      <c r="BJ333" s="76"/>
      <c r="BK333" s="76"/>
      <c r="BL333" s="76"/>
      <c r="BM333" s="76"/>
      <c r="BN333" s="76"/>
      <c r="BO333" s="76"/>
      <c r="BP333" s="76"/>
      <c r="BQ333" s="76"/>
      <c r="BR333" s="76"/>
      <c r="BS333" s="76"/>
      <c r="BT333" s="76"/>
      <c r="BU333" s="76"/>
      <c r="BV333" s="76"/>
      <c r="BW333" s="76"/>
      <c r="BX333" s="76"/>
      <c r="BY333" s="76"/>
      <c r="BZ333" s="76"/>
      <c r="CA333" s="76"/>
      <c r="CB333" s="76"/>
      <c r="CC333" s="76"/>
      <c r="CD333" s="76"/>
      <c r="CE333" s="76"/>
      <c r="CF333" s="76"/>
      <c r="CG333" s="76"/>
      <c r="CH333" s="76"/>
      <c r="CI333" s="76"/>
      <c r="CJ333" s="76"/>
      <c r="CK333" s="76"/>
      <c r="CL333" s="76"/>
      <c r="CM333" s="76"/>
      <c r="CN333" s="76"/>
      <c r="CO333" s="76"/>
      <c r="CP333" s="76"/>
      <c r="CQ333" s="76"/>
      <c r="CR333" s="76"/>
      <c r="CS333" s="76"/>
      <c r="CT333" s="76"/>
      <c r="CU333" s="76"/>
      <c r="CV333" s="76"/>
      <c r="CW333" s="76"/>
      <c r="CX333" s="76"/>
      <c r="CY333" s="76"/>
      <c r="CZ333" s="76"/>
      <c r="DA333" s="76"/>
      <c r="DB333" s="76"/>
      <c r="DC333" s="76"/>
      <c r="DD333" s="76"/>
      <c r="DE333" s="76"/>
      <c r="DF333" s="76"/>
      <c r="DG333" s="76"/>
      <c r="DH333" s="76"/>
      <c r="DI333" s="76"/>
      <c r="DJ333" s="76"/>
      <c r="DK333" s="76"/>
      <c r="DL333" s="76"/>
      <c r="DM333" s="76"/>
      <c r="DN333" s="76"/>
      <c r="DO333" s="76"/>
      <c r="DP333" s="76"/>
      <c r="DQ333" s="76"/>
      <c r="DR333" s="76"/>
      <c r="DS333" s="76"/>
      <c r="DT333" s="76"/>
      <c r="DU333" s="76"/>
      <c r="DV333" s="76"/>
      <c r="DW333" s="76"/>
      <c r="DX333" s="76"/>
      <c r="DY333" s="76"/>
      <c r="DZ333" s="76"/>
      <c r="EA333" s="76"/>
      <c r="EB333" s="76"/>
      <c r="EC333" s="76"/>
      <c r="ED333" s="76"/>
      <c r="EE333" s="76"/>
      <c r="EF333" s="76"/>
      <c r="EG333" s="76"/>
      <c r="EH333" s="76"/>
      <c r="EI333" s="76"/>
      <c r="EJ333" s="76"/>
      <c r="EK333" s="76"/>
      <c r="EL333" s="76"/>
      <c r="EM333" s="76"/>
      <c r="EN333" s="76"/>
      <c r="EO333" s="76"/>
      <c r="EP333" s="76"/>
      <c r="EQ333" s="76"/>
      <c r="ER333" s="76"/>
      <c r="ES333" s="76"/>
      <c r="ET333" s="76"/>
      <c r="EU333" s="76"/>
      <c r="EV333" s="76"/>
      <c r="EW333" s="76"/>
      <c r="EX333" s="76"/>
      <c r="EY333" s="76"/>
      <c r="EZ333" s="76"/>
      <c r="FA333" s="76"/>
      <c r="FB333" s="76"/>
      <c r="FC333" s="76"/>
      <c r="FD333" s="76"/>
      <c r="FE333" s="76"/>
      <c r="FF333" s="76"/>
      <c r="FG333" s="76"/>
      <c r="FH333" s="76"/>
      <c r="FI333" s="76"/>
      <c r="FJ333" s="76"/>
      <c r="FK333" s="76"/>
      <c r="FL333" s="76"/>
      <c r="FM333" s="76"/>
      <c r="FN333" s="76"/>
      <c r="FO333" s="76"/>
      <c r="FP333" s="76"/>
      <c r="FQ333" s="76"/>
      <c r="FR333" s="76"/>
      <c r="FS333" s="76"/>
      <c r="FT333" s="76"/>
      <c r="FU333" s="76"/>
      <c r="FV333" s="76"/>
      <c r="FW333" s="76"/>
      <c r="FX333" s="76"/>
      <c r="FY333" s="76"/>
      <c r="FZ333" s="76"/>
      <c r="GA333" s="76"/>
      <c r="GB333" s="76"/>
      <c r="GC333" s="76"/>
      <c r="GD333" s="76"/>
      <c r="GE333" s="76"/>
      <c r="GF333" s="76"/>
      <c r="GG333" s="76"/>
      <c r="GH333" s="76"/>
      <c r="GI333" s="76"/>
      <c r="GJ333" s="76"/>
      <c r="GK333" s="76"/>
      <c r="GL333" s="76"/>
      <c r="GM333" s="76"/>
      <c r="GN333" s="76"/>
      <c r="GO333" s="76"/>
      <c r="GP333" s="76"/>
      <c r="GQ333" s="76"/>
      <c r="GR333" s="76"/>
      <c r="GS333" s="76"/>
      <c r="GT333" s="76"/>
      <c r="GU333" s="76"/>
      <c r="GV333" s="76"/>
      <c r="GW333" s="76"/>
      <c r="GX333" s="76"/>
      <c r="GY333" s="76"/>
      <c r="GZ333" s="76"/>
      <c r="HA333" s="76"/>
      <c r="HB333" s="76"/>
      <c r="HC333" s="76"/>
      <c r="HD333" s="76"/>
      <c r="HE333" s="76"/>
      <c r="HF333" s="76"/>
      <c r="HG333" s="76"/>
      <c r="HH333" s="76"/>
      <c r="HI333" s="76"/>
      <c r="HJ333" s="76"/>
      <c r="HK333" s="76"/>
      <c r="HL333" s="76"/>
      <c r="HM333" s="76"/>
      <c r="HN333" s="76"/>
      <c r="HO333" s="76"/>
      <c r="HP333" s="76"/>
      <c r="HQ333" s="76"/>
      <c r="HR333" s="76"/>
      <c r="HS333" s="76"/>
      <c r="HT333" s="76"/>
      <c r="HU333" s="76"/>
      <c r="HV333" s="76"/>
      <c r="HW333" s="76"/>
      <c r="HX333" s="76"/>
      <c r="HY333" s="76"/>
      <c r="HZ333" s="76"/>
      <c r="IA333" s="76"/>
      <c r="IB333" s="76"/>
      <c r="IC333" s="76"/>
      <c r="ID333" s="76"/>
      <c r="IE333" s="76"/>
      <c r="IF333" s="76"/>
      <c r="IG333" s="76"/>
      <c r="IH333" s="76"/>
      <c r="II333" s="76"/>
      <c r="IJ333" s="76"/>
      <c r="IK333" s="76"/>
      <c r="IL333" s="76"/>
      <c r="IM333" s="76"/>
      <c r="IN333" s="76"/>
    </row>
    <row r="334" spans="1:248" x14ac:dyDescent="0.2">
      <c r="A334" s="82" t="str">
        <f>IF(B334&lt;&gt;"",COUNTA($B$13:B334),"")</f>
        <v/>
      </c>
      <c r="B334" s="1198"/>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c r="AZ334" s="76"/>
      <c r="BA334" s="76"/>
      <c r="BB334" s="76"/>
      <c r="BC334" s="76"/>
      <c r="BD334" s="76"/>
      <c r="BE334" s="76"/>
      <c r="BF334" s="76"/>
      <c r="BG334" s="76"/>
      <c r="BH334" s="76"/>
      <c r="BI334" s="76"/>
      <c r="BJ334" s="76"/>
      <c r="BK334" s="76"/>
      <c r="BL334" s="76"/>
      <c r="BM334" s="76"/>
      <c r="BN334" s="76"/>
      <c r="BO334" s="76"/>
      <c r="BP334" s="76"/>
      <c r="BQ334" s="76"/>
      <c r="BR334" s="76"/>
      <c r="BS334" s="76"/>
      <c r="BT334" s="76"/>
      <c r="BU334" s="76"/>
      <c r="BV334" s="76"/>
      <c r="BW334" s="76"/>
      <c r="BX334" s="76"/>
      <c r="BY334" s="76"/>
      <c r="BZ334" s="76"/>
      <c r="CA334" s="76"/>
      <c r="CB334" s="76"/>
      <c r="CC334" s="76"/>
      <c r="CD334" s="76"/>
      <c r="CE334" s="76"/>
      <c r="CF334" s="76"/>
      <c r="CG334" s="76"/>
      <c r="CH334" s="76"/>
      <c r="CI334" s="76"/>
      <c r="CJ334" s="76"/>
      <c r="CK334" s="76"/>
      <c r="CL334" s="76"/>
      <c r="CM334" s="76"/>
      <c r="CN334" s="76"/>
      <c r="CO334" s="76"/>
      <c r="CP334" s="76"/>
      <c r="CQ334" s="76"/>
      <c r="CR334" s="76"/>
      <c r="CS334" s="76"/>
      <c r="CT334" s="76"/>
      <c r="CU334" s="76"/>
      <c r="CV334" s="76"/>
      <c r="CW334" s="76"/>
      <c r="CX334" s="76"/>
      <c r="CY334" s="76"/>
      <c r="CZ334" s="76"/>
      <c r="DA334" s="76"/>
      <c r="DB334" s="76"/>
      <c r="DC334" s="76"/>
      <c r="DD334" s="76"/>
      <c r="DE334" s="76"/>
      <c r="DF334" s="76"/>
      <c r="DG334" s="76"/>
      <c r="DH334" s="76"/>
      <c r="DI334" s="76"/>
      <c r="DJ334" s="76"/>
      <c r="DK334" s="76"/>
      <c r="DL334" s="76"/>
      <c r="DM334" s="76"/>
      <c r="DN334" s="76"/>
      <c r="DO334" s="76"/>
      <c r="DP334" s="76"/>
      <c r="DQ334" s="76"/>
      <c r="DR334" s="76"/>
      <c r="DS334" s="76"/>
      <c r="DT334" s="76"/>
      <c r="DU334" s="76"/>
      <c r="DV334" s="76"/>
      <c r="DW334" s="76"/>
      <c r="DX334" s="76"/>
      <c r="DY334" s="76"/>
      <c r="DZ334" s="76"/>
      <c r="EA334" s="76"/>
      <c r="EB334" s="76"/>
      <c r="EC334" s="76"/>
      <c r="ED334" s="76"/>
      <c r="EE334" s="76"/>
      <c r="EF334" s="76"/>
      <c r="EG334" s="76"/>
      <c r="EH334" s="76"/>
      <c r="EI334" s="76"/>
      <c r="EJ334" s="76"/>
      <c r="EK334" s="76"/>
      <c r="EL334" s="76"/>
      <c r="EM334" s="76"/>
      <c r="EN334" s="76"/>
      <c r="EO334" s="76"/>
      <c r="EP334" s="76"/>
      <c r="EQ334" s="76"/>
      <c r="ER334" s="76"/>
      <c r="ES334" s="76"/>
      <c r="ET334" s="76"/>
      <c r="EU334" s="76"/>
      <c r="EV334" s="76"/>
      <c r="EW334" s="76"/>
      <c r="EX334" s="76"/>
      <c r="EY334" s="76"/>
      <c r="EZ334" s="76"/>
      <c r="FA334" s="76"/>
      <c r="FB334" s="76"/>
      <c r="FC334" s="76"/>
      <c r="FD334" s="76"/>
      <c r="FE334" s="76"/>
      <c r="FF334" s="76"/>
      <c r="FG334" s="76"/>
      <c r="FH334" s="76"/>
      <c r="FI334" s="76"/>
      <c r="FJ334" s="76"/>
      <c r="FK334" s="76"/>
      <c r="FL334" s="76"/>
      <c r="FM334" s="76"/>
      <c r="FN334" s="76"/>
      <c r="FO334" s="76"/>
      <c r="FP334" s="76"/>
      <c r="FQ334" s="76"/>
      <c r="FR334" s="76"/>
      <c r="FS334" s="76"/>
      <c r="FT334" s="76"/>
      <c r="FU334" s="76"/>
      <c r="FV334" s="76"/>
      <c r="FW334" s="76"/>
      <c r="FX334" s="76"/>
      <c r="FY334" s="76"/>
      <c r="FZ334" s="76"/>
      <c r="GA334" s="76"/>
      <c r="GB334" s="76"/>
      <c r="GC334" s="76"/>
      <c r="GD334" s="76"/>
      <c r="GE334" s="76"/>
      <c r="GF334" s="76"/>
      <c r="GG334" s="76"/>
      <c r="GH334" s="76"/>
      <c r="GI334" s="76"/>
      <c r="GJ334" s="76"/>
      <c r="GK334" s="76"/>
      <c r="GL334" s="76"/>
      <c r="GM334" s="76"/>
      <c r="GN334" s="76"/>
      <c r="GO334" s="76"/>
      <c r="GP334" s="76"/>
      <c r="GQ334" s="76"/>
      <c r="GR334" s="76"/>
      <c r="GS334" s="76"/>
      <c r="GT334" s="76"/>
      <c r="GU334" s="76"/>
      <c r="GV334" s="76"/>
      <c r="GW334" s="76"/>
      <c r="GX334" s="76"/>
      <c r="GY334" s="76"/>
      <c r="GZ334" s="76"/>
      <c r="HA334" s="76"/>
      <c r="HB334" s="76"/>
      <c r="HC334" s="76"/>
      <c r="HD334" s="76"/>
      <c r="HE334" s="76"/>
      <c r="HF334" s="76"/>
      <c r="HG334" s="76"/>
      <c r="HH334" s="76"/>
      <c r="HI334" s="76"/>
      <c r="HJ334" s="76"/>
      <c r="HK334" s="76"/>
      <c r="HL334" s="76"/>
      <c r="HM334" s="76"/>
      <c r="HN334" s="76"/>
      <c r="HO334" s="76"/>
      <c r="HP334" s="76"/>
      <c r="HQ334" s="76"/>
      <c r="HR334" s="76"/>
      <c r="HS334" s="76"/>
      <c r="HT334" s="76"/>
      <c r="HU334" s="76"/>
      <c r="HV334" s="76"/>
      <c r="HW334" s="76"/>
      <c r="HX334" s="76"/>
      <c r="HY334" s="76"/>
      <c r="HZ334" s="76"/>
      <c r="IA334" s="76"/>
      <c r="IB334" s="76"/>
      <c r="IC334" s="76"/>
      <c r="ID334" s="76"/>
      <c r="IE334" s="76"/>
      <c r="IF334" s="76"/>
      <c r="IG334" s="76"/>
      <c r="IH334" s="76"/>
      <c r="II334" s="76"/>
      <c r="IJ334" s="76"/>
      <c r="IK334" s="76"/>
      <c r="IL334" s="76"/>
      <c r="IM334" s="76"/>
      <c r="IN334" s="76"/>
    </row>
    <row r="335" spans="1:248" x14ac:dyDescent="0.2">
      <c r="A335" s="82" t="str">
        <f>IF(B335&lt;&gt;"",COUNTA($B$13:B335),"")</f>
        <v/>
      </c>
      <c r="B335" s="1198"/>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c r="AH335" s="76"/>
      <c r="AI335" s="76"/>
      <c r="AJ335" s="76"/>
      <c r="AK335" s="76"/>
      <c r="AL335" s="76"/>
      <c r="AM335" s="76"/>
      <c r="AN335" s="76"/>
      <c r="AO335" s="76"/>
      <c r="AP335" s="76"/>
      <c r="AQ335" s="76"/>
      <c r="AR335" s="76"/>
      <c r="AS335" s="76"/>
      <c r="AT335" s="76"/>
      <c r="AU335" s="76"/>
      <c r="AV335" s="76"/>
      <c r="AW335" s="76"/>
      <c r="AX335" s="76"/>
      <c r="AY335" s="76"/>
      <c r="AZ335" s="76"/>
      <c r="BA335" s="76"/>
      <c r="BB335" s="76"/>
      <c r="BC335" s="76"/>
      <c r="BD335" s="76"/>
      <c r="BE335" s="76"/>
      <c r="BF335" s="76"/>
      <c r="BG335" s="76"/>
      <c r="BH335" s="76"/>
      <c r="BI335" s="76"/>
      <c r="BJ335" s="76"/>
      <c r="BK335" s="76"/>
      <c r="BL335" s="76"/>
      <c r="BM335" s="76"/>
      <c r="BN335" s="76"/>
      <c r="BO335" s="76"/>
      <c r="BP335" s="76"/>
      <c r="BQ335" s="76"/>
      <c r="BR335" s="76"/>
      <c r="BS335" s="76"/>
      <c r="BT335" s="76"/>
      <c r="BU335" s="76"/>
      <c r="BV335" s="76"/>
      <c r="BW335" s="76"/>
      <c r="BX335" s="76"/>
      <c r="BY335" s="76"/>
      <c r="BZ335" s="76"/>
      <c r="CA335" s="76"/>
      <c r="CB335" s="76"/>
      <c r="CC335" s="76"/>
      <c r="CD335" s="76"/>
      <c r="CE335" s="76"/>
      <c r="CF335" s="76"/>
      <c r="CG335" s="76"/>
      <c r="CH335" s="76"/>
      <c r="CI335" s="76"/>
      <c r="CJ335" s="76"/>
      <c r="CK335" s="76"/>
      <c r="CL335" s="76"/>
      <c r="CM335" s="76"/>
      <c r="CN335" s="76"/>
      <c r="CO335" s="76"/>
      <c r="CP335" s="76"/>
      <c r="CQ335" s="76"/>
      <c r="CR335" s="76"/>
      <c r="CS335" s="76"/>
      <c r="CT335" s="76"/>
      <c r="CU335" s="76"/>
      <c r="CV335" s="76"/>
      <c r="CW335" s="76"/>
      <c r="CX335" s="76"/>
      <c r="CY335" s="76"/>
      <c r="CZ335" s="76"/>
      <c r="DA335" s="76"/>
      <c r="DB335" s="76"/>
      <c r="DC335" s="76"/>
      <c r="DD335" s="76"/>
      <c r="DE335" s="76"/>
      <c r="DF335" s="76"/>
      <c r="DG335" s="76"/>
      <c r="DH335" s="76"/>
      <c r="DI335" s="76"/>
      <c r="DJ335" s="76"/>
      <c r="DK335" s="76"/>
      <c r="DL335" s="76"/>
      <c r="DM335" s="76"/>
      <c r="DN335" s="76"/>
      <c r="DO335" s="76"/>
      <c r="DP335" s="76"/>
      <c r="DQ335" s="76"/>
      <c r="DR335" s="76"/>
      <c r="DS335" s="76"/>
      <c r="DT335" s="76"/>
      <c r="DU335" s="76"/>
      <c r="DV335" s="76"/>
      <c r="DW335" s="76"/>
      <c r="DX335" s="76"/>
      <c r="DY335" s="76"/>
      <c r="DZ335" s="76"/>
      <c r="EA335" s="76"/>
      <c r="EB335" s="76"/>
      <c r="EC335" s="76"/>
      <c r="ED335" s="76"/>
      <c r="EE335" s="76"/>
      <c r="EF335" s="76"/>
      <c r="EG335" s="76"/>
      <c r="EH335" s="76"/>
      <c r="EI335" s="76"/>
      <c r="EJ335" s="76"/>
      <c r="EK335" s="76"/>
      <c r="EL335" s="76"/>
      <c r="EM335" s="76"/>
      <c r="EN335" s="76"/>
      <c r="EO335" s="76"/>
      <c r="EP335" s="76"/>
      <c r="EQ335" s="76"/>
      <c r="ER335" s="76"/>
      <c r="ES335" s="76"/>
      <c r="ET335" s="76"/>
      <c r="EU335" s="76"/>
      <c r="EV335" s="76"/>
      <c r="EW335" s="76"/>
      <c r="EX335" s="76"/>
      <c r="EY335" s="76"/>
      <c r="EZ335" s="76"/>
      <c r="FA335" s="76"/>
      <c r="FB335" s="76"/>
      <c r="FC335" s="76"/>
      <c r="FD335" s="76"/>
      <c r="FE335" s="76"/>
      <c r="FF335" s="76"/>
      <c r="FG335" s="76"/>
      <c r="FH335" s="76"/>
      <c r="FI335" s="76"/>
      <c r="FJ335" s="76"/>
      <c r="FK335" s="76"/>
      <c r="FL335" s="76"/>
      <c r="FM335" s="76"/>
      <c r="FN335" s="76"/>
      <c r="FO335" s="76"/>
      <c r="FP335" s="76"/>
      <c r="FQ335" s="76"/>
      <c r="FR335" s="76"/>
      <c r="FS335" s="76"/>
      <c r="FT335" s="76"/>
      <c r="FU335" s="76"/>
      <c r="FV335" s="76"/>
      <c r="FW335" s="76"/>
      <c r="FX335" s="76"/>
      <c r="FY335" s="76"/>
      <c r="FZ335" s="76"/>
      <c r="GA335" s="76"/>
      <c r="GB335" s="76"/>
      <c r="GC335" s="76"/>
      <c r="GD335" s="76"/>
      <c r="GE335" s="76"/>
      <c r="GF335" s="76"/>
      <c r="GG335" s="76"/>
      <c r="GH335" s="76"/>
      <c r="GI335" s="76"/>
      <c r="GJ335" s="76"/>
      <c r="GK335" s="76"/>
      <c r="GL335" s="76"/>
      <c r="GM335" s="76"/>
      <c r="GN335" s="76"/>
      <c r="GO335" s="76"/>
      <c r="GP335" s="76"/>
      <c r="GQ335" s="76"/>
      <c r="GR335" s="76"/>
      <c r="GS335" s="76"/>
      <c r="GT335" s="76"/>
      <c r="GU335" s="76"/>
      <c r="GV335" s="76"/>
      <c r="GW335" s="76"/>
      <c r="GX335" s="76"/>
      <c r="GY335" s="76"/>
      <c r="GZ335" s="76"/>
      <c r="HA335" s="76"/>
      <c r="HB335" s="76"/>
      <c r="HC335" s="76"/>
      <c r="HD335" s="76"/>
      <c r="HE335" s="76"/>
      <c r="HF335" s="76"/>
      <c r="HG335" s="76"/>
      <c r="HH335" s="76"/>
      <c r="HI335" s="76"/>
      <c r="HJ335" s="76"/>
      <c r="HK335" s="76"/>
      <c r="HL335" s="76"/>
      <c r="HM335" s="76"/>
      <c r="HN335" s="76"/>
      <c r="HO335" s="76"/>
      <c r="HP335" s="76"/>
      <c r="HQ335" s="76"/>
      <c r="HR335" s="76"/>
      <c r="HS335" s="76"/>
      <c r="HT335" s="76"/>
      <c r="HU335" s="76"/>
      <c r="HV335" s="76"/>
      <c r="HW335" s="76"/>
      <c r="HX335" s="76"/>
      <c r="HY335" s="76"/>
      <c r="HZ335" s="76"/>
      <c r="IA335" s="76"/>
      <c r="IB335" s="76"/>
      <c r="IC335" s="76"/>
      <c r="ID335" s="76"/>
      <c r="IE335" s="76"/>
      <c r="IF335" s="76"/>
      <c r="IG335" s="76"/>
      <c r="IH335" s="76"/>
      <c r="II335" s="76"/>
      <c r="IJ335" s="76"/>
      <c r="IK335" s="76"/>
      <c r="IL335" s="76"/>
      <c r="IM335" s="76"/>
      <c r="IN335" s="76"/>
    </row>
    <row r="336" spans="1:248" x14ac:dyDescent="0.2">
      <c r="A336" s="82" t="str">
        <f>IF(B336&lt;&gt;"",COUNTA($B$13:B336),"")</f>
        <v/>
      </c>
      <c r="B336" s="1198"/>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c r="AI336" s="76"/>
      <c r="AJ336" s="76"/>
      <c r="AK336" s="76"/>
      <c r="AL336" s="76"/>
      <c r="AM336" s="76"/>
      <c r="AN336" s="76"/>
      <c r="AO336" s="76"/>
      <c r="AP336" s="76"/>
      <c r="AQ336" s="76"/>
      <c r="AR336" s="76"/>
      <c r="AS336" s="76"/>
      <c r="AT336" s="76"/>
      <c r="AU336" s="76"/>
      <c r="AV336" s="76"/>
      <c r="AW336" s="76"/>
      <c r="AX336" s="76"/>
      <c r="AY336" s="76"/>
      <c r="AZ336" s="76"/>
      <c r="BA336" s="76"/>
      <c r="BB336" s="76"/>
      <c r="BC336" s="76"/>
      <c r="BD336" s="76"/>
      <c r="BE336" s="76"/>
      <c r="BF336" s="76"/>
      <c r="BG336" s="76"/>
      <c r="BH336" s="76"/>
      <c r="BI336" s="76"/>
      <c r="BJ336" s="76"/>
      <c r="BK336" s="76"/>
      <c r="BL336" s="76"/>
      <c r="BM336" s="76"/>
      <c r="BN336" s="76"/>
      <c r="BO336" s="76"/>
      <c r="BP336" s="76"/>
      <c r="BQ336" s="76"/>
      <c r="BR336" s="76"/>
      <c r="BS336" s="76"/>
      <c r="BT336" s="76"/>
      <c r="BU336" s="76"/>
      <c r="BV336" s="76"/>
      <c r="BW336" s="76"/>
      <c r="BX336" s="76"/>
      <c r="BY336" s="76"/>
      <c r="BZ336" s="76"/>
      <c r="CA336" s="76"/>
      <c r="CB336" s="76"/>
      <c r="CC336" s="76"/>
      <c r="CD336" s="76"/>
      <c r="CE336" s="76"/>
      <c r="CF336" s="76"/>
      <c r="CG336" s="76"/>
      <c r="CH336" s="76"/>
      <c r="CI336" s="76"/>
      <c r="CJ336" s="76"/>
      <c r="CK336" s="76"/>
      <c r="CL336" s="76"/>
      <c r="CM336" s="76"/>
      <c r="CN336" s="76"/>
      <c r="CO336" s="76"/>
      <c r="CP336" s="76"/>
      <c r="CQ336" s="76"/>
      <c r="CR336" s="76"/>
      <c r="CS336" s="76"/>
      <c r="CT336" s="76"/>
      <c r="CU336" s="76"/>
      <c r="CV336" s="76"/>
      <c r="CW336" s="76"/>
      <c r="CX336" s="76"/>
      <c r="CY336" s="76"/>
      <c r="CZ336" s="76"/>
      <c r="DA336" s="76"/>
      <c r="DB336" s="76"/>
      <c r="DC336" s="76"/>
      <c r="DD336" s="76"/>
      <c r="DE336" s="76"/>
      <c r="DF336" s="76"/>
      <c r="DG336" s="76"/>
      <c r="DH336" s="76"/>
      <c r="DI336" s="76"/>
      <c r="DJ336" s="76"/>
      <c r="DK336" s="76"/>
      <c r="DL336" s="76"/>
      <c r="DM336" s="76"/>
      <c r="DN336" s="76"/>
      <c r="DO336" s="76"/>
      <c r="DP336" s="76"/>
      <c r="DQ336" s="76"/>
      <c r="DR336" s="76"/>
      <c r="DS336" s="76"/>
      <c r="DT336" s="76"/>
      <c r="DU336" s="76"/>
      <c r="DV336" s="76"/>
      <c r="DW336" s="76"/>
      <c r="DX336" s="76"/>
      <c r="DY336" s="76"/>
      <c r="DZ336" s="76"/>
      <c r="EA336" s="76"/>
      <c r="EB336" s="76"/>
      <c r="EC336" s="76"/>
      <c r="ED336" s="76"/>
      <c r="EE336" s="76"/>
      <c r="EF336" s="76"/>
      <c r="EG336" s="76"/>
      <c r="EH336" s="76"/>
      <c r="EI336" s="76"/>
      <c r="EJ336" s="76"/>
      <c r="EK336" s="76"/>
      <c r="EL336" s="76"/>
      <c r="EM336" s="76"/>
      <c r="EN336" s="76"/>
      <c r="EO336" s="76"/>
      <c r="EP336" s="76"/>
      <c r="EQ336" s="76"/>
      <c r="ER336" s="76"/>
      <c r="ES336" s="76"/>
      <c r="ET336" s="76"/>
      <c r="EU336" s="76"/>
      <c r="EV336" s="76"/>
      <c r="EW336" s="76"/>
      <c r="EX336" s="76"/>
      <c r="EY336" s="76"/>
      <c r="EZ336" s="76"/>
      <c r="FA336" s="76"/>
      <c r="FB336" s="76"/>
      <c r="FC336" s="76"/>
      <c r="FD336" s="76"/>
      <c r="FE336" s="76"/>
      <c r="FF336" s="76"/>
      <c r="FG336" s="76"/>
      <c r="FH336" s="76"/>
      <c r="FI336" s="76"/>
      <c r="FJ336" s="76"/>
      <c r="FK336" s="76"/>
      <c r="FL336" s="76"/>
      <c r="FM336" s="76"/>
      <c r="FN336" s="76"/>
      <c r="FO336" s="76"/>
      <c r="FP336" s="76"/>
      <c r="FQ336" s="76"/>
      <c r="FR336" s="76"/>
      <c r="FS336" s="76"/>
      <c r="FT336" s="76"/>
      <c r="FU336" s="76"/>
      <c r="FV336" s="76"/>
      <c r="FW336" s="76"/>
      <c r="FX336" s="76"/>
      <c r="FY336" s="76"/>
      <c r="FZ336" s="76"/>
      <c r="GA336" s="76"/>
      <c r="GB336" s="76"/>
      <c r="GC336" s="76"/>
      <c r="GD336" s="76"/>
      <c r="GE336" s="76"/>
      <c r="GF336" s="76"/>
      <c r="GG336" s="76"/>
      <c r="GH336" s="76"/>
      <c r="GI336" s="76"/>
      <c r="GJ336" s="76"/>
      <c r="GK336" s="76"/>
      <c r="GL336" s="76"/>
      <c r="GM336" s="76"/>
      <c r="GN336" s="76"/>
      <c r="GO336" s="76"/>
      <c r="GP336" s="76"/>
      <c r="GQ336" s="76"/>
      <c r="GR336" s="76"/>
      <c r="GS336" s="76"/>
      <c r="GT336" s="76"/>
      <c r="GU336" s="76"/>
      <c r="GV336" s="76"/>
      <c r="GW336" s="76"/>
      <c r="GX336" s="76"/>
      <c r="GY336" s="76"/>
      <c r="GZ336" s="76"/>
      <c r="HA336" s="76"/>
      <c r="HB336" s="76"/>
      <c r="HC336" s="76"/>
      <c r="HD336" s="76"/>
      <c r="HE336" s="76"/>
      <c r="HF336" s="76"/>
      <c r="HG336" s="76"/>
      <c r="HH336" s="76"/>
      <c r="HI336" s="76"/>
      <c r="HJ336" s="76"/>
      <c r="HK336" s="76"/>
      <c r="HL336" s="76"/>
      <c r="HM336" s="76"/>
      <c r="HN336" s="76"/>
      <c r="HO336" s="76"/>
      <c r="HP336" s="76"/>
      <c r="HQ336" s="76"/>
      <c r="HR336" s="76"/>
      <c r="HS336" s="76"/>
      <c r="HT336" s="76"/>
      <c r="HU336" s="76"/>
      <c r="HV336" s="76"/>
      <c r="HW336" s="76"/>
      <c r="HX336" s="76"/>
      <c r="HY336" s="76"/>
      <c r="HZ336" s="76"/>
      <c r="IA336" s="76"/>
      <c r="IB336" s="76"/>
      <c r="IC336" s="76"/>
      <c r="ID336" s="76"/>
      <c r="IE336" s="76"/>
      <c r="IF336" s="76"/>
      <c r="IG336" s="76"/>
      <c r="IH336" s="76"/>
      <c r="II336" s="76"/>
      <c r="IJ336" s="76"/>
      <c r="IK336" s="76"/>
      <c r="IL336" s="76"/>
      <c r="IM336" s="76"/>
      <c r="IN336" s="76"/>
    </row>
    <row r="337" spans="1:248" x14ac:dyDescent="0.2">
      <c r="A337" s="82" t="str">
        <f>IF(B337&lt;&gt;"",COUNTA($B$13:B337),"")</f>
        <v/>
      </c>
      <c r="B337" s="1198"/>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c r="AZ337" s="76"/>
      <c r="BA337" s="76"/>
      <c r="BB337" s="76"/>
      <c r="BC337" s="76"/>
      <c r="BD337" s="76"/>
      <c r="BE337" s="76"/>
      <c r="BF337" s="76"/>
      <c r="BG337" s="76"/>
      <c r="BH337" s="76"/>
      <c r="BI337" s="76"/>
      <c r="BJ337" s="76"/>
      <c r="BK337" s="76"/>
      <c r="BL337" s="76"/>
      <c r="BM337" s="76"/>
      <c r="BN337" s="76"/>
      <c r="BO337" s="76"/>
      <c r="BP337" s="76"/>
      <c r="BQ337" s="76"/>
      <c r="BR337" s="76"/>
      <c r="BS337" s="76"/>
      <c r="BT337" s="76"/>
      <c r="BU337" s="76"/>
      <c r="BV337" s="76"/>
      <c r="BW337" s="76"/>
      <c r="BX337" s="76"/>
      <c r="BY337" s="76"/>
      <c r="BZ337" s="76"/>
      <c r="CA337" s="76"/>
      <c r="CB337" s="76"/>
      <c r="CC337" s="76"/>
      <c r="CD337" s="76"/>
      <c r="CE337" s="76"/>
      <c r="CF337" s="76"/>
      <c r="CG337" s="76"/>
      <c r="CH337" s="76"/>
      <c r="CI337" s="76"/>
      <c r="CJ337" s="76"/>
      <c r="CK337" s="76"/>
      <c r="CL337" s="76"/>
      <c r="CM337" s="76"/>
      <c r="CN337" s="76"/>
      <c r="CO337" s="76"/>
      <c r="CP337" s="76"/>
      <c r="CQ337" s="76"/>
      <c r="CR337" s="76"/>
      <c r="CS337" s="76"/>
      <c r="CT337" s="76"/>
      <c r="CU337" s="76"/>
      <c r="CV337" s="76"/>
      <c r="CW337" s="76"/>
      <c r="CX337" s="76"/>
      <c r="CY337" s="76"/>
      <c r="CZ337" s="76"/>
      <c r="DA337" s="76"/>
      <c r="DB337" s="76"/>
      <c r="DC337" s="76"/>
      <c r="DD337" s="76"/>
      <c r="DE337" s="76"/>
      <c r="DF337" s="76"/>
      <c r="DG337" s="76"/>
      <c r="DH337" s="76"/>
      <c r="DI337" s="76"/>
      <c r="DJ337" s="76"/>
      <c r="DK337" s="76"/>
      <c r="DL337" s="76"/>
      <c r="DM337" s="76"/>
      <c r="DN337" s="76"/>
      <c r="DO337" s="76"/>
      <c r="DP337" s="76"/>
      <c r="DQ337" s="76"/>
      <c r="DR337" s="76"/>
      <c r="DS337" s="76"/>
      <c r="DT337" s="76"/>
      <c r="DU337" s="76"/>
      <c r="DV337" s="76"/>
      <c r="DW337" s="76"/>
      <c r="DX337" s="76"/>
      <c r="DY337" s="76"/>
      <c r="DZ337" s="76"/>
      <c r="EA337" s="76"/>
      <c r="EB337" s="76"/>
      <c r="EC337" s="76"/>
      <c r="ED337" s="76"/>
      <c r="EE337" s="76"/>
      <c r="EF337" s="76"/>
      <c r="EG337" s="76"/>
      <c r="EH337" s="76"/>
      <c r="EI337" s="76"/>
      <c r="EJ337" s="76"/>
      <c r="EK337" s="76"/>
      <c r="EL337" s="76"/>
      <c r="EM337" s="76"/>
      <c r="EN337" s="76"/>
      <c r="EO337" s="76"/>
      <c r="EP337" s="76"/>
      <c r="EQ337" s="76"/>
      <c r="ER337" s="76"/>
      <c r="ES337" s="76"/>
      <c r="ET337" s="76"/>
      <c r="EU337" s="76"/>
      <c r="EV337" s="76"/>
      <c r="EW337" s="76"/>
      <c r="EX337" s="76"/>
      <c r="EY337" s="76"/>
      <c r="EZ337" s="76"/>
      <c r="FA337" s="76"/>
      <c r="FB337" s="76"/>
      <c r="FC337" s="76"/>
      <c r="FD337" s="76"/>
      <c r="FE337" s="76"/>
      <c r="FF337" s="76"/>
      <c r="FG337" s="76"/>
      <c r="FH337" s="76"/>
      <c r="FI337" s="76"/>
      <c r="FJ337" s="76"/>
      <c r="FK337" s="76"/>
      <c r="FL337" s="76"/>
      <c r="FM337" s="76"/>
      <c r="FN337" s="76"/>
      <c r="FO337" s="76"/>
      <c r="FP337" s="76"/>
      <c r="FQ337" s="76"/>
      <c r="FR337" s="76"/>
      <c r="FS337" s="76"/>
      <c r="FT337" s="76"/>
      <c r="FU337" s="76"/>
      <c r="FV337" s="76"/>
      <c r="FW337" s="76"/>
      <c r="FX337" s="76"/>
      <c r="FY337" s="76"/>
      <c r="FZ337" s="76"/>
      <c r="GA337" s="76"/>
      <c r="GB337" s="76"/>
      <c r="GC337" s="76"/>
      <c r="GD337" s="76"/>
      <c r="GE337" s="76"/>
      <c r="GF337" s="76"/>
      <c r="GG337" s="76"/>
      <c r="GH337" s="76"/>
      <c r="GI337" s="76"/>
      <c r="GJ337" s="76"/>
      <c r="GK337" s="76"/>
      <c r="GL337" s="76"/>
      <c r="GM337" s="76"/>
      <c r="GN337" s="76"/>
      <c r="GO337" s="76"/>
      <c r="GP337" s="76"/>
      <c r="GQ337" s="76"/>
      <c r="GR337" s="76"/>
      <c r="GS337" s="76"/>
      <c r="GT337" s="76"/>
      <c r="GU337" s="76"/>
      <c r="GV337" s="76"/>
      <c r="GW337" s="76"/>
      <c r="GX337" s="76"/>
      <c r="GY337" s="76"/>
      <c r="GZ337" s="76"/>
      <c r="HA337" s="76"/>
      <c r="HB337" s="76"/>
      <c r="HC337" s="76"/>
      <c r="HD337" s="76"/>
      <c r="HE337" s="76"/>
      <c r="HF337" s="76"/>
      <c r="HG337" s="76"/>
      <c r="HH337" s="76"/>
      <c r="HI337" s="76"/>
      <c r="HJ337" s="76"/>
      <c r="HK337" s="76"/>
      <c r="HL337" s="76"/>
      <c r="HM337" s="76"/>
      <c r="HN337" s="76"/>
      <c r="HO337" s="76"/>
      <c r="HP337" s="76"/>
      <c r="HQ337" s="76"/>
      <c r="HR337" s="76"/>
      <c r="HS337" s="76"/>
      <c r="HT337" s="76"/>
      <c r="HU337" s="76"/>
      <c r="HV337" s="76"/>
      <c r="HW337" s="76"/>
      <c r="HX337" s="76"/>
      <c r="HY337" s="76"/>
      <c r="HZ337" s="76"/>
      <c r="IA337" s="76"/>
      <c r="IB337" s="76"/>
      <c r="IC337" s="76"/>
      <c r="ID337" s="76"/>
      <c r="IE337" s="76"/>
      <c r="IF337" s="76"/>
      <c r="IG337" s="76"/>
      <c r="IH337" s="76"/>
      <c r="II337" s="76"/>
      <c r="IJ337" s="76"/>
      <c r="IK337" s="76"/>
      <c r="IL337" s="76"/>
      <c r="IM337" s="76"/>
      <c r="IN337" s="76"/>
    </row>
    <row r="338" spans="1:248" x14ac:dyDescent="0.2">
      <c r="A338" s="82" t="str">
        <f>IF(B338&lt;&gt;"",COUNTA($B$13:B338),"")</f>
        <v/>
      </c>
      <c r="B338" s="1198"/>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c r="AI338" s="76"/>
      <c r="AJ338" s="76"/>
      <c r="AK338" s="76"/>
      <c r="AL338" s="76"/>
      <c r="AM338" s="76"/>
      <c r="AN338" s="76"/>
      <c r="AO338" s="76"/>
      <c r="AP338" s="76"/>
      <c r="AQ338" s="76"/>
      <c r="AR338" s="76"/>
      <c r="AS338" s="76"/>
      <c r="AT338" s="76"/>
      <c r="AU338" s="76"/>
      <c r="AV338" s="76"/>
      <c r="AW338" s="76"/>
      <c r="AX338" s="76"/>
      <c r="AY338" s="76"/>
      <c r="AZ338" s="76"/>
      <c r="BA338" s="76"/>
      <c r="BB338" s="76"/>
      <c r="BC338" s="76"/>
      <c r="BD338" s="76"/>
      <c r="BE338" s="76"/>
      <c r="BF338" s="76"/>
      <c r="BG338" s="76"/>
      <c r="BH338" s="76"/>
      <c r="BI338" s="76"/>
      <c r="BJ338" s="76"/>
      <c r="BK338" s="76"/>
      <c r="BL338" s="76"/>
      <c r="BM338" s="76"/>
      <c r="BN338" s="76"/>
      <c r="BO338" s="76"/>
      <c r="BP338" s="76"/>
      <c r="BQ338" s="76"/>
      <c r="BR338" s="76"/>
      <c r="BS338" s="76"/>
      <c r="BT338" s="76"/>
      <c r="BU338" s="76"/>
      <c r="BV338" s="76"/>
      <c r="BW338" s="76"/>
      <c r="BX338" s="76"/>
      <c r="BY338" s="76"/>
      <c r="BZ338" s="76"/>
      <c r="CA338" s="76"/>
      <c r="CB338" s="76"/>
      <c r="CC338" s="76"/>
      <c r="CD338" s="76"/>
      <c r="CE338" s="76"/>
      <c r="CF338" s="76"/>
      <c r="CG338" s="76"/>
      <c r="CH338" s="76"/>
      <c r="CI338" s="76"/>
      <c r="CJ338" s="76"/>
      <c r="CK338" s="76"/>
      <c r="CL338" s="76"/>
      <c r="CM338" s="76"/>
      <c r="CN338" s="76"/>
      <c r="CO338" s="76"/>
      <c r="CP338" s="76"/>
      <c r="CQ338" s="76"/>
      <c r="CR338" s="76"/>
      <c r="CS338" s="76"/>
      <c r="CT338" s="76"/>
      <c r="CU338" s="76"/>
      <c r="CV338" s="76"/>
      <c r="CW338" s="76"/>
      <c r="CX338" s="76"/>
      <c r="CY338" s="76"/>
      <c r="CZ338" s="76"/>
      <c r="DA338" s="76"/>
      <c r="DB338" s="76"/>
      <c r="DC338" s="76"/>
      <c r="DD338" s="76"/>
      <c r="DE338" s="76"/>
      <c r="DF338" s="76"/>
      <c r="DG338" s="76"/>
      <c r="DH338" s="76"/>
      <c r="DI338" s="76"/>
      <c r="DJ338" s="76"/>
      <c r="DK338" s="76"/>
      <c r="DL338" s="76"/>
      <c r="DM338" s="76"/>
      <c r="DN338" s="76"/>
      <c r="DO338" s="76"/>
      <c r="DP338" s="76"/>
      <c r="DQ338" s="76"/>
      <c r="DR338" s="76"/>
      <c r="DS338" s="76"/>
      <c r="DT338" s="76"/>
      <c r="DU338" s="76"/>
      <c r="DV338" s="76"/>
      <c r="DW338" s="76"/>
      <c r="DX338" s="76"/>
      <c r="DY338" s="76"/>
      <c r="DZ338" s="76"/>
      <c r="EA338" s="76"/>
      <c r="EB338" s="76"/>
      <c r="EC338" s="76"/>
      <c r="ED338" s="76"/>
      <c r="EE338" s="76"/>
      <c r="EF338" s="76"/>
      <c r="EG338" s="76"/>
      <c r="EH338" s="76"/>
      <c r="EI338" s="76"/>
      <c r="EJ338" s="76"/>
      <c r="EK338" s="76"/>
      <c r="EL338" s="76"/>
      <c r="EM338" s="76"/>
      <c r="EN338" s="76"/>
      <c r="EO338" s="76"/>
      <c r="EP338" s="76"/>
      <c r="EQ338" s="76"/>
      <c r="ER338" s="76"/>
      <c r="ES338" s="76"/>
      <c r="ET338" s="76"/>
      <c r="EU338" s="76"/>
      <c r="EV338" s="76"/>
      <c r="EW338" s="76"/>
      <c r="EX338" s="76"/>
      <c r="EY338" s="76"/>
      <c r="EZ338" s="76"/>
      <c r="FA338" s="76"/>
      <c r="FB338" s="76"/>
      <c r="FC338" s="76"/>
      <c r="FD338" s="76"/>
      <c r="FE338" s="76"/>
      <c r="FF338" s="76"/>
      <c r="FG338" s="76"/>
      <c r="FH338" s="76"/>
      <c r="FI338" s="76"/>
      <c r="FJ338" s="76"/>
      <c r="FK338" s="76"/>
      <c r="FL338" s="76"/>
      <c r="FM338" s="76"/>
      <c r="FN338" s="76"/>
      <c r="FO338" s="76"/>
      <c r="FP338" s="76"/>
      <c r="FQ338" s="76"/>
      <c r="FR338" s="76"/>
      <c r="FS338" s="76"/>
      <c r="FT338" s="76"/>
      <c r="FU338" s="76"/>
      <c r="FV338" s="76"/>
      <c r="FW338" s="76"/>
      <c r="FX338" s="76"/>
      <c r="FY338" s="76"/>
      <c r="FZ338" s="76"/>
      <c r="GA338" s="76"/>
      <c r="GB338" s="76"/>
      <c r="GC338" s="76"/>
      <c r="GD338" s="76"/>
      <c r="GE338" s="76"/>
      <c r="GF338" s="76"/>
      <c r="GG338" s="76"/>
      <c r="GH338" s="76"/>
      <c r="GI338" s="76"/>
      <c r="GJ338" s="76"/>
      <c r="GK338" s="76"/>
      <c r="GL338" s="76"/>
      <c r="GM338" s="76"/>
      <c r="GN338" s="76"/>
      <c r="GO338" s="76"/>
      <c r="GP338" s="76"/>
      <c r="GQ338" s="76"/>
      <c r="GR338" s="76"/>
      <c r="GS338" s="76"/>
      <c r="GT338" s="76"/>
      <c r="GU338" s="76"/>
      <c r="GV338" s="76"/>
      <c r="GW338" s="76"/>
      <c r="GX338" s="76"/>
      <c r="GY338" s="76"/>
      <c r="GZ338" s="76"/>
      <c r="HA338" s="76"/>
      <c r="HB338" s="76"/>
      <c r="HC338" s="76"/>
      <c r="HD338" s="76"/>
      <c r="HE338" s="76"/>
      <c r="HF338" s="76"/>
      <c r="HG338" s="76"/>
      <c r="HH338" s="76"/>
      <c r="HI338" s="76"/>
      <c r="HJ338" s="76"/>
      <c r="HK338" s="76"/>
      <c r="HL338" s="76"/>
      <c r="HM338" s="76"/>
      <c r="HN338" s="76"/>
      <c r="HO338" s="76"/>
      <c r="HP338" s="76"/>
      <c r="HQ338" s="76"/>
      <c r="HR338" s="76"/>
      <c r="HS338" s="76"/>
      <c r="HT338" s="76"/>
      <c r="HU338" s="76"/>
      <c r="HV338" s="76"/>
      <c r="HW338" s="76"/>
      <c r="HX338" s="76"/>
      <c r="HY338" s="76"/>
      <c r="HZ338" s="76"/>
      <c r="IA338" s="76"/>
      <c r="IB338" s="76"/>
      <c r="IC338" s="76"/>
      <c r="ID338" s="76"/>
      <c r="IE338" s="76"/>
      <c r="IF338" s="76"/>
      <c r="IG338" s="76"/>
      <c r="IH338" s="76"/>
      <c r="II338" s="76"/>
      <c r="IJ338" s="76"/>
      <c r="IK338" s="76"/>
      <c r="IL338" s="76"/>
      <c r="IM338" s="76"/>
      <c r="IN338" s="76"/>
    </row>
    <row r="339" spans="1:248" x14ac:dyDescent="0.2">
      <c r="A339" s="82" t="str">
        <f>IF(B339&lt;&gt;"",COUNTA($B$13:B339),"")</f>
        <v/>
      </c>
      <c r="B339" s="1198"/>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c r="AH339" s="76"/>
      <c r="AI339" s="76"/>
      <c r="AJ339" s="76"/>
      <c r="AK339" s="76"/>
      <c r="AL339" s="76"/>
      <c r="AM339" s="76"/>
      <c r="AN339" s="76"/>
      <c r="AO339" s="76"/>
      <c r="AP339" s="76"/>
      <c r="AQ339" s="76"/>
      <c r="AR339" s="76"/>
      <c r="AS339" s="76"/>
      <c r="AT339" s="76"/>
      <c r="AU339" s="76"/>
      <c r="AV339" s="76"/>
      <c r="AW339" s="76"/>
      <c r="AX339" s="76"/>
      <c r="AY339" s="76"/>
      <c r="AZ339" s="76"/>
      <c r="BA339" s="76"/>
      <c r="BB339" s="76"/>
      <c r="BC339" s="76"/>
      <c r="BD339" s="76"/>
      <c r="BE339" s="76"/>
      <c r="BF339" s="76"/>
      <c r="BG339" s="76"/>
      <c r="BH339" s="76"/>
      <c r="BI339" s="76"/>
      <c r="BJ339" s="76"/>
      <c r="BK339" s="76"/>
      <c r="BL339" s="76"/>
      <c r="BM339" s="76"/>
      <c r="BN339" s="76"/>
      <c r="BO339" s="76"/>
      <c r="BP339" s="76"/>
      <c r="BQ339" s="76"/>
      <c r="BR339" s="76"/>
      <c r="BS339" s="76"/>
      <c r="BT339" s="76"/>
      <c r="BU339" s="76"/>
      <c r="BV339" s="76"/>
      <c r="BW339" s="76"/>
      <c r="BX339" s="76"/>
      <c r="BY339" s="76"/>
      <c r="BZ339" s="76"/>
      <c r="CA339" s="76"/>
      <c r="CB339" s="76"/>
      <c r="CC339" s="76"/>
      <c r="CD339" s="76"/>
      <c r="CE339" s="76"/>
      <c r="CF339" s="76"/>
      <c r="CG339" s="76"/>
      <c r="CH339" s="76"/>
      <c r="CI339" s="76"/>
      <c r="CJ339" s="76"/>
      <c r="CK339" s="76"/>
      <c r="CL339" s="76"/>
      <c r="CM339" s="76"/>
      <c r="CN339" s="76"/>
      <c r="CO339" s="76"/>
      <c r="CP339" s="76"/>
      <c r="CQ339" s="76"/>
      <c r="CR339" s="76"/>
      <c r="CS339" s="76"/>
      <c r="CT339" s="76"/>
      <c r="CU339" s="76"/>
      <c r="CV339" s="76"/>
      <c r="CW339" s="76"/>
      <c r="CX339" s="76"/>
      <c r="CY339" s="76"/>
      <c r="CZ339" s="76"/>
      <c r="DA339" s="76"/>
      <c r="DB339" s="76"/>
      <c r="DC339" s="76"/>
      <c r="DD339" s="76"/>
      <c r="DE339" s="76"/>
      <c r="DF339" s="76"/>
      <c r="DG339" s="76"/>
      <c r="DH339" s="76"/>
      <c r="DI339" s="76"/>
      <c r="DJ339" s="76"/>
      <c r="DK339" s="76"/>
      <c r="DL339" s="76"/>
      <c r="DM339" s="76"/>
      <c r="DN339" s="76"/>
      <c r="DO339" s="76"/>
      <c r="DP339" s="76"/>
      <c r="DQ339" s="76"/>
      <c r="DR339" s="76"/>
      <c r="DS339" s="76"/>
      <c r="DT339" s="76"/>
      <c r="DU339" s="76"/>
      <c r="DV339" s="76"/>
      <c r="DW339" s="76"/>
      <c r="DX339" s="76"/>
      <c r="DY339" s="76"/>
      <c r="DZ339" s="76"/>
      <c r="EA339" s="76"/>
      <c r="EB339" s="76"/>
      <c r="EC339" s="76"/>
      <c r="ED339" s="76"/>
      <c r="EE339" s="76"/>
      <c r="EF339" s="76"/>
      <c r="EG339" s="76"/>
      <c r="EH339" s="76"/>
      <c r="EI339" s="76"/>
      <c r="EJ339" s="76"/>
      <c r="EK339" s="76"/>
      <c r="EL339" s="76"/>
      <c r="EM339" s="76"/>
      <c r="EN339" s="76"/>
      <c r="EO339" s="76"/>
      <c r="EP339" s="76"/>
      <c r="EQ339" s="76"/>
      <c r="ER339" s="76"/>
      <c r="ES339" s="76"/>
      <c r="ET339" s="76"/>
      <c r="EU339" s="76"/>
      <c r="EV339" s="76"/>
      <c r="EW339" s="76"/>
      <c r="EX339" s="76"/>
      <c r="EY339" s="76"/>
      <c r="EZ339" s="76"/>
      <c r="FA339" s="76"/>
      <c r="FB339" s="76"/>
      <c r="FC339" s="76"/>
      <c r="FD339" s="76"/>
      <c r="FE339" s="76"/>
      <c r="FF339" s="76"/>
      <c r="FG339" s="76"/>
      <c r="FH339" s="76"/>
      <c r="FI339" s="76"/>
      <c r="FJ339" s="76"/>
      <c r="FK339" s="76"/>
      <c r="FL339" s="76"/>
      <c r="FM339" s="76"/>
      <c r="FN339" s="76"/>
      <c r="FO339" s="76"/>
      <c r="FP339" s="76"/>
      <c r="FQ339" s="76"/>
      <c r="FR339" s="76"/>
      <c r="FS339" s="76"/>
      <c r="FT339" s="76"/>
      <c r="FU339" s="76"/>
      <c r="FV339" s="76"/>
      <c r="FW339" s="76"/>
      <c r="FX339" s="76"/>
      <c r="FY339" s="76"/>
      <c r="FZ339" s="76"/>
      <c r="GA339" s="76"/>
      <c r="GB339" s="76"/>
      <c r="GC339" s="76"/>
      <c r="GD339" s="76"/>
      <c r="GE339" s="76"/>
      <c r="GF339" s="76"/>
      <c r="GG339" s="76"/>
      <c r="GH339" s="76"/>
      <c r="GI339" s="76"/>
      <c r="GJ339" s="76"/>
      <c r="GK339" s="76"/>
      <c r="GL339" s="76"/>
      <c r="GM339" s="76"/>
      <c r="GN339" s="76"/>
      <c r="GO339" s="76"/>
      <c r="GP339" s="76"/>
      <c r="GQ339" s="76"/>
      <c r="GR339" s="76"/>
      <c r="GS339" s="76"/>
      <c r="GT339" s="76"/>
      <c r="GU339" s="76"/>
      <c r="GV339" s="76"/>
      <c r="GW339" s="76"/>
      <c r="GX339" s="76"/>
      <c r="GY339" s="76"/>
      <c r="GZ339" s="76"/>
      <c r="HA339" s="76"/>
      <c r="HB339" s="76"/>
      <c r="HC339" s="76"/>
      <c r="HD339" s="76"/>
      <c r="HE339" s="76"/>
      <c r="HF339" s="76"/>
      <c r="HG339" s="76"/>
      <c r="HH339" s="76"/>
      <c r="HI339" s="76"/>
      <c r="HJ339" s="76"/>
      <c r="HK339" s="76"/>
      <c r="HL339" s="76"/>
      <c r="HM339" s="76"/>
      <c r="HN339" s="76"/>
      <c r="HO339" s="76"/>
      <c r="HP339" s="76"/>
      <c r="HQ339" s="76"/>
      <c r="HR339" s="76"/>
      <c r="HS339" s="76"/>
      <c r="HT339" s="76"/>
      <c r="HU339" s="76"/>
      <c r="HV339" s="76"/>
      <c r="HW339" s="76"/>
      <c r="HX339" s="76"/>
      <c r="HY339" s="76"/>
      <c r="HZ339" s="76"/>
      <c r="IA339" s="76"/>
      <c r="IB339" s="76"/>
      <c r="IC339" s="76"/>
      <c r="ID339" s="76"/>
      <c r="IE339" s="76"/>
      <c r="IF339" s="76"/>
      <c r="IG339" s="76"/>
      <c r="IH339" s="76"/>
      <c r="II339" s="76"/>
      <c r="IJ339" s="76"/>
      <c r="IK339" s="76"/>
      <c r="IL339" s="76"/>
      <c r="IM339" s="76"/>
      <c r="IN339" s="76"/>
    </row>
    <row r="340" spans="1:248" x14ac:dyDescent="0.2">
      <c r="A340" s="82" t="str">
        <f>IF(B340&lt;&gt;"",COUNTA($B$13:B340),"")</f>
        <v/>
      </c>
      <c r="B340" s="1198"/>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c r="AH340" s="76"/>
      <c r="AI340" s="76"/>
      <c r="AJ340" s="76"/>
      <c r="AK340" s="76"/>
      <c r="AL340" s="76"/>
      <c r="AM340" s="76"/>
      <c r="AN340" s="76"/>
      <c r="AO340" s="76"/>
      <c r="AP340" s="76"/>
      <c r="AQ340" s="76"/>
      <c r="AR340" s="76"/>
      <c r="AS340" s="76"/>
      <c r="AT340" s="76"/>
      <c r="AU340" s="76"/>
      <c r="AV340" s="76"/>
      <c r="AW340" s="76"/>
      <c r="AX340" s="76"/>
      <c r="AY340" s="76"/>
      <c r="AZ340" s="76"/>
      <c r="BA340" s="76"/>
      <c r="BB340" s="76"/>
      <c r="BC340" s="76"/>
      <c r="BD340" s="76"/>
      <c r="BE340" s="76"/>
      <c r="BF340" s="76"/>
      <c r="BG340" s="76"/>
      <c r="BH340" s="76"/>
      <c r="BI340" s="76"/>
      <c r="BJ340" s="76"/>
      <c r="BK340" s="76"/>
      <c r="BL340" s="76"/>
      <c r="BM340" s="76"/>
      <c r="BN340" s="76"/>
      <c r="BO340" s="76"/>
      <c r="BP340" s="76"/>
      <c r="BQ340" s="76"/>
      <c r="BR340" s="76"/>
      <c r="BS340" s="76"/>
      <c r="BT340" s="76"/>
      <c r="BU340" s="76"/>
      <c r="BV340" s="76"/>
      <c r="BW340" s="76"/>
      <c r="BX340" s="76"/>
      <c r="BY340" s="76"/>
      <c r="BZ340" s="76"/>
      <c r="CA340" s="76"/>
      <c r="CB340" s="76"/>
      <c r="CC340" s="76"/>
      <c r="CD340" s="76"/>
      <c r="CE340" s="76"/>
      <c r="CF340" s="76"/>
      <c r="CG340" s="76"/>
      <c r="CH340" s="76"/>
      <c r="CI340" s="76"/>
      <c r="CJ340" s="76"/>
      <c r="CK340" s="76"/>
      <c r="CL340" s="76"/>
      <c r="CM340" s="76"/>
      <c r="CN340" s="76"/>
      <c r="CO340" s="76"/>
      <c r="CP340" s="76"/>
      <c r="CQ340" s="76"/>
      <c r="CR340" s="76"/>
      <c r="CS340" s="76"/>
      <c r="CT340" s="76"/>
      <c r="CU340" s="76"/>
      <c r="CV340" s="76"/>
      <c r="CW340" s="76"/>
      <c r="CX340" s="76"/>
      <c r="CY340" s="76"/>
      <c r="CZ340" s="76"/>
      <c r="DA340" s="76"/>
      <c r="DB340" s="76"/>
      <c r="DC340" s="76"/>
      <c r="DD340" s="76"/>
      <c r="DE340" s="76"/>
      <c r="DF340" s="76"/>
      <c r="DG340" s="76"/>
      <c r="DH340" s="76"/>
      <c r="DI340" s="76"/>
      <c r="DJ340" s="76"/>
      <c r="DK340" s="76"/>
      <c r="DL340" s="76"/>
      <c r="DM340" s="76"/>
      <c r="DN340" s="76"/>
      <c r="DO340" s="76"/>
      <c r="DP340" s="76"/>
      <c r="DQ340" s="76"/>
      <c r="DR340" s="76"/>
      <c r="DS340" s="76"/>
      <c r="DT340" s="76"/>
      <c r="DU340" s="76"/>
      <c r="DV340" s="76"/>
      <c r="DW340" s="76"/>
      <c r="DX340" s="76"/>
      <c r="DY340" s="76"/>
      <c r="DZ340" s="76"/>
      <c r="EA340" s="76"/>
      <c r="EB340" s="76"/>
      <c r="EC340" s="76"/>
      <c r="ED340" s="76"/>
      <c r="EE340" s="76"/>
      <c r="EF340" s="76"/>
      <c r="EG340" s="76"/>
      <c r="EH340" s="76"/>
      <c r="EI340" s="76"/>
      <c r="EJ340" s="76"/>
      <c r="EK340" s="76"/>
      <c r="EL340" s="76"/>
      <c r="EM340" s="76"/>
      <c r="EN340" s="76"/>
      <c r="EO340" s="76"/>
      <c r="EP340" s="76"/>
      <c r="EQ340" s="76"/>
      <c r="ER340" s="76"/>
      <c r="ES340" s="76"/>
      <c r="ET340" s="76"/>
      <c r="EU340" s="76"/>
      <c r="EV340" s="76"/>
      <c r="EW340" s="76"/>
      <c r="EX340" s="76"/>
      <c r="EY340" s="76"/>
      <c r="EZ340" s="76"/>
      <c r="FA340" s="76"/>
      <c r="FB340" s="76"/>
      <c r="FC340" s="76"/>
      <c r="FD340" s="76"/>
      <c r="FE340" s="76"/>
      <c r="FF340" s="76"/>
      <c r="FG340" s="76"/>
      <c r="FH340" s="76"/>
      <c r="FI340" s="76"/>
      <c r="FJ340" s="76"/>
      <c r="FK340" s="76"/>
      <c r="FL340" s="76"/>
      <c r="FM340" s="76"/>
      <c r="FN340" s="76"/>
      <c r="FO340" s="76"/>
      <c r="FP340" s="76"/>
      <c r="FQ340" s="76"/>
      <c r="FR340" s="76"/>
      <c r="FS340" s="76"/>
      <c r="FT340" s="76"/>
      <c r="FU340" s="76"/>
      <c r="FV340" s="76"/>
      <c r="FW340" s="76"/>
      <c r="FX340" s="76"/>
      <c r="FY340" s="76"/>
      <c r="FZ340" s="76"/>
      <c r="GA340" s="76"/>
      <c r="GB340" s="76"/>
      <c r="GC340" s="76"/>
      <c r="GD340" s="76"/>
      <c r="GE340" s="76"/>
      <c r="GF340" s="76"/>
      <c r="GG340" s="76"/>
      <c r="GH340" s="76"/>
      <c r="GI340" s="76"/>
      <c r="GJ340" s="76"/>
      <c r="GK340" s="76"/>
      <c r="GL340" s="76"/>
      <c r="GM340" s="76"/>
      <c r="GN340" s="76"/>
      <c r="GO340" s="76"/>
      <c r="GP340" s="76"/>
      <c r="GQ340" s="76"/>
      <c r="GR340" s="76"/>
      <c r="GS340" s="76"/>
      <c r="GT340" s="76"/>
      <c r="GU340" s="76"/>
      <c r="GV340" s="76"/>
      <c r="GW340" s="76"/>
      <c r="GX340" s="76"/>
      <c r="GY340" s="76"/>
      <c r="GZ340" s="76"/>
      <c r="HA340" s="76"/>
      <c r="HB340" s="76"/>
      <c r="HC340" s="76"/>
      <c r="HD340" s="76"/>
      <c r="HE340" s="76"/>
      <c r="HF340" s="76"/>
      <c r="HG340" s="76"/>
      <c r="HH340" s="76"/>
      <c r="HI340" s="76"/>
      <c r="HJ340" s="76"/>
      <c r="HK340" s="76"/>
      <c r="HL340" s="76"/>
      <c r="HM340" s="76"/>
      <c r="HN340" s="76"/>
      <c r="HO340" s="76"/>
      <c r="HP340" s="76"/>
      <c r="HQ340" s="76"/>
      <c r="HR340" s="76"/>
      <c r="HS340" s="76"/>
      <c r="HT340" s="76"/>
      <c r="HU340" s="76"/>
      <c r="HV340" s="76"/>
      <c r="HW340" s="76"/>
      <c r="HX340" s="76"/>
      <c r="HY340" s="76"/>
      <c r="HZ340" s="76"/>
      <c r="IA340" s="76"/>
      <c r="IB340" s="76"/>
      <c r="IC340" s="76"/>
      <c r="ID340" s="76"/>
      <c r="IE340" s="76"/>
      <c r="IF340" s="76"/>
      <c r="IG340" s="76"/>
      <c r="IH340" s="76"/>
      <c r="II340" s="76"/>
      <c r="IJ340" s="76"/>
      <c r="IK340" s="76"/>
      <c r="IL340" s="76"/>
      <c r="IM340" s="76"/>
      <c r="IN340" s="76"/>
    </row>
    <row r="341" spans="1:248" x14ac:dyDescent="0.2">
      <c r="A341" s="82" t="str">
        <f>IF(B341&lt;&gt;"",COUNTA($B$13:B341),"")</f>
        <v/>
      </c>
      <c r="B341" s="1198"/>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c r="AZ341" s="76"/>
      <c r="BA341" s="76"/>
      <c r="BB341" s="76"/>
      <c r="BC341" s="76"/>
      <c r="BD341" s="76"/>
      <c r="BE341" s="76"/>
      <c r="BF341" s="76"/>
      <c r="BG341" s="76"/>
      <c r="BH341" s="76"/>
      <c r="BI341" s="76"/>
      <c r="BJ341" s="76"/>
      <c r="BK341" s="76"/>
      <c r="BL341" s="76"/>
      <c r="BM341" s="76"/>
      <c r="BN341" s="76"/>
      <c r="BO341" s="76"/>
      <c r="BP341" s="76"/>
      <c r="BQ341" s="76"/>
      <c r="BR341" s="76"/>
      <c r="BS341" s="76"/>
      <c r="BT341" s="76"/>
      <c r="BU341" s="76"/>
      <c r="BV341" s="76"/>
      <c r="BW341" s="76"/>
      <c r="BX341" s="76"/>
      <c r="BY341" s="76"/>
      <c r="BZ341" s="76"/>
      <c r="CA341" s="76"/>
      <c r="CB341" s="76"/>
      <c r="CC341" s="76"/>
      <c r="CD341" s="76"/>
      <c r="CE341" s="76"/>
      <c r="CF341" s="76"/>
      <c r="CG341" s="76"/>
      <c r="CH341" s="76"/>
      <c r="CI341" s="76"/>
      <c r="CJ341" s="76"/>
      <c r="CK341" s="76"/>
      <c r="CL341" s="76"/>
      <c r="CM341" s="76"/>
      <c r="CN341" s="76"/>
      <c r="CO341" s="76"/>
      <c r="CP341" s="76"/>
      <c r="CQ341" s="76"/>
      <c r="CR341" s="76"/>
      <c r="CS341" s="76"/>
      <c r="CT341" s="76"/>
      <c r="CU341" s="76"/>
      <c r="CV341" s="76"/>
      <c r="CW341" s="76"/>
      <c r="CX341" s="76"/>
      <c r="CY341" s="76"/>
      <c r="CZ341" s="76"/>
      <c r="DA341" s="76"/>
      <c r="DB341" s="76"/>
      <c r="DC341" s="76"/>
      <c r="DD341" s="76"/>
      <c r="DE341" s="76"/>
      <c r="DF341" s="76"/>
      <c r="DG341" s="76"/>
      <c r="DH341" s="76"/>
      <c r="DI341" s="76"/>
      <c r="DJ341" s="76"/>
      <c r="DK341" s="76"/>
      <c r="DL341" s="76"/>
      <c r="DM341" s="76"/>
      <c r="DN341" s="76"/>
      <c r="DO341" s="76"/>
      <c r="DP341" s="76"/>
      <c r="DQ341" s="76"/>
      <c r="DR341" s="76"/>
      <c r="DS341" s="76"/>
      <c r="DT341" s="76"/>
      <c r="DU341" s="76"/>
      <c r="DV341" s="76"/>
      <c r="DW341" s="76"/>
      <c r="DX341" s="76"/>
      <c r="DY341" s="76"/>
      <c r="DZ341" s="76"/>
      <c r="EA341" s="76"/>
      <c r="EB341" s="76"/>
      <c r="EC341" s="76"/>
      <c r="ED341" s="76"/>
      <c r="EE341" s="76"/>
      <c r="EF341" s="76"/>
      <c r="EG341" s="76"/>
      <c r="EH341" s="76"/>
      <c r="EI341" s="76"/>
      <c r="EJ341" s="76"/>
      <c r="EK341" s="76"/>
      <c r="EL341" s="76"/>
      <c r="EM341" s="76"/>
      <c r="EN341" s="76"/>
      <c r="EO341" s="76"/>
      <c r="EP341" s="76"/>
      <c r="EQ341" s="76"/>
      <c r="ER341" s="76"/>
      <c r="ES341" s="76"/>
      <c r="ET341" s="76"/>
      <c r="EU341" s="76"/>
      <c r="EV341" s="76"/>
      <c r="EW341" s="76"/>
      <c r="EX341" s="76"/>
      <c r="EY341" s="76"/>
      <c r="EZ341" s="76"/>
      <c r="FA341" s="76"/>
      <c r="FB341" s="76"/>
      <c r="FC341" s="76"/>
      <c r="FD341" s="76"/>
      <c r="FE341" s="76"/>
      <c r="FF341" s="76"/>
      <c r="FG341" s="76"/>
      <c r="FH341" s="76"/>
      <c r="FI341" s="76"/>
      <c r="FJ341" s="76"/>
      <c r="FK341" s="76"/>
      <c r="FL341" s="76"/>
      <c r="FM341" s="76"/>
      <c r="FN341" s="76"/>
      <c r="FO341" s="76"/>
      <c r="FP341" s="76"/>
      <c r="FQ341" s="76"/>
      <c r="FR341" s="76"/>
      <c r="FS341" s="76"/>
      <c r="FT341" s="76"/>
      <c r="FU341" s="76"/>
      <c r="FV341" s="76"/>
      <c r="FW341" s="76"/>
      <c r="FX341" s="76"/>
      <c r="FY341" s="76"/>
      <c r="FZ341" s="76"/>
      <c r="GA341" s="76"/>
      <c r="GB341" s="76"/>
      <c r="GC341" s="76"/>
      <c r="GD341" s="76"/>
      <c r="GE341" s="76"/>
      <c r="GF341" s="76"/>
      <c r="GG341" s="76"/>
      <c r="GH341" s="76"/>
      <c r="GI341" s="76"/>
      <c r="GJ341" s="76"/>
      <c r="GK341" s="76"/>
      <c r="GL341" s="76"/>
      <c r="GM341" s="76"/>
      <c r="GN341" s="76"/>
      <c r="GO341" s="76"/>
      <c r="GP341" s="76"/>
      <c r="GQ341" s="76"/>
      <c r="GR341" s="76"/>
      <c r="GS341" s="76"/>
      <c r="GT341" s="76"/>
      <c r="GU341" s="76"/>
      <c r="GV341" s="76"/>
      <c r="GW341" s="76"/>
      <c r="GX341" s="76"/>
      <c r="GY341" s="76"/>
      <c r="GZ341" s="76"/>
      <c r="HA341" s="76"/>
      <c r="HB341" s="76"/>
      <c r="HC341" s="76"/>
      <c r="HD341" s="76"/>
      <c r="HE341" s="76"/>
      <c r="HF341" s="76"/>
      <c r="HG341" s="76"/>
      <c r="HH341" s="76"/>
      <c r="HI341" s="76"/>
      <c r="HJ341" s="76"/>
      <c r="HK341" s="76"/>
      <c r="HL341" s="76"/>
      <c r="HM341" s="76"/>
      <c r="HN341" s="76"/>
      <c r="HO341" s="76"/>
      <c r="HP341" s="76"/>
      <c r="HQ341" s="76"/>
      <c r="HR341" s="76"/>
      <c r="HS341" s="76"/>
      <c r="HT341" s="76"/>
      <c r="HU341" s="76"/>
      <c r="HV341" s="76"/>
      <c r="HW341" s="76"/>
      <c r="HX341" s="76"/>
      <c r="HY341" s="76"/>
      <c r="HZ341" s="76"/>
      <c r="IA341" s="76"/>
      <c r="IB341" s="76"/>
      <c r="IC341" s="76"/>
      <c r="ID341" s="76"/>
      <c r="IE341" s="76"/>
      <c r="IF341" s="76"/>
      <c r="IG341" s="76"/>
      <c r="IH341" s="76"/>
      <c r="II341" s="76"/>
      <c r="IJ341" s="76"/>
      <c r="IK341" s="76"/>
      <c r="IL341" s="76"/>
      <c r="IM341" s="76"/>
      <c r="IN341" s="76"/>
    </row>
    <row r="342" spans="1:248" x14ac:dyDescent="0.2">
      <c r="A342" s="82" t="str">
        <f>IF(B342&lt;&gt;"",COUNTA($B$13:B342),"")</f>
        <v/>
      </c>
      <c r="B342" s="1198"/>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c r="AH342" s="76"/>
      <c r="AI342" s="76"/>
      <c r="AJ342" s="76"/>
      <c r="AK342" s="76"/>
      <c r="AL342" s="76"/>
      <c r="AM342" s="76"/>
      <c r="AN342" s="76"/>
      <c r="AO342" s="76"/>
      <c r="AP342" s="76"/>
      <c r="AQ342" s="76"/>
      <c r="AR342" s="76"/>
      <c r="AS342" s="76"/>
      <c r="AT342" s="76"/>
      <c r="AU342" s="76"/>
      <c r="AV342" s="76"/>
      <c r="AW342" s="76"/>
      <c r="AX342" s="76"/>
      <c r="AY342" s="76"/>
      <c r="AZ342" s="76"/>
      <c r="BA342" s="76"/>
      <c r="BB342" s="76"/>
      <c r="BC342" s="76"/>
      <c r="BD342" s="76"/>
      <c r="BE342" s="76"/>
      <c r="BF342" s="76"/>
      <c r="BG342" s="76"/>
      <c r="BH342" s="76"/>
      <c r="BI342" s="76"/>
      <c r="BJ342" s="76"/>
      <c r="BK342" s="76"/>
      <c r="BL342" s="76"/>
      <c r="BM342" s="76"/>
      <c r="BN342" s="76"/>
      <c r="BO342" s="76"/>
      <c r="BP342" s="76"/>
      <c r="BQ342" s="76"/>
      <c r="BR342" s="76"/>
      <c r="BS342" s="76"/>
      <c r="BT342" s="76"/>
      <c r="BU342" s="76"/>
      <c r="BV342" s="76"/>
      <c r="BW342" s="76"/>
      <c r="BX342" s="76"/>
      <c r="BY342" s="76"/>
      <c r="BZ342" s="76"/>
      <c r="CA342" s="76"/>
      <c r="CB342" s="76"/>
      <c r="CC342" s="76"/>
      <c r="CD342" s="76"/>
      <c r="CE342" s="76"/>
      <c r="CF342" s="76"/>
      <c r="CG342" s="76"/>
      <c r="CH342" s="76"/>
      <c r="CI342" s="76"/>
      <c r="CJ342" s="76"/>
      <c r="CK342" s="76"/>
      <c r="CL342" s="76"/>
      <c r="CM342" s="76"/>
      <c r="CN342" s="76"/>
      <c r="CO342" s="76"/>
      <c r="CP342" s="76"/>
      <c r="CQ342" s="76"/>
      <c r="CR342" s="76"/>
      <c r="CS342" s="76"/>
      <c r="CT342" s="76"/>
      <c r="CU342" s="76"/>
      <c r="CV342" s="76"/>
      <c r="CW342" s="76"/>
      <c r="CX342" s="76"/>
      <c r="CY342" s="76"/>
      <c r="CZ342" s="76"/>
      <c r="DA342" s="76"/>
      <c r="DB342" s="76"/>
      <c r="DC342" s="76"/>
      <c r="DD342" s="76"/>
      <c r="DE342" s="76"/>
      <c r="DF342" s="76"/>
      <c r="DG342" s="76"/>
      <c r="DH342" s="76"/>
      <c r="DI342" s="76"/>
      <c r="DJ342" s="76"/>
      <c r="DK342" s="76"/>
      <c r="DL342" s="76"/>
      <c r="DM342" s="76"/>
      <c r="DN342" s="76"/>
      <c r="DO342" s="76"/>
      <c r="DP342" s="76"/>
      <c r="DQ342" s="76"/>
      <c r="DR342" s="76"/>
      <c r="DS342" s="76"/>
      <c r="DT342" s="76"/>
      <c r="DU342" s="76"/>
      <c r="DV342" s="76"/>
      <c r="DW342" s="76"/>
      <c r="DX342" s="76"/>
      <c r="DY342" s="76"/>
      <c r="DZ342" s="76"/>
      <c r="EA342" s="76"/>
      <c r="EB342" s="76"/>
      <c r="EC342" s="76"/>
      <c r="ED342" s="76"/>
      <c r="EE342" s="76"/>
      <c r="EF342" s="76"/>
      <c r="EG342" s="76"/>
      <c r="EH342" s="76"/>
      <c r="EI342" s="76"/>
      <c r="EJ342" s="76"/>
      <c r="EK342" s="76"/>
      <c r="EL342" s="76"/>
      <c r="EM342" s="76"/>
      <c r="EN342" s="76"/>
      <c r="EO342" s="76"/>
      <c r="EP342" s="76"/>
      <c r="EQ342" s="76"/>
      <c r="ER342" s="76"/>
      <c r="ES342" s="76"/>
      <c r="ET342" s="76"/>
      <c r="EU342" s="76"/>
      <c r="EV342" s="76"/>
      <c r="EW342" s="76"/>
      <c r="EX342" s="76"/>
      <c r="EY342" s="76"/>
      <c r="EZ342" s="76"/>
      <c r="FA342" s="76"/>
      <c r="FB342" s="76"/>
      <c r="FC342" s="76"/>
      <c r="FD342" s="76"/>
      <c r="FE342" s="76"/>
      <c r="FF342" s="76"/>
      <c r="FG342" s="76"/>
      <c r="FH342" s="76"/>
      <c r="FI342" s="76"/>
      <c r="FJ342" s="76"/>
      <c r="FK342" s="76"/>
      <c r="FL342" s="76"/>
      <c r="FM342" s="76"/>
      <c r="FN342" s="76"/>
      <c r="FO342" s="76"/>
      <c r="FP342" s="76"/>
      <c r="FQ342" s="76"/>
      <c r="FR342" s="76"/>
      <c r="FS342" s="76"/>
      <c r="FT342" s="76"/>
      <c r="FU342" s="76"/>
      <c r="FV342" s="76"/>
      <c r="FW342" s="76"/>
      <c r="FX342" s="76"/>
      <c r="FY342" s="76"/>
      <c r="FZ342" s="76"/>
      <c r="GA342" s="76"/>
      <c r="GB342" s="76"/>
      <c r="GC342" s="76"/>
      <c r="GD342" s="76"/>
      <c r="GE342" s="76"/>
      <c r="GF342" s="76"/>
      <c r="GG342" s="76"/>
      <c r="GH342" s="76"/>
      <c r="GI342" s="76"/>
      <c r="GJ342" s="76"/>
      <c r="GK342" s="76"/>
      <c r="GL342" s="76"/>
      <c r="GM342" s="76"/>
      <c r="GN342" s="76"/>
      <c r="GO342" s="76"/>
      <c r="GP342" s="76"/>
      <c r="GQ342" s="76"/>
      <c r="GR342" s="76"/>
      <c r="GS342" s="76"/>
      <c r="GT342" s="76"/>
      <c r="GU342" s="76"/>
      <c r="GV342" s="76"/>
      <c r="GW342" s="76"/>
      <c r="GX342" s="76"/>
      <c r="GY342" s="76"/>
      <c r="GZ342" s="76"/>
      <c r="HA342" s="76"/>
      <c r="HB342" s="76"/>
      <c r="HC342" s="76"/>
      <c r="HD342" s="76"/>
      <c r="HE342" s="76"/>
      <c r="HF342" s="76"/>
      <c r="HG342" s="76"/>
      <c r="HH342" s="76"/>
      <c r="HI342" s="76"/>
      <c r="HJ342" s="76"/>
      <c r="HK342" s="76"/>
      <c r="HL342" s="76"/>
      <c r="HM342" s="76"/>
      <c r="HN342" s="76"/>
      <c r="HO342" s="76"/>
      <c r="HP342" s="76"/>
      <c r="HQ342" s="76"/>
      <c r="HR342" s="76"/>
      <c r="HS342" s="76"/>
      <c r="HT342" s="76"/>
      <c r="HU342" s="76"/>
      <c r="HV342" s="76"/>
      <c r="HW342" s="76"/>
      <c r="HX342" s="76"/>
      <c r="HY342" s="76"/>
      <c r="HZ342" s="76"/>
      <c r="IA342" s="76"/>
      <c r="IB342" s="76"/>
      <c r="IC342" s="76"/>
      <c r="ID342" s="76"/>
      <c r="IE342" s="76"/>
      <c r="IF342" s="76"/>
      <c r="IG342" s="76"/>
      <c r="IH342" s="76"/>
      <c r="II342" s="76"/>
      <c r="IJ342" s="76"/>
      <c r="IK342" s="76"/>
      <c r="IL342" s="76"/>
      <c r="IM342" s="76"/>
      <c r="IN342" s="76"/>
    </row>
    <row r="343" spans="1:248" x14ac:dyDescent="0.2">
      <c r="A343" s="82" t="str">
        <f>IF(B343&lt;&gt;"",COUNTA($B$13:B343),"")</f>
        <v/>
      </c>
      <c r="B343" s="1198"/>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c r="AH343" s="76"/>
      <c r="AI343" s="76"/>
      <c r="AJ343" s="76"/>
      <c r="AK343" s="76"/>
      <c r="AL343" s="76"/>
      <c r="AM343" s="76"/>
      <c r="AN343" s="76"/>
      <c r="AO343" s="76"/>
      <c r="AP343" s="76"/>
      <c r="AQ343" s="76"/>
      <c r="AR343" s="76"/>
      <c r="AS343" s="76"/>
      <c r="AT343" s="76"/>
      <c r="AU343" s="76"/>
      <c r="AV343" s="76"/>
      <c r="AW343" s="76"/>
      <c r="AX343" s="76"/>
      <c r="AY343" s="76"/>
      <c r="AZ343" s="76"/>
      <c r="BA343" s="76"/>
      <c r="BB343" s="76"/>
      <c r="BC343" s="76"/>
      <c r="BD343" s="76"/>
      <c r="BE343" s="76"/>
      <c r="BF343" s="76"/>
      <c r="BG343" s="76"/>
      <c r="BH343" s="76"/>
      <c r="BI343" s="76"/>
      <c r="BJ343" s="76"/>
      <c r="BK343" s="76"/>
      <c r="BL343" s="76"/>
      <c r="BM343" s="76"/>
      <c r="BN343" s="76"/>
      <c r="BO343" s="76"/>
      <c r="BP343" s="76"/>
      <c r="BQ343" s="76"/>
      <c r="BR343" s="76"/>
      <c r="BS343" s="76"/>
      <c r="BT343" s="76"/>
      <c r="BU343" s="76"/>
      <c r="BV343" s="76"/>
      <c r="BW343" s="76"/>
      <c r="BX343" s="76"/>
      <c r="BY343" s="76"/>
      <c r="BZ343" s="76"/>
      <c r="CA343" s="76"/>
      <c r="CB343" s="76"/>
      <c r="CC343" s="76"/>
      <c r="CD343" s="76"/>
      <c r="CE343" s="76"/>
      <c r="CF343" s="76"/>
      <c r="CG343" s="76"/>
      <c r="CH343" s="76"/>
      <c r="CI343" s="76"/>
      <c r="CJ343" s="76"/>
      <c r="CK343" s="76"/>
      <c r="CL343" s="76"/>
      <c r="CM343" s="76"/>
      <c r="CN343" s="76"/>
      <c r="CO343" s="76"/>
      <c r="CP343" s="76"/>
      <c r="CQ343" s="76"/>
      <c r="CR343" s="76"/>
      <c r="CS343" s="76"/>
      <c r="CT343" s="76"/>
      <c r="CU343" s="76"/>
      <c r="CV343" s="76"/>
      <c r="CW343" s="76"/>
      <c r="CX343" s="76"/>
      <c r="CY343" s="76"/>
      <c r="CZ343" s="76"/>
      <c r="DA343" s="76"/>
      <c r="DB343" s="76"/>
      <c r="DC343" s="76"/>
      <c r="DD343" s="76"/>
      <c r="DE343" s="76"/>
      <c r="DF343" s="76"/>
      <c r="DG343" s="76"/>
      <c r="DH343" s="76"/>
      <c r="DI343" s="76"/>
      <c r="DJ343" s="76"/>
      <c r="DK343" s="76"/>
      <c r="DL343" s="76"/>
      <c r="DM343" s="76"/>
      <c r="DN343" s="76"/>
      <c r="DO343" s="76"/>
      <c r="DP343" s="76"/>
      <c r="DQ343" s="76"/>
      <c r="DR343" s="76"/>
      <c r="DS343" s="76"/>
      <c r="DT343" s="76"/>
      <c r="DU343" s="76"/>
      <c r="DV343" s="76"/>
      <c r="DW343" s="76"/>
      <c r="DX343" s="76"/>
      <c r="DY343" s="76"/>
      <c r="DZ343" s="76"/>
      <c r="EA343" s="76"/>
      <c r="EB343" s="76"/>
      <c r="EC343" s="76"/>
      <c r="ED343" s="76"/>
      <c r="EE343" s="76"/>
      <c r="EF343" s="76"/>
      <c r="EG343" s="76"/>
      <c r="EH343" s="76"/>
      <c r="EI343" s="76"/>
      <c r="EJ343" s="76"/>
      <c r="EK343" s="76"/>
      <c r="EL343" s="76"/>
      <c r="EM343" s="76"/>
      <c r="EN343" s="76"/>
      <c r="EO343" s="76"/>
      <c r="EP343" s="76"/>
      <c r="EQ343" s="76"/>
      <c r="ER343" s="76"/>
      <c r="ES343" s="76"/>
      <c r="ET343" s="76"/>
      <c r="EU343" s="76"/>
      <c r="EV343" s="76"/>
      <c r="EW343" s="76"/>
      <c r="EX343" s="76"/>
      <c r="EY343" s="76"/>
      <c r="EZ343" s="76"/>
      <c r="FA343" s="76"/>
      <c r="FB343" s="76"/>
      <c r="FC343" s="76"/>
      <c r="FD343" s="76"/>
      <c r="FE343" s="76"/>
      <c r="FF343" s="76"/>
      <c r="FG343" s="76"/>
      <c r="FH343" s="76"/>
      <c r="FI343" s="76"/>
      <c r="FJ343" s="76"/>
      <c r="FK343" s="76"/>
      <c r="FL343" s="76"/>
      <c r="FM343" s="76"/>
      <c r="FN343" s="76"/>
      <c r="FO343" s="76"/>
      <c r="FP343" s="76"/>
      <c r="FQ343" s="76"/>
      <c r="FR343" s="76"/>
      <c r="FS343" s="76"/>
      <c r="FT343" s="76"/>
      <c r="FU343" s="76"/>
      <c r="FV343" s="76"/>
      <c r="FW343" s="76"/>
      <c r="FX343" s="76"/>
      <c r="FY343" s="76"/>
      <c r="FZ343" s="76"/>
      <c r="GA343" s="76"/>
      <c r="GB343" s="76"/>
      <c r="GC343" s="76"/>
      <c r="GD343" s="76"/>
      <c r="GE343" s="76"/>
      <c r="GF343" s="76"/>
      <c r="GG343" s="76"/>
      <c r="GH343" s="76"/>
      <c r="GI343" s="76"/>
      <c r="GJ343" s="76"/>
      <c r="GK343" s="76"/>
      <c r="GL343" s="76"/>
      <c r="GM343" s="76"/>
      <c r="GN343" s="76"/>
      <c r="GO343" s="76"/>
      <c r="GP343" s="76"/>
      <c r="GQ343" s="76"/>
      <c r="GR343" s="76"/>
      <c r="GS343" s="76"/>
      <c r="GT343" s="76"/>
      <c r="GU343" s="76"/>
      <c r="GV343" s="76"/>
      <c r="GW343" s="76"/>
      <c r="GX343" s="76"/>
      <c r="GY343" s="76"/>
      <c r="GZ343" s="76"/>
      <c r="HA343" s="76"/>
      <c r="HB343" s="76"/>
      <c r="HC343" s="76"/>
      <c r="HD343" s="76"/>
      <c r="HE343" s="76"/>
      <c r="HF343" s="76"/>
      <c r="HG343" s="76"/>
      <c r="HH343" s="76"/>
      <c r="HI343" s="76"/>
      <c r="HJ343" s="76"/>
      <c r="HK343" s="76"/>
      <c r="HL343" s="76"/>
      <c r="HM343" s="76"/>
      <c r="HN343" s="76"/>
      <c r="HO343" s="76"/>
      <c r="HP343" s="76"/>
      <c r="HQ343" s="76"/>
      <c r="HR343" s="76"/>
      <c r="HS343" s="76"/>
      <c r="HT343" s="76"/>
      <c r="HU343" s="76"/>
      <c r="HV343" s="76"/>
      <c r="HW343" s="76"/>
      <c r="HX343" s="76"/>
      <c r="HY343" s="76"/>
      <c r="HZ343" s="76"/>
      <c r="IA343" s="76"/>
      <c r="IB343" s="76"/>
      <c r="IC343" s="76"/>
      <c r="ID343" s="76"/>
      <c r="IE343" s="76"/>
      <c r="IF343" s="76"/>
      <c r="IG343" s="76"/>
      <c r="IH343" s="76"/>
      <c r="II343" s="76"/>
      <c r="IJ343" s="76"/>
      <c r="IK343" s="76"/>
      <c r="IL343" s="76"/>
      <c r="IM343" s="76"/>
      <c r="IN343" s="76"/>
    </row>
    <row r="344" spans="1:248" x14ac:dyDescent="0.2">
      <c r="A344" s="82" t="str">
        <f>IF(B344&lt;&gt;"",COUNTA($B$13:B344),"")</f>
        <v/>
      </c>
      <c r="B344" s="1198"/>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c r="AH344" s="76"/>
      <c r="AI344" s="76"/>
      <c r="AJ344" s="76"/>
      <c r="AK344" s="76"/>
      <c r="AL344" s="76"/>
      <c r="AM344" s="76"/>
      <c r="AN344" s="76"/>
      <c r="AO344" s="76"/>
      <c r="AP344" s="76"/>
      <c r="AQ344" s="76"/>
      <c r="AR344" s="76"/>
      <c r="AS344" s="76"/>
      <c r="AT344" s="76"/>
      <c r="AU344" s="76"/>
      <c r="AV344" s="76"/>
      <c r="AW344" s="76"/>
      <c r="AX344" s="76"/>
      <c r="AY344" s="76"/>
      <c r="AZ344" s="76"/>
      <c r="BA344" s="76"/>
      <c r="BB344" s="76"/>
      <c r="BC344" s="76"/>
      <c r="BD344" s="76"/>
      <c r="BE344" s="76"/>
      <c r="BF344" s="76"/>
      <c r="BG344" s="76"/>
      <c r="BH344" s="76"/>
      <c r="BI344" s="76"/>
      <c r="BJ344" s="76"/>
      <c r="BK344" s="76"/>
      <c r="BL344" s="76"/>
      <c r="BM344" s="76"/>
      <c r="BN344" s="76"/>
      <c r="BO344" s="76"/>
      <c r="BP344" s="76"/>
      <c r="BQ344" s="76"/>
      <c r="BR344" s="76"/>
      <c r="BS344" s="76"/>
      <c r="BT344" s="76"/>
      <c r="BU344" s="76"/>
      <c r="BV344" s="76"/>
      <c r="BW344" s="76"/>
      <c r="BX344" s="76"/>
      <c r="BY344" s="76"/>
      <c r="BZ344" s="76"/>
      <c r="CA344" s="76"/>
      <c r="CB344" s="76"/>
      <c r="CC344" s="76"/>
      <c r="CD344" s="76"/>
      <c r="CE344" s="76"/>
      <c r="CF344" s="76"/>
      <c r="CG344" s="76"/>
      <c r="CH344" s="76"/>
      <c r="CI344" s="76"/>
      <c r="CJ344" s="76"/>
      <c r="CK344" s="76"/>
      <c r="CL344" s="76"/>
      <c r="CM344" s="76"/>
      <c r="CN344" s="76"/>
      <c r="CO344" s="76"/>
      <c r="CP344" s="76"/>
      <c r="CQ344" s="76"/>
      <c r="CR344" s="76"/>
      <c r="CS344" s="76"/>
      <c r="CT344" s="76"/>
      <c r="CU344" s="76"/>
      <c r="CV344" s="76"/>
      <c r="CW344" s="76"/>
      <c r="CX344" s="76"/>
      <c r="CY344" s="76"/>
      <c r="CZ344" s="76"/>
      <c r="DA344" s="76"/>
      <c r="DB344" s="76"/>
      <c r="DC344" s="76"/>
      <c r="DD344" s="76"/>
      <c r="DE344" s="76"/>
      <c r="DF344" s="76"/>
      <c r="DG344" s="76"/>
      <c r="DH344" s="76"/>
      <c r="DI344" s="76"/>
      <c r="DJ344" s="76"/>
      <c r="DK344" s="76"/>
      <c r="DL344" s="76"/>
      <c r="DM344" s="76"/>
      <c r="DN344" s="76"/>
      <c r="DO344" s="76"/>
      <c r="DP344" s="76"/>
      <c r="DQ344" s="76"/>
      <c r="DR344" s="76"/>
      <c r="DS344" s="76"/>
      <c r="DT344" s="76"/>
      <c r="DU344" s="76"/>
      <c r="DV344" s="76"/>
      <c r="DW344" s="76"/>
      <c r="DX344" s="76"/>
      <c r="DY344" s="76"/>
      <c r="DZ344" s="76"/>
      <c r="EA344" s="76"/>
      <c r="EB344" s="76"/>
      <c r="EC344" s="76"/>
      <c r="ED344" s="76"/>
      <c r="EE344" s="76"/>
      <c r="EF344" s="76"/>
      <c r="EG344" s="76"/>
      <c r="EH344" s="76"/>
      <c r="EI344" s="76"/>
      <c r="EJ344" s="76"/>
      <c r="EK344" s="76"/>
      <c r="EL344" s="76"/>
      <c r="EM344" s="76"/>
      <c r="EN344" s="76"/>
      <c r="EO344" s="76"/>
      <c r="EP344" s="76"/>
      <c r="EQ344" s="76"/>
      <c r="ER344" s="76"/>
      <c r="ES344" s="76"/>
      <c r="ET344" s="76"/>
      <c r="EU344" s="76"/>
      <c r="EV344" s="76"/>
      <c r="EW344" s="76"/>
      <c r="EX344" s="76"/>
      <c r="EY344" s="76"/>
      <c r="EZ344" s="76"/>
      <c r="FA344" s="76"/>
      <c r="FB344" s="76"/>
      <c r="FC344" s="76"/>
      <c r="FD344" s="76"/>
      <c r="FE344" s="76"/>
      <c r="FF344" s="76"/>
      <c r="FG344" s="76"/>
      <c r="FH344" s="76"/>
      <c r="FI344" s="76"/>
      <c r="FJ344" s="76"/>
      <c r="FK344" s="76"/>
      <c r="FL344" s="76"/>
      <c r="FM344" s="76"/>
      <c r="FN344" s="76"/>
      <c r="FO344" s="76"/>
      <c r="FP344" s="76"/>
      <c r="FQ344" s="76"/>
      <c r="FR344" s="76"/>
      <c r="FS344" s="76"/>
      <c r="FT344" s="76"/>
      <c r="FU344" s="76"/>
      <c r="FV344" s="76"/>
      <c r="FW344" s="76"/>
      <c r="FX344" s="76"/>
      <c r="FY344" s="76"/>
      <c r="FZ344" s="76"/>
      <c r="GA344" s="76"/>
      <c r="GB344" s="76"/>
      <c r="GC344" s="76"/>
      <c r="GD344" s="76"/>
      <c r="GE344" s="76"/>
      <c r="GF344" s="76"/>
      <c r="GG344" s="76"/>
      <c r="GH344" s="76"/>
      <c r="GI344" s="76"/>
      <c r="GJ344" s="76"/>
      <c r="GK344" s="76"/>
      <c r="GL344" s="76"/>
      <c r="GM344" s="76"/>
      <c r="GN344" s="76"/>
      <c r="GO344" s="76"/>
      <c r="GP344" s="76"/>
      <c r="GQ344" s="76"/>
      <c r="GR344" s="76"/>
      <c r="GS344" s="76"/>
      <c r="GT344" s="76"/>
      <c r="GU344" s="76"/>
      <c r="GV344" s="76"/>
      <c r="GW344" s="76"/>
      <c r="GX344" s="76"/>
      <c r="GY344" s="76"/>
      <c r="GZ344" s="76"/>
      <c r="HA344" s="76"/>
      <c r="HB344" s="76"/>
      <c r="HC344" s="76"/>
      <c r="HD344" s="76"/>
      <c r="HE344" s="76"/>
      <c r="HF344" s="76"/>
      <c r="HG344" s="76"/>
      <c r="HH344" s="76"/>
      <c r="HI344" s="76"/>
      <c r="HJ344" s="76"/>
      <c r="HK344" s="76"/>
      <c r="HL344" s="76"/>
      <c r="HM344" s="76"/>
      <c r="HN344" s="76"/>
      <c r="HO344" s="76"/>
      <c r="HP344" s="76"/>
      <c r="HQ344" s="76"/>
      <c r="HR344" s="76"/>
      <c r="HS344" s="76"/>
      <c r="HT344" s="76"/>
      <c r="HU344" s="76"/>
      <c r="HV344" s="76"/>
      <c r="HW344" s="76"/>
      <c r="HX344" s="76"/>
      <c r="HY344" s="76"/>
      <c r="HZ344" s="76"/>
      <c r="IA344" s="76"/>
      <c r="IB344" s="76"/>
      <c r="IC344" s="76"/>
      <c r="ID344" s="76"/>
      <c r="IE344" s="76"/>
      <c r="IF344" s="76"/>
      <c r="IG344" s="76"/>
      <c r="IH344" s="76"/>
      <c r="II344" s="76"/>
      <c r="IJ344" s="76"/>
      <c r="IK344" s="76"/>
      <c r="IL344" s="76"/>
      <c r="IM344" s="76"/>
      <c r="IN344" s="76"/>
    </row>
    <row r="345" spans="1:248" x14ac:dyDescent="0.2">
      <c r="A345" s="82" t="str">
        <f>IF(B345&lt;&gt;"",COUNTA($B$13:B345),"")</f>
        <v/>
      </c>
      <c r="B345" s="1198"/>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c r="AH345" s="76"/>
      <c r="AI345" s="76"/>
      <c r="AJ345" s="76"/>
      <c r="AK345" s="76"/>
      <c r="AL345" s="76"/>
      <c r="AM345" s="76"/>
      <c r="AN345" s="76"/>
      <c r="AO345" s="76"/>
      <c r="AP345" s="76"/>
      <c r="AQ345" s="76"/>
      <c r="AR345" s="76"/>
      <c r="AS345" s="76"/>
      <c r="AT345" s="76"/>
      <c r="AU345" s="76"/>
      <c r="AV345" s="76"/>
      <c r="AW345" s="76"/>
      <c r="AX345" s="76"/>
      <c r="AY345" s="76"/>
      <c r="AZ345" s="76"/>
      <c r="BA345" s="76"/>
      <c r="BB345" s="76"/>
      <c r="BC345" s="76"/>
      <c r="BD345" s="76"/>
      <c r="BE345" s="76"/>
      <c r="BF345" s="76"/>
      <c r="BG345" s="76"/>
      <c r="BH345" s="76"/>
      <c r="BI345" s="76"/>
      <c r="BJ345" s="76"/>
      <c r="BK345" s="76"/>
      <c r="BL345" s="76"/>
      <c r="BM345" s="76"/>
      <c r="BN345" s="76"/>
      <c r="BO345" s="76"/>
      <c r="BP345" s="76"/>
      <c r="BQ345" s="76"/>
      <c r="BR345" s="76"/>
      <c r="BS345" s="76"/>
      <c r="BT345" s="76"/>
      <c r="BU345" s="76"/>
      <c r="BV345" s="76"/>
      <c r="BW345" s="76"/>
      <c r="BX345" s="76"/>
      <c r="BY345" s="76"/>
      <c r="BZ345" s="76"/>
      <c r="CA345" s="76"/>
      <c r="CB345" s="76"/>
      <c r="CC345" s="76"/>
      <c r="CD345" s="76"/>
      <c r="CE345" s="76"/>
      <c r="CF345" s="76"/>
      <c r="CG345" s="76"/>
      <c r="CH345" s="76"/>
      <c r="CI345" s="76"/>
      <c r="CJ345" s="76"/>
      <c r="CK345" s="76"/>
      <c r="CL345" s="76"/>
      <c r="CM345" s="76"/>
      <c r="CN345" s="76"/>
      <c r="CO345" s="76"/>
      <c r="CP345" s="76"/>
      <c r="CQ345" s="76"/>
      <c r="CR345" s="76"/>
      <c r="CS345" s="76"/>
      <c r="CT345" s="76"/>
      <c r="CU345" s="76"/>
      <c r="CV345" s="76"/>
      <c r="CW345" s="76"/>
      <c r="CX345" s="76"/>
      <c r="CY345" s="76"/>
      <c r="CZ345" s="76"/>
      <c r="DA345" s="76"/>
      <c r="DB345" s="76"/>
      <c r="DC345" s="76"/>
      <c r="DD345" s="76"/>
      <c r="DE345" s="76"/>
      <c r="DF345" s="76"/>
      <c r="DG345" s="76"/>
      <c r="DH345" s="76"/>
      <c r="DI345" s="76"/>
      <c r="DJ345" s="76"/>
      <c r="DK345" s="76"/>
      <c r="DL345" s="76"/>
      <c r="DM345" s="76"/>
      <c r="DN345" s="76"/>
      <c r="DO345" s="76"/>
      <c r="DP345" s="76"/>
      <c r="DQ345" s="76"/>
      <c r="DR345" s="76"/>
      <c r="DS345" s="76"/>
      <c r="DT345" s="76"/>
      <c r="DU345" s="76"/>
      <c r="DV345" s="76"/>
      <c r="DW345" s="76"/>
      <c r="DX345" s="76"/>
      <c r="DY345" s="76"/>
      <c r="DZ345" s="76"/>
      <c r="EA345" s="76"/>
      <c r="EB345" s="76"/>
      <c r="EC345" s="76"/>
      <c r="ED345" s="76"/>
      <c r="EE345" s="76"/>
      <c r="EF345" s="76"/>
      <c r="EG345" s="76"/>
      <c r="EH345" s="76"/>
      <c r="EI345" s="76"/>
      <c r="EJ345" s="76"/>
      <c r="EK345" s="76"/>
      <c r="EL345" s="76"/>
      <c r="EM345" s="76"/>
      <c r="EN345" s="76"/>
      <c r="EO345" s="76"/>
      <c r="EP345" s="76"/>
      <c r="EQ345" s="76"/>
      <c r="ER345" s="76"/>
      <c r="ES345" s="76"/>
      <c r="ET345" s="76"/>
      <c r="EU345" s="76"/>
      <c r="EV345" s="76"/>
      <c r="EW345" s="76"/>
      <c r="EX345" s="76"/>
      <c r="EY345" s="76"/>
      <c r="EZ345" s="76"/>
      <c r="FA345" s="76"/>
      <c r="FB345" s="76"/>
      <c r="FC345" s="76"/>
      <c r="FD345" s="76"/>
      <c r="FE345" s="76"/>
      <c r="FF345" s="76"/>
      <c r="FG345" s="76"/>
      <c r="FH345" s="76"/>
      <c r="FI345" s="76"/>
      <c r="FJ345" s="76"/>
      <c r="FK345" s="76"/>
      <c r="FL345" s="76"/>
      <c r="FM345" s="76"/>
      <c r="FN345" s="76"/>
      <c r="FO345" s="76"/>
      <c r="FP345" s="76"/>
      <c r="FQ345" s="76"/>
      <c r="FR345" s="76"/>
      <c r="FS345" s="76"/>
      <c r="FT345" s="76"/>
      <c r="FU345" s="76"/>
      <c r="FV345" s="76"/>
      <c r="FW345" s="76"/>
      <c r="FX345" s="76"/>
      <c r="FY345" s="76"/>
      <c r="FZ345" s="76"/>
      <c r="GA345" s="76"/>
      <c r="GB345" s="76"/>
      <c r="GC345" s="76"/>
      <c r="GD345" s="76"/>
      <c r="GE345" s="76"/>
      <c r="GF345" s="76"/>
      <c r="GG345" s="76"/>
      <c r="GH345" s="76"/>
      <c r="GI345" s="76"/>
      <c r="GJ345" s="76"/>
      <c r="GK345" s="76"/>
      <c r="GL345" s="76"/>
      <c r="GM345" s="76"/>
      <c r="GN345" s="76"/>
      <c r="GO345" s="76"/>
      <c r="GP345" s="76"/>
      <c r="GQ345" s="76"/>
      <c r="GR345" s="76"/>
      <c r="GS345" s="76"/>
      <c r="GT345" s="76"/>
      <c r="GU345" s="76"/>
      <c r="GV345" s="76"/>
      <c r="GW345" s="76"/>
      <c r="GX345" s="76"/>
      <c r="GY345" s="76"/>
      <c r="GZ345" s="76"/>
      <c r="HA345" s="76"/>
      <c r="HB345" s="76"/>
      <c r="HC345" s="76"/>
      <c r="HD345" s="76"/>
      <c r="HE345" s="76"/>
      <c r="HF345" s="76"/>
      <c r="HG345" s="76"/>
      <c r="HH345" s="76"/>
      <c r="HI345" s="76"/>
      <c r="HJ345" s="76"/>
      <c r="HK345" s="76"/>
      <c r="HL345" s="76"/>
      <c r="HM345" s="76"/>
      <c r="HN345" s="76"/>
      <c r="HO345" s="76"/>
      <c r="HP345" s="76"/>
      <c r="HQ345" s="76"/>
      <c r="HR345" s="76"/>
      <c r="HS345" s="76"/>
      <c r="HT345" s="76"/>
      <c r="HU345" s="76"/>
      <c r="HV345" s="76"/>
      <c r="HW345" s="76"/>
      <c r="HX345" s="76"/>
      <c r="HY345" s="76"/>
      <c r="HZ345" s="76"/>
      <c r="IA345" s="76"/>
      <c r="IB345" s="76"/>
      <c r="IC345" s="76"/>
      <c r="ID345" s="76"/>
      <c r="IE345" s="76"/>
      <c r="IF345" s="76"/>
      <c r="IG345" s="76"/>
      <c r="IH345" s="76"/>
      <c r="II345" s="76"/>
      <c r="IJ345" s="76"/>
      <c r="IK345" s="76"/>
      <c r="IL345" s="76"/>
      <c r="IM345" s="76"/>
      <c r="IN345" s="76"/>
    </row>
    <row r="346" spans="1:248" x14ac:dyDescent="0.2">
      <c r="A346" s="82" t="str">
        <f>IF(B346&lt;&gt;"",COUNTA($B$13:B346),"")</f>
        <v/>
      </c>
      <c r="B346" s="1198"/>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c r="AH346" s="76"/>
      <c r="AI346" s="76"/>
      <c r="AJ346" s="76"/>
      <c r="AK346" s="76"/>
      <c r="AL346" s="76"/>
      <c r="AM346" s="76"/>
      <c r="AN346" s="76"/>
      <c r="AO346" s="76"/>
      <c r="AP346" s="76"/>
      <c r="AQ346" s="76"/>
      <c r="AR346" s="76"/>
      <c r="AS346" s="76"/>
      <c r="AT346" s="76"/>
      <c r="AU346" s="76"/>
      <c r="AV346" s="76"/>
      <c r="AW346" s="76"/>
      <c r="AX346" s="76"/>
      <c r="AY346" s="76"/>
      <c r="AZ346" s="76"/>
      <c r="BA346" s="76"/>
      <c r="BB346" s="76"/>
      <c r="BC346" s="76"/>
      <c r="BD346" s="76"/>
      <c r="BE346" s="76"/>
      <c r="BF346" s="76"/>
      <c r="BG346" s="76"/>
      <c r="BH346" s="76"/>
      <c r="BI346" s="76"/>
      <c r="BJ346" s="76"/>
      <c r="BK346" s="76"/>
      <c r="BL346" s="76"/>
      <c r="BM346" s="76"/>
      <c r="BN346" s="76"/>
      <c r="BO346" s="76"/>
      <c r="BP346" s="76"/>
      <c r="BQ346" s="76"/>
      <c r="BR346" s="76"/>
      <c r="BS346" s="76"/>
      <c r="BT346" s="76"/>
      <c r="BU346" s="76"/>
      <c r="BV346" s="76"/>
      <c r="BW346" s="76"/>
      <c r="BX346" s="76"/>
      <c r="BY346" s="76"/>
      <c r="BZ346" s="76"/>
      <c r="CA346" s="76"/>
      <c r="CB346" s="76"/>
      <c r="CC346" s="76"/>
      <c r="CD346" s="76"/>
      <c r="CE346" s="76"/>
      <c r="CF346" s="76"/>
      <c r="CG346" s="76"/>
      <c r="CH346" s="76"/>
      <c r="CI346" s="76"/>
      <c r="CJ346" s="76"/>
      <c r="CK346" s="76"/>
      <c r="CL346" s="76"/>
      <c r="CM346" s="76"/>
      <c r="CN346" s="76"/>
      <c r="CO346" s="76"/>
      <c r="CP346" s="76"/>
      <c r="CQ346" s="76"/>
      <c r="CR346" s="76"/>
      <c r="CS346" s="76"/>
      <c r="CT346" s="76"/>
      <c r="CU346" s="76"/>
      <c r="CV346" s="76"/>
      <c r="CW346" s="76"/>
      <c r="CX346" s="76"/>
      <c r="CY346" s="76"/>
      <c r="CZ346" s="76"/>
      <c r="DA346" s="76"/>
      <c r="DB346" s="76"/>
      <c r="DC346" s="76"/>
      <c r="DD346" s="76"/>
      <c r="DE346" s="76"/>
      <c r="DF346" s="76"/>
      <c r="DG346" s="76"/>
      <c r="DH346" s="76"/>
      <c r="DI346" s="76"/>
      <c r="DJ346" s="76"/>
      <c r="DK346" s="76"/>
      <c r="DL346" s="76"/>
      <c r="DM346" s="76"/>
      <c r="DN346" s="76"/>
      <c r="DO346" s="76"/>
      <c r="DP346" s="76"/>
      <c r="DQ346" s="76"/>
      <c r="DR346" s="76"/>
      <c r="DS346" s="76"/>
      <c r="DT346" s="76"/>
      <c r="DU346" s="76"/>
      <c r="DV346" s="76"/>
      <c r="DW346" s="76"/>
      <c r="DX346" s="76"/>
      <c r="DY346" s="76"/>
      <c r="DZ346" s="76"/>
      <c r="EA346" s="76"/>
      <c r="EB346" s="76"/>
      <c r="EC346" s="76"/>
      <c r="ED346" s="76"/>
      <c r="EE346" s="76"/>
      <c r="EF346" s="76"/>
      <c r="EG346" s="76"/>
      <c r="EH346" s="76"/>
      <c r="EI346" s="76"/>
      <c r="EJ346" s="76"/>
      <c r="EK346" s="76"/>
      <c r="EL346" s="76"/>
      <c r="EM346" s="76"/>
      <c r="EN346" s="76"/>
      <c r="EO346" s="76"/>
      <c r="EP346" s="76"/>
      <c r="EQ346" s="76"/>
      <c r="ER346" s="76"/>
      <c r="ES346" s="76"/>
      <c r="ET346" s="76"/>
      <c r="EU346" s="76"/>
      <c r="EV346" s="76"/>
      <c r="EW346" s="76"/>
      <c r="EX346" s="76"/>
      <c r="EY346" s="76"/>
      <c r="EZ346" s="76"/>
      <c r="FA346" s="76"/>
      <c r="FB346" s="76"/>
      <c r="FC346" s="76"/>
      <c r="FD346" s="76"/>
      <c r="FE346" s="76"/>
      <c r="FF346" s="76"/>
      <c r="FG346" s="76"/>
      <c r="FH346" s="76"/>
      <c r="FI346" s="76"/>
      <c r="FJ346" s="76"/>
      <c r="FK346" s="76"/>
      <c r="FL346" s="76"/>
      <c r="FM346" s="76"/>
      <c r="FN346" s="76"/>
      <c r="FO346" s="76"/>
      <c r="FP346" s="76"/>
      <c r="FQ346" s="76"/>
      <c r="FR346" s="76"/>
      <c r="FS346" s="76"/>
      <c r="FT346" s="76"/>
      <c r="FU346" s="76"/>
      <c r="FV346" s="76"/>
      <c r="FW346" s="76"/>
      <c r="FX346" s="76"/>
      <c r="FY346" s="76"/>
      <c r="FZ346" s="76"/>
      <c r="GA346" s="76"/>
      <c r="GB346" s="76"/>
      <c r="GC346" s="76"/>
      <c r="GD346" s="76"/>
      <c r="GE346" s="76"/>
      <c r="GF346" s="76"/>
      <c r="GG346" s="76"/>
      <c r="GH346" s="76"/>
      <c r="GI346" s="76"/>
      <c r="GJ346" s="76"/>
      <c r="GK346" s="76"/>
      <c r="GL346" s="76"/>
      <c r="GM346" s="76"/>
      <c r="GN346" s="76"/>
      <c r="GO346" s="76"/>
      <c r="GP346" s="76"/>
      <c r="GQ346" s="76"/>
      <c r="GR346" s="76"/>
      <c r="GS346" s="76"/>
      <c r="GT346" s="76"/>
      <c r="GU346" s="76"/>
      <c r="GV346" s="76"/>
      <c r="GW346" s="76"/>
      <c r="GX346" s="76"/>
      <c r="GY346" s="76"/>
      <c r="GZ346" s="76"/>
      <c r="HA346" s="76"/>
      <c r="HB346" s="76"/>
      <c r="HC346" s="76"/>
      <c r="HD346" s="76"/>
      <c r="HE346" s="76"/>
      <c r="HF346" s="76"/>
      <c r="HG346" s="76"/>
      <c r="HH346" s="76"/>
      <c r="HI346" s="76"/>
      <c r="HJ346" s="76"/>
      <c r="HK346" s="76"/>
      <c r="HL346" s="76"/>
      <c r="HM346" s="76"/>
      <c r="HN346" s="76"/>
      <c r="HO346" s="76"/>
      <c r="HP346" s="76"/>
      <c r="HQ346" s="76"/>
      <c r="HR346" s="76"/>
      <c r="HS346" s="76"/>
      <c r="HT346" s="76"/>
      <c r="HU346" s="76"/>
      <c r="HV346" s="76"/>
      <c r="HW346" s="76"/>
      <c r="HX346" s="76"/>
      <c r="HY346" s="76"/>
      <c r="HZ346" s="76"/>
      <c r="IA346" s="76"/>
      <c r="IB346" s="76"/>
      <c r="IC346" s="76"/>
      <c r="ID346" s="76"/>
      <c r="IE346" s="76"/>
      <c r="IF346" s="76"/>
      <c r="IG346" s="76"/>
      <c r="IH346" s="76"/>
      <c r="II346" s="76"/>
      <c r="IJ346" s="76"/>
      <c r="IK346" s="76"/>
      <c r="IL346" s="76"/>
      <c r="IM346" s="76"/>
      <c r="IN346" s="76"/>
    </row>
    <row r="347" spans="1:248" x14ac:dyDescent="0.2">
      <c r="A347" s="82" t="str">
        <f>IF(B347&lt;&gt;"",COUNTA($B$13:B347),"")</f>
        <v/>
      </c>
      <c r="B347" s="1198"/>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76"/>
      <c r="AW347" s="76"/>
      <c r="AX347" s="76"/>
      <c r="AY347" s="76"/>
      <c r="AZ347" s="76"/>
      <c r="BA347" s="76"/>
      <c r="BB347" s="76"/>
      <c r="BC347" s="76"/>
      <c r="BD347" s="76"/>
      <c r="BE347" s="76"/>
      <c r="BF347" s="76"/>
      <c r="BG347" s="76"/>
      <c r="BH347" s="76"/>
      <c r="BI347" s="76"/>
      <c r="BJ347" s="76"/>
      <c r="BK347" s="76"/>
      <c r="BL347" s="76"/>
      <c r="BM347" s="76"/>
      <c r="BN347" s="76"/>
      <c r="BO347" s="76"/>
      <c r="BP347" s="76"/>
      <c r="BQ347" s="76"/>
      <c r="BR347" s="76"/>
      <c r="BS347" s="76"/>
      <c r="BT347" s="76"/>
      <c r="BU347" s="76"/>
      <c r="BV347" s="76"/>
      <c r="BW347" s="76"/>
      <c r="BX347" s="76"/>
      <c r="BY347" s="76"/>
      <c r="BZ347" s="76"/>
      <c r="CA347" s="76"/>
      <c r="CB347" s="76"/>
      <c r="CC347" s="76"/>
      <c r="CD347" s="76"/>
      <c r="CE347" s="76"/>
      <c r="CF347" s="76"/>
      <c r="CG347" s="76"/>
      <c r="CH347" s="76"/>
      <c r="CI347" s="76"/>
      <c r="CJ347" s="76"/>
      <c r="CK347" s="76"/>
      <c r="CL347" s="76"/>
      <c r="CM347" s="76"/>
      <c r="CN347" s="76"/>
      <c r="CO347" s="76"/>
      <c r="CP347" s="76"/>
      <c r="CQ347" s="76"/>
      <c r="CR347" s="76"/>
      <c r="CS347" s="76"/>
      <c r="CT347" s="76"/>
      <c r="CU347" s="76"/>
      <c r="CV347" s="76"/>
      <c r="CW347" s="76"/>
      <c r="CX347" s="76"/>
      <c r="CY347" s="76"/>
      <c r="CZ347" s="76"/>
      <c r="DA347" s="76"/>
      <c r="DB347" s="76"/>
      <c r="DC347" s="76"/>
      <c r="DD347" s="76"/>
      <c r="DE347" s="76"/>
      <c r="DF347" s="76"/>
      <c r="DG347" s="76"/>
      <c r="DH347" s="76"/>
      <c r="DI347" s="76"/>
      <c r="DJ347" s="76"/>
      <c r="DK347" s="76"/>
      <c r="DL347" s="76"/>
      <c r="DM347" s="76"/>
      <c r="DN347" s="76"/>
      <c r="DO347" s="76"/>
      <c r="DP347" s="76"/>
      <c r="DQ347" s="76"/>
      <c r="DR347" s="76"/>
      <c r="DS347" s="76"/>
      <c r="DT347" s="76"/>
      <c r="DU347" s="76"/>
      <c r="DV347" s="76"/>
      <c r="DW347" s="76"/>
      <c r="DX347" s="76"/>
      <c r="DY347" s="76"/>
      <c r="DZ347" s="76"/>
      <c r="EA347" s="76"/>
      <c r="EB347" s="76"/>
      <c r="EC347" s="76"/>
      <c r="ED347" s="76"/>
      <c r="EE347" s="76"/>
      <c r="EF347" s="76"/>
      <c r="EG347" s="76"/>
      <c r="EH347" s="76"/>
      <c r="EI347" s="76"/>
      <c r="EJ347" s="76"/>
      <c r="EK347" s="76"/>
      <c r="EL347" s="76"/>
      <c r="EM347" s="76"/>
      <c r="EN347" s="76"/>
      <c r="EO347" s="76"/>
      <c r="EP347" s="76"/>
      <c r="EQ347" s="76"/>
      <c r="ER347" s="76"/>
      <c r="ES347" s="76"/>
      <c r="ET347" s="76"/>
      <c r="EU347" s="76"/>
      <c r="EV347" s="76"/>
      <c r="EW347" s="76"/>
      <c r="EX347" s="76"/>
      <c r="EY347" s="76"/>
      <c r="EZ347" s="76"/>
      <c r="FA347" s="76"/>
      <c r="FB347" s="76"/>
      <c r="FC347" s="76"/>
      <c r="FD347" s="76"/>
      <c r="FE347" s="76"/>
      <c r="FF347" s="76"/>
      <c r="FG347" s="76"/>
      <c r="FH347" s="76"/>
      <c r="FI347" s="76"/>
      <c r="FJ347" s="76"/>
      <c r="FK347" s="76"/>
      <c r="FL347" s="76"/>
      <c r="FM347" s="76"/>
      <c r="FN347" s="76"/>
      <c r="FO347" s="76"/>
      <c r="FP347" s="76"/>
      <c r="FQ347" s="76"/>
      <c r="FR347" s="76"/>
      <c r="FS347" s="76"/>
      <c r="FT347" s="76"/>
      <c r="FU347" s="76"/>
      <c r="FV347" s="76"/>
      <c r="FW347" s="76"/>
      <c r="FX347" s="76"/>
      <c r="FY347" s="76"/>
      <c r="FZ347" s="76"/>
      <c r="GA347" s="76"/>
      <c r="GB347" s="76"/>
      <c r="GC347" s="76"/>
      <c r="GD347" s="76"/>
      <c r="GE347" s="76"/>
      <c r="GF347" s="76"/>
      <c r="GG347" s="76"/>
      <c r="GH347" s="76"/>
      <c r="GI347" s="76"/>
      <c r="GJ347" s="76"/>
      <c r="GK347" s="76"/>
      <c r="GL347" s="76"/>
      <c r="GM347" s="76"/>
      <c r="GN347" s="76"/>
      <c r="GO347" s="76"/>
      <c r="GP347" s="76"/>
      <c r="GQ347" s="76"/>
      <c r="GR347" s="76"/>
      <c r="GS347" s="76"/>
      <c r="GT347" s="76"/>
      <c r="GU347" s="76"/>
      <c r="GV347" s="76"/>
      <c r="GW347" s="76"/>
      <c r="GX347" s="76"/>
      <c r="GY347" s="76"/>
      <c r="GZ347" s="76"/>
      <c r="HA347" s="76"/>
      <c r="HB347" s="76"/>
      <c r="HC347" s="76"/>
      <c r="HD347" s="76"/>
      <c r="HE347" s="76"/>
      <c r="HF347" s="76"/>
      <c r="HG347" s="76"/>
      <c r="HH347" s="76"/>
      <c r="HI347" s="76"/>
      <c r="HJ347" s="76"/>
      <c r="HK347" s="76"/>
      <c r="HL347" s="76"/>
      <c r="HM347" s="76"/>
      <c r="HN347" s="76"/>
      <c r="HO347" s="76"/>
      <c r="HP347" s="76"/>
      <c r="HQ347" s="76"/>
      <c r="HR347" s="76"/>
      <c r="HS347" s="76"/>
      <c r="HT347" s="76"/>
      <c r="HU347" s="76"/>
      <c r="HV347" s="76"/>
      <c r="HW347" s="76"/>
      <c r="HX347" s="76"/>
      <c r="HY347" s="76"/>
      <c r="HZ347" s="76"/>
      <c r="IA347" s="76"/>
      <c r="IB347" s="76"/>
      <c r="IC347" s="76"/>
      <c r="ID347" s="76"/>
      <c r="IE347" s="76"/>
      <c r="IF347" s="76"/>
      <c r="IG347" s="76"/>
      <c r="IH347" s="76"/>
      <c r="II347" s="76"/>
      <c r="IJ347" s="76"/>
      <c r="IK347" s="76"/>
      <c r="IL347" s="76"/>
      <c r="IM347" s="76"/>
      <c r="IN347" s="76"/>
    </row>
    <row r="348" spans="1:248" x14ac:dyDescent="0.2">
      <c r="A348" s="82" t="str">
        <f>IF(B348&lt;&gt;"",COUNTA($B$13:B348),"")</f>
        <v/>
      </c>
      <c r="B348" s="1198"/>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c r="AZ348" s="76"/>
      <c r="BA348" s="76"/>
      <c r="BB348" s="76"/>
      <c r="BC348" s="76"/>
      <c r="BD348" s="76"/>
      <c r="BE348" s="76"/>
      <c r="BF348" s="76"/>
      <c r="BG348" s="76"/>
      <c r="BH348" s="76"/>
      <c r="BI348" s="76"/>
      <c r="BJ348" s="76"/>
      <c r="BK348" s="76"/>
      <c r="BL348" s="76"/>
      <c r="BM348" s="76"/>
      <c r="BN348" s="76"/>
      <c r="BO348" s="76"/>
      <c r="BP348" s="76"/>
      <c r="BQ348" s="76"/>
      <c r="BR348" s="76"/>
      <c r="BS348" s="76"/>
      <c r="BT348" s="76"/>
      <c r="BU348" s="76"/>
      <c r="BV348" s="76"/>
      <c r="BW348" s="76"/>
      <c r="BX348" s="76"/>
      <c r="BY348" s="76"/>
      <c r="BZ348" s="76"/>
      <c r="CA348" s="76"/>
      <c r="CB348" s="76"/>
      <c r="CC348" s="76"/>
      <c r="CD348" s="76"/>
      <c r="CE348" s="76"/>
      <c r="CF348" s="76"/>
      <c r="CG348" s="76"/>
      <c r="CH348" s="76"/>
      <c r="CI348" s="76"/>
      <c r="CJ348" s="76"/>
      <c r="CK348" s="76"/>
      <c r="CL348" s="76"/>
      <c r="CM348" s="76"/>
      <c r="CN348" s="76"/>
      <c r="CO348" s="76"/>
      <c r="CP348" s="76"/>
      <c r="CQ348" s="76"/>
      <c r="CR348" s="76"/>
      <c r="CS348" s="76"/>
      <c r="CT348" s="76"/>
      <c r="CU348" s="76"/>
      <c r="CV348" s="76"/>
      <c r="CW348" s="76"/>
      <c r="CX348" s="76"/>
      <c r="CY348" s="76"/>
      <c r="CZ348" s="76"/>
      <c r="DA348" s="76"/>
      <c r="DB348" s="76"/>
      <c r="DC348" s="76"/>
      <c r="DD348" s="76"/>
      <c r="DE348" s="76"/>
      <c r="DF348" s="76"/>
      <c r="DG348" s="76"/>
      <c r="DH348" s="76"/>
      <c r="DI348" s="76"/>
      <c r="DJ348" s="76"/>
      <c r="DK348" s="76"/>
      <c r="DL348" s="76"/>
      <c r="DM348" s="76"/>
      <c r="DN348" s="76"/>
      <c r="DO348" s="76"/>
      <c r="DP348" s="76"/>
      <c r="DQ348" s="76"/>
      <c r="DR348" s="76"/>
      <c r="DS348" s="76"/>
      <c r="DT348" s="76"/>
      <c r="DU348" s="76"/>
      <c r="DV348" s="76"/>
      <c r="DW348" s="76"/>
      <c r="DX348" s="76"/>
      <c r="DY348" s="76"/>
      <c r="DZ348" s="76"/>
      <c r="EA348" s="76"/>
      <c r="EB348" s="76"/>
      <c r="EC348" s="76"/>
      <c r="ED348" s="76"/>
      <c r="EE348" s="76"/>
      <c r="EF348" s="76"/>
      <c r="EG348" s="76"/>
      <c r="EH348" s="76"/>
      <c r="EI348" s="76"/>
      <c r="EJ348" s="76"/>
      <c r="EK348" s="76"/>
      <c r="EL348" s="76"/>
      <c r="EM348" s="76"/>
      <c r="EN348" s="76"/>
      <c r="EO348" s="76"/>
      <c r="EP348" s="76"/>
      <c r="EQ348" s="76"/>
      <c r="ER348" s="76"/>
      <c r="ES348" s="76"/>
      <c r="ET348" s="76"/>
      <c r="EU348" s="76"/>
      <c r="EV348" s="76"/>
      <c r="EW348" s="76"/>
      <c r="EX348" s="76"/>
      <c r="EY348" s="76"/>
      <c r="EZ348" s="76"/>
      <c r="FA348" s="76"/>
      <c r="FB348" s="76"/>
      <c r="FC348" s="76"/>
      <c r="FD348" s="76"/>
      <c r="FE348" s="76"/>
      <c r="FF348" s="76"/>
      <c r="FG348" s="76"/>
      <c r="FH348" s="76"/>
      <c r="FI348" s="76"/>
      <c r="FJ348" s="76"/>
      <c r="FK348" s="76"/>
      <c r="FL348" s="76"/>
      <c r="FM348" s="76"/>
      <c r="FN348" s="76"/>
      <c r="FO348" s="76"/>
      <c r="FP348" s="76"/>
      <c r="FQ348" s="76"/>
      <c r="FR348" s="76"/>
      <c r="FS348" s="76"/>
      <c r="FT348" s="76"/>
      <c r="FU348" s="76"/>
      <c r="FV348" s="76"/>
      <c r="FW348" s="76"/>
      <c r="FX348" s="76"/>
      <c r="FY348" s="76"/>
      <c r="FZ348" s="76"/>
      <c r="GA348" s="76"/>
      <c r="GB348" s="76"/>
      <c r="GC348" s="76"/>
      <c r="GD348" s="76"/>
      <c r="GE348" s="76"/>
      <c r="GF348" s="76"/>
      <c r="GG348" s="76"/>
      <c r="GH348" s="76"/>
      <c r="GI348" s="76"/>
      <c r="GJ348" s="76"/>
      <c r="GK348" s="76"/>
      <c r="GL348" s="76"/>
      <c r="GM348" s="76"/>
      <c r="GN348" s="76"/>
      <c r="GO348" s="76"/>
      <c r="GP348" s="76"/>
      <c r="GQ348" s="76"/>
      <c r="GR348" s="76"/>
      <c r="GS348" s="76"/>
      <c r="GT348" s="76"/>
      <c r="GU348" s="76"/>
      <c r="GV348" s="76"/>
      <c r="GW348" s="76"/>
      <c r="GX348" s="76"/>
      <c r="GY348" s="76"/>
      <c r="GZ348" s="76"/>
      <c r="HA348" s="76"/>
      <c r="HB348" s="76"/>
      <c r="HC348" s="76"/>
      <c r="HD348" s="76"/>
      <c r="HE348" s="76"/>
      <c r="HF348" s="76"/>
      <c r="HG348" s="76"/>
      <c r="HH348" s="76"/>
      <c r="HI348" s="76"/>
      <c r="HJ348" s="76"/>
      <c r="HK348" s="76"/>
      <c r="HL348" s="76"/>
      <c r="HM348" s="76"/>
      <c r="HN348" s="76"/>
      <c r="HO348" s="76"/>
      <c r="HP348" s="76"/>
      <c r="HQ348" s="76"/>
      <c r="HR348" s="76"/>
      <c r="HS348" s="76"/>
      <c r="HT348" s="76"/>
      <c r="HU348" s="76"/>
      <c r="HV348" s="76"/>
      <c r="HW348" s="76"/>
      <c r="HX348" s="76"/>
      <c r="HY348" s="76"/>
      <c r="HZ348" s="76"/>
      <c r="IA348" s="76"/>
      <c r="IB348" s="76"/>
      <c r="IC348" s="76"/>
      <c r="ID348" s="76"/>
      <c r="IE348" s="76"/>
      <c r="IF348" s="76"/>
      <c r="IG348" s="76"/>
      <c r="IH348" s="76"/>
      <c r="II348" s="76"/>
      <c r="IJ348" s="76"/>
      <c r="IK348" s="76"/>
      <c r="IL348" s="76"/>
      <c r="IM348" s="76"/>
      <c r="IN348" s="76"/>
    </row>
    <row r="349" spans="1:248" x14ac:dyDescent="0.2">
      <c r="A349" s="82" t="str">
        <f>IF(B349&lt;&gt;"",COUNTA($B$13:B349),"")</f>
        <v/>
      </c>
      <c r="B349" s="1198"/>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c r="AH349" s="76"/>
      <c r="AI349" s="76"/>
      <c r="AJ349" s="76"/>
      <c r="AK349" s="76"/>
      <c r="AL349" s="76"/>
      <c r="AM349" s="76"/>
      <c r="AN349" s="76"/>
      <c r="AO349" s="76"/>
      <c r="AP349" s="76"/>
      <c r="AQ349" s="76"/>
      <c r="AR349" s="76"/>
      <c r="AS349" s="76"/>
      <c r="AT349" s="76"/>
      <c r="AU349" s="76"/>
      <c r="AV349" s="76"/>
      <c r="AW349" s="76"/>
      <c r="AX349" s="76"/>
      <c r="AY349" s="76"/>
      <c r="AZ349" s="76"/>
      <c r="BA349" s="76"/>
      <c r="BB349" s="76"/>
      <c r="BC349" s="76"/>
      <c r="BD349" s="76"/>
      <c r="BE349" s="76"/>
      <c r="BF349" s="76"/>
      <c r="BG349" s="76"/>
      <c r="BH349" s="76"/>
      <c r="BI349" s="76"/>
      <c r="BJ349" s="76"/>
      <c r="BK349" s="76"/>
      <c r="BL349" s="76"/>
      <c r="BM349" s="76"/>
      <c r="BN349" s="76"/>
      <c r="BO349" s="76"/>
      <c r="BP349" s="76"/>
      <c r="BQ349" s="76"/>
      <c r="BR349" s="76"/>
      <c r="BS349" s="76"/>
      <c r="BT349" s="76"/>
      <c r="BU349" s="76"/>
      <c r="BV349" s="76"/>
      <c r="BW349" s="76"/>
      <c r="BX349" s="76"/>
      <c r="BY349" s="76"/>
      <c r="BZ349" s="76"/>
      <c r="CA349" s="76"/>
      <c r="CB349" s="76"/>
      <c r="CC349" s="76"/>
      <c r="CD349" s="76"/>
      <c r="CE349" s="76"/>
      <c r="CF349" s="76"/>
      <c r="CG349" s="76"/>
      <c r="CH349" s="76"/>
      <c r="CI349" s="76"/>
      <c r="CJ349" s="76"/>
      <c r="CK349" s="76"/>
      <c r="CL349" s="76"/>
      <c r="CM349" s="76"/>
      <c r="CN349" s="76"/>
      <c r="CO349" s="76"/>
      <c r="CP349" s="76"/>
      <c r="CQ349" s="76"/>
      <c r="CR349" s="76"/>
      <c r="CS349" s="76"/>
      <c r="CT349" s="76"/>
      <c r="CU349" s="76"/>
      <c r="CV349" s="76"/>
      <c r="CW349" s="76"/>
      <c r="CX349" s="76"/>
      <c r="CY349" s="76"/>
      <c r="CZ349" s="76"/>
      <c r="DA349" s="76"/>
      <c r="DB349" s="76"/>
      <c r="DC349" s="76"/>
      <c r="DD349" s="76"/>
      <c r="DE349" s="76"/>
      <c r="DF349" s="76"/>
      <c r="DG349" s="76"/>
      <c r="DH349" s="76"/>
      <c r="DI349" s="76"/>
      <c r="DJ349" s="76"/>
      <c r="DK349" s="76"/>
      <c r="DL349" s="76"/>
      <c r="DM349" s="76"/>
      <c r="DN349" s="76"/>
      <c r="DO349" s="76"/>
      <c r="DP349" s="76"/>
      <c r="DQ349" s="76"/>
      <c r="DR349" s="76"/>
      <c r="DS349" s="76"/>
      <c r="DT349" s="76"/>
      <c r="DU349" s="76"/>
      <c r="DV349" s="76"/>
      <c r="DW349" s="76"/>
      <c r="DX349" s="76"/>
      <c r="DY349" s="76"/>
      <c r="DZ349" s="76"/>
      <c r="EA349" s="76"/>
      <c r="EB349" s="76"/>
      <c r="EC349" s="76"/>
      <c r="ED349" s="76"/>
      <c r="EE349" s="76"/>
      <c r="EF349" s="76"/>
      <c r="EG349" s="76"/>
      <c r="EH349" s="76"/>
      <c r="EI349" s="76"/>
      <c r="EJ349" s="76"/>
      <c r="EK349" s="76"/>
      <c r="EL349" s="76"/>
      <c r="EM349" s="76"/>
      <c r="EN349" s="76"/>
      <c r="EO349" s="76"/>
      <c r="EP349" s="76"/>
      <c r="EQ349" s="76"/>
      <c r="ER349" s="76"/>
      <c r="ES349" s="76"/>
      <c r="ET349" s="76"/>
      <c r="EU349" s="76"/>
      <c r="EV349" s="76"/>
      <c r="EW349" s="76"/>
      <c r="EX349" s="76"/>
      <c r="EY349" s="76"/>
      <c r="EZ349" s="76"/>
      <c r="FA349" s="76"/>
      <c r="FB349" s="76"/>
      <c r="FC349" s="76"/>
      <c r="FD349" s="76"/>
      <c r="FE349" s="76"/>
      <c r="FF349" s="76"/>
      <c r="FG349" s="76"/>
      <c r="FH349" s="76"/>
      <c r="FI349" s="76"/>
      <c r="FJ349" s="76"/>
      <c r="FK349" s="76"/>
      <c r="FL349" s="76"/>
      <c r="FM349" s="76"/>
      <c r="FN349" s="76"/>
      <c r="FO349" s="76"/>
      <c r="FP349" s="76"/>
      <c r="FQ349" s="76"/>
      <c r="FR349" s="76"/>
      <c r="FS349" s="76"/>
      <c r="FT349" s="76"/>
      <c r="FU349" s="76"/>
      <c r="FV349" s="76"/>
      <c r="FW349" s="76"/>
      <c r="FX349" s="76"/>
      <c r="FY349" s="76"/>
      <c r="FZ349" s="76"/>
      <c r="GA349" s="76"/>
      <c r="GB349" s="76"/>
      <c r="GC349" s="76"/>
      <c r="GD349" s="76"/>
      <c r="GE349" s="76"/>
      <c r="GF349" s="76"/>
      <c r="GG349" s="76"/>
      <c r="GH349" s="76"/>
      <c r="GI349" s="76"/>
      <c r="GJ349" s="76"/>
      <c r="GK349" s="76"/>
      <c r="GL349" s="76"/>
      <c r="GM349" s="76"/>
      <c r="GN349" s="76"/>
      <c r="GO349" s="76"/>
      <c r="GP349" s="76"/>
      <c r="GQ349" s="76"/>
      <c r="GR349" s="76"/>
      <c r="GS349" s="76"/>
      <c r="GT349" s="76"/>
      <c r="GU349" s="76"/>
      <c r="GV349" s="76"/>
      <c r="GW349" s="76"/>
      <c r="GX349" s="76"/>
      <c r="GY349" s="76"/>
      <c r="GZ349" s="76"/>
      <c r="HA349" s="76"/>
      <c r="HB349" s="76"/>
      <c r="HC349" s="76"/>
      <c r="HD349" s="76"/>
      <c r="HE349" s="76"/>
      <c r="HF349" s="76"/>
      <c r="HG349" s="76"/>
      <c r="HH349" s="76"/>
      <c r="HI349" s="76"/>
      <c r="HJ349" s="76"/>
      <c r="HK349" s="76"/>
      <c r="HL349" s="76"/>
      <c r="HM349" s="76"/>
      <c r="HN349" s="76"/>
      <c r="HO349" s="76"/>
      <c r="HP349" s="76"/>
      <c r="HQ349" s="76"/>
      <c r="HR349" s="76"/>
      <c r="HS349" s="76"/>
      <c r="HT349" s="76"/>
      <c r="HU349" s="76"/>
      <c r="HV349" s="76"/>
      <c r="HW349" s="76"/>
      <c r="HX349" s="76"/>
      <c r="HY349" s="76"/>
      <c r="HZ349" s="76"/>
      <c r="IA349" s="76"/>
      <c r="IB349" s="76"/>
      <c r="IC349" s="76"/>
      <c r="ID349" s="76"/>
      <c r="IE349" s="76"/>
      <c r="IF349" s="76"/>
      <c r="IG349" s="76"/>
      <c r="IH349" s="76"/>
      <c r="II349" s="76"/>
      <c r="IJ349" s="76"/>
      <c r="IK349" s="76"/>
      <c r="IL349" s="76"/>
      <c r="IM349" s="76"/>
      <c r="IN349" s="76"/>
    </row>
    <row r="350" spans="1:248" x14ac:dyDescent="0.2">
      <c r="A350" s="82" t="str">
        <f>IF(B350&lt;&gt;"",COUNTA($B$13:B350),"")</f>
        <v/>
      </c>
      <c r="B350" s="1198"/>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c r="AH350" s="76"/>
      <c r="AI350" s="76"/>
      <c r="AJ350" s="76"/>
      <c r="AK350" s="76"/>
      <c r="AL350" s="76"/>
      <c r="AM350" s="76"/>
      <c r="AN350" s="76"/>
      <c r="AO350" s="76"/>
      <c r="AP350" s="76"/>
      <c r="AQ350" s="76"/>
      <c r="AR350" s="76"/>
      <c r="AS350" s="76"/>
      <c r="AT350" s="76"/>
      <c r="AU350" s="76"/>
      <c r="AV350" s="76"/>
      <c r="AW350" s="76"/>
      <c r="AX350" s="76"/>
      <c r="AY350" s="76"/>
      <c r="AZ350" s="76"/>
      <c r="BA350" s="76"/>
      <c r="BB350" s="76"/>
      <c r="BC350" s="76"/>
      <c r="BD350" s="76"/>
      <c r="BE350" s="76"/>
      <c r="BF350" s="76"/>
      <c r="BG350" s="76"/>
      <c r="BH350" s="76"/>
      <c r="BI350" s="76"/>
      <c r="BJ350" s="76"/>
      <c r="BK350" s="76"/>
      <c r="BL350" s="76"/>
      <c r="BM350" s="76"/>
      <c r="BN350" s="76"/>
      <c r="BO350" s="76"/>
      <c r="BP350" s="76"/>
      <c r="BQ350" s="76"/>
      <c r="BR350" s="76"/>
      <c r="BS350" s="76"/>
      <c r="BT350" s="76"/>
      <c r="BU350" s="76"/>
      <c r="BV350" s="76"/>
      <c r="BW350" s="76"/>
      <c r="BX350" s="76"/>
      <c r="BY350" s="76"/>
      <c r="BZ350" s="76"/>
      <c r="CA350" s="76"/>
      <c r="CB350" s="76"/>
      <c r="CC350" s="76"/>
      <c r="CD350" s="76"/>
      <c r="CE350" s="76"/>
      <c r="CF350" s="76"/>
      <c r="CG350" s="76"/>
      <c r="CH350" s="76"/>
      <c r="CI350" s="76"/>
      <c r="CJ350" s="76"/>
      <c r="CK350" s="76"/>
      <c r="CL350" s="76"/>
      <c r="CM350" s="76"/>
      <c r="CN350" s="76"/>
      <c r="CO350" s="76"/>
      <c r="CP350" s="76"/>
      <c r="CQ350" s="76"/>
      <c r="CR350" s="76"/>
      <c r="CS350" s="76"/>
      <c r="CT350" s="76"/>
      <c r="CU350" s="76"/>
      <c r="CV350" s="76"/>
      <c r="CW350" s="76"/>
      <c r="CX350" s="76"/>
      <c r="CY350" s="76"/>
      <c r="CZ350" s="76"/>
      <c r="DA350" s="76"/>
      <c r="DB350" s="76"/>
      <c r="DC350" s="76"/>
      <c r="DD350" s="76"/>
      <c r="DE350" s="76"/>
      <c r="DF350" s="76"/>
      <c r="DG350" s="76"/>
      <c r="DH350" s="76"/>
      <c r="DI350" s="76"/>
      <c r="DJ350" s="76"/>
      <c r="DK350" s="76"/>
      <c r="DL350" s="76"/>
      <c r="DM350" s="76"/>
      <c r="DN350" s="76"/>
      <c r="DO350" s="76"/>
      <c r="DP350" s="76"/>
      <c r="DQ350" s="76"/>
      <c r="DR350" s="76"/>
      <c r="DS350" s="76"/>
      <c r="DT350" s="76"/>
      <c r="DU350" s="76"/>
      <c r="DV350" s="76"/>
      <c r="DW350" s="76"/>
      <c r="DX350" s="76"/>
      <c r="DY350" s="76"/>
      <c r="DZ350" s="76"/>
      <c r="EA350" s="76"/>
      <c r="EB350" s="76"/>
      <c r="EC350" s="76"/>
      <c r="ED350" s="76"/>
      <c r="EE350" s="76"/>
      <c r="EF350" s="76"/>
      <c r="EG350" s="76"/>
      <c r="EH350" s="76"/>
      <c r="EI350" s="76"/>
      <c r="EJ350" s="76"/>
      <c r="EK350" s="76"/>
      <c r="EL350" s="76"/>
      <c r="EM350" s="76"/>
      <c r="EN350" s="76"/>
      <c r="EO350" s="76"/>
      <c r="EP350" s="76"/>
      <c r="EQ350" s="76"/>
      <c r="ER350" s="76"/>
      <c r="ES350" s="76"/>
      <c r="ET350" s="76"/>
      <c r="EU350" s="76"/>
      <c r="EV350" s="76"/>
      <c r="EW350" s="76"/>
      <c r="EX350" s="76"/>
      <c r="EY350" s="76"/>
      <c r="EZ350" s="76"/>
      <c r="FA350" s="76"/>
      <c r="FB350" s="76"/>
      <c r="FC350" s="76"/>
      <c r="FD350" s="76"/>
      <c r="FE350" s="76"/>
      <c r="FF350" s="76"/>
      <c r="FG350" s="76"/>
      <c r="FH350" s="76"/>
      <c r="FI350" s="76"/>
      <c r="FJ350" s="76"/>
      <c r="FK350" s="76"/>
      <c r="FL350" s="76"/>
      <c r="FM350" s="76"/>
      <c r="FN350" s="76"/>
      <c r="FO350" s="76"/>
      <c r="FP350" s="76"/>
      <c r="FQ350" s="76"/>
      <c r="FR350" s="76"/>
      <c r="FS350" s="76"/>
      <c r="FT350" s="76"/>
      <c r="FU350" s="76"/>
      <c r="FV350" s="76"/>
      <c r="FW350" s="76"/>
      <c r="FX350" s="76"/>
      <c r="FY350" s="76"/>
      <c r="FZ350" s="76"/>
      <c r="GA350" s="76"/>
      <c r="GB350" s="76"/>
      <c r="GC350" s="76"/>
      <c r="GD350" s="76"/>
      <c r="GE350" s="76"/>
      <c r="GF350" s="76"/>
      <c r="GG350" s="76"/>
      <c r="GH350" s="76"/>
      <c r="GI350" s="76"/>
      <c r="GJ350" s="76"/>
      <c r="GK350" s="76"/>
      <c r="GL350" s="76"/>
      <c r="GM350" s="76"/>
      <c r="GN350" s="76"/>
      <c r="GO350" s="76"/>
      <c r="GP350" s="76"/>
      <c r="GQ350" s="76"/>
      <c r="GR350" s="76"/>
      <c r="GS350" s="76"/>
      <c r="GT350" s="76"/>
      <c r="GU350" s="76"/>
      <c r="GV350" s="76"/>
      <c r="GW350" s="76"/>
      <c r="GX350" s="76"/>
      <c r="GY350" s="76"/>
      <c r="GZ350" s="76"/>
      <c r="HA350" s="76"/>
      <c r="HB350" s="76"/>
      <c r="HC350" s="76"/>
      <c r="HD350" s="76"/>
      <c r="HE350" s="76"/>
      <c r="HF350" s="76"/>
      <c r="HG350" s="76"/>
      <c r="HH350" s="76"/>
      <c r="HI350" s="76"/>
      <c r="HJ350" s="76"/>
      <c r="HK350" s="76"/>
      <c r="HL350" s="76"/>
      <c r="HM350" s="76"/>
      <c r="HN350" s="76"/>
      <c r="HO350" s="76"/>
      <c r="HP350" s="76"/>
      <c r="HQ350" s="76"/>
      <c r="HR350" s="76"/>
      <c r="HS350" s="76"/>
      <c r="HT350" s="76"/>
      <c r="HU350" s="76"/>
      <c r="HV350" s="76"/>
      <c r="HW350" s="76"/>
      <c r="HX350" s="76"/>
      <c r="HY350" s="76"/>
      <c r="HZ350" s="76"/>
      <c r="IA350" s="76"/>
      <c r="IB350" s="76"/>
      <c r="IC350" s="76"/>
      <c r="ID350" s="76"/>
      <c r="IE350" s="76"/>
      <c r="IF350" s="76"/>
      <c r="IG350" s="76"/>
      <c r="IH350" s="76"/>
      <c r="II350" s="76"/>
      <c r="IJ350" s="76"/>
      <c r="IK350" s="76"/>
      <c r="IL350" s="76"/>
      <c r="IM350" s="76"/>
      <c r="IN350" s="76"/>
    </row>
    <row r="351" spans="1:248" x14ac:dyDescent="0.2">
      <c r="A351" s="82" t="str">
        <f>IF(B351&lt;&gt;"",COUNTA($B$13:B351),"")</f>
        <v/>
      </c>
      <c r="B351" s="1198"/>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c r="AH351" s="76"/>
      <c r="AI351" s="76"/>
      <c r="AJ351" s="76"/>
      <c r="AK351" s="76"/>
      <c r="AL351" s="76"/>
      <c r="AM351" s="76"/>
      <c r="AN351" s="76"/>
      <c r="AO351" s="76"/>
      <c r="AP351" s="76"/>
      <c r="AQ351" s="76"/>
      <c r="AR351" s="76"/>
      <c r="AS351" s="76"/>
      <c r="AT351" s="76"/>
      <c r="AU351" s="76"/>
      <c r="AV351" s="76"/>
      <c r="AW351" s="76"/>
      <c r="AX351" s="76"/>
      <c r="AY351" s="76"/>
      <c r="AZ351" s="76"/>
      <c r="BA351" s="76"/>
      <c r="BB351" s="76"/>
      <c r="BC351" s="76"/>
      <c r="BD351" s="76"/>
      <c r="BE351" s="76"/>
      <c r="BF351" s="76"/>
      <c r="BG351" s="76"/>
      <c r="BH351" s="76"/>
      <c r="BI351" s="76"/>
      <c r="BJ351" s="76"/>
      <c r="BK351" s="76"/>
      <c r="BL351" s="76"/>
      <c r="BM351" s="76"/>
      <c r="BN351" s="76"/>
      <c r="BO351" s="76"/>
      <c r="BP351" s="76"/>
      <c r="BQ351" s="76"/>
      <c r="BR351" s="76"/>
      <c r="BS351" s="76"/>
      <c r="BT351" s="76"/>
      <c r="BU351" s="76"/>
      <c r="BV351" s="76"/>
      <c r="BW351" s="76"/>
      <c r="BX351" s="76"/>
      <c r="BY351" s="76"/>
      <c r="BZ351" s="76"/>
      <c r="CA351" s="76"/>
      <c r="CB351" s="76"/>
      <c r="CC351" s="76"/>
      <c r="CD351" s="76"/>
      <c r="CE351" s="76"/>
      <c r="CF351" s="76"/>
      <c r="CG351" s="76"/>
      <c r="CH351" s="76"/>
      <c r="CI351" s="76"/>
      <c r="CJ351" s="76"/>
      <c r="CK351" s="76"/>
      <c r="CL351" s="76"/>
      <c r="CM351" s="76"/>
      <c r="CN351" s="76"/>
      <c r="CO351" s="76"/>
      <c r="CP351" s="76"/>
      <c r="CQ351" s="76"/>
      <c r="CR351" s="76"/>
      <c r="CS351" s="76"/>
      <c r="CT351" s="76"/>
      <c r="CU351" s="76"/>
      <c r="CV351" s="76"/>
      <c r="CW351" s="76"/>
      <c r="CX351" s="76"/>
      <c r="CY351" s="76"/>
      <c r="CZ351" s="76"/>
      <c r="DA351" s="76"/>
      <c r="DB351" s="76"/>
      <c r="DC351" s="76"/>
      <c r="DD351" s="76"/>
      <c r="DE351" s="76"/>
      <c r="DF351" s="76"/>
      <c r="DG351" s="76"/>
      <c r="DH351" s="76"/>
      <c r="DI351" s="76"/>
      <c r="DJ351" s="76"/>
      <c r="DK351" s="76"/>
      <c r="DL351" s="76"/>
      <c r="DM351" s="76"/>
      <c r="DN351" s="76"/>
      <c r="DO351" s="76"/>
      <c r="DP351" s="76"/>
      <c r="DQ351" s="76"/>
      <c r="DR351" s="76"/>
      <c r="DS351" s="76"/>
      <c r="DT351" s="76"/>
      <c r="DU351" s="76"/>
      <c r="DV351" s="76"/>
      <c r="DW351" s="76"/>
      <c r="DX351" s="76"/>
      <c r="DY351" s="76"/>
      <c r="DZ351" s="76"/>
      <c r="EA351" s="76"/>
      <c r="EB351" s="76"/>
      <c r="EC351" s="76"/>
      <c r="ED351" s="76"/>
      <c r="EE351" s="76"/>
      <c r="EF351" s="76"/>
      <c r="EG351" s="76"/>
      <c r="EH351" s="76"/>
      <c r="EI351" s="76"/>
      <c r="EJ351" s="76"/>
      <c r="EK351" s="76"/>
      <c r="EL351" s="76"/>
      <c r="EM351" s="76"/>
      <c r="EN351" s="76"/>
      <c r="EO351" s="76"/>
      <c r="EP351" s="76"/>
      <c r="EQ351" s="76"/>
      <c r="ER351" s="76"/>
      <c r="ES351" s="76"/>
      <c r="ET351" s="76"/>
      <c r="EU351" s="76"/>
      <c r="EV351" s="76"/>
      <c r="EW351" s="76"/>
      <c r="EX351" s="76"/>
      <c r="EY351" s="76"/>
      <c r="EZ351" s="76"/>
      <c r="FA351" s="76"/>
      <c r="FB351" s="76"/>
      <c r="FC351" s="76"/>
      <c r="FD351" s="76"/>
      <c r="FE351" s="76"/>
      <c r="FF351" s="76"/>
      <c r="FG351" s="76"/>
      <c r="FH351" s="76"/>
      <c r="FI351" s="76"/>
      <c r="FJ351" s="76"/>
      <c r="FK351" s="76"/>
      <c r="FL351" s="76"/>
      <c r="FM351" s="76"/>
      <c r="FN351" s="76"/>
      <c r="FO351" s="76"/>
      <c r="FP351" s="76"/>
      <c r="FQ351" s="76"/>
      <c r="FR351" s="76"/>
      <c r="FS351" s="76"/>
      <c r="FT351" s="76"/>
      <c r="FU351" s="76"/>
      <c r="FV351" s="76"/>
      <c r="FW351" s="76"/>
      <c r="FX351" s="76"/>
      <c r="FY351" s="76"/>
      <c r="FZ351" s="76"/>
      <c r="GA351" s="76"/>
      <c r="GB351" s="76"/>
      <c r="GC351" s="76"/>
      <c r="GD351" s="76"/>
      <c r="GE351" s="76"/>
      <c r="GF351" s="76"/>
      <c r="GG351" s="76"/>
      <c r="GH351" s="76"/>
      <c r="GI351" s="76"/>
      <c r="GJ351" s="76"/>
      <c r="GK351" s="76"/>
      <c r="GL351" s="76"/>
      <c r="GM351" s="76"/>
      <c r="GN351" s="76"/>
      <c r="GO351" s="76"/>
      <c r="GP351" s="76"/>
      <c r="GQ351" s="76"/>
      <c r="GR351" s="76"/>
      <c r="GS351" s="76"/>
      <c r="GT351" s="76"/>
      <c r="GU351" s="76"/>
      <c r="GV351" s="76"/>
      <c r="GW351" s="76"/>
      <c r="GX351" s="76"/>
      <c r="GY351" s="76"/>
      <c r="GZ351" s="76"/>
      <c r="HA351" s="76"/>
      <c r="HB351" s="76"/>
      <c r="HC351" s="76"/>
      <c r="HD351" s="76"/>
      <c r="HE351" s="76"/>
      <c r="HF351" s="76"/>
      <c r="HG351" s="76"/>
      <c r="HH351" s="76"/>
      <c r="HI351" s="76"/>
      <c r="HJ351" s="76"/>
      <c r="HK351" s="76"/>
      <c r="HL351" s="76"/>
      <c r="HM351" s="76"/>
      <c r="HN351" s="76"/>
      <c r="HO351" s="76"/>
      <c r="HP351" s="76"/>
      <c r="HQ351" s="76"/>
      <c r="HR351" s="76"/>
      <c r="HS351" s="76"/>
      <c r="HT351" s="76"/>
      <c r="HU351" s="76"/>
      <c r="HV351" s="76"/>
      <c r="HW351" s="76"/>
      <c r="HX351" s="76"/>
      <c r="HY351" s="76"/>
      <c r="HZ351" s="76"/>
      <c r="IA351" s="76"/>
      <c r="IB351" s="76"/>
      <c r="IC351" s="76"/>
      <c r="ID351" s="76"/>
      <c r="IE351" s="76"/>
      <c r="IF351" s="76"/>
      <c r="IG351" s="76"/>
      <c r="IH351" s="76"/>
      <c r="II351" s="76"/>
      <c r="IJ351" s="76"/>
      <c r="IK351" s="76"/>
      <c r="IL351" s="76"/>
      <c r="IM351" s="76"/>
      <c r="IN351" s="76"/>
    </row>
    <row r="352" spans="1:248" x14ac:dyDescent="0.2">
      <c r="A352" s="82" t="str">
        <f>IF(B352&lt;&gt;"",COUNTA($B$13:B352),"")</f>
        <v/>
      </c>
      <c r="B352" s="1198"/>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c r="AI352" s="76"/>
      <c r="AJ352" s="76"/>
      <c r="AK352" s="76"/>
      <c r="AL352" s="76"/>
      <c r="AM352" s="76"/>
      <c r="AN352" s="76"/>
      <c r="AO352" s="76"/>
      <c r="AP352" s="76"/>
      <c r="AQ352" s="76"/>
      <c r="AR352" s="76"/>
      <c r="AS352" s="76"/>
      <c r="AT352" s="76"/>
      <c r="AU352" s="76"/>
      <c r="AV352" s="76"/>
      <c r="AW352" s="76"/>
      <c r="AX352" s="76"/>
      <c r="AY352" s="76"/>
      <c r="AZ352" s="76"/>
      <c r="BA352" s="76"/>
      <c r="BB352" s="76"/>
      <c r="BC352" s="76"/>
      <c r="BD352" s="76"/>
      <c r="BE352" s="76"/>
      <c r="BF352" s="76"/>
      <c r="BG352" s="76"/>
      <c r="BH352" s="76"/>
      <c r="BI352" s="76"/>
      <c r="BJ352" s="76"/>
      <c r="BK352" s="76"/>
      <c r="BL352" s="76"/>
      <c r="BM352" s="76"/>
      <c r="BN352" s="76"/>
      <c r="BO352" s="76"/>
      <c r="BP352" s="76"/>
      <c r="BQ352" s="76"/>
      <c r="BR352" s="76"/>
      <c r="BS352" s="76"/>
      <c r="BT352" s="76"/>
      <c r="BU352" s="76"/>
      <c r="BV352" s="76"/>
      <c r="BW352" s="76"/>
      <c r="BX352" s="76"/>
      <c r="BY352" s="76"/>
      <c r="BZ352" s="76"/>
      <c r="CA352" s="76"/>
      <c r="CB352" s="76"/>
      <c r="CC352" s="76"/>
      <c r="CD352" s="76"/>
      <c r="CE352" s="76"/>
      <c r="CF352" s="76"/>
      <c r="CG352" s="76"/>
      <c r="CH352" s="76"/>
      <c r="CI352" s="76"/>
      <c r="CJ352" s="76"/>
      <c r="CK352" s="76"/>
      <c r="CL352" s="76"/>
      <c r="CM352" s="76"/>
      <c r="CN352" s="76"/>
      <c r="CO352" s="76"/>
      <c r="CP352" s="76"/>
      <c r="CQ352" s="76"/>
      <c r="CR352" s="76"/>
      <c r="CS352" s="76"/>
      <c r="CT352" s="76"/>
      <c r="CU352" s="76"/>
      <c r="CV352" s="76"/>
      <c r="CW352" s="76"/>
      <c r="CX352" s="76"/>
      <c r="CY352" s="76"/>
      <c r="CZ352" s="76"/>
      <c r="DA352" s="76"/>
      <c r="DB352" s="76"/>
      <c r="DC352" s="76"/>
      <c r="DD352" s="76"/>
      <c r="DE352" s="76"/>
      <c r="DF352" s="76"/>
      <c r="DG352" s="76"/>
      <c r="DH352" s="76"/>
      <c r="DI352" s="76"/>
      <c r="DJ352" s="76"/>
      <c r="DK352" s="76"/>
      <c r="DL352" s="76"/>
      <c r="DM352" s="76"/>
      <c r="DN352" s="76"/>
      <c r="DO352" s="76"/>
      <c r="DP352" s="76"/>
      <c r="DQ352" s="76"/>
      <c r="DR352" s="76"/>
      <c r="DS352" s="76"/>
      <c r="DT352" s="76"/>
      <c r="DU352" s="76"/>
      <c r="DV352" s="76"/>
      <c r="DW352" s="76"/>
      <c r="DX352" s="76"/>
      <c r="DY352" s="76"/>
      <c r="DZ352" s="76"/>
      <c r="EA352" s="76"/>
      <c r="EB352" s="76"/>
      <c r="EC352" s="76"/>
      <c r="ED352" s="76"/>
      <c r="EE352" s="76"/>
      <c r="EF352" s="76"/>
      <c r="EG352" s="76"/>
      <c r="EH352" s="76"/>
      <c r="EI352" s="76"/>
      <c r="EJ352" s="76"/>
      <c r="EK352" s="76"/>
      <c r="EL352" s="76"/>
      <c r="EM352" s="76"/>
      <c r="EN352" s="76"/>
      <c r="EO352" s="76"/>
      <c r="EP352" s="76"/>
      <c r="EQ352" s="76"/>
      <c r="ER352" s="76"/>
      <c r="ES352" s="76"/>
      <c r="ET352" s="76"/>
      <c r="EU352" s="76"/>
      <c r="EV352" s="76"/>
      <c r="EW352" s="76"/>
      <c r="EX352" s="76"/>
      <c r="EY352" s="76"/>
      <c r="EZ352" s="76"/>
      <c r="FA352" s="76"/>
      <c r="FB352" s="76"/>
      <c r="FC352" s="76"/>
      <c r="FD352" s="76"/>
      <c r="FE352" s="76"/>
      <c r="FF352" s="76"/>
      <c r="FG352" s="76"/>
      <c r="FH352" s="76"/>
      <c r="FI352" s="76"/>
      <c r="FJ352" s="76"/>
      <c r="FK352" s="76"/>
      <c r="FL352" s="76"/>
      <c r="FM352" s="76"/>
      <c r="FN352" s="76"/>
      <c r="FO352" s="76"/>
      <c r="FP352" s="76"/>
      <c r="FQ352" s="76"/>
      <c r="FR352" s="76"/>
      <c r="FS352" s="76"/>
      <c r="FT352" s="76"/>
      <c r="FU352" s="76"/>
      <c r="FV352" s="76"/>
      <c r="FW352" s="76"/>
      <c r="FX352" s="76"/>
      <c r="FY352" s="76"/>
      <c r="FZ352" s="76"/>
      <c r="GA352" s="76"/>
      <c r="GB352" s="76"/>
      <c r="GC352" s="76"/>
      <c r="GD352" s="76"/>
      <c r="GE352" s="76"/>
      <c r="GF352" s="76"/>
      <c r="GG352" s="76"/>
      <c r="GH352" s="76"/>
      <c r="GI352" s="76"/>
      <c r="GJ352" s="76"/>
      <c r="GK352" s="76"/>
      <c r="GL352" s="76"/>
      <c r="GM352" s="76"/>
      <c r="GN352" s="76"/>
      <c r="GO352" s="76"/>
      <c r="GP352" s="76"/>
      <c r="GQ352" s="76"/>
      <c r="GR352" s="76"/>
      <c r="GS352" s="76"/>
      <c r="GT352" s="76"/>
      <c r="GU352" s="76"/>
      <c r="GV352" s="76"/>
      <c r="GW352" s="76"/>
      <c r="GX352" s="76"/>
      <c r="GY352" s="76"/>
      <c r="GZ352" s="76"/>
      <c r="HA352" s="76"/>
      <c r="HB352" s="76"/>
      <c r="HC352" s="76"/>
      <c r="HD352" s="76"/>
      <c r="HE352" s="76"/>
      <c r="HF352" s="76"/>
      <c r="HG352" s="76"/>
      <c r="HH352" s="76"/>
      <c r="HI352" s="76"/>
      <c r="HJ352" s="76"/>
      <c r="HK352" s="76"/>
      <c r="HL352" s="76"/>
      <c r="HM352" s="76"/>
      <c r="HN352" s="76"/>
      <c r="HO352" s="76"/>
      <c r="HP352" s="76"/>
      <c r="HQ352" s="76"/>
      <c r="HR352" s="76"/>
      <c r="HS352" s="76"/>
      <c r="HT352" s="76"/>
      <c r="HU352" s="76"/>
      <c r="HV352" s="76"/>
      <c r="HW352" s="76"/>
      <c r="HX352" s="76"/>
      <c r="HY352" s="76"/>
      <c r="HZ352" s="76"/>
      <c r="IA352" s="76"/>
      <c r="IB352" s="76"/>
      <c r="IC352" s="76"/>
      <c r="ID352" s="76"/>
      <c r="IE352" s="76"/>
      <c r="IF352" s="76"/>
      <c r="IG352" s="76"/>
      <c r="IH352" s="76"/>
      <c r="II352" s="76"/>
      <c r="IJ352" s="76"/>
      <c r="IK352" s="76"/>
      <c r="IL352" s="76"/>
      <c r="IM352" s="76"/>
      <c r="IN352" s="76"/>
    </row>
    <row r="353" spans="1:248" x14ac:dyDescent="0.2">
      <c r="A353" s="82" t="str">
        <f>IF(B353&lt;&gt;"",COUNTA($B$13:B353),"")</f>
        <v/>
      </c>
      <c r="B353" s="1198"/>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c r="AZ353" s="76"/>
      <c r="BA353" s="76"/>
      <c r="BB353" s="76"/>
      <c r="BC353" s="76"/>
      <c r="BD353" s="76"/>
      <c r="BE353" s="76"/>
      <c r="BF353" s="76"/>
      <c r="BG353" s="76"/>
      <c r="BH353" s="76"/>
      <c r="BI353" s="76"/>
      <c r="BJ353" s="76"/>
      <c r="BK353" s="76"/>
      <c r="BL353" s="76"/>
      <c r="BM353" s="76"/>
      <c r="BN353" s="76"/>
      <c r="BO353" s="76"/>
      <c r="BP353" s="76"/>
      <c r="BQ353" s="76"/>
      <c r="BR353" s="76"/>
      <c r="BS353" s="76"/>
      <c r="BT353" s="76"/>
      <c r="BU353" s="76"/>
      <c r="BV353" s="76"/>
      <c r="BW353" s="76"/>
      <c r="BX353" s="76"/>
      <c r="BY353" s="76"/>
      <c r="BZ353" s="76"/>
      <c r="CA353" s="76"/>
      <c r="CB353" s="76"/>
      <c r="CC353" s="76"/>
      <c r="CD353" s="76"/>
      <c r="CE353" s="76"/>
      <c r="CF353" s="76"/>
      <c r="CG353" s="76"/>
      <c r="CH353" s="76"/>
      <c r="CI353" s="76"/>
      <c r="CJ353" s="76"/>
      <c r="CK353" s="76"/>
      <c r="CL353" s="76"/>
      <c r="CM353" s="76"/>
      <c r="CN353" s="76"/>
      <c r="CO353" s="76"/>
      <c r="CP353" s="76"/>
      <c r="CQ353" s="76"/>
      <c r="CR353" s="76"/>
      <c r="CS353" s="76"/>
      <c r="CT353" s="76"/>
      <c r="CU353" s="76"/>
      <c r="CV353" s="76"/>
      <c r="CW353" s="76"/>
      <c r="CX353" s="76"/>
      <c r="CY353" s="76"/>
      <c r="CZ353" s="76"/>
      <c r="DA353" s="76"/>
      <c r="DB353" s="76"/>
      <c r="DC353" s="76"/>
      <c r="DD353" s="76"/>
      <c r="DE353" s="76"/>
      <c r="DF353" s="76"/>
      <c r="DG353" s="76"/>
      <c r="DH353" s="76"/>
      <c r="DI353" s="76"/>
      <c r="DJ353" s="76"/>
      <c r="DK353" s="76"/>
      <c r="DL353" s="76"/>
      <c r="DM353" s="76"/>
      <c r="DN353" s="76"/>
      <c r="DO353" s="76"/>
      <c r="DP353" s="76"/>
      <c r="DQ353" s="76"/>
      <c r="DR353" s="76"/>
      <c r="DS353" s="76"/>
      <c r="DT353" s="76"/>
      <c r="DU353" s="76"/>
      <c r="DV353" s="76"/>
      <c r="DW353" s="76"/>
      <c r="DX353" s="76"/>
      <c r="DY353" s="76"/>
      <c r="DZ353" s="76"/>
      <c r="EA353" s="76"/>
      <c r="EB353" s="76"/>
      <c r="EC353" s="76"/>
      <c r="ED353" s="76"/>
      <c r="EE353" s="76"/>
      <c r="EF353" s="76"/>
      <c r="EG353" s="76"/>
      <c r="EH353" s="76"/>
      <c r="EI353" s="76"/>
      <c r="EJ353" s="76"/>
      <c r="EK353" s="76"/>
      <c r="EL353" s="76"/>
      <c r="EM353" s="76"/>
      <c r="EN353" s="76"/>
      <c r="EO353" s="76"/>
      <c r="EP353" s="76"/>
      <c r="EQ353" s="76"/>
      <c r="ER353" s="76"/>
      <c r="ES353" s="76"/>
      <c r="ET353" s="76"/>
      <c r="EU353" s="76"/>
      <c r="EV353" s="76"/>
      <c r="EW353" s="76"/>
      <c r="EX353" s="76"/>
      <c r="EY353" s="76"/>
      <c r="EZ353" s="76"/>
      <c r="FA353" s="76"/>
      <c r="FB353" s="76"/>
      <c r="FC353" s="76"/>
      <c r="FD353" s="76"/>
      <c r="FE353" s="76"/>
      <c r="FF353" s="76"/>
      <c r="FG353" s="76"/>
      <c r="FH353" s="76"/>
      <c r="FI353" s="76"/>
      <c r="FJ353" s="76"/>
      <c r="FK353" s="76"/>
      <c r="FL353" s="76"/>
      <c r="FM353" s="76"/>
      <c r="FN353" s="76"/>
      <c r="FO353" s="76"/>
      <c r="FP353" s="76"/>
      <c r="FQ353" s="76"/>
      <c r="FR353" s="76"/>
      <c r="FS353" s="76"/>
      <c r="FT353" s="76"/>
      <c r="FU353" s="76"/>
      <c r="FV353" s="76"/>
      <c r="FW353" s="76"/>
      <c r="FX353" s="76"/>
      <c r="FY353" s="76"/>
      <c r="FZ353" s="76"/>
      <c r="GA353" s="76"/>
      <c r="GB353" s="76"/>
      <c r="GC353" s="76"/>
      <c r="GD353" s="76"/>
      <c r="GE353" s="76"/>
      <c r="GF353" s="76"/>
      <c r="GG353" s="76"/>
      <c r="GH353" s="76"/>
      <c r="GI353" s="76"/>
      <c r="GJ353" s="76"/>
      <c r="GK353" s="76"/>
      <c r="GL353" s="76"/>
      <c r="GM353" s="76"/>
      <c r="GN353" s="76"/>
      <c r="GO353" s="76"/>
      <c r="GP353" s="76"/>
      <c r="GQ353" s="76"/>
      <c r="GR353" s="76"/>
      <c r="GS353" s="76"/>
      <c r="GT353" s="76"/>
      <c r="GU353" s="76"/>
      <c r="GV353" s="76"/>
      <c r="GW353" s="76"/>
      <c r="GX353" s="76"/>
      <c r="GY353" s="76"/>
      <c r="GZ353" s="76"/>
      <c r="HA353" s="76"/>
      <c r="HB353" s="76"/>
      <c r="HC353" s="76"/>
      <c r="HD353" s="76"/>
      <c r="HE353" s="76"/>
      <c r="HF353" s="76"/>
      <c r="HG353" s="76"/>
      <c r="HH353" s="76"/>
      <c r="HI353" s="76"/>
      <c r="HJ353" s="76"/>
      <c r="HK353" s="76"/>
      <c r="HL353" s="76"/>
      <c r="HM353" s="76"/>
      <c r="HN353" s="76"/>
      <c r="HO353" s="76"/>
      <c r="HP353" s="76"/>
      <c r="HQ353" s="76"/>
      <c r="HR353" s="76"/>
      <c r="HS353" s="76"/>
      <c r="HT353" s="76"/>
      <c r="HU353" s="76"/>
      <c r="HV353" s="76"/>
      <c r="HW353" s="76"/>
      <c r="HX353" s="76"/>
      <c r="HY353" s="76"/>
      <c r="HZ353" s="76"/>
      <c r="IA353" s="76"/>
      <c r="IB353" s="76"/>
      <c r="IC353" s="76"/>
      <c r="ID353" s="76"/>
      <c r="IE353" s="76"/>
      <c r="IF353" s="76"/>
      <c r="IG353" s="76"/>
      <c r="IH353" s="76"/>
      <c r="II353" s="76"/>
      <c r="IJ353" s="76"/>
      <c r="IK353" s="76"/>
      <c r="IL353" s="76"/>
      <c r="IM353" s="76"/>
      <c r="IN353" s="76"/>
    </row>
    <row r="354" spans="1:248" x14ac:dyDescent="0.2">
      <c r="A354" s="82" t="str">
        <f>IF(B354&lt;&gt;"",COUNTA($B$13:B354),"")</f>
        <v/>
      </c>
      <c r="B354" s="1198"/>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76"/>
      <c r="AR354" s="76"/>
      <c r="AS354" s="76"/>
      <c r="AT354" s="76"/>
      <c r="AU354" s="76"/>
      <c r="AV354" s="76"/>
      <c r="AW354" s="76"/>
      <c r="AX354" s="76"/>
      <c r="AY354" s="76"/>
      <c r="AZ354" s="76"/>
      <c r="BA354" s="76"/>
      <c r="BB354" s="76"/>
      <c r="BC354" s="76"/>
      <c r="BD354" s="76"/>
      <c r="BE354" s="76"/>
      <c r="BF354" s="76"/>
      <c r="BG354" s="76"/>
      <c r="BH354" s="76"/>
      <c r="BI354" s="76"/>
      <c r="BJ354" s="76"/>
      <c r="BK354" s="76"/>
      <c r="BL354" s="76"/>
      <c r="BM354" s="76"/>
      <c r="BN354" s="76"/>
      <c r="BO354" s="76"/>
      <c r="BP354" s="76"/>
      <c r="BQ354" s="76"/>
      <c r="BR354" s="76"/>
      <c r="BS354" s="76"/>
      <c r="BT354" s="76"/>
      <c r="BU354" s="76"/>
      <c r="BV354" s="76"/>
      <c r="BW354" s="76"/>
      <c r="BX354" s="76"/>
      <c r="BY354" s="76"/>
      <c r="BZ354" s="76"/>
      <c r="CA354" s="76"/>
      <c r="CB354" s="76"/>
      <c r="CC354" s="76"/>
      <c r="CD354" s="76"/>
      <c r="CE354" s="76"/>
      <c r="CF354" s="76"/>
      <c r="CG354" s="76"/>
      <c r="CH354" s="76"/>
      <c r="CI354" s="76"/>
      <c r="CJ354" s="76"/>
      <c r="CK354" s="76"/>
      <c r="CL354" s="76"/>
      <c r="CM354" s="76"/>
      <c r="CN354" s="76"/>
      <c r="CO354" s="76"/>
      <c r="CP354" s="76"/>
      <c r="CQ354" s="76"/>
      <c r="CR354" s="76"/>
      <c r="CS354" s="76"/>
      <c r="CT354" s="76"/>
      <c r="CU354" s="76"/>
      <c r="CV354" s="76"/>
      <c r="CW354" s="76"/>
      <c r="CX354" s="76"/>
      <c r="CY354" s="76"/>
      <c r="CZ354" s="76"/>
      <c r="DA354" s="76"/>
      <c r="DB354" s="76"/>
      <c r="DC354" s="76"/>
      <c r="DD354" s="76"/>
      <c r="DE354" s="76"/>
      <c r="DF354" s="76"/>
      <c r="DG354" s="76"/>
      <c r="DH354" s="76"/>
      <c r="DI354" s="76"/>
      <c r="DJ354" s="76"/>
      <c r="DK354" s="76"/>
      <c r="DL354" s="76"/>
      <c r="DM354" s="76"/>
      <c r="DN354" s="76"/>
      <c r="DO354" s="76"/>
      <c r="DP354" s="76"/>
      <c r="DQ354" s="76"/>
      <c r="DR354" s="76"/>
      <c r="DS354" s="76"/>
      <c r="DT354" s="76"/>
      <c r="DU354" s="76"/>
      <c r="DV354" s="76"/>
      <c r="DW354" s="76"/>
      <c r="DX354" s="76"/>
      <c r="DY354" s="76"/>
      <c r="DZ354" s="76"/>
      <c r="EA354" s="76"/>
      <c r="EB354" s="76"/>
      <c r="EC354" s="76"/>
      <c r="ED354" s="76"/>
      <c r="EE354" s="76"/>
      <c r="EF354" s="76"/>
      <c r="EG354" s="76"/>
      <c r="EH354" s="76"/>
      <c r="EI354" s="76"/>
      <c r="EJ354" s="76"/>
      <c r="EK354" s="76"/>
      <c r="EL354" s="76"/>
      <c r="EM354" s="76"/>
      <c r="EN354" s="76"/>
      <c r="EO354" s="76"/>
      <c r="EP354" s="76"/>
      <c r="EQ354" s="76"/>
      <c r="ER354" s="76"/>
      <c r="ES354" s="76"/>
      <c r="ET354" s="76"/>
      <c r="EU354" s="76"/>
      <c r="EV354" s="76"/>
      <c r="EW354" s="76"/>
      <c r="EX354" s="76"/>
      <c r="EY354" s="76"/>
      <c r="EZ354" s="76"/>
      <c r="FA354" s="76"/>
      <c r="FB354" s="76"/>
      <c r="FC354" s="76"/>
      <c r="FD354" s="76"/>
      <c r="FE354" s="76"/>
      <c r="FF354" s="76"/>
      <c r="FG354" s="76"/>
      <c r="FH354" s="76"/>
      <c r="FI354" s="76"/>
      <c r="FJ354" s="76"/>
      <c r="FK354" s="76"/>
      <c r="FL354" s="76"/>
      <c r="FM354" s="76"/>
      <c r="FN354" s="76"/>
      <c r="FO354" s="76"/>
      <c r="FP354" s="76"/>
      <c r="FQ354" s="76"/>
      <c r="FR354" s="76"/>
      <c r="FS354" s="76"/>
      <c r="FT354" s="76"/>
      <c r="FU354" s="76"/>
      <c r="FV354" s="76"/>
      <c r="FW354" s="76"/>
      <c r="FX354" s="76"/>
      <c r="FY354" s="76"/>
      <c r="FZ354" s="76"/>
      <c r="GA354" s="76"/>
      <c r="GB354" s="76"/>
      <c r="GC354" s="76"/>
      <c r="GD354" s="76"/>
      <c r="GE354" s="76"/>
      <c r="GF354" s="76"/>
      <c r="GG354" s="76"/>
      <c r="GH354" s="76"/>
      <c r="GI354" s="76"/>
      <c r="GJ354" s="76"/>
      <c r="GK354" s="76"/>
      <c r="GL354" s="76"/>
      <c r="GM354" s="76"/>
      <c r="GN354" s="76"/>
      <c r="GO354" s="76"/>
      <c r="GP354" s="76"/>
      <c r="GQ354" s="76"/>
      <c r="GR354" s="76"/>
      <c r="GS354" s="76"/>
      <c r="GT354" s="76"/>
      <c r="GU354" s="76"/>
      <c r="GV354" s="76"/>
      <c r="GW354" s="76"/>
      <c r="GX354" s="76"/>
      <c r="GY354" s="76"/>
      <c r="GZ354" s="76"/>
      <c r="HA354" s="76"/>
      <c r="HB354" s="76"/>
      <c r="HC354" s="76"/>
      <c r="HD354" s="76"/>
      <c r="HE354" s="76"/>
      <c r="HF354" s="76"/>
      <c r="HG354" s="76"/>
      <c r="HH354" s="76"/>
      <c r="HI354" s="76"/>
      <c r="HJ354" s="76"/>
      <c r="HK354" s="76"/>
      <c r="HL354" s="76"/>
      <c r="HM354" s="76"/>
      <c r="HN354" s="76"/>
      <c r="HO354" s="76"/>
      <c r="HP354" s="76"/>
      <c r="HQ354" s="76"/>
      <c r="HR354" s="76"/>
      <c r="HS354" s="76"/>
      <c r="HT354" s="76"/>
      <c r="HU354" s="76"/>
      <c r="HV354" s="76"/>
      <c r="HW354" s="76"/>
      <c r="HX354" s="76"/>
      <c r="HY354" s="76"/>
      <c r="HZ354" s="76"/>
      <c r="IA354" s="76"/>
      <c r="IB354" s="76"/>
      <c r="IC354" s="76"/>
      <c r="ID354" s="76"/>
      <c r="IE354" s="76"/>
      <c r="IF354" s="76"/>
      <c r="IG354" s="76"/>
      <c r="IH354" s="76"/>
      <c r="II354" s="76"/>
      <c r="IJ354" s="76"/>
      <c r="IK354" s="76"/>
      <c r="IL354" s="76"/>
      <c r="IM354" s="76"/>
      <c r="IN354" s="76"/>
    </row>
    <row r="355" spans="1:248" x14ac:dyDescent="0.2">
      <c r="A355" s="82" t="str">
        <f>IF(B355&lt;&gt;"",COUNTA($B$13:B355),"")</f>
        <v/>
      </c>
      <c r="B355" s="1198"/>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c r="AZ355" s="76"/>
      <c r="BA355" s="76"/>
      <c r="BB355" s="76"/>
      <c r="BC355" s="76"/>
      <c r="BD355" s="76"/>
      <c r="BE355" s="76"/>
      <c r="BF355" s="76"/>
      <c r="BG355" s="76"/>
      <c r="BH355" s="76"/>
      <c r="BI355" s="76"/>
      <c r="BJ355" s="76"/>
      <c r="BK355" s="76"/>
      <c r="BL355" s="76"/>
      <c r="BM355" s="76"/>
      <c r="BN355" s="76"/>
      <c r="BO355" s="76"/>
      <c r="BP355" s="76"/>
      <c r="BQ355" s="76"/>
      <c r="BR355" s="76"/>
      <c r="BS355" s="76"/>
      <c r="BT355" s="76"/>
      <c r="BU355" s="76"/>
      <c r="BV355" s="76"/>
      <c r="BW355" s="76"/>
      <c r="BX355" s="76"/>
      <c r="BY355" s="76"/>
      <c r="BZ355" s="76"/>
      <c r="CA355" s="76"/>
      <c r="CB355" s="76"/>
      <c r="CC355" s="76"/>
      <c r="CD355" s="76"/>
      <c r="CE355" s="76"/>
      <c r="CF355" s="76"/>
      <c r="CG355" s="76"/>
      <c r="CH355" s="76"/>
      <c r="CI355" s="76"/>
      <c r="CJ355" s="76"/>
      <c r="CK355" s="76"/>
      <c r="CL355" s="76"/>
      <c r="CM355" s="76"/>
      <c r="CN355" s="76"/>
      <c r="CO355" s="76"/>
      <c r="CP355" s="76"/>
      <c r="CQ355" s="76"/>
      <c r="CR355" s="76"/>
      <c r="CS355" s="76"/>
      <c r="CT355" s="76"/>
      <c r="CU355" s="76"/>
      <c r="CV355" s="76"/>
      <c r="CW355" s="76"/>
      <c r="CX355" s="76"/>
      <c r="CY355" s="76"/>
      <c r="CZ355" s="76"/>
      <c r="DA355" s="76"/>
      <c r="DB355" s="76"/>
      <c r="DC355" s="76"/>
      <c r="DD355" s="76"/>
      <c r="DE355" s="76"/>
      <c r="DF355" s="76"/>
      <c r="DG355" s="76"/>
      <c r="DH355" s="76"/>
      <c r="DI355" s="76"/>
      <c r="DJ355" s="76"/>
      <c r="DK355" s="76"/>
      <c r="DL355" s="76"/>
      <c r="DM355" s="76"/>
      <c r="DN355" s="76"/>
      <c r="DO355" s="76"/>
      <c r="DP355" s="76"/>
      <c r="DQ355" s="76"/>
      <c r="DR355" s="76"/>
      <c r="DS355" s="76"/>
      <c r="DT355" s="76"/>
      <c r="DU355" s="76"/>
      <c r="DV355" s="76"/>
      <c r="DW355" s="76"/>
      <c r="DX355" s="76"/>
      <c r="DY355" s="76"/>
      <c r="DZ355" s="76"/>
      <c r="EA355" s="76"/>
      <c r="EB355" s="76"/>
      <c r="EC355" s="76"/>
      <c r="ED355" s="76"/>
      <c r="EE355" s="76"/>
      <c r="EF355" s="76"/>
      <c r="EG355" s="76"/>
      <c r="EH355" s="76"/>
      <c r="EI355" s="76"/>
      <c r="EJ355" s="76"/>
      <c r="EK355" s="76"/>
      <c r="EL355" s="76"/>
      <c r="EM355" s="76"/>
      <c r="EN355" s="76"/>
      <c r="EO355" s="76"/>
      <c r="EP355" s="76"/>
      <c r="EQ355" s="76"/>
      <c r="ER355" s="76"/>
      <c r="ES355" s="76"/>
      <c r="ET355" s="76"/>
      <c r="EU355" s="76"/>
      <c r="EV355" s="76"/>
      <c r="EW355" s="76"/>
      <c r="EX355" s="76"/>
      <c r="EY355" s="76"/>
      <c r="EZ355" s="76"/>
      <c r="FA355" s="76"/>
      <c r="FB355" s="76"/>
      <c r="FC355" s="76"/>
      <c r="FD355" s="76"/>
      <c r="FE355" s="76"/>
      <c r="FF355" s="76"/>
      <c r="FG355" s="76"/>
      <c r="FH355" s="76"/>
      <c r="FI355" s="76"/>
      <c r="FJ355" s="76"/>
      <c r="FK355" s="76"/>
      <c r="FL355" s="76"/>
      <c r="FM355" s="76"/>
      <c r="FN355" s="76"/>
      <c r="FO355" s="76"/>
      <c r="FP355" s="76"/>
      <c r="FQ355" s="76"/>
      <c r="FR355" s="76"/>
      <c r="FS355" s="76"/>
      <c r="FT355" s="76"/>
      <c r="FU355" s="76"/>
      <c r="FV355" s="76"/>
      <c r="FW355" s="76"/>
      <c r="FX355" s="76"/>
      <c r="FY355" s="76"/>
      <c r="FZ355" s="76"/>
      <c r="GA355" s="76"/>
      <c r="GB355" s="76"/>
      <c r="GC355" s="76"/>
      <c r="GD355" s="76"/>
      <c r="GE355" s="76"/>
      <c r="GF355" s="76"/>
      <c r="GG355" s="76"/>
      <c r="GH355" s="76"/>
      <c r="GI355" s="76"/>
      <c r="GJ355" s="76"/>
      <c r="GK355" s="76"/>
      <c r="GL355" s="76"/>
      <c r="GM355" s="76"/>
      <c r="GN355" s="76"/>
      <c r="GO355" s="76"/>
      <c r="GP355" s="76"/>
      <c r="GQ355" s="76"/>
      <c r="GR355" s="76"/>
      <c r="GS355" s="76"/>
      <c r="GT355" s="76"/>
      <c r="GU355" s="76"/>
      <c r="GV355" s="76"/>
      <c r="GW355" s="76"/>
      <c r="GX355" s="76"/>
      <c r="GY355" s="76"/>
      <c r="GZ355" s="76"/>
      <c r="HA355" s="76"/>
      <c r="HB355" s="76"/>
      <c r="HC355" s="76"/>
      <c r="HD355" s="76"/>
      <c r="HE355" s="76"/>
      <c r="HF355" s="76"/>
      <c r="HG355" s="76"/>
      <c r="HH355" s="76"/>
      <c r="HI355" s="76"/>
      <c r="HJ355" s="76"/>
      <c r="HK355" s="76"/>
      <c r="HL355" s="76"/>
      <c r="HM355" s="76"/>
      <c r="HN355" s="76"/>
      <c r="HO355" s="76"/>
      <c r="HP355" s="76"/>
      <c r="HQ355" s="76"/>
      <c r="HR355" s="76"/>
      <c r="HS355" s="76"/>
      <c r="HT355" s="76"/>
      <c r="HU355" s="76"/>
      <c r="HV355" s="76"/>
      <c r="HW355" s="76"/>
      <c r="HX355" s="76"/>
      <c r="HY355" s="76"/>
      <c r="HZ355" s="76"/>
      <c r="IA355" s="76"/>
      <c r="IB355" s="76"/>
      <c r="IC355" s="76"/>
      <c r="ID355" s="76"/>
      <c r="IE355" s="76"/>
      <c r="IF355" s="76"/>
      <c r="IG355" s="76"/>
      <c r="IH355" s="76"/>
      <c r="II355" s="76"/>
      <c r="IJ355" s="76"/>
      <c r="IK355" s="76"/>
      <c r="IL355" s="76"/>
      <c r="IM355" s="76"/>
      <c r="IN355" s="76"/>
    </row>
    <row r="356" spans="1:248" x14ac:dyDescent="0.2">
      <c r="A356" s="82" t="str">
        <f>IF(B356&lt;&gt;"",COUNTA($B$13:B356),"")</f>
        <v/>
      </c>
      <c r="B356" s="1198"/>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76"/>
      <c r="AW356" s="76"/>
      <c r="AX356" s="76"/>
      <c r="AY356" s="76"/>
      <c r="AZ356" s="76"/>
      <c r="BA356" s="76"/>
      <c r="BB356" s="76"/>
      <c r="BC356" s="76"/>
      <c r="BD356" s="76"/>
      <c r="BE356" s="76"/>
      <c r="BF356" s="76"/>
      <c r="BG356" s="76"/>
      <c r="BH356" s="76"/>
      <c r="BI356" s="76"/>
      <c r="BJ356" s="76"/>
      <c r="BK356" s="76"/>
      <c r="BL356" s="76"/>
      <c r="BM356" s="76"/>
      <c r="BN356" s="76"/>
      <c r="BO356" s="76"/>
      <c r="BP356" s="76"/>
      <c r="BQ356" s="76"/>
      <c r="BR356" s="76"/>
      <c r="BS356" s="76"/>
      <c r="BT356" s="76"/>
      <c r="BU356" s="76"/>
      <c r="BV356" s="76"/>
      <c r="BW356" s="76"/>
      <c r="BX356" s="76"/>
      <c r="BY356" s="76"/>
      <c r="BZ356" s="76"/>
      <c r="CA356" s="76"/>
      <c r="CB356" s="76"/>
      <c r="CC356" s="76"/>
      <c r="CD356" s="76"/>
      <c r="CE356" s="76"/>
      <c r="CF356" s="76"/>
      <c r="CG356" s="76"/>
      <c r="CH356" s="76"/>
      <c r="CI356" s="76"/>
      <c r="CJ356" s="76"/>
      <c r="CK356" s="76"/>
      <c r="CL356" s="76"/>
      <c r="CM356" s="76"/>
      <c r="CN356" s="76"/>
      <c r="CO356" s="76"/>
      <c r="CP356" s="76"/>
      <c r="CQ356" s="76"/>
      <c r="CR356" s="76"/>
      <c r="CS356" s="76"/>
      <c r="CT356" s="76"/>
      <c r="CU356" s="76"/>
      <c r="CV356" s="76"/>
      <c r="CW356" s="76"/>
      <c r="CX356" s="76"/>
      <c r="CY356" s="76"/>
      <c r="CZ356" s="76"/>
      <c r="DA356" s="76"/>
      <c r="DB356" s="76"/>
      <c r="DC356" s="76"/>
      <c r="DD356" s="76"/>
      <c r="DE356" s="76"/>
      <c r="DF356" s="76"/>
      <c r="DG356" s="76"/>
      <c r="DH356" s="76"/>
      <c r="DI356" s="76"/>
      <c r="DJ356" s="76"/>
      <c r="DK356" s="76"/>
      <c r="DL356" s="76"/>
      <c r="DM356" s="76"/>
      <c r="DN356" s="76"/>
      <c r="DO356" s="76"/>
      <c r="DP356" s="76"/>
      <c r="DQ356" s="76"/>
      <c r="DR356" s="76"/>
      <c r="DS356" s="76"/>
      <c r="DT356" s="76"/>
      <c r="DU356" s="76"/>
      <c r="DV356" s="76"/>
      <c r="DW356" s="76"/>
      <c r="DX356" s="76"/>
      <c r="DY356" s="76"/>
      <c r="DZ356" s="76"/>
      <c r="EA356" s="76"/>
      <c r="EB356" s="76"/>
      <c r="EC356" s="76"/>
      <c r="ED356" s="76"/>
      <c r="EE356" s="76"/>
      <c r="EF356" s="76"/>
      <c r="EG356" s="76"/>
      <c r="EH356" s="76"/>
      <c r="EI356" s="76"/>
      <c r="EJ356" s="76"/>
      <c r="EK356" s="76"/>
      <c r="EL356" s="76"/>
      <c r="EM356" s="76"/>
      <c r="EN356" s="76"/>
      <c r="EO356" s="76"/>
      <c r="EP356" s="76"/>
      <c r="EQ356" s="76"/>
      <c r="ER356" s="76"/>
      <c r="ES356" s="76"/>
      <c r="ET356" s="76"/>
      <c r="EU356" s="76"/>
      <c r="EV356" s="76"/>
      <c r="EW356" s="76"/>
      <c r="EX356" s="76"/>
      <c r="EY356" s="76"/>
      <c r="EZ356" s="76"/>
      <c r="FA356" s="76"/>
      <c r="FB356" s="76"/>
      <c r="FC356" s="76"/>
      <c r="FD356" s="76"/>
      <c r="FE356" s="76"/>
      <c r="FF356" s="76"/>
      <c r="FG356" s="76"/>
      <c r="FH356" s="76"/>
      <c r="FI356" s="76"/>
      <c r="FJ356" s="76"/>
      <c r="FK356" s="76"/>
      <c r="FL356" s="76"/>
      <c r="FM356" s="76"/>
      <c r="FN356" s="76"/>
      <c r="FO356" s="76"/>
      <c r="FP356" s="76"/>
      <c r="FQ356" s="76"/>
      <c r="FR356" s="76"/>
      <c r="FS356" s="76"/>
      <c r="FT356" s="76"/>
      <c r="FU356" s="76"/>
      <c r="FV356" s="76"/>
      <c r="FW356" s="76"/>
      <c r="FX356" s="76"/>
      <c r="FY356" s="76"/>
      <c r="FZ356" s="76"/>
      <c r="GA356" s="76"/>
      <c r="GB356" s="76"/>
      <c r="GC356" s="76"/>
      <c r="GD356" s="76"/>
      <c r="GE356" s="76"/>
      <c r="GF356" s="76"/>
      <c r="GG356" s="76"/>
      <c r="GH356" s="76"/>
      <c r="GI356" s="76"/>
      <c r="GJ356" s="76"/>
      <c r="GK356" s="76"/>
      <c r="GL356" s="76"/>
      <c r="GM356" s="76"/>
      <c r="GN356" s="76"/>
      <c r="GO356" s="76"/>
      <c r="GP356" s="76"/>
      <c r="GQ356" s="76"/>
      <c r="GR356" s="76"/>
      <c r="GS356" s="76"/>
      <c r="GT356" s="76"/>
      <c r="GU356" s="76"/>
      <c r="GV356" s="76"/>
      <c r="GW356" s="76"/>
      <c r="GX356" s="76"/>
      <c r="GY356" s="76"/>
      <c r="GZ356" s="76"/>
      <c r="HA356" s="76"/>
      <c r="HB356" s="76"/>
      <c r="HC356" s="76"/>
      <c r="HD356" s="76"/>
      <c r="HE356" s="76"/>
      <c r="HF356" s="76"/>
      <c r="HG356" s="76"/>
      <c r="HH356" s="76"/>
      <c r="HI356" s="76"/>
      <c r="HJ356" s="76"/>
      <c r="HK356" s="76"/>
      <c r="HL356" s="76"/>
      <c r="HM356" s="76"/>
      <c r="HN356" s="76"/>
      <c r="HO356" s="76"/>
      <c r="HP356" s="76"/>
      <c r="HQ356" s="76"/>
      <c r="HR356" s="76"/>
      <c r="HS356" s="76"/>
      <c r="HT356" s="76"/>
      <c r="HU356" s="76"/>
      <c r="HV356" s="76"/>
      <c r="HW356" s="76"/>
      <c r="HX356" s="76"/>
      <c r="HY356" s="76"/>
      <c r="HZ356" s="76"/>
      <c r="IA356" s="76"/>
      <c r="IB356" s="76"/>
      <c r="IC356" s="76"/>
      <c r="ID356" s="76"/>
      <c r="IE356" s="76"/>
      <c r="IF356" s="76"/>
      <c r="IG356" s="76"/>
      <c r="IH356" s="76"/>
      <c r="II356" s="76"/>
      <c r="IJ356" s="76"/>
      <c r="IK356" s="76"/>
      <c r="IL356" s="76"/>
      <c r="IM356" s="76"/>
      <c r="IN356" s="76"/>
    </row>
    <row r="357" spans="1:248" x14ac:dyDescent="0.2">
      <c r="A357" s="82" t="str">
        <f>IF(B357&lt;&gt;"",COUNTA($B$13:B357),"")</f>
        <v/>
      </c>
      <c r="B357" s="1198"/>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76"/>
      <c r="AZ357" s="76"/>
      <c r="BA357" s="76"/>
      <c r="BB357" s="76"/>
      <c r="BC357" s="76"/>
      <c r="BD357" s="76"/>
      <c r="BE357" s="76"/>
      <c r="BF357" s="76"/>
      <c r="BG357" s="76"/>
      <c r="BH357" s="76"/>
      <c r="BI357" s="76"/>
      <c r="BJ357" s="76"/>
      <c r="BK357" s="76"/>
      <c r="BL357" s="76"/>
      <c r="BM357" s="76"/>
      <c r="BN357" s="76"/>
      <c r="BO357" s="76"/>
      <c r="BP357" s="76"/>
      <c r="BQ357" s="76"/>
      <c r="BR357" s="76"/>
      <c r="BS357" s="76"/>
      <c r="BT357" s="76"/>
      <c r="BU357" s="76"/>
      <c r="BV357" s="76"/>
      <c r="BW357" s="76"/>
      <c r="BX357" s="76"/>
      <c r="BY357" s="76"/>
      <c r="BZ357" s="76"/>
      <c r="CA357" s="76"/>
      <c r="CB357" s="76"/>
      <c r="CC357" s="76"/>
      <c r="CD357" s="76"/>
      <c r="CE357" s="76"/>
      <c r="CF357" s="76"/>
      <c r="CG357" s="76"/>
      <c r="CH357" s="76"/>
      <c r="CI357" s="76"/>
      <c r="CJ357" s="76"/>
      <c r="CK357" s="76"/>
      <c r="CL357" s="76"/>
      <c r="CM357" s="76"/>
      <c r="CN357" s="76"/>
      <c r="CO357" s="76"/>
      <c r="CP357" s="76"/>
      <c r="CQ357" s="76"/>
      <c r="CR357" s="76"/>
      <c r="CS357" s="76"/>
      <c r="CT357" s="76"/>
      <c r="CU357" s="76"/>
      <c r="CV357" s="76"/>
      <c r="CW357" s="76"/>
      <c r="CX357" s="76"/>
      <c r="CY357" s="76"/>
      <c r="CZ357" s="76"/>
      <c r="DA357" s="76"/>
      <c r="DB357" s="76"/>
      <c r="DC357" s="76"/>
      <c r="DD357" s="76"/>
      <c r="DE357" s="76"/>
      <c r="DF357" s="76"/>
      <c r="DG357" s="76"/>
      <c r="DH357" s="76"/>
      <c r="DI357" s="76"/>
      <c r="DJ357" s="76"/>
      <c r="DK357" s="76"/>
      <c r="DL357" s="76"/>
      <c r="DM357" s="76"/>
      <c r="DN357" s="76"/>
      <c r="DO357" s="76"/>
      <c r="DP357" s="76"/>
      <c r="DQ357" s="76"/>
      <c r="DR357" s="76"/>
      <c r="DS357" s="76"/>
      <c r="DT357" s="76"/>
      <c r="DU357" s="76"/>
      <c r="DV357" s="76"/>
      <c r="DW357" s="76"/>
      <c r="DX357" s="76"/>
      <c r="DY357" s="76"/>
      <c r="DZ357" s="76"/>
      <c r="EA357" s="76"/>
      <c r="EB357" s="76"/>
      <c r="EC357" s="76"/>
      <c r="ED357" s="76"/>
      <c r="EE357" s="76"/>
      <c r="EF357" s="76"/>
      <c r="EG357" s="76"/>
      <c r="EH357" s="76"/>
      <c r="EI357" s="76"/>
      <c r="EJ357" s="76"/>
      <c r="EK357" s="76"/>
      <c r="EL357" s="76"/>
      <c r="EM357" s="76"/>
      <c r="EN357" s="76"/>
      <c r="EO357" s="76"/>
      <c r="EP357" s="76"/>
      <c r="EQ357" s="76"/>
      <c r="ER357" s="76"/>
      <c r="ES357" s="76"/>
      <c r="ET357" s="76"/>
      <c r="EU357" s="76"/>
      <c r="EV357" s="76"/>
      <c r="EW357" s="76"/>
      <c r="EX357" s="76"/>
      <c r="EY357" s="76"/>
      <c r="EZ357" s="76"/>
      <c r="FA357" s="76"/>
      <c r="FB357" s="76"/>
      <c r="FC357" s="76"/>
      <c r="FD357" s="76"/>
      <c r="FE357" s="76"/>
      <c r="FF357" s="76"/>
      <c r="FG357" s="76"/>
      <c r="FH357" s="76"/>
      <c r="FI357" s="76"/>
      <c r="FJ357" s="76"/>
      <c r="FK357" s="76"/>
      <c r="FL357" s="76"/>
      <c r="FM357" s="76"/>
      <c r="FN357" s="76"/>
      <c r="FO357" s="76"/>
      <c r="FP357" s="76"/>
      <c r="FQ357" s="76"/>
      <c r="FR357" s="76"/>
      <c r="FS357" s="76"/>
      <c r="FT357" s="76"/>
      <c r="FU357" s="76"/>
      <c r="FV357" s="76"/>
      <c r="FW357" s="76"/>
      <c r="FX357" s="76"/>
      <c r="FY357" s="76"/>
      <c r="FZ357" s="76"/>
      <c r="GA357" s="76"/>
      <c r="GB357" s="76"/>
      <c r="GC357" s="76"/>
      <c r="GD357" s="76"/>
      <c r="GE357" s="76"/>
      <c r="GF357" s="76"/>
      <c r="GG357" s="76"/>
      <c r="GH357" s="76"/>
      <c r="GI357" s="76"/>
      <c r="GJ357" s="76"/>
      <c r="GK357" s="76"/>
      <c r="GL357" s="76"/>
      <c r="GM357" s="76"/>
      <c r="GN357" s="76"/>
      <c r="GO357" s="76"/>
      <c r="GP357" s="76"/>
      <c r="GQ357" s="76"/>
      <c r="GR357" s="76"/>
      <c r="GS357" s="76"/>
      <c r="GT357" s="76"/>
      <c r="GU357" s="76"/>
      <c r="GV357" s="76"/>
      <c r="GW357" s="76"/>
      <c r="GX357" s="76"/>
      <c r="GY357" s="76"/>
      <c r="GZ357" s="76"/>
      <c r="HA357" s="76"/>
      <c r="HB357" s="76"/>
      <c r="HC357" s="76"/>
      <c r="HD357" s="76"/>
      <c r="HE357" s="76"/>
      <c r="HF357" s="76"/>
      <c r="HG357" s="76"/>
      <c r="HH357" s="76"/>
      <c r="HI357" s="76"/>
      <c r="HJ357" s="76"/>
      <c r="HK357" s="76"/>
      <c r="HL357" s="76"/>
      <c r="HM357" s="76"/>
      <c r="HN357" s="76"/>
      <c r="HO357" s="76"/>
      <c r="HP357" s="76"/>
      <c r="HQ357" s="76"/>
      <c r="HR357" s="76"/>
      <c r="HS357" s="76"/>
      <c r="HT357" s="76"/>
      <c r="HU357" s="76"/>
      <c r="HV357" s="76"/>
      <c r="HW357" s="76"/>
      <c r="HX357" s="76"/>
      <c r="HY357" s="76"/>
      <c r="HZ357" s="76"/>
      <c r="IA357" s="76"/>
      <c r="IB357" s="76"/>
      <c r="IC357" s="76"/>
      <c r="ID357" s="76"/>
      <c r="IE357" s="76"/>
      <c r="IF357" s="76"/>
      <c r="IG357" s="76"/>
      <c r="IH357" s="76"/>
      <c r="II357" s="76"/>
      <c r="IJ357" s="76"/>
      <c r="IK357" s="76"/>
      <c r="IL357" s="76"/>
      <c r="IM357" s="76"/>
      <c r="IN357" s="76"/>
    </row>
    <row r="358" spans="1:248" x14ac:dyDescent="0.2">
      <c r="A358" s="82" t="str">
        <f>IF(B358&lt;&gt;"",COUNTA($B$13:B358),"")</f>
        <v/>
      </c>
      <c r="B358" s="1198"/>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c r="AZ358" s="76"/>
      <c r="BA358" s="76"/>
      <c r="BB358" s="76"/>
      <c r="BC358" s="76"/>
      <c r="BD358" s="76"/>
      <c r="BE358" s="76"/>
      <c r="BF358" s="76"/>
      <c r="BG358" s="76"/>
      <c r="BH358" s="76"/>
      <c r="BI358" s="76"/>
      <c r="BJ358" s="76"/>
      <c r="BK358" s="76"/>
      <c r="BL358" s="76"/>
      <c r="BM358" s="76"/>
      <c r="BN358" s="76"/>
      <c r="BO358" s="76"/>
      <c r="BP358" s="76"/>
      <c r="BQ358" s="76"/>
      <c r="BR358" s="76"/>
      <c r="BS358" s="76"/>
      <c r="BT358" s="76"/>
      <c r="BU358" s="76"/>
      <c r="BV358" s="76"/>
      <c r="BW358" s="76"/>
      <c r="BX358" s="76"/>
      <c r="BY358" s="76"/>
      <c r="BZ358" s="76"/>
      <c r="CA358" s="76"/>
      <c r="CB358" s="76"/>
      <c r="CC358" s="76"/>
      <c r="CD358" s="76"/>
      <c r="CE358" s="76"/>
      <c r="CF358" s="76"/>
      <c r="CG358" s="76"/>
      <c r="CH358" s="76"/>
      <c r="CI358" s="76"/>
      <c r="CJ358" s="76"/>
      <c r="CK358" s="76"/>
      <c r="CL358" s="76"/>
      <c r="CM358" s="76"/>
      <c r="CN358" s="76"/>
      <c r="CO358" s="76"/>
      <c r="CP358" s="76"/>
      <c r="CQ358" s="76"/>
      <c r="CR358" s="76"/>
      <c r="CS358" s="76"/>
      <c r="CT358" s="76"/>
      <c r="CU358" s="76"/>
      <c r="CV358" s="76"/>
      <c r="CW358" s="76"/>
      <c r="CX358" s="76"/>
      <c r="CY358" s="76"/>
      <c r="CZ358" s="76"/>
      <c r="DA358" s="76"/>
      <c r="DB358" s="76"/>
      <c r="DC358" s="76"/>
      <c r="DD358" s="76"/>
      <c r="DE358" s="76"/>
      <c r="DF358" s="76"/>
      <c r="DG358" s="76"/>
      <c r="DH358" s="76"/>
      <c r="DI358" s="76"/>
      <c r="DJ358" s="76"/>
      <c r="DK358" s="76"/>
      <c r="DL358" s="76"/>
      <c r="DM358" s="76"/>
      <c r="DN358" s="76"/>
      <c r="DO358" s="76"/>
      <c r="DP358" s="76"/>
      <c r="DQ358" s="76"/>
      <c r="DR358" s="76"/>
      <c r="DS358" s="76"/>
      <c r="DT358" s="76"/>
      <c r="DU358" s="76"/>
      <c r="DV358" s="76"/>
      <c r="DW358" s="76"/>
      <c r="DX358" s="76"/>
      <c r="DY358" s="76"/>
      <c r="DZ358" s="76"/>
      <c r="EA358" s="76"/>
      <c r="EB358" s="76"/>
      <c r="EC358" s="76"/>
      <c r="ED358" s="76"/>
      <c r="EE358" s="76"/>
      <c r="EF358" s="76"/>
      <c r="EG358" s="76"/>
      <c r="EH358" s="76"/>
      <c r="EI358" s="76"/>
      <c r="EJ358" s="76"/>
      <c r="EK358" s="76"/>
      <c r="EL358" s="76"/>
      <c r="EM358" s="76"/>
      <c r="EN358" s="76"/>
      <c r="EO358" s="76"/>
      <c r="EP358" s="76"/>
      <c r="EQ358" s="76"/>
      <c r="ER358" s="76"/>
      <c r="ES358" s="76"/>
      <c r="ET358" s="76"/>
      <c r="EU358" s="76"/>
      <c r="EV358" s="76"/>
      <c r="EW358" s="76"/>
      <c r="EX358" s="76"/>
      <c r="EY358" s="76"/>
      <c r="EZ358" s="76"/>
      <c r="FA358" s="76"/>
      <c r="FB358" s="76"/>
      <c r="FC358" s="76"/>
      <c r="FD358" s="76"/>
      <c r="FE358" s="76"/>
      <c r="FF358" s="76"/>
      <c r="FG358" s="76"/>
      <c r="FH358" s="76"/>
      <c r="FI358" s="76"/>
      <c r="FJ358" s="76"/>
      <c r="FK358" s="76"/>
      <c r="FL358" s="76"/>
      <c r="FM358" s="76"/>
      <c r="FN358" s="76"/>
      <c r="FO358" s="76"/>
      <c r="FP358" s="76"/>
      <c r="FQ358" s="76"/>
      <c r="FR358" s="76"/>
      <c r="FS358" s="76"/>
      <c r="FT358" s="76"/>
      <c r="FU358" s="76"/>
      <c r="FV358" s="76"/>
      <c r="FW358" s="76"/>
      <c r="FX358" s="76"/>
      <c r="FY358" s="76"/>
      <c r="FZ358" s="76"/>
      <c r="GA358" s="76"/>
      <c r="GB358" s="76"/>
      <c r="GC358" s="76"/>
      <c r="GD358" s="76"/>
      <c r="GE358" s="76"/>
      <c r="GF358" s="76"/>
      <c r="GG358" s="76"/>
      <c r="GH358" s="76"/>
      <c r="GI358" s="76"/>
      <c r="GJ358" s="76"/>
      <c r="GK358" s="76"/>
      <c r="GL358" s="76"/>
      <c r="GM358" s="76"/>
      <c r="GN358" s="76"/>
      <c r="GO358" s="76"/>
      <c r="GP358" s="76"/>
      <c r="GQ358" s="76"/>
      <c r="GR358" s="76"/>
      <c r="GS358" s="76"/>
      <c r="GT358" s="76"/>
      <c r="GU358" s="76"/>
      <c r="GV358" s="76"/>
      <c r="GW358" s="76"/>
      <c r="GX358" s="76"/>
      <c r="GY358" s="76"/>
      <c r="GZ358" s="76"/>
      <c r="HA358" s="76"/>
      <c r="HB358" s="76"/>
      <c r="HC358" s="76"/>
      <c r="HD358" s="76"/>
      <c r="HE358" s="76"/>
      <c r="HF358" s="76"/>
      <c r="HG358" s="76"/>
      <c r="HH358" s="76"/>
      <c r="HI358" s="76"/>
      <c r="HJ358" s="76"/>
      <c r="HK358" s="76"/>
      <c r="HL358" s="76"/>
      <c r="HM358" s="76"/>
      <c r="HN358" s="76"/>
      <c r="HO358" s="76"/>
      <c r="HP358" s="76"/>
      <c r="HQ358" s="76"/>
      <c r="HR358" s="76"/>
      <c r="HS358" s="76"/>
      <c r="HT358" s="76"/>
      <c r="HU358" s="76"/>
      <c r="HV358" s="76"/>
      <c r="HW358" s="76"/>
      <c r="HX358" s="76"/>
      <c r="HY358" s="76"/>
      <c r="HZ358" s="76"/>
      <c r="IA358" s="76"/>
      <c r="IB358" s="76"/>
      <c r="IC358" s="76"/>
      <c r="ID358" s="76"/>
      <c r="IE358" s="76"/>
      <c r="IF358" s="76"/>
      <c r="IG358" s="76"/>
      <c r="IH358" s="76"/>
      <c r="II358" s="76"/>
      <c r="IJ358" s="76"/>
      <c r="IK358" s="76"/>
      <c r="IL358" s="76"/>
      <c r="IM358" s="76"/>
      <c r="IN358" s="76"/>
    </row>
    <row r="359" spans="1:248" x14ac:dyDescent="0.2">
      <c r="A359" s="82" t="str">
        <f>IF(B359&lt;&gt;"",COUNTA($B$13:B359),"")</f>
        <v/>
      </c>
      <c r="B359" s="1198"/>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c r="AI359" s="76"/>
      <c r="AJ359" s="76"/>
      <c r="AK359" s="76"/>
      <c r="AL359" s="76"/>
      <c r="AM359" s="76"/>
      <c r="AN359" s="76"/>
      <c r="AO359" s="76"/>
      <c r="AP359" s="76"/>
      <c r="AQ359" s="76"/>
      <c r="AR359" s="76"/>
      <c r="AS359" s="76"/>
      <c r="AT359" s="76"/>
      <c r="AU359" s="76"/>
      <c r="AV359" s="76"/>
      <c r="AW359" s="76"/>
      <c r="AX359" s="76"/>
      <c r="AY359" s="76"/>
      <c r="AZ359" s="76"/>
      <c r="BA359" s="76"/>
      <c r="BB359" s="76"/>
      <c r="BC359" s="76"/>
      <c r="BD359" s="76"/>
      <c r="BE359" s="76"/>
      <c r="BF359" s="76"/>
      <c r="BG359" s="76"/>
      <c r="BH359" s="76"/>
      <c r="BI359" s="76"/>
      <c r="BJ359" s="76"/>
      <c r="BK359" s="76"/>
      <c r="BL359" s="76"/>
      <c r="BM359" s="76"/>
      <c r="BN359" s="76"/>
      <c r="BO359" s="76"/>
      <c r="BP359" s="76"/>
      <c r="BQ359" s="76"/>
      <c r="BR359" s="76"/>
      <c r="BS359" s="76"/>
      <c r="BT359" s="76"/>
      <c r="BU359" s="76"/>
      <c r="BV359" s="76"/>
      <c r="BW359" s="76"/>
      <c r="BX359" s="76"/>
      <c r="BY359" s="76"/>
      <c r="BZ359" s="76"/>
      <c r="CA359" s="76"/>
      <c r="CB359" s="76"/>
      <c r="CC359" s="76"/>
      <c r="CD359" s="76"/>
      <c r="CE359" s="76"/>
      <c r="CF359" s="76"/>
      <c r="CG359" s="76"/>
      <c r="CH359" s="76"/>
      <c r="CI359" s="76"/>
      <c r="CJ359" s="76"/>
      <c r="CK359" s="76"/>
      <c r="CL359" s="76"/>
      <c r="CM359" s="76"/>
      <c r="CN359" s="76"/>
      <c r="CO359" s="76"/>
      <c r="CP359" s="76"/>
      <c r="CQ359" s="76"/>
      <c r="CR359" s="76"/>
      <c r="CS359" s="76"/>
      <c r="CT359" s="76"/>
      <c r="CU359" s="76"/>
      <c r="CV359" s="76"/>
      <c r="CW359" s="76"/>
      <c r="CX359" s="76"/>
      <c r="CY359" s="76"/>
      <c r="CZ359" s="76"/>
      <c r="DA359" s="76"/>
      <c r="DB359" s="76"/>
      <c r="DC359" s="76"/>
      <c r="DD359" s="76"/>
      <c r="DE359" s="76"/>
      <c r="DF359" s="76"/>
      <c r="DG359" s="76"/>
      <c r="DH359" s="76"/>
      <c r="DI359" s="76"/>
      <c r="DJ359" s="76"/>
      <c r="DK359" s="76"/>
      <c r="DL359" s="76"/>
      <c r="DM359" s="76"/>
      <c r="DN359" s="76"/>
      <c r="DO359" s="76"/>
      <c r="DP359" s="76"/>
      <c r="DQ359" s="76"/>
      <c r="DR359" s="76"/>
      <c r="DS359" s="76"/>
      <c r="DT359" s="76"/>
      <c r="DU359" s="76"/>
      <c r="DV359" s="76"/>
      <c r="DW359" s="76"/>
      <c r="DX359" s="76"/>
      <c r="DY359" s="76"/>
      <c r="DZ359" s="76"/>
      <c r="EA359" s="76"/>
      <c r="EB359" s="76"/>
      <c r="EC359" s="76"/>
      <c r="ED359" s="76"/>
      <c r="EE359" s="76"/>
      <c r="EF359" s="76"/>
      <c r="EG359" s="76"/>
      <c r="EH359" s="76"/>
      <c r="EI359" s="76"/>
      <c r="EJ359" s="76"/>
      <c r="EK359" s="76"/>
      <c r="EL359" s="76"/>
      <c r="EM359" s="76"/>
      <c r="EN359" s="76"/>
      <c r="EO359" s="76"/>
      <c r="EP359" s="76"/>
      <c r="EQ359" s="76"/>
      <c r="ER359" s="76"/>
      <c r="ES359" s="76"/>
      <c r="ET359" s="76"/>
      <c r="EU359" s="76"/>
      <c r="EV359" s="76"/>
      <c r="EW359" s="76"/>
      <c r="EX359" s="76"/>
      <c r="EY359" s="76"/>
      <c r="EZ359" s="76"/>
      <c r="FA359" s="76"/>
      <c r="FB359" s="76"/>
      <c r="FC359" s="76"/>
      <c r="FD359" s="76"/>
      <c r="FE359" s="76"/>
      <c r="FF359" s="76"/>
      <c r="FG359" s="76"/>
      <c r="FH359" s="76"/>
      <c r="FI359" s="76"/>
      <c r="FJ359" s="76"/>
      <c r="FK359" s="76"/>
      <c r="FL359" s="76"/>
      <c r="FM359" s="76"/>
      <c r="FN359" s="76"/>
      <c r="FO359" s="76"/>
      <c r="FP359" s="76"/>
      <c r="FQ359" s="76"/>
      <c r="FR359" s="76"/>
      <c r="FS359" s="76"/>
      <c r="FT359" s="76"/>
      <c r="FU359" s="76"/>
      <c r="FV359" s="76"/>
      <c r="FW359" s="76"/>
      <c r="FX359" s="76"/>
      <c r="FY359" s="76"/>
      <c r="FZ359" s="76"/>
      <c r="GA359" s="76"/>
      <c r="GB359" s="76"/>
      <c r="GC359" s="76"/>
      <c r="GD359" s="76"/>
      <c r="GE359" s="76"/>
      <c r="GF359" s="76"/>
      <c r="GG359" s="76"/>
      <c r="GH359" s="76"/>
      <c r="GI359" s="76"/>
      <c r="GJ359" s="76"/>
      <c r="GK359" s="76"/>
      <c r="GL359" s="76"/>
      <c r="GM359" s="76"/>
      <c r="GN359" s="76"/>
      <c r="GO359" s="76"/>
      <c r="GP359" s="76"/>
      <c r="GQ359" s="76"/>
      <c r="GR359" s="76"/>
      <c r="GS359" s="76"/>
      <c r="GT359" s="76"/>
      <c r="GU359" s="76"/>
      <c r="GV359" s="76"/>
      <c r="GW359" s="76"/>
      <c r="GX359" s="76"/>
      <c r="GY359" s="76"/>
      <c r="GZ359" s="76"/>
      <c r="HA359" s="76"/>
      <c r="HB359" s="76"/>
      <c r="HC359" s="76"/>
      <c r="HD359" s="76"/>
      <c r="HE359" s="76"/>
      <c r="HF359" s="76"/>
      <c r="HG359" s="76"/>
      <c r="HH359" s="76"/>
      <c r="HI359" s="76"/>
      <c r="HJ359" s="76"/>
      <c r="HK359" s="76"/>
      <c r="HL359" s="76"/>
      <c r="HM359" s="76"/>
      <c r="HN359" s="76"/>
      <c r="HO359" s="76"/>
      <c r="HP359" s="76"/>
      <c r="HQ359" s="76"/>
      <c r="HR359" s="76"/>
      <c r="HS359" s="76"/>
      <c r="HT359" s="76"/>
      <c r="HU359" s="76"/>
      <c r="HV359" s="76"/>
      <c r="HW359" s="76"/>
      <c r="HX359" s="76"/>
      <c r="HY359" s="76"/>
      <c r="HZ359" s="76"/>
      <c r="IA359" s="76"/>
      <c r="IB359" s="76"/>
      <c r="IC359" s="76"/>
      <c r="ID359" s="76"/>
      <c r="IE359" s="76"/>
      <c r="IF359" s="76"/>
      <c r="IG359" s="76"/>
      <c r="IH359" s="76"/>
      <c r="II359" s="76"/>
      <c r="IJ359" s="76"/>
      <c r="IK359" s="76"/>
      <c r="IL359" s="76"/>
      <c r="IM359" s="76"/>
      <c r="IN359" s="76"/>
    </row>
    <row r="360" spans="1:248" x14ac:dyDescent="0.2">
      <c r="A360" s="82" t="str">
        <f>IF(B360&lt;&gt;"",COUNTA($B$13:B360),"")</f>
        <v/>
      </c>
      <c r="B360" s="1198"/>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c r="AZ360" s="76"/>
      <c r="BA360" s="76"/>
      <c r="BB360" s="76"/>
      <c r="BC360" s="76"/>
      <c r="BD360" s="76"/>
      <c r="BE360" s="76"/>
      <c r="BF360" s="76"/>
      <c r="BG360" s="76"/>
      <c r="BH360" s="76"/>
      <c r="BI360" s="76"/>
      <c r="BJ360" s="76"/>
      <c r="BK360" s="76"/>
      <c r="BL360" s="76"/>
      <c r="BM360" s="76"/>
      <c r="BN360" s="76"/>
      <c r="BO360" s="76"/>
      <c r="BP360" s="76"/>
      <c r="BQ360" s="76"/>
      <c r="BR360" s="76"/>
      <c r="BS360" s="76"/>
      <c r="BT360" s="76"/>
      <c r="BU360" s="76"/>
      <c r="BV360" s="76"/>
      <c r="BW360" s="76"/>
      <c r="BX360" s="76"/>
      <c r="BY360" s="76"/>
      <c r="BZ360" s="76"/>
      <c r="CA360" s="76"/>
      <c r="CB360" s="76"/>
      <c r="CC360" s="76"/>
      <c r="CD360" s="76"/>
      <c r="CE360" s="76"/>
      <c r="CF360" s="76"/>
      <c r="CG360" s="76"/>
      <c r="CH360" s="76"/>
      <c r="CI360" s="76"/>
      <c r="CJ360" s="76"/>
      <c r="CK360" s="76"/>
      <c r="CL360" s="76"/>
      <c r="CM360" s="76"/>
      <c r="CN360" s="76"/>
      <c r="CO360" s="76"/>
      <c r="CP360" s="76"/>
      <c r="CQ360" s="76"/>
      <c r="CR360" s="76"/>
      <c r="CS360" s="76"/>
      <c r="CT360" s="76"/>
      <c r="CU360" s="76"/>
      <c r="CV360" s="76"/>
      <c r="CW360" s="76"/>
      <c r="CX360" s="76"/>
      <c r="CY360" s="76"/>
      <c r="CZ360" s="76"/>
      <c r="DA360" s="76"/>
      <c r="DB360" s="76"/>
      <c r="DC360" s="76"/>
      <c r="DD360" s="76"/>
      <c r="DE360" s="76"/>
      <c r="DF360" s="76"/>
      <c r="DG360" s="76"/>
      <c r="DH360" s="76"/>
      <c r="DI360" s="76"/>
      <c r="DJ360" s="76"/>
      <c r="DK360" s="76"/>
      <c r="DL360" s="76"/>
      <c r="DM360" s="76"/>
      <c r="DN360" s="76"/>
      <c r="DO360" s="76"/>
      <c r="DP360" s="76"/>
      <c r="DQ360" s="76"/>
      <c r="DR360" s="76"/>
      <c r="DS360" s="76"/>
      <c r="DT360" s="76"/>
      <c r="DU360" s="76"/>
      <c r="DV360" s="76"/>
      <c r="DW360" s="76"/>
      <c r="DX360" s="76"/>
      <c r="DY360" s="76"/>
      <c r="DZ360" s="76"/>
      <c r="EA360" s="76"/>
      <c r="EB360" s="76"/>
      <c r="EC360" s="76"/>
      <c r="ED360" s="76"/>
      <c r="EE360" s="76"/>
      <c r="EF360" s="76"/>
      <c r="EG360" s="76"/>
      <c r="EH360" s="76"/>
      <c r="EI360" s="76"/>
      <c r="EJ360" s="76"/>
      <c r="EK360" s="76"/>
      <c r="EL360" s="76"/>
      <c r="EM360" s="76"/>
      <c r="EN360" s="76"/>
      <c r="EO360" s="76"/>
      <c r="EP360" s="76"/>
      <c r="EQ360" s="76"/>
      <c r="ER360" s="76"/>
      <c r="ES360" s="76"/>
      <c r="ET360" s="76"/>
      <c r="EU360" s="76"/>
      <c r="EV360" s="76"/>
      <c r="EW360" s="76"/>
      <c r="EX360" s="76"/>
      <c r="EY360" s="76"/>
      <c r="EZ360" s="76"/>
      <c r="FA360" s="76"/>
      <c r="FB360" s="76"/>
      <c r="FC360" s="76"/>
      <c r="FD360" s="76"/>
      <c r="FE360" s="76"/>
      <c r="FF360" s="76"/>
      <c r="FG360" s="76"/>
      <c r="FH360" s="76"/>
      <c r="FI360" s="76"/>
      <c r="FJ360" s="76"/>
      <c r="FK360" s="76"/>
      <c r="FL360" s="76"/>
      <c r="FM360" s="76"/>
      <c r="FN360" s="76"/>
      <c r="FO360" s="76"/>
      <c r="FP360" s="76"/>
      <c r="FQ360" s="76"/>
      <c r="FR360" s="76"/>
      <c r="FS360" s="76"/>
      <c r="FT360" s="76"/>
      <c r="FU360" s="76"/>
      <c r="FV360" s="76"/>
      <c r="FW360" s="76"/>
      <c r="FX360" s="76"/>
      <c r="FY360" s="76"/>
      <c r="FZ360" s="76"/>
      <c r="GA360" s="76"/>
      <c r="GB360" s="76"/>
      <c r="GC360" s="76"/>
      <c r="GD360" s="76"/>
      <c r="GE360" s="76"/>
      <c r="GF360" s="76"/>
      <c r="GG360" s="76"/>
      <c r="GH360" s="76"/>
      <c r="GI360" s="76"/>
      <c r="GJ360" s="76"/>
      <c r="GK360" s="76"/>
      <c r="GL360" s="76"/>
      <c r="GM360" s="76"/>
      <c r="GN360" s="76"/>
      <c r="GO360" s="76"/>
      <c r="GP360" s="76"/>
      <c r="GQ360" s="76"/>
      <c r="GR360" s="76"/>
      <c r="GS360" s="76"/>
      <c r="GT360" s="76"/>
      <c r="GU360" s="76"/>
      <c r="GV360" s="76"/>
      <c r="GW360" s="76"/>
      <c r="GX360" s="76"/>
      <c r="GY360" s="76"/>
      <c r="GZ360" s="76"/>
      <c r="HA360" s="76"/>
      <c r="HB360" s="76"/>
      <c r="HC360" s="76"/>
      <c r="HD360" s="76"/>
      <c r="HE360" s="76"/>
      <c r="HF360" s="76"/>
      <c r="HG360" s="76"/>
      <c r="HH360" s="76"/>
      <c r="HI360" s="76"/>
      <c r="HJ360" s="76"/>
      <c r="HK360" s="76"/>
      <c r="HL360" s="76"/>
      <c r="HM360" s="76"/>
      <c r="HN360" s="76"/>
      <c r="HO360" s="76"/>
      <c r="HP360" s="76"/>
      <c r="HQ360" s="76"/>
      <c r="HR360" s="76"/>
      <c r="HS360" s="76"/>
      <c r="HT360" s="76"/>
      <c r="HU360" s="76"/>
      <c r="HV360" s="76"/>
      <c r="HW360" s="76"/>
      <c r="HX360" s="76"/>
      <c r="HY360" s="76"/>
      <c r="HZ360" s="76"/>
      <c r="IA360" s="76"/>
      <c r="IB360" s="76"/>
      <c r="IC360" s="76"/>
      <c r="ID360" s="76"/>
      <c r="IE360" s="76"/>
      <c r="IF360" s="76"/>
      <c r="IG360" s="76"/>
      <c r="IH360" s="76"/>
      <c r="II360" s="76"/>
      <c r="IJ360" s="76"/>
      <c r="IK360" s="76"/>
      <c r="IL360" s="76"/>
      <c r="IM360" s="76"/>
      <c r="IN360" s="76"/>
    </row>
    <row r="361" spans="1:248" x14ac:dyDescent="0.2">
      <c r="A361" s="82" t="str">
        <f>IF(B361&lt;&gt;"",COUNTA($B$13:B361),"")</f>
        <v/>
      </c>
      <c r="B361" s="1198"/>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76"/>
      <c r="AJ361" s="76"/>
      <c r="AK361" s="76"/>
      <c r="AL361" s="76"/>
      <c r="AM361" s="76"/>
      <c r="AN361" s="76"/>
      <c r="AO361" s="76"/>
      <c r="AP361" s="76"/>
      <c r="AQ361" s="76"/>
      <c r="AR361" s="76"/>
      <c r="AS361" s="76"/>
      <c r="AT361" s="76"/>
      <c r="AU361" s="76"/>
      <c r="AV361" s="76"/>
      <c r="AW361" s="76"/>
      <c r="AX361" s="76"/>
      <c r="AY361" s="76"/>
      <c r="AZ361" s="76"/>
      <c r="BA361" s="76"/>
      <c r="BB361" s="76"/>
      <c r="BC361" s="76"/>
      <c r="BD361" s="76"/>
      <c r="BE361" s="76"/>
      <c r="BF361" s="76"/>
      <c r="BG361" s="76"/>
      <c r="BH361" s="76"/>
      <c r="BI361" s="76"/>
      <c r="BJ361" s="76"/>
      <c r="BK361" s="76"/>
      <c r="BL361" s="76"/>
      <c r="BM361" s="76"/>
      <c r="BN361" s="76"/>
      <c r="BO361" s="76"/>
      <c r="BP361" s="76"/>
      <c r="BQ361" s="76"/>
      <c r="BR361" s="76"/>
      <c r="BS361" s="76"/>
      <c r="BT361" s="76"/>
      <c r="BU361" s="76"/>
      <c r="BV361" s="76"/>
      <c r="BW361" s="76"/>
      <c r="BX361" s="76"/>
      <c r="BY361" s="76"/>
      <c r="BZ361" s="76"/>
      <c r="CA361" s="76"/>
      <c r="CB361" s="76"/>
      <c r="CC361" s="76"/>
      <c r="CD361" s="76"/>
      <c r="CE361" s="76"/>
      <c r="CF361" s="76"/>
      <c r="CG361" s="76"/>
      <c r="CH361" s="76"/>
      <c r="CI361" s="76"/>
      <c r="CJ361" s="76"/>
      <c r="CK361" s="76"/>
      <c r="CL361" s="76"/>
      <c r="CM361" s="76"/>
      <c r="CN361" s="76"/>
      <c r="CO361" s="76"/>
      <c r="CP361" s="76"/>
      <c r="CQ361" s="76"/>
      <c r="CR361" s="76"/>
      <c r="CS361" s="76"/>
      <c r="CT361" s="76"/>
      <c r="CU361" s="76"/>
      <c r="CV361" s="76"/>
      <c r="CW361" s="76"/>
      <c r="CX361" s="76"/>
      <c r="CY361" s="76"/>
      <c r="CZ361" s="76"/>
      <c r="DA361" s="76"/>
      <c r="DB361" s="76"/>
      <c r="DC361" s="76"/>
      <c r="DD361" s="76"/>
      <c r="DE361" s="76"/>
      <c r="DF361" s="76"/>
      <c r="DG361" s="76"/>
      <c r="DH361" s="76"/>
      <c r="DI361" s="76"/>
      <c r="DJ361" s="76"/>
      <c r="DK361" s="76"/>
      <c r="DL361" s="76"/>
      <c r="DM361" s="76"/>
      <c r="DN361" s="76"/>
      <c r="DO361" s="76"/>
      <c r="DP361" s="76"/>
      <c r="DQ361" s="76"/>
      <c r="DR361" s="76"/>
      <c r="DS361" s="76"/>
      <c r="DT361" s="76"/>
      <c r="DU361" s="76"/>
      <c r="DV361" s="76"/>
      <c r="DW361" s="76"/>
      <c r="DX361" s="76"/>
      <c r="DY361" s="76"/>
      <c r="DZ361" s="76"/>
      <c r="EA361" s="76"/>
      <c r="EB361" s="76"/>
      <c r="EC361" s="76"/>
      <c r="ED361" s="76"/>
      <c r="EE361" s="76"/>
      <c r="EF361" s="76"/>
      <c r="EG361" s="76"/>
      <c r="EH361" s="76"/>
      <c r="EI361" s="76"/>
      <c r="EJ361" s="76"/>
      <c r="EK361" s="76"/>
      <c r="EL361" s="76"/>
      <c r="EM361" s="76"/>
      <c r="EN361" s="76"/>
      <c r="EO361" s="76"/>
      <c r="EP361" s="76"/>
      <c r="EQ361" s="76"/>
      <c r="ER361" s="76"/>
      <c r="ES361" s="76"/>
      <c r="ET361" s="76"/>
      <c r="EU361" s="76"/>
      <c r="EV361" s="76"/>
      <c r="EW361" s="76"/>
      <c r="EX361" s="76"/>
      <c r="EY361" s="76"/>
      <c r="EZ361" s="76"/>
      <c r="FA361" s="76"/>
      <c r="FB361" s="76"/>
      <c r="FC361" s="76"/>
      <c r="FD361" s="76"/>
      <c r="FE361" s="76"/>
      <c r="FF361" s="76"/>
      <c r="FG361" s="76"/>
      <c r="FH361" s="76"/>
      <c r="FI361" s="76"/>
      <c r="FJ361" s="76"/>
      <c r="FK361" s="76"/>
      <c r="FL361" s="76"/>
      <c r="FM361" s="76"/>
      <c r="FN361" s="76"/>
      <c r="FO361" s="76"/>
      <c r="FP361" s="76"/>
      <c r="FQ361" s="76"/>
      <c r="FR361" s="76"/>
      <c r="FS361" s="76"/>
      <c r="FT361" s="76"/>
      <c r="FU361" s="76"/>
      <c r="FV361" s="76"/>
      <c r="FW361" s="76"/>
      <c r="FX361" s="76"/>
      <c r="FY361" s="76"/>
      <c r="FZ361" s="76"/>
      <c r="GA361" s="76"/>
      <c r="GB361" s="76"/>
      <c r="GC361" s="76"/>
      <c r="GD361" s="76"/>
      <c r="GE361" s="76"/>
      <c r="GF361" s="76"/>
      <c r="GG361" s="76"/>
      <c r="GH361" s="76"/>
      <c r="GI361" s="76"/>
      <c r="GJ361" s="76"/>
      <c r="GK361" s="76"/>
      <c r="GL361" s="76"/>
      <c r="GM361" s="76"/>
      <c r="GN361" s="76"/>
      <c r="GO361" s="76"/>
      <c r="GP361" s="76"/>
      <c r="GQ361" s="76"/>
      <c r="GR361" s="76"/>
      <c r="GS361" s="76"/>
      <c r="GT361" s="76"/>
      <c r="GU361" s="76"/>
      <c r="GV361" s="76"/>
      <c r="GW361" s="76"/>
      <c r="GX361" s="76"/>
      <c r="GY361" s="76"/>
      <c r="GZ361" s="76"/>
      <c r="HA361" s="76"/>
      <c r="HB361" s="76"/>
      <c r="HC361" s="76"/>
      <c r="HD361" s="76"/>
      <c r="HE361" s="76"/>
      <c r="HF361" s="76"/>
      <c r="HG361" s="76"/>
      <c r="HH361" s="76"/>
      <c r="HI361" s="76"/>
      <c r="HJ361" s="76"/>
      <c r="HK361" s="76"/>
      <c r="HL361" s="76"/>
      <c r="HM361" s="76"/>
      <c r="HN361" s="76"/>
      <c r="HO361" s="76"/>
      <c r="HP361" s="76"/>
      <c r="HQ361" s="76"/>
      <c r="HR361" s="76"/>
      <c r="HS361" s="76"/>
      <c r="HT361" s="76"/>
      <c r="HU361" s="76"/>
      <c r="HV361" s="76"/>
      <c r="HW361" s="76"/>
      <c r="HX361" s="76"/>
      <c r="HY361" s="76"/>
      <c r="HZ361" s="76"/>
      <c r="IA361" s="76"/>
      <c r="IB361" s="76"/>
      <c r="IC361" s="76"/>
      <c r="ID361" s="76"/>
      <c r="IE361" s="76"/>
      <c r="IF361" s="76"/>
      <c r="IG361" s="76"/>
      <c r="IH361" s="76"/>
      <c r="II361" s="76"/>
      <c r="IJ361" s="76"/>
      <c r="IK361" s="76"/>
      <c r="IL361" s="76"/>
      <c r="IM361" s="76"/>
      <c r="IN361" s="76"/>
    </row>
    <row r="362" spans="1:248" x14ac:dyDescent="0.2">
      <c r="A362" s="82" t="str">
        <f>IF(B362&lt;&gt;"",COUNTA($B$13:B362),"")</f>
        <v/>
      </c>
      <c r="B362" s="1198"/>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c r="AH362" s="76"/>
      <c r="AI362" s="76"/>
      <c r="AJ362" s="76"/>
      <c r="AK362" s="76"/>
      <c r="AL362" s="76"/>
      <c r="AM362" s="76"/>
      <c r="AN362" s="76"/>
      <c r="AO362" s="76"/>
      <c r="AP362" s="76"/>
      <c r="AQ362" s="76"/>
      <c r="AR362" s="76"/>
      <c r="AS362" s="76"/>
      <c r="AT362" s="76"/>
      <c r="AU362" s="76"/>
      <c r="AV362" s="76"/>
      <c r="AW362" s="76"/>
      <c r="AX362" s="76"/>
      <c r="AY362" s="76"/>
      <c r="AZ362" s="76"/>
      <c r="BA362" s="76"/>
      <c r="BB362" s="76"/>
      <c r="BC362" s="76"/>
      <c r="BD362" s="76"/>
      <c r="BE362" s="76"/>
      <c r="BF362" s="76"/>
      <c r="BG362" s="76"/>
      <c r="BH362" s="76"/>
      <c r="BI362" s="76"/>
      <c r="BJ362" s="76"/>
      <c r="BK362" s="76"/>
      <c r="BL362" s="76"/>
      <c r="BM362" s="76"/>
      <c r="BN362" s="76"/>
      <c r="BO362" s="76"/>
      <c r="BP362" s="76"/>
      <c r="BQ362" s="76"/>
      <c r="BR362" s="76"/>
      <c r="BS362" s="76"/>
      <c r="BT362" s="76"/>
      <c r="BU362" s="76"/>
      <c r="BV362" s="76"/>
      <c r="BW362" s="76"/>
      <c r="BX362" s="76"/>
      <c r="BY362" s="76"/>
      <c r="BZ362" s="76"/>
      <c r="CA362" s="76"/>
      <c r="CB362" s="76"/>
      <c r="CC362" s="76"/>
      <c r="CD362" s="76"/>
      <c r="CE362" s="76"/>
      <c r="CF362" s="76"/>
      <c r="CG362" s="76"/>
      <c r="CH362" s="76"/>
      <c r="CI362" s="76"/>
      <c r="CJ362" s="76"/>
      <c r="CK362" s="76"/>
      <c r="CL362" s="76"/>
      <c r="CM362" s="76"/>
      <c r="CN362" s="76"/>
      <c r="CO362" s="76"/>
      <c r="CP362" s="76"/>
      <c r="CQ362" s="76"/>
      <c r="CR362" s="76"/>
      <c r="CS362" s="76"/>
      <c r="CT362" s="76"/>
      <c r="CU362" s="76"/>
      <c r="CV362" s="76"/>
      <c r="CW362" s="76"/>
      <c r="CX362" s="76"/>
      <c r="CY362" s="76"/>
      <c r="CZ362" s="76"/>
      <c r="DA362" s="76"/>
      <c r="DB362" s="76"/>
      <c r="DC362" s="76"/>
      <c r="DD362" s="76"/>
      <c r="DE362" s="76"/>
      <c r="DF362" s="76"/>
      <c r="DG362" s="76"/>
      <c r="DH362" s="76"/>
      <c r="DI362" s="76"/>
      <c r="DJ362" s="76"/>
      <c r="DK362" s="76"/>
      <c r="DL362" s="76"/>
      <c r="DM362" s="76"/>
      <c r="DN362" s="76"/>
      <c r="DO362" s="76"/>
      <c r="DP362" s="76"/>
      <c r="DQ362" s="76"/>
      <c r="DR362" s="76"/>
      <c r="DS362" s="76"/>
      <c r="DT362" s="76"/>
      <c r="DU362" s="76"/>
      <c r="DV362" s="76"/>
      <c r="DW362" s="76"/>
      <c r="DX362" s="76"/>
      <c r="DY362" s="76"/>
      <c r="DZ362" s="76"/>
      <c r="EA362" s="76"/>
      <c r="EB362" s="76"/>
      <c r="EC362" s="76"/>
      <c r="ED362" s="76"/>
      <c r="EE362" s="76"/>
      <c r="EF362" s="76"/>
      <c r="EG362" s="76"/>
      <c r="EH362" s="76"/>
      <c r="EI362" s="76"/>
      <c r="EJ362" s="76"/>
      <c r="EK362" s="76"/>
      <c r="EL362" s="76"/>
      <c r="EM362" s="76"/>
      <c r="EN362" s="76"/>
      <c r="EO362" s="76"/>
      <c r="EP362" s="76"/>
      <c r="EQ362" s="76"/>
      <c r="ER362" s="76"/>
      <c r="ES362" s="76"/>
      <c r="ET362" s="76"/>
      <c r="EU362" s="76"/>
      <c r="EV362" s="76"/>
      <c r="EW362" s="76"/>
      <c r="EX362" s="76"/>
      <c r="EY362" s="76"/>
      <c r="EZ362" s="76"/>
      <c r="FA362" s="76"/>
      <c r="FB362" s="76"/>
      <c r="FC362" s="76"/>
      <c r="FD362" s="76"/>
      <c r="FE362" s="76"/>
      <c r="FF362" s="76"/>
      <c r="FG362" s="76"/>
      <c r="FH362" s="76"/>
      <c r="FI362" s="76"/>
      <c r="FJ362" s="76"/>
      <c r="FK362" s="76"/>
      <c r="FL362" s="76"/>
      <c r="FM362" s="76"/>
      <c r="FN362" s="76"/>
      <c r="FO362" s="76"/>
      <c r="FP362" s="76"/>
      <c r="FQ362" s="76"/>
      <c r="FR362" s="76"/>
      <c r="FS362" s="76"/>
      <c r="FT362" s="76"/>
      <c r="FU362" s="76"/>
      <c r="FV362" s="76"/>
      <c r="FW362" s="76"/>
      <c r="FX362" s="76"/>
      <c r="FY362" s="76"/>
      <c r="FZ362" s="76"/>
      <c r="GA362" s="76"/>
      <c r="GB362" s="76"/>
      <c r="GC362" s="76"/>
      <c r="GD362" s="76"/>
      <c r="GE362" s="76"/>
      <c r="GF362" s="76"/>
      <c r="GG362" s="76"/>
      <c r="GH362" s="76"/>
      <c r="GI362" s="76"/>
      <c r="GJ362" s="76"/>
      <c r="GK362" s="76"/>
      <c r="GL362" s="76"/>
      <c r="GM362" s="76"/>
      <c r="GN362" s="76"/>
      <c r="GO362" s="76"/>
      <c r="GP362" s="76"/>
      <c r="GQ362" s="76"/>
      <c r="GR362" s="76"/>
      <c r="GS362" s="76"/>
      <c r="GT362" s="76"/>
      <c r="GU362" s="76"/>
      <c r="GV362" s="76"/>
      <c r="GW362" s="76"/>
      <c r="GX362" s="76"/>
      <c r="GY362" s="76"/>
      <c r="GZ362" s="76"/>
      <c r="HA362" s="76"/>
      <c r="HB362" s="76"/>
      <c r="HC362" s="76"/>
      <c r="HD362" s="76"/>
      <c r="HE362" s="76"/>
      <c r="HF362" s="76"/>
      <c r="HG362" s="76"/>
      <c r="HH362" s="76"/>
      <c r="HI362" s="76"/>
      <c r="HJ362" s="76"/>
      <c r="HK362" s="76"/>
      <c r="HL362" s="76"/>
      <c r="HM362" s="76"/>
      <c r="HN362" s="76"/>
      <c r="HO362" s="76"/>
      <c r="HP362" s="76"/>
      <c r="HQ362" s="76"/>
      <c r="HR362" s="76"/>
      <c r="HS362" s="76"/>
      <c r="HT362" s="76"/>
      <c r="HU362" s="76"/>
      <c r="HV362" s="76"/>
      <c r="HW362" s="76"/>
      <c r="HX362" s="76"/>
      <c r="HY362" s="76"/>
      <c r="HZ362" s="76"/>
      <c r="IA362" s="76"/>
      <c r="IB362" s="76"/>
      <c r="IC362" s="76"/>
      <c r="ID362" s="76"/>
      <c r="IE362" s="76"/>
      <c r="IF362" s="76"/>
      <c r="IG362" s="76"/>
      <c r="IH362" s="76"/>
      <c r="II362" s="76"/>
      <c r="IJ362" s="76"/>
      <c r="IK362" s="76"/>
      <c r="IL362" s="76"/>
      <c r="IM362" s="76"/>
      <c r="IN362" s="76"/>
    </row>
    <row r="363" spans="1:248" x14ac:dyDescent="0.2">
      <c r="A363" s="82" t="str">
        <f>IF(B363&lt;&gt;"",COUNTA($B$13:B363),"")</f>
        <v/>
      </c>
      <c r="B363" s="1198"/>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c r="AH363" s="76"/>
      <c r="AI363" s="76"/>
      <c r="AJ363" s="76"/>
      <c r="AK363" s="76"/>
      <c r="AL363" s="76"/>
      <c r="AM363" s="76"/>
      <c r="AN363" s="76"/>
      <c r="AO363" s="76"/>
      <c r="AP363" s="76"/>
      <c r="AQ363" s="76"/>
      <c r="AR363" s="76"/>
      <c r="AS363" s="76"/>
      <c r="AT363" s="76"/>
      <c r="AU363" s="76"/>
      <c r="AV363" s="76"/>
      <c r="AW363" s="76"/>
      <c r="AX363" s="76"/>
      <c r="AY363" s="76"/>
      <c r="AZ363" s="76"/>
      <c r="BA363" s="76"/>
      <c r="BB363" s="76"/>
      <c r="BC363" s="76"/>
      <c r="BD363" s="76"/>
      <c r="BE363" s="76"/>
      <c r="BF363" s="76"/>
      <c r="BG363" s="76"/>
      <c r="BH363" s="76"/>
      <c r="BI363" s="76"/>
      <c r="BJ363" s="76"/>
      <c r="BK363" s="76"/>
      <c r="BL363" s="76"/>
      <c r="BM363" s="76"/>
      <c r="BN363" s="76"/>
      <c r="BO363" s="76"/>
      <c r="BP363" s="76"/>
      <c r="BQ363" s="76"/>
      <c r="BR363" s="76"/>
      <c r="BS363" s="76"/>
      <c r="BT363" s="76"/>
      <c r="BU363" s="76"/>
      <c r="BV363" s="76"/>
      <c r="BW363" s="76"/>
      <c r="BX363" s="76"/>
      <c r="BY363" s="76"/>
      <c r="BZ363" s="76"/>
      <c r="CA363" s="76"/>
      <c r="CB363" s="76"/>
      <c r="CC363" s="76"/>
      <c r="CD363" s="76"/>
      <c r="CE363" s="76"/>
      <c r="CF363" s="76"/>
      <c r="CG363" s="76"/>
      <c r="CH363" s="76"/>
      <c r="CI363" s="76"/>
      <c r="CJ363" s="76"/>
      <c r="CK363" s="76"/>
      <c r="CL363" s="76"/>
      <c r="CM363" s="76"/>
      <c r="CN363" s="76"/>
      <c r="CO363" s="76"/>
      <c r="CP363" s="76"/>
      <c r="CQ363" s="76"/>
      <c r="CR363" s="76"/>
      <c r="CS363" s="76"/>
      <c r="CT363" s="76"/>
      <c r="CU363" s="76"/>
      <c r="CV363" s="76"/>
      <c r="CW363" s="76"/>
      <c r="CX363" s="76"/>
      <c r="CY363" s="76"/>
      <c r="CZ363" s="76"/>
      <c r="DA363" s="76"/>
      <c r="DB363" s="76"/>
      <c r="DC363" s="76"/>
      <c r="DD363" s="76"/>
      <c r="DE363" s="76"/>
      <c r="DF363" s="76"/>
      <c r="DG363" s="76"/>
      <c r="DH363" s="76"/>
      <c r="DI363" s="76"/>
      <c r="DJ363" s="76"/>
      <c r="DK363" s="76"/>
      <c r="DL363" s="76"/>
      <c r="DM363" s="76"/>
      <c r="DN363" s="76"/>
      <c r="DO363" s="76"/>
      <c r="DP363" s="76"/>
      <c r="DQ363" s="76"/>
      <c r="DR363" s="76"/>
      <c r="DS363" s="76"/>
      <c r="DT363" s="76"/>
      <c r="DU363" s="76"/>
      <c r="DV363" s="76"/>
      <c r="DW363" s="76"/>
      <c r="DX363" s="76"/>
      <c r="DY363" s="76"/>
      <c r="DZ363" s="76"/>
      <c r="EA363" s="76"/>
      <c r="EB363" s="76"/>
      <c r="EC363" s="76"/>
      <c r="ED363" s="76"/>
      <c r="EE363" s="76"/>
      <c r="EF363" s="76"/>
      <c r="EG363" s="76"/>
      <c r="EH363" s="76"/>
      <c r="EI363" s="76"/>
      <c r="EJ363" s="76"/>
      <c r="EK363" s="76"/>
      <c r="EL363" s="76"/>
      <c r="EM363" s="76"/>
      <c r="EN363" s="76"/>
      <c r="EO363" s="76"/>
      <c r="EP363" s="76"/>
      <c r="EQ363" s="76"/>
      <c r="ER363" s="76"/>
      <c r="ES363" s="76"/>
      <c r="ET363" s="76"/>
      <c r="EU363" s="76"/>
      <c r="EV363" s="76"/>
      <c r="EW363" s="76"/>
      <c r="EX363" s="76"/>
      <c r="EY363" s="76"/>
      <c r="EZ363" s="76"/>
      <c r="FA363" s="76"/>
      <c r="FB363" s="76"/>
      <c r="FC363" s="76"/>
      <c r="FD363" s="76"/>
      <c r="FE363" s="76"/>
      <c r="FF363" s="76"/>
      <c r="FG363" s="76"/>
      <c r="FH363" s="76"/>
      <c r="FI363" s="76"/>
      <c r="FJ363" s="76"/>
      <c r="FK363" s="76"/>
      <c r="FL363" s="76"/>
      <c r="FM363" s="76"/>
      <c r="FN363" s="76"/>
      <c r="FO363" s="76"/>
      <c r="FP363" s="76"/>
      <c r="FQ363" s="76"/>
      <c r="FR363" s="76"/>
      <c r="FS363" s="76"/>
      <c r="FT363" s="76"/>
      <c r="FU363" s="76"/>
      <c r="FV363" s="76"/>
      <c r="FW363" s="76"/>
      <c r="FX363" s="76"/>
      <c r="FY363" s="76"/>
      <c r="FZ363" s="76"/>
      <c r="GA363" s="76"/>
      <c r="GB363" s="76"/>
      <c r="GC363" s="76"/>
      <c r="GD363" s="76"/>
      <c r="GE363" s="76"/>
      <c r="GF363" s="76"/>
      <c r="GG363" s="76"/>
      <c r="GH363" s="76"/>
      <c r="GI363" s="76"/>
      <c r="GJ363" s="76"/>
      <c r="GK363" s="76"/>
      <c r="GL363" s="76"/>
      <c r="GM363" s="76"/>
      <c r="GN363" s="76"/>
      <c r="GO363" s="76"/>
      <c r="GP363" s="76"/>
      <c r="GQ363" s="76"/>
      <c r="GR363" s="76"/>
      <c r="GS363" s="76"/>
      <c r="GT363" s="76"/>
      <c r="GU363" s="76"/>
      <c r="GV363" s="76"/>
      <c r="GW363" s="76"/>
      <c r="GX363" s="76"/>
      <c r="GY363" s="76"/>
      <c r="GZ363" s="76"/>
      <c r="HA363" s="76"/>
      <c r="HB363" s="76"/>
      <c r="HC363" s="76"/>
      <c r="HD363" s="76"/>
      <c r="HE363" s="76"/>
      <c r="HF363" s="76"/>
      <c r="HG363" s="76"/>
      <c r="HH363" s="76"/>
      <c r="HI363" s="76"/>
      <c r="HJ363" s="76"/>
      <c r="HK363" s="76"/>
      <c r="HL363" s="76"/>
      <c r="HM363" s="76"/>
      <c r="HN363" s="76"/>
      <c r="HO363" s="76"/>
      <c r="HP363" s="76"/>
      <c r="HQ363" s="76"/>
      <c r="HR363" s="76"/>
      <c r="HS363" s="76"/>
      <c r="HT363" s="76"/>
      <c r="HU363" s="76"/>
      <c r="HV363" s="76"/>
      <c r="HW363" s="76"/>
      <c r="HX363" s="76"/>
      <c r="HY363" s="76"/>
      <c r="HZ363" s="76"/>
      <c r="IA363" s="76"/>
      <c r="IB363" s="76"/>
      <c r="IC363" s="76"/>
      <c r="ID363" s="76"/>
      <c r="IE363" s="76"/>
      <c r="IF363" s="76"/>
      <c r="IG363" s="76"/>
      <c r="IH363" s="76"/>
      <c r="II363" s="76"/>
      <c r="IJ363" s="76"/>
      <c r="IK363" s="76"/>
      <c r="IL363" s="76"/>
      <c r="IM363" s="76"/>
      <c r="IN363" s="76"/>
    </row>
    <row r="364" spans="1:248" x14ac:dyDescent="0.2">
      <c r="A364" s="82" t="str">
        <f>IF(B364&lt;&gt;"",COUNTA($B$13:B364),"")</f>
        <v/>
      </c>
      <c r="B364" s="1198"/>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76"/>
      <c r="AW364" s="76"/>
      <c r="AX364" s="76"/>
      <c r="AY364" s="76"/>
      <c r="AZ364" s="76"/>
      <c r="BA364" s="76"/>
      <c r="BB364" s="76"/>
      <c r="BC364" s="76"/>
      <c r="BD364" s="76"/>
      <c r="BE364" s="76"/>
      <c r="BF364" s="76"/>
      <c r="BG364" s="76"/>
      <c r="BH364" s="76"/>
      <c r="BI364" s="76"/>
      <c r="BJ364" s="76"/>
      <c r="BK364" s="76"/>
      <c r="BL364" s="76"/>
      <c r="BM364" s="76"/>
      <c r="BN364" s="76"/>
      <c r="BO364" s="76"/>
      <c r="BP364" s="76"/>
      <c r="BQ364" s="76"/>
      <c r="BR364" s="76"/>
      <c r="BS364" s="76"/>
      <c r="BT364" s="76"/>
      <c r="BU364" s="76"/>
      <c r="BV364" s="76"/>
      <c r="BW364" s="76"/>
      <c r="BX364" s="76"/>
      <c r="BY364" s="76"/>
      <c r="BZ364" s="76"/>
      <c r="CA364" s="76"/>
      <c r="CB364" s="76"/>
      <c r="CC364" s="76"/>
      <c r="CD364" s="76"/>
      <c r="CE364" s="76"/>
      <c r="CF364" s="76"/>
      <c r="CG364" s="76"/>
      <c r="CH364" s="76"/>
      <c r="CI364" s="76"/>
      <c r="CJ364" s="76"/>
      <c r="CK364" s="76"/>
      <c r="CL364" s="76"/>
      <c r="CM364" s="76"/>
      <c r="CN364" s="76"/>
      <c r="CO364" s="76"/>
      <c r="CP364" s="76"/>
      <c r="CQ364" s="76"/>
      <c r="CR364" s="76"/>
      <c r="CS364" s="76"/>
      <c r="CT364" s="76"/>
      <c r="CU364" s="76"/>
      <c r="CV364" s="76"/>
      <c r="CW364" s="76"/>
      <c r="CX364" s="76"/>
      <c r="CY364" s="76"/>
      <c r="CZ364" s="76"/>
      <c r="DA364" s="76"/>
      <c r="DB364" s="76"/>
      <c r="DC364" s="76"/>
      <c r="DD364" s="76"/>
      <c r="DE364" s="76"/>
      <c r="DF364" s="76"/>
      <c r="DG364" s="76"/>
      <c r="DH364" s="76"/>
      <c r="DI364" s="76"/>
      <c r="DJ364" s="76"/>
      <c r="DK364" s="76"/>
      <c r="DL364" s="76"/>
      <c r="DM364" s="76"/>
      <c r="DN364" s="76"/>
      <c r="DO364" s="76"/>
      <c r="DP364" s="76"/>
      <c r="DQ364" s="76"/>
      <c r="DR364" s="76"/>
      <c r="DS364" s="76"/>
      <c r="DT364" s="76"/>
      <c r="DU364" s="76"/>
      <c r="DV364" s="76"/>
      <c r="DW364" s="76"/>
      <c r="DX364" s="76"/>
      <c r="DY364" s="76"/>
      <c r="DZ364" s="76"/>
      <c r="EA364" s="76"/>
      <c r="EB364" s="76"/>
      <c r="EC364" s="76"/>
      <c r="ED364" s="76"/>
      <c r="EE364" s="76"/>
      <c r="EF364" s="76"/>
      <c r="EG364" s="76"/>
      <c r="EH364" s="76"/>
      <c r="EI364" s="76"/>
      <c r="EJ364" s="76"/>
      <c r="EK364" s="76"/>
      <c r="EL364" s="76"/>
      <c r="EM364" s="76"/>
      <c r="EN364" s="76"/>
      <c r="EO364" s="76"/>
      <c r="EP364" s="76"/>
      <c r="EQ364" s="76"/>
      <c r="ER364" s="76"/>
      <c r="ES364" s="76"/>
      <c r="ET364" s="76"/>
      <c r="EU364" s="76"/>
      <c r="EV364" s="76"/>
      <c r="EW364" s="76"/>
      <c r="EX364" s="76"/>
      <c r="EY364" s="76"/>
      <c r="EZ364" s="76"/>
      <c r="FA364" s="76"/>
      <c r="FB364" s="76"/>
      <c r="FC364" s="76"/>
      <c r="FD364" s="76"/>
      <c r="FE364" s="76"/>
      <c r="FF364" s="76"/>
      <c r="FG364" s="76"/>
      <c r="FH364" s="76"/>
      <c r="FI364" s="76"/>
      <c r="FJ364" s="76"/>
      <c r="FK364" s="76"/>
      <c r="FL364" s="76"/>
      <c r="FM364" s="76"/>
      <c r="FN364" s="76"/>
      <c r="FO364" s="76"/>
      <c r="FP364" s="76"/>
      <c r="FQ364" s="76"/>
      <c r="FR364" s="76"/>
      <c r="FS364" s="76"/>
      <c r="FT364" s="76"/>
      <c r="FU364" s="76"/>
      <c r="FV364" s="76"/>
      <c r="FW364" s="76"/>
      <c r="FX364" s="76"/>
      <c r="FY364" s="76"/>
      <c r="FZ364" s="76"/>
      <c r="GA364" s="76"/>
      <c r="GB364" s="76"/>
      <c r="GC364" s="76"/>
      <c r="GD364" s="76"/>
      <c r="GE364" s="76"/>
      <c r="GF364" s="76"/>
      <c r="GG364" s="76"/>
      <c r="GH364" s="76"/>
      <c r="GI364" s="76"/>
      <c r="GJ364" s="76"/>
      <c r="GK364" s="76"/>
      <c r="GL364" s="76"/>
      <c r="GM364" s="76"/>
      <c r="GN364" s="76"/>
      <c r="GO364" s="76"/>
      <c r="GP364" s="76"/>
      <c r="GQ364" s="76"/>
      <c r="GR364" s="76"/>
      <c r="GS364" s="76"/>
      <c r="GT364" s="76"/>
      <c r="GU364" s="76"/>
      <c r="GV364" s="76"/>
      <c r="GW364" s="76"/>
      <c r="GX364" s="76"/>
      <c r="GY364" s="76"/>
      <c r="GZ364" s="76"/>
      <c r="HA364" s="76"/>
      <c r="HB364" s="76"/>
      <c r="HC364" s="76"/>
      <c r="HD364" s="76"/>
      <c r="HE364" s="76"/>
      <c r="HF364" s="76"/>
      <c r="HG364" s="76"/>
      <c r="HH364" s="76"/>
      <c r="HI364" s="76"/>
      <c r="HJ364" s="76"/>
      <c r="HK364" s="76"/>
      <c r="HL364" s="76"/>
      <c r="HM364" s="76"/>
      <c r="HN364" s="76"/>
      <c r="HO364" s="76"/>
      <c r="HP364" s="76"/>
      <c r="HQ364" s="76"/>
      <c r="HR364" s="76"/>
      <c r="HS364" s="76"/>
      <c r="HT364" s="76"/>
      <c r="HU364" s="76"/>
      <c r="HV364" s="76"/>
      <c r="HW364" s="76"/>
      <c r="HX364" s="76"/>
      <c r="HY364" s="76"/>
      <c r="HZ364" s="76"/>
      <c r="IA364" s="76"/>
      <c r="IB364" s="76"/>
      <c r="IC364" s="76"/>
      <c r="ID364" s="76"/>
      <c r="IE364" s="76"/>
      <c r="IF364" s="76"/>
      <c r="IG364" s="76"/>
      <c r="IH364" s="76"/>
      <c r="II364" s="76"/>
      <c r="IJ364" s="76"/>
      <c r="IK364" s="76"/>
      <c r="IL364" s="76"/>
      <c r="IM364" s="76"/>
      <c r="IN364" s="76"/>
    </row>
    <row r="365" spans="1:248" x14ac:dyDescent="0.2">
      <c r="A365" s="82" t="str">
        <f>IF(B365&lt;&gt;"",COUNTA($B$13:B365),"")</f>
        <v/>
      </c>
      <c r="B365" s="1198"/>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c r="AZ365" s="76"/>
      <c r="BA365" s="76"/>
      <c r="BB365" s="76"/>
      <c r="BC365" s="76"/>
      <c r="BD365" s="76"/>
      <c r="BE365" s="76"/>
      <c r="BF365" s="76"/>
      <c r="BG365" s="76"/>
      <c r="BH365" s="76"/>
      <c r="BI365" s="76"/>
      <c r="BJ365" s="76"/>
      <c r="BK365" s="76"/>
      <c r="BL365" s="76"/>
      <c r="BM365" s="76"/>
      <c r="BN365" s="76"/>
      <c r="BO365" s="76"/>
      <c r="BP365" s="76"/>
      <c r="BQ365" s="76"/>
      <c r="BR365" s="76"/>
      <c r="BS365" s="76"/>
      <c r="BT365" s="76"/>
      <c r="BU365" s="76"/>
      <c r="BV365" s="76"/>
      <c r="BW365" s="76"/>
      <c r="BX365" s="76"/>
      <c r="BY365" s="76"/>
      <c r="BZ365" s="76"/>
      <c r="CA365" s="76"/>
      <c r="CB365" s="76"/>
      <c r="CC365" s="76"/>
      <c r="CD365" s="76"/>
      <c r="CE365" s="76"/>
      <c r="CF365" s="76"/>
      <c r="CG365" s="76"/>
      <c r="CH365" s="76"/>
      <c r="CI365" s="76"/>
      <c r="CJ365" s="76"/>
      <c r="CK365" s="76"/>
      <c r="CL365" s="76"/>
      <c r="CM365" s="76"/>
      <c r="CN365" s="76"/>
      <c r="CO365" s="76"/>
      <c r="CP365" s="76"/>
      <c r="CQ365" s="76"/>
      <c r="CR365" s="76"/>
      <c r="CS365" s="76"/>
      <c r="CT365" s="76"/>
      <c r="CU365" s="76"/>
      <c r="CV365" s="76"/>
      <c r="CW365" s="76"/>
      <c r="CX365" s="76"/>
      <c r="CY365" s="76"/>
      <c r="CZ365" s="76"/>
      <c r="DA365" s="76"/>
      <c r="DB365" s="76"/>
      <c r="DC365" s="76"/>
      <c r="DD365" s="76"/>
      <c r="DE365" s="76"/>
      <c r="DF365" s="76"/>
      <c r="DG365" s="76"/>
      <c r="DH365" s="76"/>
      <c r="DI365" s="76"/>
      <c r="DJ365" s="76"/>
      <c r="DK365" s="76"/>
      <c r="DL365" s="76"/>
      <c r="DM365" s="76"/>
      <c r="DN365" s="76"/>
      <c r="DO365" s="76"/>
      <c r="DP365" s="76"/>
      <c r="DQ365" s="76"/>
      <c r="DR365" s="76"/>
      <c r="DS365" s="76"/>
      <c r="DT365" s="76"/>
      <c r="DU365" s="76"/>
      <c r="DV365" s="76"/>
      <c r="DW365" s="76"/>
      <c r="DX365" s="76"/>
      <c r="DY365" s="76"/>
      <c r="DZ365" s="76"/>
      <c r="EA365" s="76"/>
      <c r="EB365" s="76"/>
      <c r="EC365" s="76"/>
      <c r="ED365" s="76"/>
      <c r="EE365" s="76"/>
      <c r="EF365" s="76"/>
      <c r="EG365" s="76"/>
      <c r="EH365" s="76"/>
      <c r="EI365" s="76"/>
      <c r="EJ365" s="76"/>
      <c r="EK365" s="76"/>
      <c r="EL365" s="76"/>
      <c r="EM365" s="76"/>
      <c r="EN365" s="76"/>
      <c r="EO365" s="76"/>
      <c r="EP365" s="76"/>
      <c r="EQ365" s="76"/>
      <c r="ER365" s="76"/>
      <c r="ES365" s="76"/>
      <c r="ET365" s="76"/>
      <c r="EU365" s="76"/>
      <c r="EV365" s="76"/>
      <c r="EW365" s="76"/>
      <c r="EX365" s="76"/>
      <c r="EY365" s="76"/>
      <c r="EZ365" s="76"/>
      <c r="FA365" s="76"/>
      <c r="FB365" s="76"/>
      <c r="FC365" s="76"/>
      <c r="FD365" s="76"/>
      <c r="FE365" s="76"/>
      <c r="FF365" s="76"/>
      <c r="FG365" s="76"/>
      <c r="FH365" s="76"/>
      <c r="FI365" s="76"/>
      <c r="FJ365" s="76"/>
      <c r="FK365" s="76"/>
      <c r="FL365" s="76"/>
      <c r="FM365" s="76"/>
      <c r="FN365" s="76"/>
      <c r="FO365" s="76"/>
      <c r="FP365" s="76"/>
      <c r="FQ365" s="76"/>
      <c r="FR365" s="76"/>
      <c r="FS365" s="76"/>
      <c r="FT365" s="76"/>
      <c r="FU365" s="76"/>
      <c r="FV365" s="76"/>
      <c r="FW365" s="76"/>
      <c r="FX365" s="76"/>
      <c r="FY365" s="76"/>
      <c r="FZ365" s="76"/>
      <c r="GA365" s="76"/>
      <c r="GB365" s="76"/>
      <c r="GC365" s="76"/>
      <c r="GD365" s="76"/>
      <c r="GE365" s="76"/>
      <c r="GF365" s="76"/>
      <c r="GG365" s="76"/>
      <c r="GH365" s="76"/>
      <c r="GI365" s="76"/>
      <c r="GJ365" s="76"/>
      <c r="GK365" s="76"/>
      <c r="GL365" s="76"/>
      <c r="GM365" s="76"/>
      <c r="GN365" s="76"/>
      <c r="GO365" s="76"/>
      <c r="GP365" s="76"/>
      <c r="GQ365" s="76"/>
      <c r="GR365" s="76"/>
      <c r="GS365" s="76"/>
      <c r="GT365" s="76"/>
      <c r="GU365" s="76"/>
      <c r="GV365" s="76"/>
      <c r="GW365" s="76"/>
      <c r="GX365" s="76"/>
      <c r="GY365" s="76"/>
      <c r="GZ365" s="76"/>
      <c r="HA365" s="76"/>
      <c r="HB365" s="76"/>
      <c r="HC365" s="76"/>
      <c r="HD365" s="76"/>
      <c r="HE365" s="76"/>
      <c r="HF365" s="76"/>
      <c r="HG365" s="76"/>
      <c r="HH365" s="76"/>
      <c r="HI365" s="76"/>
      <c r="HJ365" s="76"/>
      <c r="HK365" s="76"/>
      <c r="HL365" s="76"/>
      <c r="HM365" s="76"/>
      <c r="HN365" s="76"/>
      <c r="HO365" s="76"/>
      <c r="HP365" s="76"/>
      <c r="HQ365" s="76"/>
      <c r="HR365" s="76"/>
      <c r="HS365" s="76"/>
      <c r="HT365" s="76"/>
      <c r="HU365" s="76"/>
      <c r="HV365" s="76"/>
      <c r="HW365" s="76"/>
      <c r="HX365" s="76"/>
      <c r="HY365" s="76"/>
      <c r="HZ365" s="76"/>
      <c r="IA365" s="76"/>
      <c r="IB365" s="76"/>
      <c r="IC365" s="76"/>
      <c r="ID365" s="76"/>
      <c r="IE365" s="76"/>
      <c r="IF365" s="76"/>
      <c r="IG365" s="76"/>
      <c r="IH365" s="76"/>
      <c r="II365" s="76"/>
      <c r="IJ365" s="76"/>
      <c r="IK365" s="76"/>
      <c r="IL365" s="76"/>
      <c r="IM365" s="76"/>
      <c r="IN365" s="76"/>
    </row>
    <row r="366" spans="1:248" x14ac:dyDescent="0.2">
      <c r="A366" s="82" t="str">
        <f>IF(B366&lt;&gt;"",COUNTA($B$13:B366),"")</f>
        <v/>
      </c>
      <c r="B366" s="1198"/>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c r="AH366" s="76"/>
      <c r="AI366" s="76"/>
      <c r="AJ366" s="76"/>
      <c r="AK366" s="76"/>
      <c r="AL366" s="76"/>
      <c r="AM366" s="76"/>
      <c r="AN366" s="76"/>
      <c r="AO366" s="76"/>
      <c r="AP366" s="76"/>
      <c r="AQ366" s="76"/>
      <c r="AR366" s="76"/>
      <c r="AS366" s="76"/>
      <c r="AT366" s="76"/>
      <c r="AU366" s="76"/>
      <c r="AV366" s="76"/>
      <c r="AW366" s="76"/>
      <c r="AX366" s="76"/>
      <c r="AY366" s="76"/>
      <c r="AZ366" s="76"/>
      <c r="BA366" s="76"/>
      <c r="BB366" s="76"/>
      <c r="BC366" s="76"/>
      <c r="BD366" s="76"/>
      <c r="BE366" s="76"/>
      <c r="BF366" s="76"/>
      <c r="BG366" s="76"/>
      <c r="BH366" s="76"/>
      <c r="BI366" s="76"/>
      <c r="BJ366" s="76"/>
      <c r="BK366" s="76"/>
      <c r="BL366" s="76"/>
      <c r="BM366" s="76"/>
      <c r="BN366" s="76"/>
      <c r="BO366" s="76"/>
      <c r="BP366" s="76"/>
      <c r="BQ366" s="76"/>
      <c r="BR366" s="76"/>
      <c r="BS366" s="76"/>
      <c r="BT366" s="76"/>
      <c r="BU366" s="76"/>
      <c r="BV366" s="76"/>
      <c r="BW366" s="76"/>
      <c r="BX366" s="76"/>
      <c r="BY366" s="76"/>
      <c r="BZ366" s="76"/>
      <c r="CA366" s="76"/>
      <c r="CB366" s="76"/>
      <c r="CC366" s="76"/>
      <c r="CD366" s="76"/>
      <c r="CE366" s="76"/>
      <c r="CF366" s="76"/>
      <c r="CG366" s="76"/>
      <c r="CH366" s="76"/>
      <c r="CI366" s="76"/>
      <c r="CJ366" s="76"/>
      <c r="CK366" s="76"/>
      <c r="CL366" s="76"/>
      <c r="CM366" s="76"/>
      <c r="CN366" s="76"/>
      <c r="CO366" s="76"/>
      <c r="CP366" s="76"/>
      <c r="CQ366" s="76"/>
      <c r="CR366" s="76"/>
      <c r="CS366" s="76"/>
      <c r="CT366" s="76"/>
      <c r="CU366" s="76"/>
      <c r="CV366" s="76"/>
      <c r="CW366" s="76"/>
      <c r="CX366" s="76"/>
      <c r="CY366" s="76"/>
      <c r="CZ366" s="76"/>
      <c r="DA366" s="76"/>
      <c r="DB366" s="76"/>
      <c r="DC366" s="76"/>
      <c r="DD366" s="76"/>
      <c r="DE366" s="76"/>
      <c r="DF366" s="76"/>
      <c r="DG366" s="76"/>
      <c r="DH366" s="76"/>
      <c r="DI366" s="76"/>
      <c r="DJ366" s="76"/>
      <c r="DK366" s="76"/>
      <c r="DL366" s="76"/>
      <c r="DM366" s="76"/>
      <c r="DN366" s="76"/>
      <c r="DO366" s="76"/>
      <c r="DP366" s="76"/>
      <c r="DQ366" s="76"/>
      <c r="DR366" s="76"/>
      <c r="DS366" s="76"/>
      <c r="DT366" s="76"/>
      <c r="DU366" s="76"/>
      <c r="DV366" s="76"/>
      <c r="DW366" s="76"/>
      <c r="DX366" s="76"/>
      <c r="DY366" s="76"/>
      <c r="DZ366" s="76"/>
      <c r="EA366" s="76"/>
      <c r="EB366" s="76"/>
      <c r="EC366" s="76"/>
      <c r="ED366" s="76"/>
      <c r="EE366" s="76"/>
      <c r="EF366" s="76"/>
      <c r="EG366" s="76"/>
      <c r="EH366" s="76"/>
      <c r="EI366" s="76"/>
      <c r="EJ366" s="76"/>
      <c r="EK366" s="76"/>
      <c r="EL366" s="76"/>
      <c r="EM366" s="76"/>
      <c r="EN366" s="76"/>
      <c r="EO366" s="76"/>
      <c r="EP366" s="76"/>
      <c r="EQ366" s="76"/>
      <c r="ER366" s="76"/>
      <c r="ES366" s="76"/>
      <c r="ET366" s="76"/>
      <c r="EU366" s="76"/>
      <c r="EV366" s="76"/>
      <c r="EW366" s="76"/>
      <c r="EX366" s="76"/>
      <c r="EY366" s="76"/>
      <c r="EZ366" s="76"/>
      <c r="FA366" s="76"/>
      <c r="FB366" s="76"/>
      <c r="FC366" s="76"/>
      <c r="FD366" s="76"/>
      <c r="FE366" s="76"/>
      <c r="FF366" s="76"/>
      <c r="FG366" s="76"/>
      <c r="FH366" s="76"/>
      <c r="FI366" s="76"/>
      <c r="FJ366" s="76"/>
      <c r="FK366" s="76"/>
      <c r="FL366" s="76"/>
      <c r="FM366" s="76"/>
      <c r="FN366" s="76"/>
      <c r="FO366" s="76"/>
      <c r="FP366" s="76"/>
      <c r="FQ366" s="76"/>
      <c r="FR366" s="76"/>
      <c r="FS366" s="76"/>
      <c r="FT366" s="76"/>
      <c r="FU366" s="76"/>
      <c r="FV366" s="76"/>
      <c r="FW366" s="76"/>
      <c r="FX366" s="76"/>
      <c r="FY366" s="76"/>
      <c r="FZ366" s="76"/>
      <c r="GA366" s="76"/>
      <c r="GB366" s="76"/>
      <c r="GC366" s="76"/>
      <c r="GD366" s="76"/>
      <c r="GE366" s="76"/>
      <c r="GF366" s="76"/>
      <c r="GG366" s="76"/>
      <c r="GH366" s="76"/>
      <c r="GI366" s="76"/>
      <c r="GJ366" s="76"/>
      <c r="GK366" s="76"/>
      <c r="GL366" s="76"/>
      <c r="GM366" s="76"/>
      <c r="GN366" s="76"/>
      <c r="GO366" s="76"/>
      <c r="GP366" s="76"/>
      <c r="GQ366" s="76"/>
      <c r="GR366" s="76"/>
      <c r="GS366" s="76"/>
      <c r="GT366" s="76"/>
      <c r="GU366" s="76"/>
      <c r="GV366" s="76"/>
      <c r="GW366" s="76"/>
      <c r="GX366" s="76"/>
      <c r="GY366" s="76"/>
      <c r="GZ366" s="76"/>
      <c r="HA366" s="76"/>
      <c r="HB366" s="76"/>
      <c r="HC366" s="76"/>
      <c r="HD366" s="76"/>
      <c r="HE366" s="76"/>
      <c r="HF366" s="76"/>
      <c r="HG366" s="76"/>
      <c r="HH366" s="76"/>
      <c r="HI366" s="76"/>
      <c r="HJ366" s="76"/>
      <c r="HK366" s="76"/>
      <c r="HL366" s="76"/>
      <c r="HM366" s="76"/>
      <c r="HN366" s="76"/>
      <c r="HO366" s="76"/>
      <c r="HP366" s="76"/>
      <c r="HQ366" s="76"/>
      <c r="HR366" s="76"/>
      <c r="HS366" s="76"/>
      <c r="HT366" s="76"/>
      <c r="HU366" s="76"/>
      <c r="HV366" s="76"/>
      <c r="HW366" s="76"/>
      <c r="HX366" s="76"/>
      <c r="HY366" s="76"/>
      <c r="HZ366" s="76"/>
      <c r="IA366" s="76"/>
      <c r="IB366" s="76"/>
      <c r="IC366" s="76"/>
      <c r="ID366" s="76"/>
      <c r="IE366" s="76"/>
      <c r="IF366" s="76"/>
      <c r="IG366" s="76"/>
      <c r="IH366" s="76"/>
      <c r="II366" s="76"/>
      <c r="IJ366" s="76"/>
      <c r="IK366" s="76"/>
      <c r="IL366" s="76"/>
      <c r="IM366" s="76"/>
      <c r="IN366" s="76"/>
    </row>
    <row r="367" spans="1:248" x14ac:dyDescent="0.2">
      <c r="A367" s="82" t="str">
        <f>IF(B367&lt;&gt;"",COUNTA($B$13:B367),"")</f>
        <v/>
      </c>
      <c r="B367" s="1198"/>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c r="AH367" s="76"/>
      <c r="AI367" s="76"/>
      <c r="AJ367" s="76"/>
      <c r="AK367" s="76"/>
      <c r="AL367" s="76"/>
      <c r="AM367" s="76"/>
      <c r="AN367" s="76"/>
      <c r="AO367" s="76"/>
      <c r="AP367" s="76"/>
      <c r="AQ367" s="76"/>
      <c r="AR367" s="76"/>
      <c r="AS367" s="76"/>
      <c r="AT367" s="76"/>
      <c r="AU367" s="76"/>
      <c r="AV367" s="76"/>
      <c r="AW367" s="76"/>
      <c r="AX367" s="76"/>
      <c r="AY367" s="76"/>
      <c r="AZ367" s="76"/>
      <c r="BA367" s="76"/>
      <c r="BB367" s="76"/>
      <c r="BC367" s="76"/>
      <c r="BD367" s="76"/>
      <c r="BE367" s="76"/>
      <c r="BF367" s="76"/>
      <c r="BG367" s="76"/>
      <c r="BH367" s="76"/>
      <c r="BI367" s="76"/>
      <c r="BJ367" s="76"/>
      <c r="BK367" s="76"/>
      <c r="BL367" s="76"/>
      <c r="BM367" s="76"/>
      <c r="BN367" s="76"/>
      <c r="BO367" s="76"/>
      <c r="BP367" s="76"/>
      <c r="BQ367" s="76"/>
      <c r="BR367" s="76"/>
      <c r="BS367" s="76"/>
      <c r="BT367" s="76"/>
      <c r="BU367" s="76"/>
      <c r="BV367" s="76"/>
      <c r="BW367" s="76"/>
      <c r="BX367" s="76"/>
      <c r="BY367" s="76"/>
      <c r="BZ367" s="76"/>
      <c r="CA367" s="76"/>
      <c r="CB367" s="76"/>
      <c r="CC367" s="76"/>
      <c r="CD367" s="76"/>
      <c r="CE367" s="76"/>
      <c r="CF367" s="76"/>
      <c r="CG367" s="76"/>
      <c r="CH367" s="76"/>
      <c r="CI367" s="76"/>
      <c r="CJ367" s="76"/>
      <c r="CK367" s="76"/>
      <c r="CL367" s="76"/>
      <c r="CM367" s="76"/>
      <c r="CN367" s="76"/>
      <c r="CO367" s="76"/>
      <c r="CP367" s="76"/>
      <c r="CQ367" s="76"/>
      <c r="CR367" s="76"/>
      <c r="CS367" s="76"/>
      <c r="CT367" s="76"/>
      <c r="CU367" s="76"/>
      <c r="CV367" s="76"/>
      <c r="CW367" s="76"/>
      <c r="CX367" s="76"/>
      <c r="CY367" s="76"/>
      <c r="CZ367" s="76"/>
      <c r="DA367" s="76"/>
      <c r="DB367" s="76"/>
      <c r="DC367" s="76"/>
      <c r="DD367" s="76"/>
      <c r="DE367" s="76"/>
      <c r="DF367" s="76"/>
      <c r="DG367" s="76"/>
      <c r="DH367" s="76"/>
      <c r="DI367" s="76"/>
      <c r="DJ367" s="76"/>
      <c r="DK367" s="76"/>
      <c r="DL367" s="76"/>
      <c r="DM367" s="76"/>
      <c r="DN367" s="76"/>
      <c r="DO367" s="76"/>
      <c r="DP367" s="76"/>
      <c r="DQ367" s="76"/>
      <c r="DR367" s="76"/>
      <c r="DS367" s="76"/>
      <c r="DT367" s="76"/>
      <c r="DU367" s="76"/>
      <c r="DV367" s="76"/>
      <c r="DW367" s="76"/>
      <c r="DX367" s="76"/>
      <c r="DY367" s="76"/>
      <c r="DZ367" s="76"/>
      <c r="EA367" s="76"/>
      <c r="EB367" s="76"/>
      <c r="EC367" s="76"/>
      <c r="ED367" s="76"/>
      <c r="EE367" s="76"/>
      <c r="EF367" s="76"/>
      <c r="EG367" s="76"/>
      <c r="EH367" s="76"/>
      <c r="EI367" s="76"/>
      <c r="EJ367" s="76"/>
      <c r="EK367" s="76"/>
      <c r="EL367" s="76"/>
      <c r="EM367" s="76"/>
      <c r="EN367" s="76"/>
      <c r="EO367" s="76"/>
      <c r="EP367" s="76"/>
      <c r="EQ367" s="76"/>
      <c r="ER367" s="76"/>
      <c r="ES367" s="76"/>
      <c r="ET367" s="76"/>
      <c r="EU367" s="76"/>
      <c r="EV367" s="76"/>
      <c r="EW367" s="76"/>
      <c r="EX367" s="76"/>
      <c r="EY367" s="76"/>
      <c r="EZ367" s="76"/>
      <c r="FA367" s="76"/>
      <c r="FB367" s="76"/>
      <c r="FC367" s="76"/>
      <c r="FD367" s="76"/>
      <c r="FE367" s="76"/>
      <c r="FF367" s="76"/>
      <c r="FG367" s="76"/>
      <c r="FH367" s="76"/>
      <c r="FI367" s="76"/>
      <c r="FJ367" s="76"/>
      <c r="FK367" s="76"/>
      <c r="FL367" s="76"/>
      <c r="FM367" s="76"/>
      <c r="FN367" s="76"/>
      <c r="FO367" s="76"/>
      <c r="FP367" s="76"/>
      <c r="FQ367" s="76"/>
      <c r="FR367" s="76"/>
      <c r="FS367" s="76"/>
      <c r="FT367" s="76"/>
      <c r="FU367" s="76"/>
      <c r="FV367" s="76"/>
      <c r="FW367" s="76"/>
      <c r="FX367" s="76"/>
      <c r="FY367" s="76"/>
      <c r="FZ367" s="76"/>
      <c r="GA367" s="76"/>
      <c r="GB367" s="76"/>
      <c r="GC367" s="76"/>
      <c r="GD367" s="76"/>
      <c r="GE367" s="76"/>
      <c r="GF367" s="76"/>
      <c r="GG367" s="76"/>
      <c r="GH367" s="76"/>
      <c r="GI367" s="76"/>
      <c r="GJ367" s="76"/>
      <c r="GK367" s="76"/>
      <c r="GL367" s="76"/>
      <c r="GM367" s="76"/>
      <c r="GN367" s="76"/>
      <c r="GO367" s="76"/>
      <c r="GP367" s="76"/>
      <c r="GQ367" s="76"/>
      <c r="GR367" s="76"/>
      <c r="GS367" s="76"/>
      <c r="GT367" s="76"/>
      <c r="GU367" s="76"/>
      <c r="GV367" s="76"/>
      <c r="GW367" s="76"/>
      <c r="GX367" s="76"/>
      <c r="GY367" s="76"/>
      <c r="GZ367" s="76"/>
      <c r="HA367" s="76"/>
      <c r="HB367" s="76"/>
      <c r="HC367" s="76"/>
      <c r="HD367" s="76"/>
      <c r="HE367" s="76"/>
      <c r="HF367" s="76"/>
      <c r="HG367" s="76"/>
      <c r="HH367" s="76"/>
      <c r="HI367" s="76"/>
      <c r="HJ367" s="76"/>
      <c r="HK367" s="76"/>
      <c r="HL367" s="76"/>
      <c r="HM367" s="76"/>
      <c r="HN367" s="76"/>
      <c r="HO367" s="76"/>
      <c r="HP367" s="76"/>
      <c r="HQ367" s="76"/>
      <c r="HR367" s="76"/>
      <c r="HS367" s="76"/>
      <c r="HT367" s="76"/>
      <c r="HU367" s="76"/>
      <c r="HV367" s="76"/>
      <c r="HW367" s="76"/>
      <c r="HX367" s="76"/>
      <c r="HY367" s="76"/>
      <c r="HZ367" s="76"/>
      <c r="IA367" s="76"/>
      <c r="IB367" s="76"/>
      <c r="IC367" s="76"/>
      <c r="ID367" s="76"/>
      <c r="IE367" s="76"/>
      <c r="IF367" s="76"/>
      <c r="IG367" s="76"/>
      <c r="IH367" s="76"/>
      <c r="II367" s="76"/>
      <c r="IJ367" s="76"/>
      <c r="IK367" s="76"/>
      <c r="IL367" s="76"/>
      <c r="IM367" s="76"/>
      <c r="IN367" s="76"/>
    </row>
    <row r="368" spans="1:248" x14ac:dyDescent="0.2">
      <c r="A368" s="82" t="str">
        <f>IF(B368&lt;&gt;"",COUNTA($B$13:B368),"")</f>
        <v/>
      </c>
      <c r="B368" s="1198"/>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c r="AZ368" s="76"/>
      <c r="BA368" s="76"/>
      <c r="BB368" s="76"/>
      <c r="BC368" s="76"/>
      <c r="BD368" s="76"/>
      <c r="BE368" s="76"/>
      <c r="BF368" s="76"/>
      <c r="BG368" s="76"/>
      <c r="BH368" s="76"/>
      <c r="BI368" s="76"/>
      <c r="BJ368" s="76"/>
      <c r="BK368" s="76"/>
      <c r="BL368" s="76"/>
      <c r="BM368" s="76"/>
      <c r="BN368" s="76"/>
      <c r="BO368" s="76"/>
      <c r="BP368" s="76"/>
      <c r="BQ368" s="76"/>
      <c r="BR368" s="76"/>
      <c r="BS368" s="76"/>
      <c r="BT368" s="76"/>
      <c r="BU368" s="76"/>
      <c r="BV368" s="76"/>
      <c r="BW368" s="76"/>
      <c r="BX368" s="76"/>
      <c r="BY368" s="76"/>
      <c r="BZ368" s="76"/>
      <c r="CA368" s="76"/>
      <c r="CB368" s="76"/>
      <c r="CC368" s="76"/>
      <c r="CD368" s="76"/>
      <c r="CE368" s="76"/>
      <c r="CF368" s="76"/>
      <c r="CG368" s="76"/>
      <c r="CH368" s="76"/>
      <c r="CI368" s="76"/>
      <c r="CJ368" s="76"/>
      <c r="CK368" s="76"/>
      <c r="CL368" s="76"/>
      <c r="CM368" s="76"/>
      <c r="CN368" s="76"/>
      <c r="CO368" s="76"/>
      <c r="CP368" s="76"/>
      <c r="CQ368" s="76"/>
      <c r="CR368" s="76"/>
      <c r="CS368" s="76"/>
      <c r="CT368" s="76"/>
      <c r="CU368" s="76"/>
      <c r="CV368" s="76"/>
      <c r="CW368" s="76"/>
      <c r="CX368" s="76"/>
      <c r="CY368" s="76"/>
      <c r="CZ368" s="76"/>
      <c r="DA368" s="76"/>
      <c r="DB368" s="76"/>
      <c r="DC368" s="76"/>
      <c r="DD368" s="76"/>
      <c r="DE368" s="76"/>
      <c r="DF368" s="76"/>
      <c r="DG368" s="76"/>
      <c r="DH368" s="76"/>
      <c r="DI368" s="76"/>
      <c r="DJ368" s="76"/>
      <c r="DK368" s="76"/>
      <c r="DL368" s="76"/>
      <c r="DM368" s="76"/>
      <c r="DN368" s="76"/>
      <c r="DO368" s="76"/>
      <c r="DP368" s="76"/>
      <c r="DQ368" s="76"/>
      <c r="DR368" s="76"/>
      <c r="DS368" s="76"/>
      <c r="DT368" s="76"/>
      <c r="DU368" s="76"/>
      <c r="DV368" s="76"/>
      <c r="DW368" s="76"/>
      <c r="DX368" s="76"/>
      <c r="DY368" s="76"/>
      <c r="DZ368" s="76"/>
      <c r="EA368" s="76"/>
      <c r="EB368" s="76"/>
      <c r="EC368" s="76"/>
      <c r="ED368" s="76"/>
      <c r="EE368" s="76"/>
      <c r="EF368" s="76"/>
      <c r="EG368" s="76"/>
      <c r="EH368" s="76"/>
      <c r="EI368" s="76"/>
      <c r="EJ368" s="76"/>
      <c r="EK368" s="76"/>
      <c r="EL368" s="76"/>
      <c r="EM368" s="76"/>
      <c r="EN368" s="76"/>
      <c r="EO368" s="76"/>
      <c r="EP368" s="76"/>
      <c r="EQ368" s="76"/>
      <c r="ER368" s="76"/>
      <c r="ES368" s="76"/>
      <c r="ET368" s="76"/>
      <c r="EU368" s="76"/>
      <c r="EV368" s="76"/>
      <c r="EW368" s="76"/>
      <c r="EX368" s="76"/>
      <c r="EY368" s="76"/>
      <c r="EZ368" s="76"/>
      <c r="FA368" s="76"/>
      <c r="FB368" s="76"/>
      <c r="FC368" s="76"/>
      <c r="FD368" s="76"/>
      <c r="FE368" s="76"/>
      <c r="FF368" s="76"/>
      <c r="FG368" s="76"/>
      <c r="FH368" s="76"/>
      <c r="FI368" s="76"/>
      <c r="FJ368" s="76"/>
      <c r="FK368" s="76"/>
      <c r="FL368" s="76"/>
      <c r="FM368" s="76"/>
      <c r="FN368" s="76"/>
      <c r="FO368" s="76"/>
      <c r="FP368" s="76"/>
      <c r="FQ368" s="76"/>
      <c r="FR368" s="76"/>
      <c r="FS368" s="76"/>
      <c r="FT368" s="76"/>
      <c r="FU368" s="76"/>
      <c r="FV368" s="76"/>
      <c r="FW368" s="76"/>
      <c r="FX368" s="76"/>
      <c r="FY368" s="76"/>
      <c r="FZ368" s="76"/>
      <c r="GA368" s="76"/>
      <c r="GB368" s="76"/>
      <c r="GC368" s="76"/>
      <c r="GD368" s="76"/>
      <c r="GE368" s="76"/>
      <c r="GF368" s="76"/>
      <c r="GG368" s="76"/>
      <c r="GH368" s="76"/>
      <c r="GI368" s="76"/>
      <c r="GJ368" s="76"/>
      <c r="GK368" s="76"/>
      <c r="GL368" s="76"/>
      <c r="GM368" s="76"/>
      <c r="GN368" s="76"/>
      <c r="GO368" s="76"/>
      <c r="GP368" s="76"/>
      <c r="GQ368" s="76"/>
      <c r="GR368" s="76"/>
      <c r="GS368" s="76"/>
      <c r="GT368" s="76"/>
      <c r="GU368" s="76"/>
      <c r="GV368" s="76"/>
      <c r="GW368" s="76"/>
      <c r="GX368" s="76"/>
      <c r="GY368" s="76"/>
      <c r="GZ368" s="76"/>
      <c r="HA368" s="76"/>
      <c r="HB368" s="76"/>
      <c r="HC368" s="76"/>
      <c r="HD368" s="76"/>
      <c r="HE368" s="76"/>
      <c r="HF368" s="76"/>
      <c r="HG368" s="76"/>
      <c r="HH368" s="76"/>
      <c r="HI368" s="76"/>
      <c r="HJ368" s="76"/>
      <c r="HK368" s="76"/>
      <c r="HL368" s="76"/>
      <c r="HM368" s="76"/>
      <c r="HN368" s="76"/>
      <c r="HO368" s="76"/>
      <c r="HP368" s="76"/>
      <c r="HQ368" s="76"/>
      <c r="HR368" s="76"/>
      <c r="HS368" s="76"/>
      <c r="HT368" s="76"/>
      <c r="HU368" s="76"/>
      <c r="HV368" s="76"/>
      <c r="HW368" s="76"/>
      <c r="HX368" s="76"/>
      <c r="HY368" s="76"/>
      <c r="HZ368" s="76"/>
      <c r="IA368" s="76"/>
      <c r="IB368" s="76"/>
      <c r="IC368" s="76"/>
      <c r="ID368" s="76"/>
      <c r="IE368" s="76"/>
      <c r="IF368" s="76"/>
      <c r="IG368" s="76"/>
      <c r="IH368" s="76"/>
      <c r="II368" s="76"/>
      <c r="IJ368" s="76"/>
      <c r="IK368" s="76"/>
      <c r="IL368" s="76"/>
      <c r="IM368" s="76"/>
      <c r="IN368" s="76"/>
    </row>
    <row r="369" spans="1:248" x14ac:dyDescent="0.2">
      <c r="A369" s="82" t="str">
        <f>IF(B369&lt;&gt;"",COUNTA($B$13:B369),"")</f>
        <v/>
      </c>
      <c r="B369" s="1198"/>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76"/>
      <c r="AX369" s="76"/>
      <c r="AY369" s="76"/>
      <c r="AZ369" s="76"/>
      <c r="BA369" s="76"/>
      <c r="BB369" s="76"/>
      <c r="BC369" s="76"/>
      <c r="BD369" s="76"/>
      <c r="BE369" s="76"/>
      <c r="BF369" s="76"/>
      <c r="BG369" s="76"/>
      <c r="BH369" s="76"/>
      <c r="BI369" s="76"/>
      <c r="BJ369" s="76"/>
      <c r="BK369" s="76"/>
      <c r="BL369" s="76"/>
      <c r="BM369" s="76"/>
      <c r="BN369" s="76"/>
      <c r="BO369" s="76"/>
      <c r="BP369" s="76"/>
      <c r="BQ369" s="76"/>
      <c r="BR369" s="76"/>
      <c r="BS369" s="76"/>
      <c r="BT369" s="76"/>
      <c r="BU369" s="76"/>
      <c r="BV369" s="76"/>
      <c r="BW369" s="76"/>
      <c r="BX369" s="76"/>
      <c r="BY369" s="76"/>
      <c r="BZ369" s="76"/>
      <c r="CA369" s="76"/>
      <c r="CB369" s="76"/>
      <c r="CC369" s="76"/>
      <c r="CD369" s="76"/>
      <c r="CE369" s="76"/>
      <c r="CF369" s="76"/>
      <c r="CG369" s="76"/>
      <c r="CH369" s="76"/>
      <c r="CI369" s="76"/>
      <c r="CJ369" s="76"/>
      <c r="CK369" s="76"/>
      <c r="CL369" s="76"/>
      <c r="CM369" s="76"/>
      <c r="CN369" s="76"/>
      <c r="CO369" s="76"/>
      <c r="CP369" s="76"/>
      <c r="CQ369" s="76"/>
      <c r="CR369" s="76"/>
      <c r="CS369" s="76"/>
      <c r="CT369" s="76"/>
      <c r="CU369" s="76"/>
      <c r="CV369" s="76"/>
      <c r="CW369" s="76"/>
      <c r="CX369" s="76"/>
      <c r="CY369" s="76"/>
      <c r="CZ369" s="76"/>
      <c r="DA369" s="76"/>
      <c r="DB369" s="76"/>
      <c r="DC369" s="76"/>
      <c r="DD369" s="76"/>
      <c r="DE369" s="76"/>
      <c r="DF369" s="76"/>
      <c r="DG369" s="76"/>
      <c r="DH369" s="76"/>
      <c r="DI369" s="76"/>
      <c r="DJ369" s="76"/>
      <c r="DK369" s="76"/>
      <c r="DL369" s="76"/>
      <c r="DM369" s="76"/>
      <c r="DN369" s="76"/>
      <c r="DO369" s="76"/>
      <c r="DP369" s="76"/>
      <c r="DQ369" s="76"/>
      <c r="DR369" s="76"/>
      <c r="DS369" s="76"/>
      <c r="DT369" s="76"/>
      <c r="DU369" s="76"/>
      <c r="DV369" s="76"/>
      <c r="DW369" s="76"/>
      <c r="DX369" s="76"/>
      <c r="DY369" s="76"/>
      <c r="DZ369" s="76"/>
      <c r="EA369" s="76"/>
      <c r="EB369" s="76"/>
      <c r="EC369" s="76"/>
      <c r="ED369" s="76"/>
      <c r="EE369" s="76"/>
      <c r="EF369" s="76"/>
      <c r="EG369" s="76"/>
      <c r="EH369" s="76"/>
      <c r="EI369" s="76"/>
      <c r="EJ369" s="76"/>
      <c r="EK369" s="76"/>
      <c r="EL369" s="76"/>
      <c r="EM369" s="76"/>
      <c r="EN369" s="76"/>
      <c r="EO369" s="76"/>
      <c r="EP369" s="76"/>
      <c r="EQ369" s="76"/>
      <c r="ER369" s="76"/>
      <c r="ES369" s="76"/>
      <c r="ET369" s="76"/>
      <c r="EU369" s="76"/>
      <c r="EV369" s="76"/>
      <c r="EW369" s="76"/>
      <c r="EX369" s="76"/>
      <c r="EY369" s="76"/>
      <c r="EZ369" s="76"/>
      <c r="FA369" s="76"/>
      <c r="FB369" s="76"/>
      <c r="FC369" s="76"/>
      <c r="FD369" s="76"/>
      <c r="FE369" s="76"/>
      <c r="FF369" s="76"/>
      <c r="FG369" s="76"/>
      <c r="FH369" s="76"/>
      <c r="FI369" s="76"/>
      <c r="FJ369" s="76"/>
      <c r="FK369" s="76"/>
      <c r="FL369" s="76"/>
      <c r="FM369" s="76"/>
      <c r="FN369" s="76"/>
      <c r="FO369" s="76"/>
      <c r="FP369" s="76"/>
      <c r="FQ369" s="76"/>
      <c r="FR369" s="76"/>
      <c r="FS369" s="76"/>
      <c r="FT369" s="76"/>
      <c r="FU369" s="76"/>
      <c r="FV369" s="76"/>
      <c r="FW369" s="76"/>
      <c r="FX369" s="76"/>
      <c r="FY369" s="76"/>
      <c r="FZ369" s="76"/>
      <c r="GA369" s="76"/>
      <c r="GB369" s="76"/>
      <c r="GC369" s="76"/>
      <c r="GD369" s="76"/>
      <c r="GE369" s="76"/>
      <c r="GF369" s="76"/>
      <c r="GG369" s="76"/>
      <c r="GH369" s="76"/>
      <c r="GI369" s="76"/>
      <c r="GJ369" s="76"/>
      <c r="GK369" s="76"/>
      <c r="GL369" s="76"/>
      <c r="GM369" s="76"/>
      <c r="GN369" s="76"/>
      <c r="GO369" s="76"/>
      <c r="GP369" s="76"/>
      <c r="GQ369" s="76"/>
      <c r="GR369" s="76"/>
      <c r="GS369" s="76"/>
      <c r="GT369" s="76"/>
      <c r="GU369" s="76"/>
      <c r="GV369" s="76"/>
      <c r="GW369" s="76"/>
      <c r="GX369" s="76"/>
      <c r="GY369" s="76"/>
      <c r="GZ369" s="76"/>
      <c r="HA369" s="76"/>
      <c r="HB369" s="76"/>
      <c r="HC369" s="76"/>
      <c r="HD369" s="76"/>
      <c r="HE369" s="76"/>
      <c r="HF369" s="76"/>
      <c r="HG369" s="76"/>
      <c r="HH369" s="76"/>
      <c r="HI369" s="76"/>
      <c r="HJ369" s="76"/>
      <c r="HK369" s="76"/>
      <c r="HL369" s="76"/>
      <c r="HM369" s="76"/>
      <c r="HN369" s="76"/>
      <c r="HO369" s="76"/>
      <c r="HP369" s="76"/>
      <c r="HQ369" s="76"/>
      <c r="HR369" s="76"/>
      <c r="HS369" s="76"/>
      <c r="HT369" s="76"/>
      <c r="HU369" s="76"/>
      <c r="HV369" s="76"/>
      <c r="HW369" s="76"/>
      <c r="HX369" s="76"/>
      <c r="HY369" s="76"/>
      <c r="HZ369" s="76"/>
      <c r="IA369" s="76"/>
      <c r="IB369" s="76"/>
      <c r="IC369" s="76"/>
      <c r="ID369" s="76"/>
      <c r="IE369" s="76"/>
      <c r="IF369" s="76"/>
      <c r="IG369" s="76"/>
      <c r="IH369" s="76"/>
      <c r="II369" s="76"/>
      <c r="IJ369" s="76"/>
      <c r="IK369" s="76"/>
      <c r="IL369" s="76"/>
      <c r="IM369" s="76"/>
      <c r="IN369" s="76"/>
    </row>
    <row r="370" spans="1:248" x14ac:dyDescent="0.2">
      <c r="A370" s="82" t="str">
        <f>IF(B370&lt;&gt;"",COUNTA($B$13:B370),"")</f>
        <v/>
      </c>
      <c r="B370" s="1198"/>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c r="AZ370" s="76"/>
      <c r="BA370" s="76"/>
      <c r="BB370" s="76"/>
      <c r="BC370" s="76"/>
      <c r="BD370" s="76"/>
      <c r="BE370" s="76"/>
      <c r="BF370" s="76"/>
      <c r="BG370" s="76"/>
      <c r="BH370" s="76"/>
      <c r="BI370" s="76"/>
      <c r="BJ370" s="76"/>
      <c r="BK370" s="76"/>
      <c r="BL370" s="76"/>
      <c r="BM370" s="76"/>
      <c r="BN370" s="76"/>
      <c r="BO370" s="76"/>
      <c r="BP370" s="76"/>
      <c r="BQ370" s="76"/>
      <c r="BR370" s="76"/>
      <c r="BS370" s="76"/>
      <c r="BT370" s="76"/>
      <c r="BU370" s="76"/>
      <c r="BV370" s="76"/>
      <c r="BW370" s="76"/>
      <c r="BX370" s="76"/>
      <c r="BY370" s="76"/>
      <c r="BZ370" s="76"/>
      <c r="CA370" s="76"/>
      <c r="CB370" s="76"/>
      <c r="CC370" s="76"/>
      <c r="CD370" s="76"/>
      <c r="CE370" s="76"/>
      <c r="CF370" s="76"/>
      <c r="CG370" s="76"/>
      <c r="CH370" s="76"/>
      <c r="CI370" s="76"/>
      <c r="CJ370" s="76"/>
      <c r="CK370" s="76"/>
      <c r="CL370" s="76"/>
      <c r="CM370" s="76"/>
      <c r="CN370" s="76"/>
      <c r="CO370" s="76"/>
      <c r="CP370" s="76"/>
      <c r="CQ370" s="76"/>
      <c r="CR370" s="76"/>
      <c r="CS370" s="76"/>
      <c r="CT370" s="76"/>
      <c r="CU370" s="76"/>
      <c r="CV370" s="76"/>
      <c r="CW370" s="76"/>
      <c r="CX370" s="76"/>
      <c r="CY370" s="76"/>
      <c r="CZ370" s="76"/>
      <c r="DA370" s="76"/>
      <c r="DB370" s="76"/>
      <c r="DC370" s="76"/>
      <c r="DD370" s="76"/>
      <c r="DE370" s="76"/>
      <c r="DF370" s="76"/>
      <c r="DG370" s="76"/>
      <c r="DH370" s="76"/>
      <c r="DI370" s="76"/>
      <c r="DJ370" s="76"/>
      <c r="DK370" s="76"/>
      <c r="DL370" s="76"/>
      <c r="DM370" s="76"/>
      <c r="DN370" s="76"/>
      <c r="DO370" s="76"/>
      <c r="DP370" s="76"/>
      <c r="DQ370" s="76"/>
      <c r="DR370" s="76"/>
      <c r="DS370" s="76"/>
      <c r="DT370" s="76"/>
      <c r="DU370" s="76"/>
      <c r="DV370" s="76"/>
      <c r="DW370" s="76"/>
      <c r="DX370" s="76"/>
      <c r="DY370" s="76"/>
      <c r="DZ370" s="76"/>
      <c r="EA370" s="76"/>
      <c r="EB370" s="76"/>
      <c r="EC370" s="76"/>
      <c r="ED370" s="76"/>
      <c r="EE370" s="76"/>
      <c r="EF370" s="76"/>
      <c r="EG370" s="76"/>
      <c r="EH370" s="76"/>
      <c r="EI370" s="76"/>
      <c r="EJ370" s="76"/>
      <c r="EK370" s="76"/>
      <c r="EL370" s="76"/>
      <c r="EM370" s="76"/>
      <c r="EN370" s="76"/>
      <c r="EO370" s="76"/>
      <c r="EP370" s="76"/>
      <c r="EQ370" s="76"/>
      <c r="ER370" s="76"/>
      <c r="ES370" s="76"/>
      <c r="ET370" s="76"/>
      <c r="EU370" s="76"/>
      <c r="EV370" s="76"/>
      <c r="EW370" s="76"/>
      <c r="EX370" s="76"/>
      <c r="EY370" s="76"/>
      <c r="EZ370" s="76"/>
      <c r="FA370" s="76"/>
      <c r="FB370" s="76"/>
      <c r="FC370" s="76"/>
      <c r="FD370" s="76"/>
      <c r="FE370" s="76"/>
      <c r="FF370" s="76"/>
      <c r="FG370" s="76"/>
      <c r="FH370" s="76"/>
      <c r="FI370" s="76"/>
      <c r="FJ370" s="76"/>
      <c r="FK370" s="76"/>
      <c r="FL370" s="76"/>
      <c r="FM370" s="76"/>
      <c r="FN370" s="76"/>
      <c r="FO370" s="76"/>
      <c r="FP370" s="76"/>
      <c r="FQ370" s="76"/>
      <c r="FR370" s="76"/>
      <c r="FS370" s="76"/>
      <c r="FT370" s="76"/>
      <c r="FU370" s="76"/>
      <c r="FV370" s="76"/>
      <c r="FW370" s="76"/>
      <c r="FX370" s="76"/>
      <c r="FY370" s="76"/>
      <c r="FZ370" s="76"/>
      <c r="GA370" s="76"/>
      <c r="GB370" s="76"/>
      <c r="GC370" s="76"/>
      <c r="GD370" s="76"/>
      <c r="GE370" s="76"/>
      <c r="GF370" s="76"/>
      <c r="GG370" s="76"/>
      <c r="GH370" s="76"/>
      <c r="GI370" s="76"/>
      <c r="GJ370" s="76"/>
      <c r="GK370" s="76"/>
      <c r="GL370" s="76"/>
      <c r="GM370" s="76"/>
      <c r="GN370" s="76"/>
      <c r="GO370" s="76"/>
      <c r="GP370" s="76"/>
      <c r="GQ370" s="76"/>
      <c r="GR370" s="76"/>
      <c r="GS370" s="76"/>
      <c r="GT370" s="76"/>
      <c r="GU370" s="76"/>
      <c r="GV370" s="76"/>
      <c r="GW370" s="76"/>
      <c r="GX370" s="76"/>
      <c r="GY370" s="76"/>
      <c r="GZ370" s="76"/>
      <c r="HA370" s="76"/>
      <c r="HB370" s="76"/>
      <c r="HC370" s="76"/>
      <c r="HD370" s="76"/>
      <c r="HE370" s="76"/>
      <c r="HF370" s="76"/>
      <c r="HG370" s="76"/>
      <c r="HH370" s="76"/>
      <c r="HI370" s="76"/>
      <c r="HJ370" s="76"/>
      <c r="HK370" s="76"/>
      <c r="HL370" s="76"/>
      <c r="HM370" s="76"/>
      <c r="HN370" s="76"/>
      <c r="HO370" s="76"/>
      <c r="HP370" s="76"/>
      <c r="HQ370" s="76"/>
      <c r="HR370" s="76"/>
      <c r="HS370" s="76"/>
      <c r="HT370" s="76"/>
      <c r="HU370" s="76"/>
      <c r="HV370" s="76"/>
      <c r="HW370" s="76"/>
      <c r="HX370" s="76"/>
      <c r="HY370" s="76"/>
      <c r="HZ370" s="76"/>
      <c r="IA370" s="76"/>
      <c r="IB370" s="76"/>
      <c r="IC370" s="76"/>
      <c r="ID370" s="76"/>
      <c r="IE370" s="76"/>
      <c r="IF370" s="76"/>
      <c r="IG370" s="76"/>
      <c r="IH370" s="76"/>
      <c r="II370" s="76"/>
      <c r="IJ370" s="76"/>
      <c r="IK370" s="76"/>
      <c r="IL370" s="76"/>
      <c r="IM370" s="76"/>
      <c r="IN370" s="76"/>
    </row>
    <row r="371" spans="1:248" x14ac:dyDescent="0.2">
      <c r="A371" s="82" t="str">
        <f>IF(B371&lt;&gt;"",COUNTA($B$13:B371),"")</f>
        <v/>
      </c>
      <c r="B371" s="1198"/>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c r="AI371" s="76"/>
      <c r="AJ371" s="76"/>
      <c r="AK371" s="76"/>
      <c r="AL371" s="76"/>
      <c r="AM371" s="76"/>
      <c r="AN371" s="76"/>
      <c r="AO371" s="76"/>
      <c r="AP371" s="76"/>
      <c r="AQ371" s="76"/>
      <c r="AR371" s="76"/>
      <c r="AS371" s="76"/>
      <c r="AT371" s="76"/>
      <c r="AU371" s="76"/>
      <c r="AV371" s="76"/>
      <c r="AW371" s="76"/>
      <c r="AX371" s="76"/>
      <c r="AY371" s="76"/>
      <c r="AZ371" s="76"/>
      <c r="BA371" s="76"/>
      <c r="BB371" s="76"/>
      <c r="BC371" s="76"/>
      <c r="BD371" s="76"/>
      <c r="BE371" s="76"/>
      <c r="BF371" s="76"/>
      <c r="BG371" s="76"/>
      <c r="BH371" s="76"/>
      <c r="BI371" s="76"/>
      <c r="BJ371" s="76"/>
      <c r="BK371" s="76"/>
      <c r="BL371" s="76"/>
      <c r="BM371" s="76"/>
      <c r="BN371" s="76"/>
      <c r="BO371" s="76"/>
      <c r="BP371" s="76"/>
      <c r="BQ371" s="76"/>
      <c r="BR371" s="76"/>
      <c r="BS371" s="76"/>
      <c r="BT371" s="76"/>
      <c r="BU371" s="76"/>
      <c r="BV371" s="76"/>
      <c r="BW371" s="76"/>
      <c r="BX371" s="76"/>
      <c r="BY371" s="76"/>
      <c r="BZ371" s="76"/>
      <c r="CA371" s="76"/>
      <c r="CB371" s="76"/>
      <c r="CC371" s="76"/>
      <c r="CD371" s="76"/>
      <c r="CE371" s="76"/>
      <c r="CF371" s="76"/>
      <c r="CG371" s="76"/>
      <c r="CH371" s="76"/>
      <c r="CI371" s="76"/>
      <c r="CJ371" s="76"/>
      <c r="CK371" s="76"/>
      <c r="CL371" s="76"/>
      <c r="CM371" s="76"/>
      <c r="CN371" s="76"/>
      <c r="CO371" s="76"/>
      <c r="CP371" s="76"/>
      <c r="CQ371" s="76"/>
      <c r="CR371" s="76"/>
      <c r="CS371" s="76"/>
      <c r="CT371" s="76"/>
      <c r="CU371" s="76"/>
      <c r="CV371" s="76"/>
      <c r="CW371" s="76"/>
      <c r="CX371" s="76"/>
      <c r="CY371" s="76"/>
      <c r="CZ371" s="76"/>
      <c r="DA371" s="76"/>
      <c r="DB371" s="76"/>
      <c r="DC371" s="76"/>
      <c r="DD371" s="76"/>
      <c r="DE371" s="76"/>
      <c r="DF371" s="76"/>
      <c r="DG371" s="76"/>
      <c r="DH371" s="76"/>
      <c r="DI371" s="76"/>
      <c r="DJ371" s="76"/>
      <c r="DK371" s="76"/>
      <c r="DL371" s="76"/>
      <c r="DM371" s="76"/>
      <c r="DN371" s="76"/>
      <c r="DO371" s="76"/>
      <c r="DP371" s="76"/>
      <c r="DQ371" s="76"/>
      <c r="DR371" s="76"/>
      <c r="DS371" s="76"/>
      <c r="DT371" s="76"/>
      <c r="DU371" s="76"/>
      <c r="DV371" s="76"/>
      <c r="DW371" s="76"/>
      <c r="DX371" s="76"/>
      <c r="DY371" s="76"/>
      <c r="DZ371" s="76"/>
      <c r="EA371" s="76"/>
      <c r="EB371" s="76"/>
      <c r="EC371" s="76"/>
      <c r="ED371" s="76"/>
      <c r="EE371" s="76"/>
      <c r="EF371" s="76"/>
      <c r="EG371" s="76"/>
      <c r="EH371" s="76"/>
      <c r="EI371" s="76"/>
      <c r="EJ371" s="76"/>
      <c r="EK371" s="76"/>
      <c r="EL371" s="76"/>
      <c r="EM371" s="76"/>
      <c r="EN371" s="76"/>
      <c r="EO371" s="76"/>
      <c r="EP371" s="76"/>
      <c r="EQ371" s="76"/>
      <c r="ER371" s="76"/>
      <c r="ES371" s="76"/>
      <c r="ET371" s="76"/>
      <c r="EU371" s="76"/>
      <c r="EV371" s="76"/>
      <c r="EW371" s="76"/>
      <c r="EX371" s="76"/>
      <c r="EY371" s="76"/>
      <c r="EZ371" s="76"/>
      <c r="FA371" s="76"/>
      <c r="FB371" s="76"/>
      <c r="FC371" s="76"/>
      <c r="FD371" s="76"/>
      <c r="FE371" s="76"/>
      <c r="FF371" s="76"/>
      <c r="FG371" s="76"/>
      <c r="FH371" s="76"/>
      <c r="FI371" s="76"/>
      <c r="FJ371" s="76"/>
      <c r="FK371" s="76"/>
      <c r="FL371" s="76"/>
      <c r="FM371" s="76"/>
      <c r="FN371" s="76"/>
      <c r="FO371" s="76"/>
      <c r="FP371" s="76"/>
      <c r="FQ371" s="76"/>
      <c r="FR371" s="76"/>
      <c r="FS371" s="76"/>
      <c r="FT371" s="76"/>
      <c r="FU371" s="76"/>
      <c r="FV371" s="76"/>
      <c r="FW371" s="76"/>
      <c r="FX371" s="76"/>
      <c r="FY371" s="76"/>
      <c r="FZ371" s="76"/>
      <c r="GA371" s="76"/>
      <c r="GB371" s="76"/>
      <c r="GC371" s="76"/>
      <c r="GD371" s="76"/>
      <c r="GE371" s="76"/>
      <c r="GF371" s="76"/>
      <c r="GG371" s="76"/>
      <c r="GH371" s="76"/>
      <c r="GI371" s="76"/>
      <c r="GJ371" s="76"/>
      <c r="GK371" s="76"/>
      <c r="GL371" s="76"/>
      <c r="GM371" s="76"/>
      <c r="GN371" s="76"/>
      <c r="GO371" s="76"/>
      <c r="GP371" s="76"/>
      <c r="GQ371" s="76"/>
      <c r="GR371" s="76"/>
      <c r="GS371" s="76"/>
      <c r="GT371" s="76"/>
      <c r="GU371" s="76"/>
      <c r="GV371" s="76"/>
      <c r="GW371" s="76"/>
      <c r="GX371" s="76"/>
      <c r="GY371" s="76"/>
      <c r="GZ371" s="76"/>
      <c r="HA371" s="76"/>
      <c r="HB371" s="76"/>
      <c r="HC371" s="76"/>
      <c r="HD371" s="76"/>
      <c r="HE371" s="76"/>
      <c r="HF371" s="76"/>
      <c r="HG371" s="76"/>
      <c r="HH371" s="76"/>
      <c r="HI371" s="76"/>
      <c r="HJ371" s="76"/>
      <c r="HK371" s="76"/>
      <c r="HL371" s="76"/>
      <c r="HM371" s="76"/>
      <c r="HN371" s="76"/>
      <c r="HO371" s="76"/>
      <c r="HP371" s="76"/>
      <c r="HQ371" s="76"/>
      <c r="HR371" s="76"/>
      <c r="HS371" s="76"/>
      <c r="HT371" s="76"/>
      <c r="HU371" s="76"/>
      <c r="HV371" s="76"/>
      <c r="HW371" s="76"/>
      <c r="HX371" s="76"/>
      <c r="HY371" s="76"/>
      <c r="HZ371" s="76"/>
      <c r="IA371" s="76"/>
      <c r="IB371" s="76"/>
      <c r="IC371" s="76"/>
      <c r="ID371" s="76"/>
      <c r="IE371" s="76"/>
      <c r="IF371" s="76"/>
      <c r="IG371" s="76"/>
      <c r="IH371" s="76"/>
      <c r="II371" s="76"/>
      <c r="IJ371" s="76"/>
      <c r="IK371" s="76"/>
      <c r="IL371" s="76"/>
      <c r="IM371" s="76"/>
      <c r="IN371" s="76"/>
    </row>
    <row r="372" spans="1:248" x14ac:dyDescent="0.2">
      <c r="A372" s="82" t="str">
        <f>IF(B372&lt;&gt;"",COUNTA($B$13:B372),"")</f>
        <v/>
      </c>
      <c r="B372" s="1198"/>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c r="AI372" s="76"/>
      <c r="AJ372" s="76"/>
      <c r="AK372" s="76"/>
      <c r="AL372" s="76"/>
      <c r="AM372" s="76"/>
      <c r="AN372" s="76"/>
      <c r="AO372" s="76"/>
      <c r="AP372" s="76"/>
      <c r="AQ372" s="76"/>
      <c r="AR372" s="76"/>
      <c r="AS372" s="76"/>
      <c r="AT372" s="76"/>
      <c r="AU372" s="76"/>
      <c r="AV372" s="76"/>
      <c r="AW372" s="76"/>
      <c r="AX372" s="76"/>
      <c r="AY372" s="76"/>
      <c r="AZ372" s="76"/>
      <c r="BA372" s="76"/>
      <c r="BB372" s="76"/>
      <c r="BC372" s="76"/>
      <c r="BD372" s="76"/>
      <c r="BE372" s="76"/>
      <c r="BF372" s="76"/>
      <c r="BG372" s="76"/>
      <c r="BH372" s="76"/>
      <c r="BI372" s="76"/>
      <c r="BJ372" s="76"/>
      <c r="BK372" s="76"/>
      <c r="BL372" s="76"/>
      <c r="BM372" s="76"/>
      <c r="BN372" s="76"/>
      <c r="BO372" s="76"/>
      <c r="BP372" s="76"/>
      <c r="BQ372" s="76"/>
      <c r="BR372" s="76"/>
      <c r="BS372" s="76"/>
      <c r="BT372" s="76"/>
      <c r="BU372" s="76"/>
      <c r="BV372" s="76"/>
      <c r="BW372" s="76"/>
      <c r="BX372" s="76"/>
      <c r="BY372" s="76"/>
      <c r="BZ372" s="76"/>
      <c r="CA372" s="76"/>
      <c r="CB372" s="76"/>
      <c r="CC372" s="76"/>
      <c r="CD372" s="76"/>
      <c r="CE372" s="76"/>
      <c r="CF372" s="76"/>
      <c r="CG372" s="76"/>
      <c r="CH372" s="76"/>
      <c r="CI372" s="76"/>
      <c r="CJ372" s="76"/>
      <c r="CK372" s="76"/>
      <c r="CL372" s="76"/>
      <c r="CM372" s="76"/>
      <c r="CN372" s="76"/>
      <c r="CO372" s="76"/>
      <c r="CP372" s="76"/>
      <c r="CQ372" s="76"/>
      <c r="CR372" s="76"/>
      <c r="CS372" s="76"/>
      <c r="CT372" s="76"/>
      <c r="CU372" s="76"/>
      <c r="CV372" s="76"/>
      <c r="CW372" s="76"/>
      <c r="CX372" s="76"/>
      <c r="CY372" s="76"/>
      <c r="CZ372" s="76"/>
      <c r="DA372" s="76"/>
      <c r="DB372" s="76"/>
      <c r="DC372" s="76"/>
      <c r="DD372" s="76"/>
      <c r="DE372" s="76"/>
      <c r="DF372" s="76"/>
      <c r="DG372" s="76"/>
      <c r="DH372" s="76"/>
      <c r="DI372" s="76"/>
      <c r="DJ372" s="76"/>
      <c r="DK372" s="76"/>
      <c r="DL372" s="76"/>
      <c r="DM372" s="76"/>
      <c r="DN372" s="76"/>
      <c r="DO372" s="76"/>
      <c r="DP372" s="76"/>
      <c r="DQ372" s="76"/>
      <c r="DR372" s="76"/>
      <c r="DS372" s="76"/>
      <c r="DT372" s="76"/>
      <c r="DU372" s="76"/>
      <c r="DV372" s="76"/>
      <c r="DW372" s="76"/>
      <c r="DX372" s="76"/>
      <c r="DY372" s="76"/>
      <c r="DZ372" s="76"/>
      <c r="EA372" s="76"/>
      <c r="EB372" s="76"/>
      <c r="EC372" s="76"/>
      <c r="ED372" s="76"/>
      <c r="EE372" s="76"/>
      <c r="EF372" s="76"/>
      <c r="EG372" s="76"/>
      <c r="EH372" s="76"/>
      <c r="EI372" s="76"/>
      <c r="EJ372" s="76"/>
      <c r="EK372" s="76"/>
      <c r="EL372" s="76"/>
      <c r="EM372" s="76"/>
      <c r="EN372" s="76"/>
      <c r="EO372" s="76"/>
      <c r="EP372" s="76"/>
      <c r="EQ372" s="76"/>
      <c r="ER372" s="76"/>
      <c r="ES372" s="76"/>
      <c r="ET372" s="76"/>
      <c r="EU372" s="76"/>
      <c r="EV372" s="76"/>
      <c r="EW372" s="76"/>
      <c r="EX372" s="76"/>
      <c r="EY372" s="76"/>
      <c r="EZ372" s="76"/>
      <c r="FA372" s="76"/>
      <c r="FB372" s="76"/>
      <c r="FC372" s="76"/>
      <c r="FD372" s="76"/>
      <c r="FE372" s="76"/>
      <c r="FF372" s="76"/>
      <c r="FG372" s="76"/>
      <c r="FH372" s="76"/>
      <c r="FI372" s="76"/>
      <c r="FJ372" s="76"/>
      <c r="FK372" s="76"/>
      <c r="FL372" s="76"/>
      <c r="FM372" s="76"/>
      <c r="FN372" s="76"/>
      <c r="FO372" s="76"/>
      <c r="FP372" s="76"/>
      <c r="FQ372" s="76"/>
      <c r="FR372" s="76"/>
      <c r="FS372" s="76"/>
      <c r="FT372" s="76"/>
      <c r="FU372" s="76"/>
      <c r="FV372" s="76"/>
      <c r="FW372" s="76"/>
      <c r="FX372" s="76"/>
      <c r="FY372" s="76"/>
      <c r="FZ372" s="76"/>
      <c r="GA372" s="76"/>
      <c r="GB372" s="76"/>
      <c r="GC372" s="76"/>
      <c r="GD372" s="76"/>
      <c r="GE372" s="76"/>
      <c r="GF372" s="76"/>
      <c r="GG372" s="76"/>
      <c r="GH372" s="76"/>
      <c r="GI372" s="76"/>
      <c r="GJ372" s="76"/>
      <c r="GK372" s="76"/>
      <c r="GL372" s="76"/>
      <c r="GM372" s="76"/>
      <c r="GN372" s="76"/>
      <c r="GO372" s="76"/>
      <c r="GP372" s="76"/>
      <c r="GQ372" s="76"/>
      <c r="GR372" s="76"/>
      <c r="GS372" s="76"/>
      <c r="GT372" s="76"/>
      <c r="GU372" s="76"/>
      <c r="GV372" s="76"/>
      <c r="GW372" s="76"/>
      <c r="GX372" s="76"/>
      <c r="GY372" s="76"/>
      <c r="GZ372" s="76"/>
      <c r="HA372" s="76"/>
      <c r="HB372" s="76"/>
      <c r="HC372" s="76"/>
      <c r="HD372" s="76"/>
      <c r="HE372" s="76"/>
      <c r="HF372" s="76"/>
      <c r="HG372" s="76"/>
      <c r="HH372" s="76"/>
      <c r="HI372" s="76"/>
      <c r="HJ372" s="76"/>
      <c r="HK372" s="76"/>
      <c r="HL372" s="76"/>
      <c r="HM372" s="76"/>
      <c r="HN372" s="76"/>
      <c r="HO372" s="76"/>
      <c r="HP372" s="76"/>
      <c r="HQ372" s="76"/>
      <c r="HR372" s="76"/>
      <c r="HS372" s="76"/>
      <c r="HT372" s="76"/>
      <c r="HU372" s="76"/>
      <c r="HV372" s="76"/>
      <c r="HW372" s="76"/>
      <c r="HX372" s="76"/>
      <c r="HY372" s="76"/>
      <c r="HZ372" s="76"/>
      <c r="IA372" s="76"/>
      <c r="IB372" s="76"/>
      <c r="IC372" s="76"/>
      <c r="ID372" s="76"/>
      <c r="IE372" s="76"/>
      <c r="IF372" s="76"/>
      <c r="IG372" s="76"/>
      <c r="IH372" s="76"/>
      <c r="II372" s="76"/>
      <c r="IJ372" s="76"/>
      <c r="IK372" s="76"/>
      <c r="IL372" s="76"/>
      <c r="IM372" s="76"/>
      <c r="IN372" s="76"/>
    </row>
    <row r="373" spans="1:248" x14ac:dyDescent="0.2">
      <c r="A373" s="82" t="str">
        <f>IF(B373&lt;&gt;"",COUNTA($B$13:B373),"")</f>
        <v/>
      </c>
      <c r="B373" s="1198"/>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c r="AI373" s="76"/>
      <c r="AJ373" s="76"/>
      <c r="AK373" s="76"/>
      <c r="AL373" s="76"/>
      <c r="AM373" s="76"/>
      <c r="AN373" s="76"/>
      <c r="AO373" s="76"/>
      <c r="AP373" s="76"/>
      <c r="AQ373" s="76"/>
      <c r="AR373" s="76"/>
      <c r="AS373" s="76"/>
      <c r="AT373" s="76"/>
      <c r="AU373" s="76"/>
      <c r="AV373" s="76"/>
      <c r="AW373" s="76"/>
      <c r="AX373" s="76"/>
      <c r="AY373" s="76"/>
      <c r="AZ373" s="76"/>
      <c r="BA373" s="76"/>
      <c r="BB373" s="76"/>
      <c r="BC373" s="76"/>
      <c r="BD373" s="76"/>
      <c r="BE373" s="76"/>
      <c r="BF373" s="76"/>
      <c r="BG373" s="76"/>
      <c r="BH373" s="76"/>
      <c r="BI373" s="76"/>
      <c r="BJ373" s="76"/>
      <c r="BK373" s="76"/>
      <c r="BL373" s="76"/>
      <c r="BM373" s="76"/>
      <c r="BN373" s="76"/>
      <c r="BO373" s="76"/>
      <c r="BP373" s="76"/>
      <c r="BQ373" s="76"/>
      <c r="BR373" s="76"/>
      <c r="BS373" s="76"/>
      <c r="BT373" s="76"/>
      <c r="BU373" s="76"/>
      <c r="BV373" s="76"/>
      <c r="BW373" s="76"/>
      <c r="BX373" s="76"/>
      <c r="BY373" s="76"/>
      <c r="BZ373" s="76"/>
      <c r="CA373" s="76"/>
      <c r="CB373" s="76"/>
      <c r="CC373" s="76"/>
      <c r="CD373" s="76"/>
      <c r="CE373" s="76"/>
      <c r="CF373" s="76"/>
      <c r="CG373" s="76"/>
      <c r="CH373" s="76"/>
      <c r="CI373" s="76"/>
      <c r="CJ373" s="76"/>
      <c r="CK373" s="76"/>
      <c r="CL373" s="76"/>
      <c r="CM373" s="76"/>
      <c r="CN373" s="76"/>
      <c r="CO373" s="76"/>
      <c r="CP373" s="76"/>
      <c r="CQ373" s="76"/>
      <c r="CR373" s="76"/>
      <c r="CS373" s="76"/>
      <c r="CT373" s="76"/>
      <c r="CU373" s="76"/>
      <c r="CV373" s="76"/>
      <c r="CW373" s="76"/>
      <c r="CX373" s="76"/>
      <c r="CY373" s="76"/>
      <c r="CZ373" s="76"/>
      <c r="DA373" s="76"/>
      <c r="DB373" s="76"/>
      <c r="DC373" s="76"/>
      <c r="DD373" s="76"/>
      <c r="DE373" s="76"/>
      <c r="DF373" s="76"/>
      <c r="DG373" s="76"/>
      <c r="DH373" s="76"/>
      <c r="DI373" s="76"/>
      <c r="DJ373" s="76"/>
      <c r="DK373" s="76"/>
      <c r="DL373" s="76"/>
      <c r="DM373" s="76"/>
      <c r="DN373" s="76"/>
      <c r="DO373" s="76"/>
      <c r="DP373" s="76"/>
      <c r="DQ373" s="76"/>
      <c r="DR373" s="76"/>
      <c r="DS373" s="76"/>
      <c r="DT373" s="76"/>
      <c r="DU373" s="76"/>
      <c r="DV373" s="76"/>
      <c r="DW373" s="76"/>
      <c r="DX373" s="76"/>
      <c r="DY373" s="76"/>
      <c r="DZ373" s="76"/>
      <c r="EA373" s="76"/>
      <c r="EB373" s="76"/>
      <c r="EC373" s="76"/>
      <c r="ED373" s="76"/>
      <c r="EE373" s="76"/>
      <c r="EF373" s="76"/>
      <c r="EG373" s="76"/>
      <c r="EH373" s="76"/>
      <c r="EI373" s="76"/>
      <c r="EJ373" s="76"/>
      <c r="EK373" s="76"/>
      <c r="EL373" s="76"/>
      <c r="EM373" s="76"/>
      <c r="EN373" s="76"/>
      <c r="EO373" s="76"/>
      <c r="EP373" s="76"/>
      <c r="EQ373" s="76"/>
      <c r="ER373" s="76"/>
      <c r="ES373" s="76"/>
      <c r="ET373" s="76"/>
      <c r="EU373" s="76"/>
      <c r="EV373" s="76"/>
      <c r="EW373" s="76"/>
      <c r="EX373" s="76"/>
      <c r="EY373" s="76"/>
      <c r="EZ373" s="76"/>
      <c r="FA373" s="76"/>
      <c r="FB373" s="76"/>
      <c r="FC373" s="76"/>
      <c r="FD373" s="76"/>
      <c r="FE373" s="76"/>
      <c r="FF373" s="76"/>
      <c r="FG373" s="76"/>
      <c r="FH373" s="76"/>
      <c r="FI373" s="76"/>
      <c r="FJ373" s="76"/>
      <c r="FK373" s="76"/>
      <c r="FL373" s="76"/>
      <c r="FM373" s="76"/>
      <c r="FN373" s="76"/>
      <c r="FO373" s="76"/>
      <c r="FP373" s="76"/>
      <c r="FQ373" s="76"/>
      <c r="FR373" s="76"/>
      <c r="FS373" s="76"/>
      <c r="FT373" s="76"/>
      <c r="FU373" s="76"/>
      <c r="FV373" s="76"/>
      <c r="FW373" s="76"/>
      <c r="FX373" s="76"/>
      <c r="FY373" s="76"/>
      <c r="FZ373" s="76"/>
      <c r="GA373" s="76"/>
      <c r="GB373" s="76"/>
      <c r="GC373" s="76"/>
      <c r="GD373" s="76"/>
      <c r="GE373" s="76"/>
      <c r="GF373" s="76"/>
      <c r="GG373" s="76"/>
      <c r="GH373" s="76"/>
      <c r="GI373" s="76"/>
      <c r="GJ373" s="76"/>
      <c r="GK373" s="76"/>
      <c r="GL373" s="76"/>
      <c r="GM373" s="76"/>
      <c r="GN373" s="76"/>
      <c r="GO373" s="76"/>
      <c r="GP373" s="76"/>
      <c r="GQ373" s="76"/>
      <c r="GR373" s="76"/>
      <c r="GS373" s="76"/>
      <c r="GT373" s="76"/>
      <c r="GU373" s="76"/>
      <c r="GV373" s="76"/>
      <c r="GW373" s="76"/>
      <c r="GX373" s="76"/>
      <c r="GY373" s="76"/>
      <c r="GZ373" s="76"/>
      <c r="HA373" s="76"/>
      <c r="HB373" s="76"/>
      <c r="HC373" s="76"/>
      <c r="HD373" s="76"/>
      <c r="HE373" s="76"/>
      <c r="HF373" s="76"/>
      <c r="HG373" s="76"/>
      <c r="HH373" s="76"/>
      <c r="HI373" s="76"/>
      <c r="HJ373" s="76"/>
      <c r="HK373" s="76"/>
      <c r="HL373" s="76"/>
      <c r="HM373" s="76"/>
      <c r="HN373" s="76"/>
      <c r="HO373" s="76"/>
      <c r="HP373" s="76"/>
      <c r="HQ373" s="76"/>
      <c r="HR373" s="76"/>
      <c r="HS373" s="76"/>
      <c r="HT373" s="76"/>
      <c r="HU373" s="76"/>
      <c r="HV373" s="76"/>
      <c r="HW373" s="76"/>
      <c r="HX373" s="76"/>
      <c r="HY373" s="76"/>
      <c r="HZ373" s="76"/>
      <c r="IA373" s="76"/>
      <c r="IB373" s="76"/>
      <c r="IC373" s="76"/>
      <c r="ID373" s="76"/>
      <c r="IE373" s="76"/>
      <c r="IF373" s="76"/>
      <c r="IG373" s="76"/>
      <c r="IH373" s="76"/>
      <c r="II373" s="76"/>
      <c r="IJ373" s="76"/>
      <c r="IK373" s="76"/>
      <c r="IL373" s="76"/>
      <c r="IM373" s="76"/>
      <c r="IN373" s="76"/>
    </row>
    <row r="374" spans="1:248" x14ac:dyDescent="0.2">
      <c r="A374" s="82" t="str">
        <f>IF(B374&lt;&gt;"",COUNTA($B$13:B374),"")</f>
        <v/>
      </c>
      <c r="B374" s="1198"/>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c r="AQ374" s="76"/>
      <c r="AR374" s="76"/>
      <c r="AS374" s="76"/>
      <c r="AT374" s="76"/>
      <c r="AU374" s="76"/>
      <c r="AV374" s="76"/>
      <c r="AW374" s="76"/>
      <c r="AX374" s="76"/>
      <c r="AY374" s="76"/>
      <c r="AZ374" s="76"/>
      <c r="BA374" s="76"/>
      <c r="BB374" s="76"/>
      <c r="BC374" s="76"/>
      <c r="BD374" s="76"/>
      <c r="BE374" s="76"/>
      <c r="BF374" s="76"/>
      <c r="BG374" s="76"/>
      <c r="BH374" s="76"/>
      <c r="BI374" s="76"/>
      <c r="BJ374" s="76"/>
      <c r="BK374" s="76"/>
      <c r="BL374" s="76"/>
      <c r="BM374" s="76"/>
      <c r="BN374" s="76"/>
      <c r="BO374" s="76"/>
      <c r="BP374" s="76"/>
      <c r="BQ374" s="76"/>
      <c r="BR374" s="76"/>
      <c r="BS374" s="76"/>
      <c r="BT374" s="76"/>
      <c r="BU374" s="76"/>
      <c r="BV374" s="76"/>
      <c r="BW374" s="76"/>
      <c r="BX374" s="76"/>
      <c r="BY374" s="76"/>
      <c r="BZ374" s="76"/>
      <c r="CA374" s="76"/>
      <c r="CB374" s="76"/>
      <c r="CC374" s="76"/>
      <c r="CD374" s="76"/>
      <c r="CE374" s="76"/>
      <c r="CF374" s="76"/>
      <c r="CG374" s="76"/>
      <c r="CH374" s="76"/>
      <c r="CI374" s="76"/>
      <c r="CJ374" s="76"/>
      <c r="CK374" s="76"/>
      <c r="CL374" s="76"/>
      <c r="CM374" s="76"/>
      <c r="CN374" s="76"/>
      <c r="CO374" s="76"/>
      <c r="CP374" s="76"/>
      <c r="CQ374" s="76"/>
      <c r="CR374" s="76"/>
      <c r="CS374" s="76"/>
      <c r="CT374" s="76"/>
      <c r="CU374" s="76"/>
      <c r="CV374" s="76"/>
      <c r="CW374" s="76"/>
      <c r="CX374" s="76"/>
      <c r="CY374" s="76"/>
      <c r="CZ374" s="76"/>
      <c r="DA374" s="76"/>
      <c r="DB374" s="76"/>
      <c r="DC374" s="76"/>
      <c r="DD374" s="76"/>
      <c r="DE374" s="76"/>
      <c r="DF374" s="76"/>
      <c r="DG374" s="76"/>
      <c r="DH374" s="76"/>
      <c r="DI374" s="76"/>
      <c r="DJ374" s="76"/>
      <c r="DK374" s="76"/>
      <c r="DL374" s="76"/>
      <c r="DM374" s="76"/>
      <c r="DN374" s="76"/>
      <c r="DO374" s="76"/>
      <c r="DP374" s="76"/>
      <c r="DQ374" s="76"/>
      <c r="DR374" s="76"/>
      <c r="DS374" s="76"/>
      <c r="DT374" s="76"/>
      <c r="DU374" s="76"/>
      <c r="DV374" s="76"/>
      <c r="DW374" s="76"/>
      <c r="DX374" s="76"/>
      <c r="DY374" s="76"/>
      <c r="DZ374" s="76"/>
      <c r="EA374" s="76"/>
      <c r="EB374" s="76"/>
      <c r="EC374" s="76"/>
      <c r="ED374" s="76"/>
      <c r="EE374" s="76"/>
      <c r="EF374" s="76"/>
      <c r="EG374" s="76"/>
      <c r="EH374" s="76"/>
      <c r="EI374" s="76"/>
      <c r="EJ374" s="76"/>
      <c r="EK374" s="76"/>
      <c r="EL374" s="76"/>
      <c r="EM374" s="76"/>
      <c r="EN374" s="76"/>
      <c r="EO374" s="76"/>
      <c r="EP374" s="76"/>
      <c r="EQ374" s="76"/>
      <c r="ER374" s="76"/>
      <c r="ES374" s="76"/>
      <c r="ET374" s="76"/>
      <c r="EU374" s="76"/>
      <c r="EV374" s="76"/>
      <c r="EW374" s="76"/>
      <c r="EX374" s="76"/>
      <c r="EY374" s="76"/>
      <c r="EZ374" s="76"/>
      <c r="FA374" s="76"/>
      <c r="FB374" s="76"/>
      <c r="FC374" s="76"/>
      <c r="FD374" s="76"/>
      <c r="FE374" s="76"/>
      <c r="FF374" s="76"/>
      <c r="FG374" s="76"/>
      <c r="FH374" s="76"/>
      <c r="FI374" s="76"/>
      <c r="FJ374" s="76"/>
      <c r="FK374" s="76"/>
      <c r="FL374" s="76"/>
      <c r="FM374" s="76"/>
      <c r="FN374" s="76"/>
      <c r="FO374" s="76"/>
      <c r="FP374" s="76"/>
      <c r="FQ374" s="76"/>
      <c r="FR374" s="76"/>
      <c r="FS374" s="76"/>
      <c r="FT374" s="76"/>
      <c r="FU374" s="76"/>
      <c r="FV374" s="76"/>
      <c r="FW374" s="76"/>
      <c r="FX374" s="76"/>
      <c r="FY374" s="76"/>
      <c r="FZ374" s="76"/>
      <c r="GA374" s="76"/>
      <c r="GB374" s="76"/>
      <c r="GC374" s="76"/>
      <c r="GD374" s="76"/>
      <c r="GE374" s="76"/>
      <c r="GF374" s="76"/>
      <c r="GG374" s="76"/>
      <c r="GH374" s="76"/>
      <c r="GI374" s="76"/>
      <c r="GJ374" s="76"/>
      <c r="GK374" s="76"/>
      <c r="GL374" s="76"/>
      <c r="GM374" s="76"/>
      <c r="GN374" s="76"/>
      <c r="GO374" s="76"/>
      <c r="GP374" s="76"/>
      <c r="GQ374" s="76"/>
      <c r="GR374" s="76"/>
      <c r="GS374" s="76"/>
      <c r="GT374" s="76"/>
      <c r="GU374" s="76"/>
      <c r="GV374" s="76"/>
      <c r="GW374" s="76"/>
      <c r="GX374" s="76"/>
      <c r="GY374" s="76"/>
      <c r="GZ374" s="76"/>
      <c r="HA374" s="76"/>
      <c r="HB374" s="76"/>
      <c r="HC374" s="76"/>
      <c r="HD374" s="76"/>
      <c r="HE374" s="76"/>
      <c r="HF374" s="76"/>
      <c r="HG374" s="76"/>
      <c r="HH374" s="76"/>
      <c r="HI374" s="76"/>
      <c r="HJ374" s="76"/>
      <c r="HK374" s="76"/>
      <c r="HL374" s="76"/>
      <c r="HM374" s="76"/>
      <c r="HN374" s="76"/>
      <c r="HO374" s="76"/>
      <c r="HP374" s="76"/>
      <c r="HQ374" s="76"/>
      <c r="HR374" s="76"/>
      <c r="HS374" s="76"/>
      <c r="HT374" s="76"/>
      <c r="HU374" s="76"/>
      <c r="HV374" s="76"/>
      <c r="HW374" s="76"/>
      <c r="HX374" s="76"/>
      <c r="HY374" s="76"/>
      <c r="HZ374" s="76"/>
      <c r="IA374" s="76"/>
      <c r="IB374" s="76"/>
      <c r="IC374" s="76"/>
      <c r="ID374" s="76"/>
      <c r="IE374" s="76"/>
      <c r="IF374" s="76"/>
      <c r="IG374" s="76"/>
      <c r="IH374" s="76"/>
      <c r="II374" s="76"/>
      <c r="IJ374" s="76"/>
      <c r="IK374" s="76"/>
      <c r="IL374" s="76"/>
      <c r="IM374" s="76"/>
      <c r="IN374" s="76"/>
    </row>
    <row r="375" spans="1:248" x14ac:dyDescent="0.2">
      <c r="A375" s="82" t="str">
        <f>IF(B375&lt;&gt;"",COUNTA($B$13:B375),"")</f>
        <v/>
      </c>
      <c r="B375" s="1198"/>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c r="AZ375" s="76"/>
      <c r="BA375" s="76"/>
      <c r="BB375" s="76"/>
      <c r="BC375" s="76"/>
      <c r="BD375" s="76"/>
      <c r="BE375" s="76"/>
      <c r="BF375" s="76"/>
      <c r="BG375" s="76"/>
      <c r="BH375" s="76"/>
      <c r="BI375" s="76"/>
      <c r="BJ375" s="76"/>
      <c r="BK375" s="76"/>
      <c r="BL375" s="76"/>
      <c r="BM375" s="76"/>
      <c r="BN375" s="76"/>
      <c r="BO375" s="76"/>
      <c r="BP375" s="76"/>
      <c r="BQ375" s="76"/>
      <c r="BR375" s="76"/>
      <c r="BS375" s="76"/>
      <c r="BT375" s="76"/>
      <c r="BU375" s="76"/>
      <c r="BV375" s="76"/>
      <c r="BW375" s="76"/>
      <c r="BX375" s="76"/>
      <c r="BY375" s="76"/>
      <c r="BZ375" s="76"/>
      <c r="CA375" s="76"/>
      <c r="CB375" s="76"/>
      <c r="CC375" s="76"/>
      <c r="CD375" s="76"/>
      <c r="CE375" s="76"/>
      <c r="CF375" s="76"/>
      <c r="CG375" s="76"/>
      <c r="CH375" s="76"/>
      <c r="CI375" s="76"/>
      <c r="CJ375" s="76"/>
      <c r="CK375" s="76"/>
      <c r="CL375" s="76"/>
      <c r="CM375" s="76"/>
      <c r="CN375" s="76"/>
      <c r="CO375" s="76"/>
      <c r="CP375" s="76"/>
      <c r="CQ375" s="76"/>
      <c r="CR375" s="76"/>
      <c r="CS375" s="76"/>
      <c r="CT375" s="76"/>
      <c r="CU375" s="76"/>
      <c r="CV375" s="76"/>
      <c r="CW375" s="76"/>
      <c r="CX375" s="76"/>
      <c r="CY375" s="76"/>
      <c r="CZ375" s="76"/>
      <c r="DA375" s="76"/>
      <c r="DB375" s="76"/>
      <c r="DC375" s="76"/>
      <c r="DD375" s="76"/>
      <c r="DE375" s="76"/>
      <c r="DF375" s="76"/>
      <c r="DG375" s="76"/>
      <c r="DH375" s="76"/>
      <c r="DI375" s="76"/>
      <c r="DJ375" s="76"/>
      <c r="DK375" s="76"/>
      <c r="DL375" s="76"/>
      <c r="DM375" s="76"/>
      <c r="DN375" s="76"/>
      <c r="DO375" s="76"/>
      <c r="DP375" s="76"/>
      <c r="DQ375" s="76"/>
      <c r="DR375" s="76"/>
      <c r="DS375" s="76"/>
      <c r="DT375" s="76"/>
      <c r="DU375" s="76"/>
      <c r="DV375" s="76"/>
      <c r="DW375" s="76"/>
      <c r="DX375" s="76"/>
      <c r="DY375" s="76"/>
      <c r="DZ375" s="76"/>
      <c r="EA375" s="76"/>
      <c r="EB375" s="76"/>
      <c r="EC375" s="76"/>
      <c r="ED375" s="76"/>
      <c r="EE375" s="76"/>
      <c r="EF375" s="76"/>
      <c r="EG375" s="76"/>
      <c r="EH375" s="76"/>
      <c r="EI375" s="76"/>
      <c r="EJ375" s="76"/>
      <c r="EK375" s="76"/>
      <c r="EL375" s="76"/>
      <c r="EM375" s="76"/>
      <c r="EN375" s="76"/>
      <c r="EO375" s="76"/>
      <c r="EP375" s="76"/>
      <c r="EQ375" s="76"/>
      <c r="ER375" s="76"/>
      <c r="ES375" s="76"/>
      <c r="ET375" s="76"/>
      <c r="EU375" s="76"/>
      <c r="EV375" s="76"/>
      <c r="EW375" s="76"/>
      <c r="EX375" s="76"/>
      <c r="EY375" s="76"/>
      <c r="EZ375" s="76"/>
      <c r="FA375" s="76"/>
      <c r="FB375" s="76"/>
      <c r="FC375" s="76"/>
      <c r="FD375" s="76"/>
      <c r="FE375" s="76"/>
      <c r="FF375" s="76"/>
      <c r="FG375" s="76"/>
      <c r="FH375" s="76"/>
      <c r="FI375" s="76"/>
      <c r="FJ375" s="76"/>
      <c r="FK375" s="76"/>
      <c r="FL375" s="76"/>
      <c r="FM375" s="76"/>
      <c r="FN375" s="76"/>
      <c r="FO375" s="76"/>
      <c r="FP375" s="76"/>
      <c r="FQ375" s="76"/>
      <c r="FR375" s="76"/>
      <c r="FS375" s="76"/>
      <c r="FT375" s="76"/>
      <c r="FU375" s="76"/>
      <c r="FV375" s="76"/>
      <c r="FW375" s="76"/>
      <c r="FX375" s="76"/>
      <c r="FY375" s="76"/>
      <c r="FZ375" s="76"/>
      <c r="GA375" s="76"/>
      <c r="GB375" s="76"/>
      <c r="GC375" s="76"/>
      <c r="GD375" s="76"/>
      <c r="GE375" s="76"/>
      <c r="GF375" s="76"/>
      <c r="GG375" s="76"/>
      <c r="GH375" s="76"/>
      <c r="GI375" s="76"/>
      <c r="GJ375" s="76"/>
      <c r="GK375" s="76"/>
      <c r="GL375" s="76"/>
      <c r="GM375" s="76"/>
      <c r="GN375" s="76"/>
      <c r="GO375" s="76"/>
      <c r="GP375" s="76"/>
      <c r="GQ375" s="76"/>
      <c r="GR375" s="76"/>
      <c r="GS375" s="76"/>
      <c r="GT375" s="76"/>
      <c r="GU375" s="76"/>
      <c r="GV375" s="76"/>
      <c r="GW375" s="76"/>
      <c r="GX375" s="76"/>
      <c r="GY375" s="76"/>
      <c r="GZ375" s="76"/>
      <c r="HA375" s="76"/>
      <c r="HB375" s="76"/>
      <c r="HC375" s="76"/>
      <c r="HD375" s="76"/>
      <c r="HE375" s="76"/>
      <c r="HF375" s="76"/>
      <c r="HG375" s="76"/>
      <c r="HH375" s="76"/>
      <c r="HI375" s="76"/>
      <c r="HJ375" s="76"/>
      <c r="HK375" s="76"/>
      <c r="HL375" s="76"/>
      <c r="HM375" s="76"/>
      <c r="HN375" s="76"/>
      <c r="HO375" s="76"/>
      <c r="HP375" s="76"/>
      <c r="HQ375" s="76"/>
      <c r="HR375" s="76"/>
      <c r="HS375" s="76"/>
      <c r="HT375" s="76"/>
      <c r="HU375" s="76"/>
      <c r="HV375" s="76"/>
      <c r="HW375" s="76"/>
      <c r="HX375" s="76"/>
      <c r="HY375" s="76"/>
      <c r="HZ375" s="76"/>
      <c r="IA375" s="76"/>
      <c r="IB375" s="76"/>
      <c r="IC375" s="76"/>
      <c r="ID375" s="76"/>
      <c r="IE375" s="76"/>
      <c r="IF375" s="76"/>
      <c r="IG375" s="76"/>
      <c r="IH375" s="76"/>
      <c r="II375" s="76"/>
      <c r="IJ375" s="76"/>
      <c r="IK375" s="76"/>
      <c r="IL375" s="76"/>
      <c r="IM375" s="76"/>
      <c r="IN375" s="76"/>
    </row>
    <row r="376" spans="1:248" x14ac:dyDescent="0.2">
      <c r="A376" s="82" t="str">
        <f>IF(B376&lt;&gt;"",COUNTA($B$13:B376),"")</f>
        <v/>
      </c>
      <c r="B376" s="1198"/>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76"/>
      <c r="AR376" s="76"/>
      <c r="AS376" s="76"/>
      <c r="AT376" s="76"/>
      <c r="AU376" s="76"/>
      <c r="AV376" s="76"/>
      <c r="AW376" s="76"/>
      <c r="AX376" s="76"/>
      <c r="AY376" s="76"/>
      <c r="AZ376" s="76"/>
      <c r="BA376" s="76"/>
      <c r="BB376" s="76"/>
      <c r="BC376" s="76"/>
      <c r="BD376" s="76"/>
      <c r="BE376" s="76"/>
      <c r="BF376" s="76"/>
      <c r="BG376" s="76"/>
      <c r="BH376" s="76"/>
      <c r="BI376" s="76"/>
      <c r="BJ376" s="76"/>
      <c r="BK376" s="76"/>
      <c r="BL376" s="76"/>
      <c r="BM376" s="76"/>
      <c r="BN376" s="76"/>
      <c r="BO376" s="76"/>
      <c r="BP376" s="76"/>
      <c r="BQ376" s="76"/>
      <c r="BR376" s="76"/>
      <c r="BS376" s="76"/>
      <c r="BT376" s="76"/>
      <c r="BU376" s="76"/>
      <c r="BV376" s="76"/>
      <c r="BW376" s="76"/>
      <c r="BX376" s="76"/>
      <c r="BY376" s="76"/>
      <c r="BZ376" s="76"/>
      <c r="CA376" s="76"/>
      <c r="CB376" s="76"/>
      <c r="CC376" s="76"/>
      <c r="CD376" s="76"/>
      <c r="CE376" s="76"/>
      <c r="CF376" s="76"/>
      <c r="CG376" s="76"/>
      <c r="CH376" s="76"/>
      <c r="CI376" s="76"/>
      <c r="CJ376" s="76"/>
      <c r="CK376" s="76"/>
      <c r="CL376" s="76"/>
      <c r="CM376" s="76"/>
      <c r="CN376" s="76"/>
      <c r="CO376" s="76"/>
      <c r="CP376" s="76"/>
      <c r="CQ376" s="76"/>
      <c r="CR376" s="76"/>
      <c r="CS376" s="76"/>
      <c r="CT376" s="76"/>
      <c r="CU376" s="76"/>
      <c r="CV376" s="76"/>
      <c r="CW376" s="76"/>
      <c r="CX376" s="76"/>
      <c r="CY376" s="76"/>
      <c r="CZ376" s="76"/>
      <c r="DA376" s="76"/>
      <c r="DB376" s="76"/>
      <c r="DC376" s="76"/>
      <c r="DD376" s="76"/>
      <c r="DE376" s="76"/>
      <c r="DF376" s="76"/>
      <c r="DG376" s="76"/>
      <c r="DH376" s="76"/>
      <c r="DI376" s="76"/>
      <c r="DJ376" s="76"/>
      <c r="DK376" s="76"/>
      <c r="DL376" s="76"/>
      <c r="DM376" s="76"/>
      <c r="DN376" s="76"/>
      <c r="DO376" s="76"/>
      <c r="DP376" s="76"/>
      <c r="DQ376" s="76"/>
      <c r="DR376" s="76"/>
      <c r="DS376" s="76"/>
      <c r="DT376" s="76"/>
      <c r="DU376" s="76"/>
      <c r="DV376" s="76"/>
      <c r="DW376" s="76"/>
      <c r="DX376" s="76"/>
      <c r="DY376" s="76"/>
      <c r="DZ376" s="76"/>
      <c r="EA376" s="76"/>
      <c r="EB376" s="76"/>
      <c r="EC376" s="76"/>
      <c r="ED376" s="76"/>
      <c r="EE376" s="76"/>
      <c r="EF376" s="76"/>
      <c r="EG376" s="76"/>
      <c r="EH376" s="76"/>
      <c r="EI376" s="76"/>
      <c r="EJ376" s="76"/>
      <c r="EK376" s="76"/>
      <c r="EL376" s="76"/>
      <c r="EM376" s="76"/>
      <c r="EN376" s="76"/>
      <c r="EO376" s="76"/>
      <c r="EP376" s="76"/>
      <c r="EQ376" s="76"/>
      <c r="ER376" s="76"/>
      <c r="ES376" s="76"/>
      <c r="ET376" s="76"/>
      <c r="EU376" s="76"/>
      <c r="EV376" s="76"/>
      <c r="EW376" s="76"/>
      <c r="EX376" s="76"/>
      <c r="EY376" s="76"/>
      <c r="EZ376" s="76"/>
      <c r="FA376" s="76"/>
      <c r="FB376" s="76"/>
      <c r="FC376" s="76"/>
      <c r="FD376" s="76"/>
      <c r="FE376" s="76"/>
      <c r="FF376" s="76"/>
      <c r="FG376" s="76"/>
      <c r="FH376" s="76"/>
      <c r="FI376" s="76"/>
      <c r="FJ376" s="76"/>
      <c r="FK376" s="76"/>
      <c r="FL376" s="76"/>
      <c r="FM376" s="76"/>
      <c r="FN376" s="76"/>
      <c r="FO376" s="76"/>
      <c r="FP376" s="76"/>
      <c r="FQ376" s="76"/>
      <c r="FR376" s="76"/>
      <c r="FS376" s="76"/>
      <c r="FT376" s="76"/>
      <c r="FU376" s="76"/>
      <c r="FV376" s="76"/>
      <c r="FW376" s="76"/>
      <c r="FX376" s="76"/>
      <c r="FY376" s="76"/>
      <c r="FZ376" s="76"/>
      <c r="GA376" s="76"/>
      <c r="GB376" s="76"/>
      <c r="GC376" s="76"/>
      <c r="GD376" s="76"/>
      <c r="GE376" s="76"/>
      <c r="GF376" s="76"/>
      <c r="GG376" s="76"/>
      <c r="GH376" s="76"/>
      <c r="GI376" s="76"/>
      <c r="GJ376" s="76"/>
      <c r="GK376" s="76"/>
      <c r="GL376" s="76"/>
      <c r="GM376" s="76"/>
      <c r="GN376" s="76"/>
      <c r="GO376" s="76"/>
      <c r="GP376" s="76"/>
      <c r="GQ376" s="76"/>
      <c r="GR376" s="76"/>
      <c r="GS376" s="76"/>
      <c r="GT376" s="76"/>
      <c r="GU376" s="76"/>
      <c r="GV376" s="76"/>
      <c r="GW376" s="76"/>
      <c r="GX376" s="76"/>
      <c r="GY376" s="76"/>
      <c r="GZ376" s="76"/>
      <c r="HA376" s="76"/>
      <c r="HB376" s="76"/>
      <c r="HC376" s="76"/>
      <c r="HD376" s="76"/>
      <c r="HE376" s="76"/>
      <c r="HF376" s="76"/>
      <c r="HG376" s="76"/>
      <c r="HH376" s="76"/>
      <c r="HI376" s="76"/>
      <c r="HJ376" s="76"/>
      <c r="HK376" s="76"/>
      <c r="HL376" s="76"/>
      <c r="HM376" s="76"/>
      <c r="HN376" s="76"/>
      <c r="HO376" s="76"/>
      <c r="HP376" s="76"/>
      <c r="HQ376" s="76"/>
      <c r="HR376" s="76"/>
      <c r="HS376" s="76"/>
      <c r="HT376" s="76"/>
      <c r="HU376" s="76"/>
      <c r="HV376" s="76"/>
      <c r="HW376" s="76"/>
      <c r="HX376" s="76"/>
      <c r="HY376" s="76"/>
      <c r="HZ376" s="76"/>
      <c r="IA376" s="76"/>
      <c r="IB376" s="76"/>
      <c r="IC376" s="76"/>
      <c r="ID376" s="76"/>
      <c r="IE376" s="76"/>
      <c r="IF376" s="76"/>
      <c r="IG376" s="76"/>
      <c r="IH376" s="76"/>
      <c r="II376" s="76"/>
      <c r="IJ376" s="76"/>
      <c r="IK376" s="76"/>
      <c r="IL376" s="76"/>
      <c r="IM376" s="76"/>
      <c r="IN376" s="76"/>
    </row>
    <row r="377" spans="1:248" x14ac:dyDescent="0.2">
      <c r="A377" s="82" t="str">
        <f>IF(B377&lt;&gt;"",COUNTA($B$13:B377),"")</f>
        <v/>
      </c>
      <c r="B377" s="1198"/>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c r="AH377" s="76"/>
      <c r="AI377" s="76"/>
      <c r="AJ377" s="76"/>
      <c r="AK377" s="76"/>
      <c r="AL377" s="76"/>
      <c r="AM377" s="76"/>
      <c r="AN377" s="76"/>
      <c r="AO377" s="76"/>
      <c r="AP377" s="76"/>
      <c r="AQ377" s="76"/>
      <c r="AR377" s="76"/>
      <c r="AS377" s="76"/>
      <c r="AT377" s="76"/>
      <c r="AU377" s="76"/>
      <c r="AV377" s="76"/>
      <c r="AW377" s="76"/>
      <c r="AX377" s="76"/>
      <c r="AY377" s="76"/>
      <c r="AZ377" s="76"/>
      <c r="BA377" s="76"/>
      <c r="BB377" s="76"/>
      <c r="BC377" s="76"/>
      <c r="BD377" s="76"/>
      <c r="BE377" s="76"/>
      <c r="BF377" s="76"/>
      <c r="BG377" s="76"/>
      <c r="BH377" s="76"/>
      <c r="BI377" s="76"/>
      <c r="BJ377" s="76"/>
      <c r="BK377" s="76"/>
      <c r="BL377" s="76"/>
      <c r="BM377" s="76"/>
      <c r="BN377" s="76"/>
      <c r="BO377" s="76"/>
      <c r="BP377" s="76"/>
      <c r="BQ377" s="76"/>
      <c r="BR377" s="76"/>
      <c r="BS377" s="76"/>
      <c r="BT377" s="76"/>
      <c r="BU377" s="76"/>
      <c r="BV377" s="76"/>
      <c r="BW377" s="76"/>
      <c r="BX377" s="76"/>
      <c r="BY377" s="76"/>
      <c r="BZ377" s="76"/>
      <c r="CA377" s="76"/>
      <c r="CB377" s="76"/>
      <c r="CC377" s="76"/>
      <c r="CD377" s="76"/>
      <c r="CE377" s="76"/>
      <c r="CF377" s="76"/>
      <c r="CG377" s="76"/>
      <c r="CH377" s="76"/>
      <c r="CI377" s="76"/>
      <c r="CJ377" s="76"/>
      <c r="CK377" s="76"/>
      <c r="CL377" s="76"/>
      <c r="CM377" s="76"/>
      <c r="CN377" s="76"/>
      <c r="CO377" s="76"/>
      <c r="CP377" s="76"/>
      <c r="CQ377" s="76"/>
      <c r="CR377" s="76"/>
      <c r="CS377" s="76"/>
      <c r="CT377" s="76"/>
      <c r="CU377" s="76"/>
      <c r="CV377" s="76"/>
      <c r="CW377" s="76"/>
      <c r="CX377" s="76"/>
      <c r="CY377" s="76"/>
      <c r="CZ377" s="76"/>
      <c r="DA377" s="76"/>
      <c r="DB377" s="76"/>
      <c r="DC377" s="76"/>
      <c r="DD377" s="76"/>
      <c r="DE377" s="76"/>
      <c r="DF377" s="76"/>
      <c r="DG377" s="76"/>
      <c r="DH377" s="76"/>
      <c r="DI377" s="76"/>
      <c r="DJ377" s="76"/>
      <c r="DK377" s="76"/>
      <c r="DL377" s="76"/>
      <c r="DM377" s="76"/>
      <c r="DN377" s="76"/>
      <c r="DO377" s="76"/>
      <c r="DP377" s="76"/>
      <c r="DQ377" s="76"/>
      <c r="DR377" s="76"/>
      <c r="DS377" s="76"/>
      <c r="DT377" s="76"/>
      <c r="DU377" s="76"/>
      <c r="DV377" s="76"/>
      <c r="DW377" s="76"/>
      <c r="DX377" s="76"/>
      <c r="DY377" s="76"/>
      <c r="DZ377" s="76"/>
      <c r="EA377" s="76"/>
      <c r="EB377" s="76"/>
      <c r="EC377" s="76"/>
      <c r="ED377" s="76"/>
      <c r="EE377" s="76"/>
      <c r="EF377" s="76"/>
      <c r="EG377" s="76"/>
      <c r="EH377" s="76"/>
      <c r="EI377" s="76"/>
      <c r="EJ377" s="76"/>
      <c r="EK377" s="76"/>
      <c r="EL377" s="76"/>
      <c r="EM377" s="76"/>
      <c r="EN377" s="76"/>
      <c r="EO377" s="76"/>
      <c r="EP377" s="76"/>
      <c r="EQ377" s="76"/>
      <c r="ER377" s="76"/>
      <c r="ES377" s="76"/>
      <c r="ET377" s="76"/>
      <c r="EU377" s="76"/>
      <c r="EV377" s="76"/>
      <c r="EW377" s="76"/>
      <c r="EX377" s="76"/>
      <c r="EY377" s="76"/>
      <c r="EZ377" s="76"/>
      <c r="FA377" s="76"/>
      <c r="FB377" s="76"/>
      <c r="FC377" s="76"/>
      <c r="FD377" s="76"/>
      <c r="FE377" s="76"/>
      <c r="FF377" s="76"/>
      <c r="FG377" s="76"/>
      <c r="FH377" s="76"/>
      <c r="FI377" s="76"/>
      <c r="FJ377" s="76"/>
      <c r="FK377" s="76"/>
      <c r="FL377" s="76"/>
      <c r="FM377" s="76"/>
      <c r="FN377" s="76"/>
      <c r="FO377" s="76"/>
      <c r="FP377" s="76"/>
      <c r="FQ377" s="76"/>
      <c r="FR377" s="76"/>
      <c r="FS377" s="76"/>
      <c r="FT377" s="76"/>
      <c r="FU377" s="76"/>
      <c r="FV377" s="76"/>
      <c r="FW377" s="76"/>
      <c r="FX377" s="76"/>
      <c r="FY377" s="76"/>
      <c r="FZ377" s="76"/>
      <c r="GA377" s="76"/>
      <c r="GB377" s="76"/>
      <c r="GC377" s="76"/>
      <c r="GD377" s="76"/>
      <c r="GE377" s="76"/>
      <c r="GF377" s="76"/>
      <c r="GG377" s="76"/>
      <c r="GH377" s="76"/>
      <c r="GI377" s="76"/>
      <c r="GJ377" s="76"/>
      <c r="GK377" s="76"/>
      <c r="GL377" s="76"/>
      <c r="GM377" s="76"/>
      <c r="GN377" s="76"/>
      <c r="GO377" s="76"/>
      <c r="GP377" s="76"/>
      <c r="GQ377" s="76"/>
      <c r="GR377" s="76"/>
      <c r="GS377" s="76"/>
      <c r="GT377" s="76"/>
      <c r="GU377" s="76"/>
      <c r="GV377" s="76"/>
      <c r="GW377" s="76"/>
      <c r="GX377" s="76"/>
      <c r="GY377" s="76"/>
      <c r="GZ377" s="76"/>
      <c r="HA377" s="76"/>
      <c r="HB377" s="76"/>
      <c r="HC377" s="76"/>
      <c r="HD377" s="76"/>
      <c r="HE377" s="76"/>
      <c r="HF377" s="76"/>
      <c r="HG377" s="76"/>
      <c r="HH377" s="76"/>
      <c r="HI377" s="76"/>
      <c r="HJ377" s="76"/>
      <c r="HK377" s="76"/>
      <c r="HL377" s="76"/>
      <c r="HM377" s="76"/>
      <c r="HN377" s="76"/>
      <c r="HO377" s="76"/>
      <c r="HP377" s="76"/>
      <c r="HQ377" s="76"/>
      <c r="HR377" s="76"/>
      <c r="HS377" s="76"/>
      <c r="HT377" s="76"/>
      <c r="HU377" s="76"/>
      <c r="HV377" s="76"/>
      <c r="HW377" s="76"/>
      <c r="HX377" s="76"/>
      <c r="HY377" s="76"/>
      <c r="HZ377" s="76"/>
      <c r="IA377" s="76"/>
      <c r="IB377" s="76"/>
      <c r="IC377" s="76"/>
      <c r="ID377" s="76"/>
      <c r="IE377" s="76"/>
      <c r="IF377" s="76"/>
      <c r="IG377" s="76"/>
      <c r="IH377" s="76"/>
      <c r="II377" s="76"/>
      <c r="IJ377" s="76"/>
      <c r="IK377" s="76"/>
      <c r="IL377" s="76"/>
      <c r="IM377" s="76"/>
      <c r="IN377" s="76"/>
    </row>
    <row r="378" spans="1:248" x14ac:dyDescent="0.2">
      <c r="A378" s="82" t="str">
        <f>IF(B378&lt;&gt;"",COUNTA($B$13:B378),"")</f>
        <v/>
      </c>
      <c r="B378" s="1198"/>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c r="AH378" s="76"/>
      <c r="AI378" s="76"/>
      <c r="AJ378" s="76"/>
      <c r="AK378" s="76"/>
      <c r="AL378" s="76"/>
      <c r="AM378" s="76"/>
      <c r="AN378" s="76"/>
      <c r="AO378" s="76"/>
      <c r="AP378" s="76"/>
      <c r="AQ378" s="76"/>
      <c r="AR378" s="76"/>
      <c r="AS378" s="76"/>
      <c r="AT378" s="76"/>
      <c r="AU378" s="76"/>
      <c r="AV378" s="76"/>
      <c r="AW378" s="76"/>
      <c r="AX378" s="76"/>
      <c r="AY378" s="76"/>
      <c r="AZ378" s="76"/>
      <c r="BA378" s="76"/>
      <c r="BB378" s="76"/>
      <c r="BC378" s="76"/>
      <c r="BD378" s="76"/>
      <c r="BE378" s="76"/>
      <c r="BF378" s="76"/>
      <c r="BG378" s="76"/>
      <c r="BH378" s="76"/>
      <c r="BI378" s="76"/>
      <c r="BJ378" s="76"/>
      <c r="BK378" s="76"/>
      <c r="BL378" s="76"/>
      <c r="BM378" s="76"/>
      <c r="BN378" s="76"/>
      <c r="BO378" s="76"/>
      <c r="BP378" s="76"/>
      <c r="BQ378" s="76"/>
      <c r="BR378" s="76"/>
      <c r="BS378" s="76"/>
      <c r="BT378" s="76"/>
      <c r="BU378" s="76"/>
      <c r="BV378" s="76"/>
      <c r="BW378" s="76"/>
      <c r="BX378" s="76"/>
      <c r="BY378" s="76"/>
      <c r="BZ378" s="76"/>
      <c r="CA378" s="76"/>
      <c r="CB378" s="76"/>
      <c r="CC378" s="76"/>
      <c r="CD378" s="76"/>
      <c r="CE378" s="76"/>
      <c r="CF378" s="76"/>
      <c r="CG378" s="76"/>
      <c r="CH378" s="76"/>
      <c r="CI378" s="76"/>
      <c r="CJ378" s="76"/>
      <c r="CK378" s="76"/>
      <c r="CL378" s="76"/>
      <c r="CM378" s="76"/>
      <c r="CN378" s="76"/>
      <c r="CO378" s="76"/>
      <c r="CP378" s="76"/>
      <c r="CQ378" s="76"/>
      <c r="CR378" s="76"/>
      <c r="CS378" s="76"/>
      <c r="CT378" s="76"/>
      <c r="CU378" s="76"/>
      <c r="CV378" s="76"/>
      <c r="CW378" s="76"/>
      <c r="CX378" s="76"/>
      <c r="CY378" s="76"/>
      <c r="CZ378" s="76"/>
      <c r="DA378" s="76"/>
      <c r="DB378" s="76"/>
      <c r="DC378" s="76"/>
      <c r="DD378" s="76"/>
      <c r="DE378" s="76"/>
      <c r="DF378" s="76"/>
      <c r="DG378" s="76"/>
      <c r="DH378" s="76"/>
      <c r="DI378" s="76"/>
      <c r="DJ378" s="76"/>
      <c r="DK378" s="76"/>
      <c r="DL378" s="76"/>
      <c r="DM378" s="76"/>
      <c r="DN378" s="76"/>
      <c r="DO378" s="76"/>
      <c r="DP378" s="76"/>
      <c r="DQ378" s="76"/>
      <c r="DR378" s="76"/>
      <c r="DS378" s="76"/>
      <c r="DT378" s="76"/>
      <c r="DU378" s="76"/>
      <c r="DV378" s="76"/>
      <c r="DW378" s="76"/>
      <c r="DX378" s="76"/>
      <c r="DY378" s="76"/>
      <c r="DZ378" s="76"/>
      <c r="EA378" s="76"/>
      <c r="EB378" s="76"/>
      <c r="EC378" s="76"/>
      <c r="ED378" s="76"/>
      <c r="EE378" s="76"/>
      <c r="EF378" s="76"/>
      <c r="EG378" s="76"/>
      <c r="EH378" s="76"/>
      <c r="EI378" s="76"/>
      <c r="EJ378" s="76"/>
      <c r="EK378" s="76"/>
      <c r="EL378" s="76"/>
      <c r="EM378" s="76"/>
      <c r="EN378" s="76"/>
      <c r="EO378" s="76"/>
      <c r="EP378" s="76"/>
      <c r="EQ378" s="76"/>
      <c r="ER378" s="76"/>
      <c r="ES378" s="76"/>
      <c r="ET378" s="76"/>
      <c r="EU378" s="76"/>
      <c r="EV378" s="76"/>
      <c r="EW378" s="76"/>
      <c r="EX378" s="76"/>
      <c r="EY378" s="76"/>
      <c r="EZ378" s="76"/>
      <c r="FA378" s="76"/>
      <c r="FB378" s="76"/>
      <c r="FC378" s="76"/>
      <c r="FD378" s="76"/>
      <c r="FE378" s="76"/>
      <c r="FF378" s="76"/>
      <c r="FG378" s="76"/>
      <c r="FH378" s="76"/>
      <c r="FI378" s="76"/>
      <c r="FJ378" s="76"/>
      <c r="FK378" s="76"/>
      <c r="FL378" s="76"/>
      <c r="FM378" s="76"/>
      <c r="FN378" s="76"/>
      <c r="FO378" s="76"/>
      <c r="FP378" s="76"/>
      <c r="FQ378" s="76"/>
      <c r="FR378" s="76"/>
      <c r="FS378" s="76"/>
      <c r="FT378" s="76"/>
      <c r="FU378" s="76"/>
      <c r="FV378" s="76"/>
      <c r="FW378" s="76"/>
      <c r="FX378" s="76"/>
      <c r="FY378" s="76"/>
      <c r="FZ378" s="76"/>
      <c r="GA378" s="76"/>
      <c r="GB378" s="76"/>
      <c r="GC378" s="76"/>
      <c r="GD378" s="76"/>
      <c r="GE378" s="76"/>
      <c r="GF378" s="76"/>
      <c r="GG378" s="76"/>
      <c r="GH378" s="76"/>
      <c r="GI378" s="76"/>
      <c r="GJ378" s="76"/>
      <c r="GK378" s="76"/>
      <c r="GL378" s="76"/>
      <c r="GM378" s="76"/>
      <c r="GN378" s="76"/>
      <c r="GO378" s="76"/>
      <c r="GP378" s="76"/>
      <c r="GQ378" s="76"/>
      <c r="GR378" s="76"/>
      <c r="GS378" s="76"/>
      <c r="GT378" s="76"/>
      <c r="GU378" s="76"/>
      <c r="GV378" s="76"/>
      <c r="GW378" s="76"/>
      <c r="GX378" s="76"/>
      <c r="GY378" s="76"/>
      <c r="GZ378" s="76"/>
      <c r="HA378" s="76"/>
      <c r="HB378" s="76"/>
      <c r="HC378" s="76"/>
      <c r="HD378" s="76"/>
      <c r="HE378" s="76"/>
      <c r="HF378" s="76"/>
      <c r="HG378" s="76"/>
      <c r="HH378" s="76"/>
      <c r="HI378" s="76"/>
      <c r="HJ378" s="76"/>
      <c r="HK378" s="76"/>
      <c r="HL378" s="76"/>
      <c r="HM378" s="76"/>
      <c r="HN378" s="76"/>
      <c r="HO378" s="76"/>
      <c r="HP378" s="76"/>
      <c r="HQ378" s="76"/>
      <c r="HR378" s="76"/>
      <c r="HS378" s="76"/>
      <c r="HT378" s="76"/>
      <c r="HU378" s="76"/>
      <c r="HV378" s="76"/>
      <c r="HW378" s="76"/>
      <c r="HX378" s="76"/>
      <c r="HY378" s="76"/>
      <c r="HZ378" s="76"/>
      <c r="IA378" s="76"/>
      <c r="IB378" s="76"/>
      <c r="IC378" s="76"/>
      <c r="ID378" s="76"/>
      <c r="IE378" s="76"/>
      <c r="IF378" s="76"/>
      <c r="IG378" s="76"/>
      <c r="IH378" s="76"/>
      <c r="II378" s="76"/>
      <c r="IJ378" s="76"/>
      <c r="IK378" s="76"/>
      <c r="IL378" s="76"/>
      <c r="IM378" s="76"/>
      <c r="IN378" s="76"/>
    </row>
    <row r="379" spans="1:248" x14ac:dyDescent="0.2">
      <c r="A379" s="82" t="str">
        <f>IF(B379&lt;&gt;"",COUNTA($B$13:B379),"")</f>
        <v/>
      </c>
      <c r="B379" s="1198"/>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c r="AH379" s="76"/>
      <c r="AI379" s="76"/>
      <c r="AJ379" s="76"/>
      <c r="AK379" s="76"/>
      <c r="AL379" s="76"/>
      <c r="AM379" s="76"/>
      <c r="AN379" s="76"/>
      <c r="AO379" s="76"/>
      <c r="AP379" s="76"/>
      <c r="AQ379" s="76"/>
      <c r="AR379" s="76"/>
      <c r="AS379" s="76"/>
      <c r="AT379" s="76"/>
      <c r="AU379" s="76"/>
      <c r="AV379" s="76"/>
      <c r="AW379" s="76"/>
      <c r="AX379" s="76"/>
      <c r="AY379" s="76"/>
      <c r="AZ379" s="76"/>
      <c r="BA379" s="76"/>
      <c r="BB379" s="76"/>
      <c r="BC379" s="76"/>
      <c r="BD379" s="76"/>
      <c r="BE379" s="76"/>
      <c r="BF379" s="76"/>
      <c r="BG379" s="76"/>
      <c r="BH379" s="76"/>
      <c r="BI379" s="76"/>
      <c r="BJ379" s="76"/>
      <c r="BK379" s="76"/>
      <c r="BL379" s="76"/>
      <c r="BM379" s="76"/>
      <c r="BN379" s="76"/>
      <c r="BO379" s="76"/>
      <c r="BP379" s="76"/>
      <c r="BQ379" s="76"/>
      <c r="BR379" s="76"/>
      <c r="BS379" s="76"/>
      <c r="BT379" s="76"/>
      <c r="BU379" s="76"/>
      <c r="BV379" s="76"/>
      <c r="BW379" s="76"/>
      <c r="BX379" s="76"/>
      <c r="BY379" s="76"/>
      <c r="BZ379" s="76"/>
      <c r="CA379" s="76"/>
      <c r="CB379" s="76"/>
      <c r="CC379" s="76"/>
      <c r="CD379" s="76"/>
      <c r="CE379" s="76"/>
      <c r="CF379" s="76"/>
      <c r="CG379" s="76"/>
      <c r="CH379" s="76"/>
      <c r="CI379" s="76"/>
      <c r="CJ379" s="76"/>
      <c r="CK379" s="76"/>
      <c r="CL379" s="76"/>
      <c r="CM379" s="76"/>
      <c r="CN379" s="76"/>
      <c r="CO379" s="76"/>
      <c r="CP379" s="76"/>
      <c r="CQ379" s="76"/>
      <c r="CR379" s="76"/>
      <c r="CS379" s="76"/>
      <c r="CT379" s="76"/>
      <c r="CU379" s="76"/>
      <c r="CV379" s="76"/>
      <c r="CW379" s="76"/>
      <c r="CX379" s="76"/>
      <c r="CY379" s="76"/>
      <c r="CZ379" s="76"/>
      <c r="DA379" s="76"/>
      <c r="DB379" s="76"/>
      <c r="DC379" s="76"/>
      <c r="DD379" s="76"/>
      <c r="DE379" s="76"/>
      <c r="DF379" s="76"/>
      <c r="DG379" s="76"/>
      <c r="DH379" s="76"/>
      <c r="DI379" s="76"/>
      <c r="DJ379" s="76"/>
      <c r="DK379" s="76"/>
      <c r="DL379" s="76"/>
      <c r="DM379" s="76"/>
      <c r="DN379" s="76"/>
      <c r="DO379" s="76"/>
      <c r="DP379" s="76"/>
      <c r="DQ379" s="76"/>
      <c r="DR379" s="76"/>
      <c r="DS379" s="76"/>
      <c r="DT379" s="76"/>
      <c r="DU379" s="76"/>
      <c r="DV379" s="76"/>
      <c r="DW379" s="76"/>
      <c r="DX379" s="76"/>
      <c r="DY379" s="76"/>
      <c r="DZ379" s="76"/>
      <c r="EA379" s="76"/>
      <c r="EB379" s="76"/>
      <c r="EC379" s="76"/>
      <c r="ED379" s="76"/>
      <c r="EE379" s="76"/>
      <c r="EF379" s="76"/>
      <c r="EG379" s="76"/>
      <c r="EH379" s="76"/>
      <c r="EI379" s="76"/>
      <c r="EJ379" s="76"/>
      <c r="EK379" s="76"/>
      <c r="EL379" s="76"/>
      <c r="EM379" s="76"/>
      <c r="EN379" s="76"/>
      <c r="EO379" s="76"/>
      <c r="EP379" s="76"/>
      <c r="EQ379" s="76"/>
      <c r="ER379" s="76"/>
      <c r="ES379" s="76"/>
      <c r="ET379" s="76"/>
      <c r="EU379" s="76"/>
      <c r="EV379" s="76"/>
      <c r="EW379" s="76"/>
      <c r="EX379" s="76"/>
      <c r="EY379" s="76"/>
      <c r="EZ379" s="76"/>
      <c r="FA379" s="76"/>
      <c r="FB379" s="76"/>
      <c r="FC379" s="76"/>
      <c r="FD379" s="76"/>
      <c r="FE379" s="76"/>
      <c r="FF379" s="76"/>
      <c r="FG379" s="76"/>
      <c r="FH379" s="76"/>
      <c r="FI379" s="76"/>
      <c r="FJ379" s="76"/>
      <c r="FK379" s="76"/>
      <c r="FL379" s="76"/>
      <c r="FM379" s="76"/>
      <c r="FN379" s="76"/>
      <c r="FO379" s="76"/>
      <c r="FP379" s="76"/>
      <c r="FQ379" s="76"/>
      <c r="FR379" s="76"/>
      <c r="FS379" s="76"/>
      <c r="FT379" s="76"/>
      <c r="FU379" s="76"/>
      <c r="FV379" s="76"/>
      <c r="FW379" s="76"/>
      <c r="FX379" s="76"/>
      <c r="FY379" s="76"/>
      <c r="FZ379" s="76"/>
      <c r="GA379" s="76"/>
      <c r="GB379" s="76"/>
      <c r="GC379" s="76"/>
      <c r="GD379" s="76"/>
      <c r="GE379" s="76"/>
      <c r="GF379" s="76"/>
      <c r="GG379" s="76"/>
      <c r="GH379" s="76"/>
      <c r="GI379" s="76"/>
      <c r="GJ379" s="76"/>
      <c r="GK379" s="76"/>
      <c r="GL379" s="76"/>
      <c r="GM379" s="76"/>
      <c r="GN379" s="76"/>
      <c r="GO379" s="76"/>
      <c r="GP379" s="76"/>
      <c r="GQ379" s="76"/>
      <c r="GR379" s="76"/>
      <c r="GS379" s="76"/>
      <c r="GT379" s="76"/>
      <c r="GU379" s="76"/>
      <c r="GV379" s="76"/>
      <c r="GW379" s="76"/>
      <c r="GX379" s="76"/>
      <c r="GY379" s="76"/>
      <c r="GZ379" s="76"/>
      <c r="HA379" s="76"/>
      <c r="HB379" s="76"/>
      <c r="HC379" s="76"/>
      <c r="HD379" s="76"/>
      <c r="HE379" s="76"/>
      <c r="HF379" s="76"/>
      <c r="HG379" s="76"/>
      <c r="HH379" s="76"/>
      <c r="HI379" s="76"/>
      <c r="HJ379" s="76"/>
      <c r="HK379" s="76"/>
      <c r="HL379" s="76"/>
      <c r="HM379" s="76"/>
      <c r="HN379" s="76"/>
      <c r="HO379" s="76"/>
      <c r="HP379" s="76"/>
      <c r="HQ379" s="76"/>
      <c r="HR379" s="76"/>
      <c r="HS379" s="76"/>
      <c r="HT379" s="76"/>
      <c r="HU379" s="76"/>
      <c r="HV379" s="76"/>
      <c r="HW379" s="76"/>
      <c r="HX379" s="76"/>
      <c r="HY379" s="76"/>
      <c r="HZ379" s="76"/>
      <c r="IA379" s="76"/>
      <c r="IB379" s="76"/>
      <c r="IC379" s="76"/>
      <c r="ID379" s="76"/>
      <c r="IE379" s="76"/>
      <c r="IF379" s="76"/>
      <c r="IG379" s="76"/>
      <c r="IH379" s="76"/>
      <c r="II379" s="76"/>
      <c r="IJ379" s="76"/>
      <c r="IK379" s="76"/>
      <c r="IL379" s="76"/>
      <c r="IM379" s="76"/>
      <c r="IN379" s="76"/>
    </row>
    <row r="380" spans="1:248" x14ac:dyDescent="0.2">
      <c r="A380" s="82" t="str">
        <f>IF(B380&lt;&gt;"",COUNTA($B$13:B380),"")</f>
        <v/>
      </c>
      <c r="B380" s="1198"/>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c r="BJ380" s="76"/>
      <c r="BK380" s="76"/>
      <c r="BL380" s="76"/>
      <c r="BM380" s="76"/>
      <c r="BN380" s="76"/>
      <c r="BO380" s="76"/>
      <c r="BP380" s="76"/>
      <c r="BQ380" s="76"/>
      <c r="BR380" s="76"/>
      <c r="BS380" s="76"/>
      <c r="BT380" s="76"/>
      <c r="BU380" s="76"/>
      <c r="BV380" s="76"/>
      <c r="BW380" s="76"/>
      <c r="BX380" s="76"/>
      <c r="BY380" s="76"/>
      <c r="BZ380" s="76"/>
      <c r="CA380" s="76"/>
      <c r="CB380" s="76"/>
      <c r="CC380" s="76"/>
      <c r="CD380" s="76"/>
      <c r="CE380" s="76"/>
      <c r="CF380" s="76"/>
      <c r="CG380" s="76"/>
      <c r="CH380" s="76"/>
      <c r="CI380" s="76"/>
      <c r="CJ380" s="76"/>
      <c r="CK380" s="76"/>
      <c r="CL380" s="76"/>
      <c r="CM380" s="76"/>
      <c r="CN380" s="76"/>
      <c r="CO380" s="76"/>
      <c r="CP380" s="76"/>
      <c r="CQ380" s="76"/>
      <c r="CR380" s="76"/>
      <c r="CS380" s="76"/>
      <c r="CT380" s="76"/>
      <c r="CU380" s="76"/>
      <c r="CV380" s="76"/>
      <c r="CW380" s="76"/>
      <c r="CX380" s="76"/>
      <c r="CY380" s="76"/>
      <c r="CZ380" s="76"/>
      <c r="DA380" s="76"/>
      <c r="DB380" s="76"/>
      <c r="DC380" s="76"/>
      <c r="DD380" s="76"/>
      <c r="DE380" s="76"/>
      <c r="DF380" s="76"/>
      <c r="DG380" s="76"/>
      <c r="DH380" s="76"/>
      <c r="DI380" s="76"/>
      <c r="DJ380" s="76"/>
      <c r="DK380" s="76"/>
      <c r="DL380" s="76"/>
      <c r="DM380" s="76"/>
      <c r="DN380" s="76"/>
      <c r="DO380" s="76"/>
      <c r="DP380" s="76"/>
      <c r="DQ380" s="76"/>
      <c r="DR380" s="76"/>
      <c r="DS380" s="76"/>
      <c r="DT380" s="76"/>
      <c r="DU380" s="76"/>
      <c r="DV380" s="76"/>
      <c r="DW380" s="76"/>
      <c r="DX380" s="76"/>
      <c r="DY380" s="76"/>
      <c r="DZ380" s="76"/>
      <c r="EA380" s="76"/>
      <c r="EB380" s="76"/>
      <c r="EC380" s="76"/>
      <c r="ED380" s="76"/>
      <c r="EE380" s="76"/>
      <c r="EF380" s="76"/>
      <c r="EG380" s="76"/>
      <c r="EH380" s="76"/>
      <c r="EI380" s="76"/>
      <c r="EJ380" s="76"/>
      <c r="EK380" s="76"/>
      <c r="EL380" s="76"/>
      <c r="EM380" s="76"/>
      <c r="EN380" s="76"/>
      <c r="EO380" s="76"/>
      <c r="EP380" s="76"/>
      <c r="EQ380" s="76"/>
      <c r="ER380" s="76"/>
      <c r="ES380" s="76"/>
      <c r="ET380" s="76"/>
      <c r="EU380" s="76"/>
      <c r="EV380" s="76"/>
      <c r="EW380" s="76"/>
      <c r="EX380" s="76"/>
      <c r="EY380" s="76"/>
      <c r="EZ380" s="76"/>
      <c r="FA380" s="76"/>
      <c r="FB380" s="76"/>
      <c r="FC380" s="76"/>
      <c r="FD380" s="76"/>
      <c r="FE380" s="76"/>
      <c r="FF380" s="76"/>
      <c r="FG380" s="76"/>
      <c r="FH380" s="76"/>
      <c r="FI380" s="76"/>
      <c r="FJ380" s="76"/>
      <c r="FK380" s="76"/>
      <c r="FL380" s="76"/>
      <c r="FM380" s="76"/>
      <c r="FN380" s="76"/>
      <c r="FO380" s="76"/>
      <c r="FP380" s="76"/>
      <c r="FQ380" s="76"/>
      <c r="FR380" s="76"/>
      <c r="FS380" s="76"/>
      <c r="FT380" s="76"/>
      <c r="FU380" s="76"/>
      <c r="FV380" s="76"/>
      <c r="FW380" s="76"/>
      <c r="FX380" s="76"/>
      <c r="FY380" s="76"/>
      <c r="FZ380" s="76"/>
      <c r="GA380" s="76"/>
      <c r="GB380" s="76"/>
      <c r="GC380" s="76"/>
      <c r="GD380" s="76"/>
      <c r="GE380" s="76"/>
      <c r="GF380" s="76"/>
      <c r="GG380" s="76"/>
      <c r="GH380" s="76"/>
      <c r="GI380" s="76"/>
      <c r="GJ380" s="76"/>
      <c r="GK380" s="76"/>
      <c r="GL380" s="76"/>
      <c r="GM380" s="76"/>
      <c r="GN380" s="76"/>
      <c r="GO380" s="76"/>
      <c r="GP380" s="76"/>
      <c r="GQ380" s="76"/>
      <c r="GR380" s="76"/>
      <c r="GS380" s="76"/>
      <c r="GT380" s="76"/>
      <c r="GU380" s="76"/>
      <c r="GV380" s="76"/>
      <c r="GW380" s="76"/>
      <c r="GX380" s="76"/>
      <c r="GY380" s="76"/>
      <c r="GZ380" s="76"/>
      <c r="HA380" s="76"/>
      <c r="HB380" s="76"/>
      <c r="HC380" s="76"/>
      <c r="HD380" s="76"/>
      <c r="HE380" s="76"/>
      <c r="HF380" s="76"/>
      <c r="HG380" s="76"/>
      <c r="HH380" s="76"/>
      <c r="HI380" s="76"/>
      <c r="HJ380" s="76"/>
      <c r="HK380" s="76"/>
      <c r="HL380" s="76"/>
      <c r="HM380" s="76"/>
      <c r="HN380" s="76"/>
      <c r="HO380" s="76"/>
      <c r="HP380" s="76"/>
      <c r="HQ380" s="76"/>
      <c r="HR380" s="76"/>
      <c r="HS380" s="76"/>
      <c r="HT380" s="76"/>
      <c r="HU380" s="76"/>
      <c r="HV380" s="76"/>
      <c r="HW380" s="76"/>
      <c r="HX380" s="76"/>
      <c r="HY380" s="76"/>
      <c r="HZ380" s="76"/>
      <c r="IA380" s="76"/>
      <c r="IB380" s="76"/>
      <c r="IC380" s="76"/>
      <c r="ID380" s="76"/>
      <c r="IE380" s="76"/>
      <c r="IF380" s="76"/>
      <c r="IG380" s="76"/>
      <c r="IH380" s="76"/>
      <c r="II380" s="76"/>
      <c r="IJ380" s="76"/>
      <c r="IK380" s="76"/>
      <c r="IL380" s="76"/>
      <c r="IM380" s="76"/>
      <c r="IN380" s="76"/>
    </row>
    <row r="381" spans="1:248" x14ac:dyDescent="0.2">
      <c r="A381" s="82" t="str">
        <f>IF(B381&lt;&gt;"",COUNTA($B$13:B381),"")</f>
        <v/>
      </c>
      <c r="B381" s="1198"/>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c r="AH381" s="76"/>
      <c r="AI381" s="76"/>
      <c r="AJ381" s="76"/>
      <c r="AK381" s="76"/>
      <c r="AL381" s="76"/>
      <c r="AM381" s="76"/>
      <c r="AN381" s="76"/>
      <c r="AO381" s="76"/>
      <c r="AP381" s="76"/>
      <c r="AQ381" s="76"/>
      <c r="AR381" s="76"/>
      <c r="AS381" s="76"/>
      <c r="AT381" s="76"/>
      <c r="AU381" s="76"/>
      <c r="AV381" s="76"/>
      <c r="AW381" s="76"/>
      <c r="AX381" s="76"/>
      <c r="AY381" s="76"/>
      <c r="AZ381" s="76"/>
      <c r="BA381" s="76"/>
      <c r="BB381" s="76"/>
      <c r="BC381" s="76"/>
      <c r="BD381" s="76"/>
      <c r="BE381" s="76"/>
      <c r="BF381" s="76"/>
      <c r="BG381" s="76"/>
      <c r="BH381" s="76"/>
      <c r="BI381" s="76"/>
      <c r="BJ381" s="76"/>
      <c r="BK381" s="76"/>
      <c r="BL381" s="76"/>
      <c r="BM381" s="76"/>
      <c r="BN381" s="76"/>
      <c r="BO381" s="76"/>
      <c r="BP381" s="76"/>
      <c r="BQ381" s="76"/>
      <c r="BR381" s="76"/>
      <c r="BS381" s="76"/>
      <c r="BT381" s="76"/>
      <c r="BU381" s="76"/>
      <c r="BV381" s="76"/>
      <c r="BW381" s="76"/>
      <c r="BX381" s="76"/>
      <c r="BY381" s="76"/>
      <c r="BZ381" s="76"/>
      <c r="CA381" s="76"/>
      <c r="CB381" s="76"/>
      <c r="CC381" s="76"/>
      <c r="CD381" s="76"/>
      <c r="CE381" s="76"/>
      <c r="CF381" s="76"/>
      <c r="CG381" s="76"/>
      <c r="CH381" s="76"/>
      <c r="CI381" s="76"/>
      <c r="CJ381" s="76"/>
      <c r="CK381" s="76"/>
      <c r="CL381" s="76"/>
      <c r="CM381" s="76"/>
      <c r="CN381" s="76"/>
      <c r="CO381" s="76"/>
      <c r="CP381" s="76"/>
      <c r="CQ381" s="76"/>
      <c r="CR381" s="76"/>
      <c r="CS381" s="76"/>
      <c r="CT381" s="76"/>
      <c r="CU381" s="76"/>
      <c r="CV381" s="76"/>
      <c r="CW381" s="76"/>
      <c r="CX381" s="76"/>
      <c r="CY381" s="76"/>
      <c r="CZ381" s="76"/>
      <c r="DA381" s="76"/>
      <c r="DB381" s="76"/>
      <c r="DC381" s="76"/>
      <c r="DD381" s="76"/>
      <c r="DE381" s="76"/>
      <c r="DF381" s="76"/>
      <c r="DG381" s="76"/>
      <c r="DH381" s="76"/>
      <c r="DI381" s="76"/>
      <c r="DJ381" s="76"/>
      <c r="DK381" s="76"/>
      <c r="DL381" s="76"/>
      <c r="DM381" s="76"/>
      <c r="DN381" s="76"/>
      <c r="DO381" s="76"/>
      <c r="DP381" s="76"/>
      <c r="DQ381" s="76"/>
      <c r="DR381" s="76"/>
      <c r="DS381" s="76"/>
      <c r="DT381" s="76"/>
      <c r="DU381" s="76"/>
      <c r="DV381" s="76"/>
      <c r="DW381" s="76"/>
      <c r="DX381" s="76"/>
      <c r="DY381" s="76"/>
      <c r="DZ381" s="76"/>
      <c r="EA381" s="76"/>
      <c r="EB381" s="76"/>
      <c r="EC381" s="76"/>
      <c r="ED381" s="76"/>
      <c r="EE381" s="76"/>
      <c r="EF381" s="76"/>
      <c r="EG381" s="76"/>
      <c r="EH381" s="76"/>
      <c r="EI381" s="76"/>
      <c r="EJ381" s="76"/>
      <c r="EK381" s="76"/>
      <c r="EL381" s="76"/>
      <c r="EM381" s="76"/>
      <c r="EN381" s="76"/>
      <c r="EO381" s="76"/>
      <c r="EP381" s="76"/>
      <c r="EQ381" s="76"/>
      <c r="ER381" s="76"/>
      <c r="ES381" s="76"/>
      <c r="ET381" s="76"/>
      <c r="EU381" s="76"/>
      <c r="EV381" s="76"/>
      <c r="EW381" s="76"/>
      <c r="EX381" s="76"/>
      <c r="EY381" s="76"/>
      <c r="EZ381" s="76"/>
      <c r="FA381" s="76"/>
      <c r="FB381" s="76"/>
      <c r="FC381" s="76"/>
      <c r="FD381" s="76"/>
      <c r="FE381" s="76"/>
      <c r="FF381" s="76"/>
      <c r="FG381" s="76"/>
      <c r="FH381" s="76"/>
      <c r="FI381" s="76"/>
      <c r="FJ381" s="76"/>
      <c r="FK381" s="76"/>
      <c r="FL381" s="76"/>
      <c r="FM381" s="76"/>
      <c r="FN381" s="76"/>
      <c r="FO381" s="76"/>
      <c r="FP381" s="76"/>
      <c r="FQ381" s="76"/>
      <c r="FR381" s="76"/>
      <c r="FS381" s="76"/>
      <c r="FT381" s="76"/>
      <c r="FU381" s="76"/>
      <c r="FV381" s="76"/>
      <c r="FW381" s="76"/>
      <c r="FX381" s="76"/>
      <c r="FY381" s="76"/>
      <c r="FZ381" s="76"/>
      <c r="GA381" s="76"/>
      <c r="GB381" s="76"/>
      <c r="GC381" s="76"/>
      <c r="GD381" s="76"/>
      <c r="GE381" s="76"/>
      <c r="GF381" s="76"/>
      <c r="GG381" s="76"/>
      <c r="GH381" s="76"/>
      <c r="GI381" s="76"/>
      <c r="GJ381" s="76"/>
      <c r="GK381" s="76"/>
      <c r="GL381" s="76"/>
      <c r="GM381" s="76"/>
      <c r="GN381" s="76"/>
      <c r="GO381" s="76"/>
      <c r="GP381" s="76"/>
      <c r="GQ381" s="76"/>
      <c r="GR381" s="76"/>
      <c r="GS381" s="76"/>
      <c r="GT381" s="76"/>
      <c r="GU381" s="76"/>
      <c r="GV381" s="76"/>
      <c r="GW381" s="76"/>
      <c r="GX381" s="76"/>
      <c r="GY381" s="76"/>
      <c r="GZ381" s="76"/>
      <c r="HA381" s="76"/>
      <c r="HB381" s="76"/>
      <c r="HC381" s="76"/>
      <c r="HD381" s="76"/>
      <c r="HE381" s="76"/>
      <c r="HF381" s="76"/>
      <c r="HG381" s="76"/>
      <c r="HH381" s="76"/>
      <c r="HI381" s="76"/>
      <c r="HJ381" s="76"/>
      <c r="HK381" s="76"/>
      <c r="HL381" s="76"/>
      <c r="HM381" s="76"/>
      <c r="HN381" s="76"/>
      <c r="HO381" s="76"/>
      <c r="HP381" s="76"/>
      <c r="HQ381" s="76"/>
      <c r="HR381" s="76"/>
      <c r="HS381" s="76"/>
      <c r="HT381" s="76"/>
      <c r="HU381" s="76"/>
      <c r="HV381" s="76"/>
      <c r="HW381" s="76"/>
      <c r="HX381" s="76"/>
      <c r="HY381" s="76"/>
      <c r="HZ381" s="76"/>
      <c r="IA381" s="76"/>
      <c r="IB381" s="76"/>
      <c r="IC381" s="76"/>
      <c r="ID381" s="76"/>
      <c r="IE381" s="76"/>
      <c r="IF381" s="76"/>
      <c r="IG381" s="76"/>
      <c r="IH381" s="76"/>
      <c r="II381" s="76"/>
      <c r="IJ381" s="76"/>
      <c r="IK381" s="76"/>
      <c r="IL381" s="76"/>
      <c r="IM381" s="76"/>
      <c r="IN381" s="76"/>
    </row>
    <row r="382" spans="1:248" x14ac:dyDescent="0.2">
      <c r="A382" s="82" t="str">
        <f>IF(B382&lt;&gt;"",COUNTA($B$13:B382),"")</f>
        <v/>
      </c>
      <c r="B382" s="1198"/>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c r="AH382" s="76"/>
      <c r="AI382" s="76"/>
      <c r="AJ382" s="76"/>
      <c r="AK382" s="76"/>
      <c r="AL382" s="76"/>
      <c r="AM382" s="76"/>
      <c r="AN382" s="76"/>
      <c r="AO382" s="76"/>
      <c r="AP382" s="76"/>
      <c r="AQ382" s="76"/>
      <c r="AR382" s="76"/>
      <c r="AS382" s="76"/>
      <c r="AT382" s="76"/>
      <c r="AU382" s="76"/>
      <c r="AV382" s="76"/>
      <c r="AW382" s="76"/>
      <c r="AX382" s="76"/>
      <c r="AY382" s="76"/>
      <c r="AZ382" s="76"/>
      <c r="BA382" s="76"/>
      <c r="BB382" s="76"/>
      <c r="BC382" s="76"/>
      <c r="BD382" s="76"/>
      <c r="BE382" s="76"/>
      <c r="BF382" s="76"/>
      <c r="BG382" s="76"/>
      <c r="BH382" s="76"/>
      <c r="BI382" s="76"/>
      <c r="BJ382" s="76"/>
      <c r="BK382" s="76"/>
      <c r="BL382" s="76"/>
      <c r="BM382" s="76"/>
      <c r="BN382" s="76"/>
      <c r="BO382" s="76"/>
      <c r="BP382" s="76"/>
      <c r="BQ382" s="76"/>
      <c r="BR382" s="76"/>
      <c r="BS382" s="76"/>
      <c r="BT382" s="76"/>
      <c r="BU382" s="76"/>
      <c r="BV382" s="76"/>
      <c r="BW382" s="76"/>
      <c r="BX382" s="76"/>
      <c r="BY382" s="76"/>
      <c r="BZ382" s="76"/>
      <c r="CA382" s="76"/>
      <c r="CB382" s="76"/>
      <c r="CC382" s="76"/>
      <c r="CD382" s="76"/>
      <c r="CE382" s="76"/>
      <c r="CF382" s="76"/>
      <c r="CG382" s="76"/>
      <c r="CH382" s="76"/>
      <c r="CI382" s="76"/>
      <c r="CJ382" s="76"/>
      <c r="CK382" s="76"/>
      <c r="CL382" s="76"/>
      <c r="CM382" s="76"/>
      <c r="CN382" s="76"/>
      <c r="CO382" s="76"/>
      <c r="CP382" s="76"/>
      <c r="CQ382" s="76"/>
      <c r="CR382" s="76"/>
      <c r="CS382" s="76"/>
      <c r="CT382" s="76"/>
      <c r="CU382" s="76"/>
      <c r="CV382" s="76"/>
      <c r="CW382" s="76"/>
      <c r="CX382" s="76"/>
      <c r="CY382" s="76"/>
      <c r="CZ382" s="76"/>
      <c r="DA382" s="76"/>
      <c r="DB382" s="76"/>
      <c r="DC382" s="76"/>
      <c r="DD382" s="76"/>
      <c r="DE382" s="76"/>
      <c r="DF382" s="76"/>
      <c r="DG382" s="76"/>
      <c r="DH382" s="76"/>
      <c r="DI382" s="76"/>
      <c r="DJ382" s="76"/>
      <c r="DK382" s="76"/>
      <c r="DL382" s="76"/>
      <c r="DM382" s="76"/>
      <c r="DN382" s="76"/>
      <c r="DO382" s="76"/>
      <c r="DP382" s="76"/>
      <c r="DQ382" s="76"/>
      <c r="DR382" s="76"/>
      <c r="DS382" s="76"/>
      <c r="DT382" s="76"/>
      <c r="DU382" s="76"/>
      <c r="DV382" s="76"/>
      <c r="DW382" s="76"/>
      <c r="DX382" s="76"/>
      <c r="DY382" s="76"/>
      <c r="DZ382" s="76"/>
      <c r="EA382" s="76"/>
      <c r="EB382" s="76"/>
      <c r="EC382" s="76"/>
      <c r="ED382" s="76"/>
      <c r="EE382" s="76"/>
      <c r="EF382" s="76"/>
      <c r="EG382" s="76"/>
      <c r="EH382" s="76"/>
      <c r="EI382" s="76"/>
      <c r="EJ382" s="76"/>
      <c r="EK382" s="76"/>
      <c r="EL382" s="76"/>
      <c r="EM382" s="76"/>
      <c r="EN382" s="76"/>
      <c r="EO382" s="76"/>
      <c r="EP382" s="76"/>
      <c r="EQ382" s="76"/>
      <c r="ER382" s="76"/>
      <c r="ES382" s="76"/>
      <c r="ET382" s="76"/>
      <c r="EU382" s="76"/>
      <c r="EV382" s="76"/>
      <c r="EW382" s="76"/>
      <c r="EX382" s="76"/>
      <c r="EY382" s="76"/>
      <c r="EZ382" s="76"/>
      <c r="FA382" s="76"/>
      <c r="FB382" s="76"/>
      <c r="FC382" s="76"/>
      <c r="FD382" s="76"/>
      <c r="FE382" s="76"/>
      <c r="FF382" s="76"/>
      <c r="FG382" s="76"/>
      <c r="FH382" s="76"/>
      <c r="FI382" s="76"/>
      <c r="FJ382" s="76"/>
      <c r="FK382" s="76"/>
      <c r="FL382" s="76"/>
      <c r="FM382" s="76"/>
      <c r="FN382" s="76"/>
      <c r="FO382" s="76"/>
      <c r="FP382" s="76"/>
      <c r="FQ382" s="76"/>
      <c r="FR382" s="76"/>
      <c r="FS382" s="76"/>
      <c r="FT382" s="76"/>
      <c r="FU382" s="76"/>
      <c r="FV382" s="76"/>
      <c r="FW382" s="76"/>
      <c r="FX382" s="76"/>
      <c r="FY382" s="76"/>
      <c r="FZ382" s="76"/>
      <c r="GA382" s="76"/>
      <c r="GB382" s="76"/>
      <c r="GC382" s="76"/>
      <c r="GD382" s="76"/>
      <c r="GE382" s="76"/>
      <c r="GF382" s="76"/>
      <c r="GG382" s="76"/>
      <c r="GH382" s="76"/>
      <c r="GI382" s="76"/>
      <c r="GJ382" s="76"/>
      <c r="GK382" s="76"/>
      <c r="GL382" s="76"/>
      <c r="GM382" s="76"/>
      <c r="GN382" s="76"/>
      <c r="GO382" s="76"/>
      <c r="GP382" s="76"/>
      <c r="GQ382" s="76"/>
      <c r="GR382" s="76"/>
      <c r="GS382" s="76"/>
      <c r="GT382" s="76"/>
      <c r="GU382" s="76"/>
      <c r="GV382" s="76"/>
      <c r="GW382" s="76"/>
      <c r="GX382" s="76"/>
      <c r="GY382" s="76"/>
      <c r="GZ382" s="76"/>
      <c r="HA382" s="76"/>
      <c r="HB382" s="76"/>
      <c r="HC382" s="76"/>
      <c r="HD382" s="76"/>
      <c r="HE382" s="76"/>
      <c r="HF382" s="76"/>
      <c r="HG382" s="76"/>
      <c r="HH382" s="76"/>
      <c r="HI382" s="76"/>
      <c r="HJ382" s="76"/>
      <c r="HK382" s="76"/>
      <c r="HL382" s="76"/>
      <c r="HM382" s="76"/>
      <c r="HN382" s="76"/>
      <c r="HO382" s="76"/>
      <c r="HP382" s="76"/>
      <c r="HQ382" s="76"/>
      <c r="HR382" s="76"/>
      <c r="HS382" s="76"/>
      <c r="HT382" s="76"/>
      <c r="HU382" s="76"/>
      <c r="HV382" s="76"/>
      <c r="HW382" s="76"/>
      <c r="HX382" s="76"/>
      <c r="HY382" s="76"/>
      <c r="HZ382" s="76"/>
      <c r="IA382" s="76"/>
      <c r="IB382" s="76"/>
      <c r="IC382" s="76"/>
      <c r="ID382" s="76"/>
      <c r="IE382" s="76"/>
      <c r="IF382" s="76"/>
      <c r="IG382" s="76"/>
      <c r="IH382" s="76"/>
      <c r="II382" s="76"/>
      <c r="IJ382" s="76"/>
      <c r="IK382" s="76"/>
      <c r="IL382" s="76"/>
      <c r="IM382" s="76"/>
      <c r="IN382" s="76"/>
    </row>
    <row r="383" spans="1:248" x14ac:dyDescent="0.2">
      <c r="A383" s="82" t="str">
        <f>IF(B383&lt;&gt;"",COUNTA($B$13:B383),"")</f>
        <v/>
      </c>
      <c r="B383" s="1198"/>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c r="AH383" s="76"/>
      <c r="AI383" s="76"/>
      <c r="AJ383" s="76"/>
      <c r="AK383" s="76"/>
      <c r="AL383" s="76"/>
      <c r="AM383" s="76"/>
      <c r="AN383" s="76"/>
      <c r="AO383" s="76"/>
      <c r="AP383" s="76"/>
      <c r="AQ383" s="76"/>
      <c r="AR383" s="76"/>
      <c r="AS383" s="76"/>
      <c r="AT383" s="76"/>
      <c r="AU383" s="76"/>
      <c r="AV383" s="76"/>
      <c r="AW383" s="76"/>
      <c r="AX383" s="76"/>
      <c r="AY383" s="76"/>
      <c r="AZ383" s="76"/>
      <c r="BA383" s="76"/>
      <c r="BB383" s="76"/>
      <c r="BC383" s="76"/>
      <c r="BD383" s="76"/>
      <c r="BE383" s="76"/>
      <c r="BF383" s="76"/>
      <c r="BG383" s="76"/>
      <c r="BH383" s="76"/>
      <c r="BI383" s="76"/>
      <c r="BJ383" s="76"/>
      <c r="BK383" s="76"/>
      <c r="BL383" s="76"/>
      <c r="BM383" s="76"/>
      <c r="BN383" s="76"/>
      <c r="BO383" s="76"/>
      <c r="BP383" s="76"/>
      <c r="BQ383" s="76"/>
      <c r="BR383" s="76"/>
      <c r="BS383" s="76"/>
      <c r="BT383" s="76"/>
      <c r="BU383" s="76"/>
      <c r="BV383" s="76"/>
      <c r="BW383" s="76"/>
      <c r="BX383" s="76"/>
      <c r="BY383" s="76"/>
      <c r="BZ383" s="76"/>
      <c r="CA383" s="76"/>
      <c r="CB383" s="76"/>
      <c r="CC383" s="76"/>
      <c r="CD383" s="76"/>
      <c r="CE383" s="76"/>
      <c r="CF383" s="76"/>
      <c r="CG383" s="76"/>
      <c r="CH383" s="76"/>
      <c r="CI383" s="76"/>
      <c r="CJ383" s="76"/>
      <c r="CK383" s="76"/>
      <c r="CL383" s="76"/>
      <c r="CM383" s="76"/>
      <c r="CN383" s="76"/>
      <c r="CO383" s="76"/>
      <c r="CP383" s="76"/>
      <c r="CQ383" s="76"/>
      <c r="CR383" s="76"/>
      <c r="CS383" s="76"/>
      <c r="CT383" s="76"/>
      <c r="CU383" s="76"/>
      <c r="CV383" s="76"/>
      <c r="CW383" s="76"/>
      <c r="CX383" s="76"/>
      <c r="CY383" s="76"/>
      <c r="CZ383" s="76"/>
      <c r="DA383" s="76"/>
      <c r="DB383" s="76"/>
      <c r="DC383" s="76"/>
      <c r="DD383" s="76"/>
      <c r="DE383" s="76"/>
      <c r="DF383" s="76"/>
      <c r="DG383" s="76"/>
      <c r="DH383" s="76"/>
      <c r="DI383" s="76"/>
      <c r="DJ383" s="76"/>
      <c r="DK383" s="76"/>
      <c r="DL383" s="76"/>
      <c r="DM383" s="76"/>
      <c r="DN383" s="76"/>
      <c r="DO383" s="76"/>
      <c r="DP383" s="76"/>
      <c r="DQ383" s="76"/>
      <c r="DR383" s="76"/>
      <c r="DS383" s="76"/>
      <c r="DT383" s="76"/>
      <c r="DU383" s="76"/>
      <c r="DV383" s="76"/>
      <c r="DW383" s="76"/>
      <c r="DX383" s="76"/>
      <c r="DY383" s="76"/>
      <c r="DZ383" s="76"/>
      <c r="EA383" s="76"/>
      <c r="EB383" s="76"/>
      <c r="EC383" s="76"/>
      <c r="ED383" s="76"/>
      <c r="EE383" s="76"/>
      <c r="EF383" s="76"/>
      <c r="EG383" s="76"/>
      <c r="EH383" s="76"/>
      <c r="EI383" s="76"/>
      <c r="EJ383" s="76"/>
      <c r="EK383" s="76"/>
      <c r="EL383" s="76"/>
      <c r="EM383" s="76"/>
      <c r="EN383" s="76"/>
      <c r="EO383" s="76"/>
      <c r="EP383" s="76"/>
      <c r="EQ383" s="76"/>
      <c r="ER383" s="76"/>
      <c r="ES383" s="76"/>
      <c r="ET383" s="76"/>
      <c r="EU383" s="76"/>
      <c r="EV383" s="76"/>
      <c r="EW383" s="76"/>
      <c r="EX383" s="76"/>
      <c r="EY383" s="76"/>
      <c r="EZ383" s="76"/>
      <c r="FA383" s="76"/>
      <c r="FB383" s="76"/>
      <c r="FC383" s="76"/>
      <c r="FD383" s="76"/>
      <c r="FE383" s="76"/>
      <c r="FF383" s="76"/>
      <c r="FG383" s="76"/>
      <c r="FH383" s="76"/>
      <c r="FI383" s="76"/>
      <c r="FJ383" s="76"/>
      <c r="FK383" s="76"/>
      <c r="FL383" s="76"/>
      <c r="FM383" s="76"/>
      <c r="FN383" s="76"/>
      <c r="FO383" s="76"/>
      <c r="FP383" s="76"/>
      <c r="FQ383" s="76"/>
      <c r="FR383" s="76"/>
      <c r="FS383" s="76"/>
      <c r="FT383" s="76"/>
      <c r="FU383" s="76"/>
      <c r="FV383" s="76"/>
      <c r="FW383" s="76"/>
      <c r="FX383" s="76"/>
      <c r="FY383" s="76"/>
      <c r="FZ383" s="76"/>
      <c r="GA383" s="76"/>
      <c r="GB383" s="76"/>
      <c r="GC383" s="76"/>
      <c r="GD383" s="76"/>
      <c r="GE383" s="76"/>
      <c r="GF383" s="76"/>
      <c r="GG383" s="76"/>
      <c r="GH383" s="76"/>
      <c r="GI383" s="76"/>
      <c r="GJ383" s="76"/>
      <c r="GK383" s="76"/>
      <c r="GL383" s="76"/>
      <c r="GM383" s="76"/>
      <c r="GN383" s="76"/>
      <c r="GO383" s="76"/>
      <c r="GP383" s="76"/>
      <c r="GQ383" s="76"/>
      <c r="GR383" s="76"/>
      <c r="GS383" s="76"/>
      <c r="GT383" s="76"/>
      <c r="GU383" s="76"/>
      <c r="GV383" s="76"/>
      <c r="GW383" s="76"/>
      <c r="GX383" s="76"/>
      <c r="GY383" s="76"/>
      <c r="GZ383" s="76"/>
      <c r="HA383" s="76"/>
      <c r="HB383" s="76"/>
      <c r="HC383" s="76"/>
      <c r="HD383" s="76"/>
      <c r="HE383" s="76"/>
      <c r="HF383" s="76"/>
      <c r="HG383" s="76"/>
      <c r="HH383" s="76"/>
      <c r="HI383" s="76"/>
      <c r="HJ383" s="76"/>
      <c r="HK383" s="76"/>
      <c r="HL383" s="76"/>
      <c r="HM383" s="76"/>
      <c r="HN383" s="76"/>
      <c r="HO383" s="76"/>
      <c r="HP383" s="76"/>
      <c r="HQ383" s="76"/>
      <c r="HR383" s="76"/>
      <c r="HS383" s="76"/>
      <c r="HT383" s="76"/>
      <c r="HU383" s="76"/>
      <c r="HV383" s="76"/>
      <c r="HW383" s="76"/>
      <c r="HX383" s="76"/>
      <c r="HY383" s="76"/>
      <c r="HZ383" s="76"/>
      <c r="IA383" s="76"/>
      <c r="IB383" s="76"/>
      <c r="IC383" s="76"/>
      <c r="ID383" s="76"/>
      <c r="IE383" s="76"/>
      <c r="IF383" s="76"/>
      <c r="IG383" s="76"/>
      <c r="IH383" s="76"/>
      <c r="II383" s="76"/>
      <c r="IJ383" s="76"/>
      <c r="IK383" s="76"/>
      <c r="IL383" s="76"/>
      <c r="IM383" s="76"/>
      <c r="IN383" s="76"/>
    </row>
    <row r="384" spans="1:248" x14ac:dyDescent="0.2">
      <c r="A384" s="82" t="str">
        <f>IF(B384&lt;&gt;"",COUNTA($B$13:B384),"")</f>
        <v/>
      </c>
      <c r="B384" s="1198"/>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76"/>
      <c r="AI384" s="76"/>
      <c r="AJ384" s="76"/>
      <c r="AK384" s="76"/>
      <c r="AL384" s="76"/>
      <c r="AM384" s="76"/>
      <c r="AN384" s="76"/>
      <c r="AO384" s="76"/>
      <c r="AP384" s="76"/>
      <c r="AQ384" s="76"/>
      <c r="AR384" s="76"/>
      <c r="AS384" s="76"/>
      <c r="AT384" s="76"/>
      <c r="AU384" s="76"/>
      <c r="AV384" s="76"/>
      <c r="AW384" s="76"/>
      <c r="AX384" s="76"/>
      <c r="AY384" s="76"/>
      <c r="AZ384" s="76"/>
      <c r="BA384" s="76"/>
      <c r="BB384" s="76"/>
      <c r="BC384" s="76"/>
      <c r="BD384" s="76"/>
      <c r="BE384" s="76"/>
      <c r="BF384" s="76"/>
      <c r="BG384" s="76"/>
      <c r="BH384" s="76"/>
      <c r="BI384" s="76"/>
      <c r="BJ384" s="76"/>
      <c r="BK384" s="76"/>
      <c r="BL384" s="76"/>
      <c r="BM384" s="76"/>
      <c r="BN384" s="76"/>
      <c r="BO384" s="76"/>
      <c r="BP384" s="76"/>
      <c r="BQ384" s="76"/>
      <c r="BR384" s="76"/>
      <c r="BS384" s="76"/>
      <c r="BT384" s="76"/>
      <c r="BU384" s="76"/>
      <c r="BV384" s="76"/>
      <c r="BW384" s="76"/>
      <c r="BX384" s="76"/>
      <c r="BY384" s="76"/>
      <c r="BZ384" s="76"/>
      <c r="CA384" s="76"/>
      <c r="CB384" s="76"/>
      <c r="CC384" s="76"/>
      <c r="CD384" s="76"/>
      <c r="CE384" s="76"/>
      <c r="CF384" s="76"/>
      <c r="CG384" s="76"/>
      <c r="CH384" s="76"/>
      <c r="CI384" s="76"/>
      <c r="CJ384" s="76"/>
      <c r="CK384" s="76"/>
      <c r="CL384" s="76"/>
      <c r="CM384" s="76"/>
      <c r="CN384" s="76"/>
      <c r="CO384" s="76"/>
      <c r="CP384" s="76"/>
      <c r="CQ384" s="76"/>
      <c r="CR384" s="76"/>
      <c r="CS384" s="76"/>
      <c r="CT384" s="76"/>
      <c r="CU384" s="76"/>
      <c r="CV384" s="76"/>
      <c r="CW384" s="76"/>
      <c r="CX384" s="76"/>
      <c r="CY384" s="76"/>
      <c r="CZ384" s="76"/>
      <c r="DA384" s="76"/>
      <c r="DB384" s="76"/>
      <c r="DC384" s="76"/>
      <c r="DD384" s="76"/>
      <c r="DE384" s="76"/>
      <c r="DF384" s="76"/>
      <c r="DG384" s="76"/>
      <c r="DH384" s="76"/>
      <c r="DI384" s="76"/>
      <c r="DJ384" s="76"/>
      <c r="DK384" s="76"/>
      <c r="DL384" s="76"/>
      <c r="DM384" s="76"/>
      <c r="DN384" s="76"/>
      <c r="DO384" s="76"/>
      <c r="DP384" s="76"/>
      <c r="DQ384" s="76"/>
      <c r="DR384" s="76"/>
      <c r="DS384" s="76"/>
      <c r="DT384" s="76"/>
      <c r="DU384" s="76"/>
      <c r="DV384" s="76"/>
      <c r="DW384" s="76"/>
      <c r="DX384" s="76"/>
      <c r="DY384" s="76"/>
      <c r="DZ384" s="76"/>
      <c r="EA384" s="76"/>
      <c r="EB384" s="76"/>
      <c r="EC384" s="76"/>
      <c r="ED384" s="76"/>
      <c r="EE384" s="76"/>
      <c r="EF384" s="76"/>
      <c r="EG384" s="76"/>
      <c r="EH384" s="76"/>
      <c r="EI384" s="76"/>
      <c r="EJ384" s="76"/>
      <c r="EK384" s="76"/>
      <c r="EL384" s="76"/>
      <c r="EM384" s="76"/>
      <c r="EN384" s="76"/>
      <c r="EO384" s="76"/>
      <c r="EP384" s="76"/>
      <c r="EQ384" s="76"/>
      <c r="ER384" s="76"/>
      <c r="ES384" s="76"/>
      <c r="ET384" s="76"/>
      <c r="EU384" s="76"/>
      <c r="EV384" s="76"/>
      <c r="EW384" s="76"/>
      <c r="EX384" s="76"/>
      <c r="EY384" s="76"/>
      <c r="EZ384" s="76"/>
      <c r="FA384" s="76"/>
      <c r="FB384" s="76"/>
      <c r="FC384" s="76"/>
      <c r="FD384" s="76"/>
      <c r="FE384" s="76"/>
      <c r="FF384" s="76"/>
      <c r="FG384" s="76"/>
      <c r="FH384" s="76"/>
      <c r="FI384" s="76"/>
      <c r="FJ384" s="76"/>
      <c r="FK384" s="76"/>
      <c r="FL384" s="76"/>
      <c r="FM384" s="76"/>
      <c r="FN384" s="76"/>
      <c r="FO384" s="76"/>
      <c r="FP384" s="76"/>
      <c r="FQ384" s="76"/>
      <c r="FR384" s="76"/>
      <c r="FS384" s="76"/>
      <c r="FT384" s="76"/>
      <c r="FU384" s="76"/>
      <c r="FV384" s="76"/>
      <c r="FW384" s="76"/>
      <c r="FX384" s="76"/>
      <c r="FY384" s="76"/>
      <c r="FZ384" s="76"/>
      <c r="GA384" s="76"/>
      <c r="GB384" s="76"/>
      <c r="GC384" s="76"/>
      <c r="GD384" s="76"/>
      <c r="GE384" s="76"/>
      <c r="GF384" s="76"/>
      <c r="GG384" s="76"/>
      <c r="GH384" s="76"/>
      <c r="GI384" s="76"/>
      <c r="GJ384" s="76"/>
      <c r="GK384" s="76"/>
      <c r="GL384" s="76"/>
      <c r="GM384" s="76"/>
      <c r="GN384" s="76"/>
      <c r="GO384" s="76"/>
      <c r="GP384" s="76"/>
      <c r="GQ384" s="76"/>
      <c r="GR384" s="76"/>
      <c r="GS384" s="76"/>
      <c r="GT384" s="76"/>
      <c r="GU384" s="76"/>
      <c r="GV384" s="76"/>
      <c r="GW384" s="76"/>
      <c r="GX384" s="76"/>
      <c r="GY384" s="76"/>
      <c r="GZ384" s="76"/>
      <c r="HA384" s="76"/>
      <c r="HB384" s="76"/>
      <c r="HC384" s="76"/>
      <c r="HD384" s="76"/>
      <c r="HE384" s="76"/>
      <c r="HF384" s="76"/>
      <c r="HG384" s="76"/>
      <c r="HH384" s="76"/>
      <c r="HI384" s="76"/>
      <c r="HJ384" s="76"/>
      <c r="HK384" s="76"/>
      <c r="HL384" s="76"/>
      <c r="HM384" s="76"/>
      <c r="HN384" s="76"/>
      <c r="HO384" s="76"/>
      <c r="HP384" s="76"/>
      <c r="HQ384" s="76"/>
      <c r="HR384" s="76"/>
      <c r="HS384" s="76"/>
      <c r="HT384" s="76"/>
      <c r="HU384" s="76"/>
      <c r="HV384" s="76"/>
      <c r="HW384" s="76"/>
      <c r="HX384" s="76"/>
      <c r="HY384" s="76"/>
      <c r="HZ384" s="76"/>
      <c r="IA384" s="76"/>
      <c r="IB384" s="76"/>
      <c r="IC384" s="76"/>
      <c r="ID384" s="76"/>
      <c r="IE384" s="76"/>
      <c r="IF384" s="76"/>
      <c r="IG384" s="76"/>
      <c r="IH384" s="76"/>
      <c r="II384" s="76"/>
      <c r="IJ384" s="76"/>
      <c r="IK384" s="76"/>
      <c r="IL384" s="76"/>
      <c r="IM384" s="76"/>
      <c r="IN384" s="76"/>
    </row>
    <row r="385" spans="1:248" x14ac:dyDescent="0.2">
      <c r="A385" s="82" t="str">
        <f>IF(B385&lt;&gt;"",COUNTA($B$13:B385),"")</f>
        <v/>
      </c>
      <c r="B385" s="1198"/>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c r="AZ385" s="76"/>
      <c r="BA385" s="76"/>
      <c r="BB385" s="76"/>
      <c r="BC385" s="76"/>
      <c r="BD385" s="76"/>
      <c r="BE385" s="76"/>
      <c r="BF385" s="76"/>
      <c r="BG385" s="76"/>
      <c r="BH385" s="76"/>
      <c r="BI385" s="76"/>
      <c r="BJ385" s="76"/>
      <c r="BK385" s="76"/>
      <c r="BL385" s="76"/>
      <c r="BM385" s="76"/>
      <c r="BN385" s="76"/>
      <c r="BO385" s="76"/>
      <c r="BP385" s="76"/>
      <c r="BQ385" s="76"/>
      <c r="BR385" s="76"/>
      <c r="BS385" s="76"/>
      <c r="BT385" s="76"/>
      <c r="BU385" s="76"/>
      <c r="BV385" s="76"/>
      <c r="BW385" s="76"/>
      <c r="BX385" s="76"/>
      <c r="BY385" s="76"/>
      <c r="BZ385" s="76"/>
      <c r="CA385" s="76"/>
      <c r="CB385" s="76"/>
      <c r="CC385" s="76"/>
      <c r="CD385" s="76"/>
      <c r="CE385" s="76"/>
      <c r="CF385" s="76"/>
      <c r="CG385" s="76"/>
      <c r="CH385" s="76"/>
      <c r="CI385" s="76"/>
      <c r="CJ385" s="76"/>
      <c r="CK385" s="76"/>
      <c r="CL385" s="76"/>
      <c r="CM385" s="76"/>
      <c r="CN385" s="76"/>
      <c r="CO385" s="76"/>
      <c r="CP385" s="76"/>
      <c r="CQ385" s="76"/>
      <c r="CR385" s="76"/>
      <c r="CS385" s="76"/>
      <c r="CT385" s="76"/>
      <c r="CU385" s="76"/>
      <c r="CV385" s="76"/>
      <c r="CW385" s="76"/>
      <c r="CX385" s="76"/>
      <c r="CY385" s="76"/>
      <c r="CZ385" s="76"/>
      <c r="DA385" s="76"/>
      <c r="DB385" s="76"/>
      <c r="DC385" s="76"/>
      <c r="DD385" s="76"/>
      <c r="DE385" s="76"/>
      <c r="DF385" s="76"/>
      <c r="DG385" s="76"/>
      <c r="DH385" s="76"/>
      <c r="DI385" s="76"/>
      <c r="DJ385" s="76"/>
      <c r="DK385" s="76"/>
      <c r="DL385" s="76"/>
      <c r="DM385" s="76"/>
      <c r="DN385" s="76"/>
      <c r="DO385" s="76"/>
      <c r="DP385" s="76"/>
      <c r="DQ385" s="76"/>
      <c r="DR385" s="76"/>
      <c r="DS385" s="76"/>
      <c r="DT385" s="76"/>
      <c r="DU385" s="76"/>
      <c r="DV385" s="76"/>
      <c r="DW385" s="76"/>
      <c r="DX385" s="76"/>
      <c r="DY385" s="76"/>
      <c r="DZ385" s="76"/>
      <c r="EA385" s="76"/>
      <c r="EB385" s="76"/>
      <c r="EC385" s="76"/>
      <c r="ED385" s="76"/>
      <c r="EE385" s="76"/>
      <c r="EF385" s="76"/>
      <c r="EG385" s="76"/>
      <c r="EH385" s="76"/>
      <c r="EI385" s="76"/>
      <c r="EJ385" s="76"/>
      <c r="EK385" s="76"/>
      <c r="EL385" s="76"/>
      <c r="EM385" s="76"/>
      <c r="EN385" s="76"/>
      <c r="EO385" s="76"/>
      <c r="EP385" s="76"/>
      <c r="EQ385" s="76"/>
      <c r="ER385" s="76"/>
      <c r="ES385" s="76"/>
      <c r="ET385" s="76"/>
      <c r="EU385" s="76"/>
      <c r="EV385" s="76"/>
      <c r="EW385" s="76"/>
      <c r="EX385" s="76"/>
      <c r="EY385" s="76"/>
      <c r="EZ385" s="76"/>
      <c r="FA385" s="76"/>
      <c r="FB385" s="76"/>
      <c r="FC385" s="76"/>
      <c r="FD385" s="76"/>
      <c r="FE385" s="76"/>
      <c r="FF385" s="76"/>
      <c r="FG385" s="76"/>
      <c r="FH385" s="76"/>
      <c r="FI385" s="76"/>
      <c r="FJ385" s="76"/>
      <c r="FK385" s="76"/>
      <c r="FL385" s="76"/>
      <c r="FM385" s="76"/>
      <c r="FN385" s="76"/>
      <c r="FO385" s="76"/>
      <c r="FP385" s="76"/>
      <c r="FQ385" s="76"/>
      <c r="FR385" s="76"/>
      <c r="FS385" s="76"/>
      <c r="FT385" s="76"/>
      <c r="FU385" s="76"/>
      <c r="FV385" s="76"/>
      <c r="FW385" s="76"/>
      <c r="FX385" s="76"/>
      <c r="FY385" s="76"/>
      <c r="FZ385" s="76"/>
      <c r="GA385" s="76"/>
      <c r="GB385" s="76"/>
      <c r="GC385" s="76"/>
      <c r="GD385" s="76"/>
      <c r="GE385" s="76"/>
      <c r="GF385" s="76"/>
      <c r="GG385" s="76"/>
      <c r="GH385" s="76"/>
      <c r="GI385" s="76"/>
      <c r="GJ385" s="76"/>
      <c r="GK385" s="76"/>
      <c r="GL385" s="76"/>
      <c r="GM385" s="76"/>
      <c r="GN385" s="76"/>
      <c r="GO385" s="76"/>
      <c r="GP385" s="76"/>
      <c r="GQ385" s="76"/>
      <c r="GR385" s="76"/>
      <c r="GS385" s="76"/>
      <c r="GT385" s="76"/>
      <c r="GU385" s="76"/>
      <c r="GV385" s="76"/>
      <c r="GW385" s="76"/>
      <c r="GX385" s="76"/>
      <c r="GY385" s="76"/>
      <c r="GZ385" s="76"/>
      <c r="HA385" s="76"/>
      <c r="HB385" s="76"/>
      <c r="HC385" s="76"/>
      <c r="HD385" s="76"/>
      <c r="HE385" s="76"/>
      <c r="HF385" s="76"/>
      <c r="HG385" s="76"/>
      <c r="HH385" s="76"/>
      <c r="HI385" s="76"/>
      <c r="HJ385" s="76"/>
      <c r="HK385" s="76"/>
      <c r="HL385" s="76"/>
      <c r="HM385" s="76"/>
      <c r="HN385" s="76"/>
      <c r="HO385" s="76"/>
      <c r="HP385" s="76"/>
      <c r="HQ385" s="76"/>
      <c r="HR385" s="76"/>
      <c r="HS385" s="76"/>
      <c r="HT385" s="76"/>
      <c r="HU385" s="76"/>
      <c r="HV385" s="76"/>
      <c r="HW385" s="76"/>
      <c r="HX385" s="76"/>
      <c r="HY385" s="76"/>
      <c r="HZ385" s="76"/>
      <c r="IA385" s="76"/>
      <c r="IB385" s="76"/>
      <c r="IC385" s="76"/>
      <c r="ID385" s="76"/>
      <c r="IE385" s="76"/>
      <c r="IF385" s="76"/>
      <c r="IG385" s="76"/>
      <c r="IH385" s="76"/>
      <c r="II385" s="76"/>
      <c r="IJ385" s="76"/>
      <c r="IK385" s="76"/>
      <c r="IL385" s="76"/>
      <c r="IM385" s="76"/>
      <c r="IN385" s="76"/>
    </row>
    <row r="386" spans="1:248" x14ac:dyDescent="0.2">
      <c r="A386" s="82" t="str">
        <f>IF(B386&lt;&gt;"",COUNTA($B$13:B386),"")</f>
        <v/>
      </c>
      <c r="B386" s="1198"/>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c r="AH386" s="76"/>
      <c r="AI386" s="76"/>
      <c r="AJ386" s="76"/>
      <c r="AK386" s="76"/>
      <c r="AL386" s="76"/>
      <c r="AM386" s="76"/>
      <c r="AN386" s="76"/>
      <c r="AO386" s="76"/>
      <c r="AP386" s="76"/>
      <c r="AQ386" s="76"/>
      <c r="AR386" s="76"/>
      <c r="AS386" s="76"/>
      <c r="AT386" s="76"/>
      <c r="AU386" s="76"/>
      <c r="AV386" s="76"/>
      <c r="AW386" s="76"/>
      <c r="AX386" s="76"/>
      <c r="AY386" s="76"/>
      <c r="AZ386" s="76"/>
      <c r="BA386" s="76"/>
      <c r="BB386" s="76"/>
      <c r="BC386" s="76"/>
      <c r="BD386" s="76"/>
      <c r="BE386" s="76"/>
      <c r="BF386" s="76"/>
      <c r="BG386" s="76"/>
      <c r="BH386" s="76"/>
      <c r="BI386" s="76"/>
      <c r="BJ386" s="76"/>
      <c r="BK386" s="76"/>
      <c r="BL386" s="76"/>
      <c r="BM386" s="76"/>
      <c r="BN386" s="76"/>
      <c r="BO386" s="76"/>
      <c r="BP386" s="76"/>
      <c r="BQ386" s="76"/>
      <c r="BR386" s="76"/>
      <c r="BS386" s="76"/>
      <c r="BT386" s="76"/>
      <c r="BU386" s="76"/>
      <c r="BV386" s="76"/>
      <c r="BW386" s="76"/>
      <c r="BX386" s="76"/>
      <c r="BY386" s="76"/>
      <c r="BZ386" s="76"/>
      <c r="CA386" s="76"/>
      <c r="CB386" s="76"/>
      <c r="CC386" s="76"/>
      <c r="CD386" s="76"/>
      <c r="CE386" s="76"/>
      <c r="CF386" s="76"/>
      <c r="CG386" s="76"/>
      <c r="CH386" s="76"/>
      <c r="CI386" s="76"/>
      <c r="CJ386" s="76"/>
      <c r="CK386" s="76"/>
      <c r="CL386" s="76"/>
      <c r="CM386" s="76"/>
      <c r="CN386" s="76"/>
      <c r="CO386" s="76"/>
      <c r="CP386" s="76"/>
      <c r="CQ386" s="76"/>
      <c r="CR386" s="76"/>
      <c r="CS386" s="76"/>
      <c r="CT386" s="76"/>
      <c r="CU386" s="76"/>
      <c r="CV386" s="76"/>
      <c r="CW386" s="76"/>
      <c r="CX386" s="76"/>
      <c r="CY386" s="76"/>
      <c r="CZ386" s="76"/>
      <c r="DA386" s="76"/>
      <c r="DB386" s="76"/>
      <c r="DC386" s="76"/>
      <c r="DD386" s="76"/>
      <c r="DE386" s="76"/>
      <c r="DF386" s="76"/>
      <c r="DG386" s="76"/>
      <c r="DH386" s="76"/>
      <c r="DI386" s="76"/>
      <c r="DJ386" s="76"/>
      <c r="DK386" s="76"/>
      <c r="DL386" s="76"/>
      <c r="DM386" s="76"/>
      <c r="DN386" s="76"/>
      <c r="DO386" s="76"/>
      <c r="DP386" s="76"/>
      <c r="DQ386" s="76"/>
      <c r="DR386" s="76"/>
      <c r="DS386" s="76"/>
      <c r="DT386" s="76"/>
      <c r="DU386" s="76"/>
      <c r="DV386" s="76"/>
      <c r="DW386" s="76"/>
      <c r="DX386" s="76"/>
      <c r="DY386" s="76"/>
      <c r="DZ386" s="76"/>
      <c r="EA386" s="76"/>
      <c r="EB386" s="76"/>
      <c r="EC386" s="76"/>
      <c r="ED386" s="76"/>
      <c r="EE386" s="76"/>
      <c r="EF386" s="76"/>
      <c r="EG386" s="76"/>
      <c r="EH386" s="76"/>
      <c r="EI386" s="76"/>
      <c r="EJ386" s="76"/>
      <c r="EK386" s="76"/>
      <c r="EL386" s="76"/>
      <c r="EM386" s="76"/>
      <c r="EN386" s="76"/>
      <c r="EO386" s="76"/>
      <c r="EP386" s="76"/>
      <c r="EQ386" s="76"/>
      <c r="ER386" s="76"/>
      <c r="ES386" s="76"/>
      <c r="ET386" s="76"/>
      <c r="EU386" s="76"/>
      <c r="EV386" s="76"/>
      <c r="EW386" s="76"/>
      <c r="EX386" s="76"/>
      <c r="EY386" s="76"/>
      <c r="EZ386" s="76"/>
      <c r="FA386" s="76"/>
      <c r="FB386" s="76"/>
      <c r="FC386" s="76"/>
      <c r="FD386" s="76"/>
      <c r="FE386" s="76"/>
      <c r="FF386" s="76"/>
      <c r="FG386" s="76"/>
      <c r="FH386" s="76"/>
      <c r="FI386" s="76"/>
      <c r="FJ386" s="76"/>
      <c r="FK386" s="76"/>
      <c r="FL386" s="76"/>
      <c r="FM386" s="76"/>
      <c r="FN386" s="76"/>
      <c r="FO386" s="76"/>
      <c r="FP386" s="76"/>
      <c r="FQ386" s="76"/>
      <c r="FR386" s="76"/>
      <c r="FS386" s="76"/>
      <c r="FT386" s="76"/>
      <c r="FU386" s="76"/>
      <c r="FV386" s="76"/>
      <c r="FW386" s="76"/>
      <c r="FX386" s="76"/>
      <c r="FY386" s="76"/>
      <c r="FZ386" s="76"/>
      <c r="GA386" s="76"/>
      <c r="GB386" s="76"/>
      <c r="GC386" s="76"/>
      <c r="GD386" s="76"/>
      <c r="GE386" s="76"/>
      <c r="GF386" s="76"/>
      <c r="GG386" s="76"/>
      <c r="GH386" s="76"/>
      <c r="GI386" s="76"/>
      <c r="GJ386" s="76"/>
      <c r="GK386" s="76"/>
      <c r="GL386" s="76"/>
      <c r="GM386" s="76"/>
      <c r="GN386" s="76"/>
      <c r="GO386" s="76"/>
      <c r="GP386" s="76"/>
      <c r="GQ386" s="76"/>
      <c r="GR386" s="76"/>
      <c r="GS386" s="76"/>
      <c r="GT386" s="76"/>
      <c r="GU386" s="76"/>
      <c r="GV386" s="76"/>
      <c r="GW386" s="76"/>
      <c r="GX386" s="76"/>
      <c r="GY386" s="76"/>
      <c r="GZ386" s="76"/>
      <c r="HA386" s="76"/>
      <c r="HB386" s="76"/>
      <c r="HC386" s="76"/>
      <c r="HD386" s="76"/>
      <c r="HE386" s="76"/>
      <c r="HF386" s="76"/>
      <c r="HG386" s="76"/>
      <c r="HH386" s="76"/>
      <c r="HI386" s="76"/>
      <c r="HJ386" s="76"/>
      <c r="HK386" s="76"/>
      <c r="HL386" s="76"/>
      <c r="HM386" s="76"/>
      <c r="HN386" s="76"/>
      <c r="HO386" s="76"/>
      <c r="HP386" s="76"/>
      <c r="HQ386" s="76"/>
      <c r="HR386" s="76"/>
      <c r="HS386" s="76"/>
      <c r="HT386" s="76"/>
      <c r="HU386" s="76"/>
      <c r="HV386" s="76"/>
      <c r="HW386" s="76"/>
      <c r="HX386" s="76"/>
      <c r="HY386" s="76"/>
      <c r="HZ386" s="76"/>
      <c r="IA386" s="76"/>
      <c r="IB386" s="76"/>
      <c r="IC386" s="76"/>
      <c r="ID386" s="76"/>
      <c r="IE386" s="76"/>
      <c r="IF386" s="76"/>
      <c r="IG386" s="76"/>
      <c r="IH386" s="76"/>
      <c r="II386" s="76"/>
      <c r="IJ386" s="76"/>
      <c r="IK386" s="76"/>
      <c r="IL386" s="76"/>
      <c r="IM386" s="76"/>
      <c r="IN386" s="76"/>
    </row>
    <row r="387" spans="1:248" x14ac:dyDescent="0.2">
      <c r="A387" s="82" t="str">
        <f>IF(B387&lt;&gt;"",COUNTA($B$13:B387),"")</f>
        <v/>
      </c>
      <c r="B387" s="1198"/>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c r="AZ387" s="76"/>
      <c r="BA387" s="76"/>
      <c r="BB387" s="76"/>
      <c r="BC387" s="76"/>
      <c r="BD387" s="76"/>
      <c r="BE387" s="76"/>
      <c r="BF387" s="76"/>
      <c r="BG387" s="76"/>
      <c r="BH387" s="76"/>
      <c r="BI387" s="76"/>
      <c r="BJ387" s="76"/>
      <c r="BK387" s="76"/>
      <c r="BL387" s="76"/>
      <c r="BM387" s="76"/>
      <c r="BN387" s="76"/>
      <c r="BO387" s="76"/>
      <c r="BP387" s="76"/>
      <c r="BQ387" s="76"/>
      <c r="BR387" s="76"/>
      <c r="BS387" s="76"/>
      <c r="BT387" s="76"/>
      <c r="BU387" s="76"/>
      <c r="BV387" s="76"/>
      <c r="BW387" s="76"/>
      <c r="BX387" s="76"/>
      <c r="BY387" s="76"/>
      <c r="BZ387" s="76"/>
      <c r="CA387" s="76"/>
      <c r="CB387" s="76"/>
      <c r="CC387" s="76"/>
      <c r="CD387" s="76"/>
      <c r="CE387" s="76"/>
      <c r="CF387" s="76"/>
      <c r="CG387" s="76"/>
      <c r="CH387" s="76"/>
      <c r="CI387" s="76"/>
      <c r="CJ387" s="76"/>
      <c r="CK387" s="76"/>
      <c r="CL387" s="76"/>
      <c r="CM387" s="76"/>
      <c r="CN387" s="76"/>
      <c r="CO387" s="76"/>
      <c r="CP387" s="76"/>
      <c r="CQ387" s="76"/>
      <c r="CR387" s="76"/>
      <c r="CS387" s="76"/>
      <c r="CT387" s="76"/>
      <c r="CU387" s="76"/>
      <c r="CV387" s="76"/>
      <c r="CW387" s="76"/>
      <c r="CX387" s="76"/>
      <c r="CY387" s="76"/>
      <c r="CZ387" s="76"/>
      <c r="DA387" s="76"/>
      <c r="DB387" s="76"/>
      <c r="DC387" s="76"/>
      <c r="DD387" s="76"/>
      <c r="DE387" s="76"/>
      <c r="DF387" s="76"/>
      <c r="DG387" s="76"/>
      <c r="DH387" s="76"/>
      <c r="DI387" s="76"/>
      <c r="DJ387" s="76"/>
      <c r="DK387" s="76"/>
      <c r="DL387" s="76"/>
      <c r="DM387" s="76"/>
      <c r="DN387" s="76"/>
      <c r="DO387" s="76"/>
      <c r="DP387" s="76"/>
      <c r="DQ387" s="76"/>
      <c r="DR387" s="76"/>
      <c r="DS387" s="76"/>
      <c r="DT387" s="76"/>
      <c r="DU387" s="76"/>
      <c r="DV387" s="76"/>
      <c r="DW387" s="76"/>
      <c r="DX387" s="76"/>
      <c r="DY387" s="76"/>
      <c r="DZ387" s="76"/>
      <c r="EA387" s="76"/>
      <c r="EB387" s="76"/>
      <c r="EC387" s="76"/>
      <c r="ED387" s="76"/>
      <c r="EE387" s="76"/>
      <c r="EF387" s="76"/>
      <c r="EG387" s="76"/>
      <c r="EH387" s="76"/>
      <c r="EI387" s="76"/>
      <c r="EJ387" s="76"/>
      <c r="EK387" s="76"/>
      <c r="EL387" s="76"/>
      <c r="EM387" s="76"/>
      <c r="EN387" s="76"/>
      <c r="EO387" s="76"/>
      <c r="EP387" s="76"/>
      <c r="EQ387" s="76"/>
      <c r="ER387" s="76"/>
      <c r="ES387" s="76"/>
      <c r="ET387" s="76"/>
      <c r="EU387" s="76"/>
      <c r="EV387" s="76"/>
      <c r="EW387" s="76"/>
      <c r="EX387" s="76"/>
      <c r="EY387" s="76"/>
      <c r="EZ387" s="76"/>
      <c r="FA387" s="76"/>
      <c r="FB387" s="76"/>
      <c r="FC387" s="76"/>
      <c r="FD387" s="76"/>
      <c r="FE387" s="76"/>
      <c r="FF387" s="76"/>
      <c r="FG387" s="76"/>
      <c r="FH387" s="76"/>
      <c r="FI387" s="76"/>
      <c r="FJ387" s="76"/>
      <c r="FK387" s="76"/>
      <c r="FL387" s="76"/>
      <c r="FM387" s="76"/>
      <c r="FN387" s="76"/>
      <c r="FO387" s="76"/>
      <c r="FP387" s="76"/>
      <c r="FQ387" s="76"/>
      <c r="FR387" s="76"/>
      <c r="FS387" s="76"/>
      <c r="FT387" s="76"/>
      <c r="FU387" s="76"/>
      <c r="FV387" s="76"/>
      <c r="FW387" s="76"/>
      <c r="FX387" s="76"/>
      <c r="FY387" s="76"/>
      <c r="FZ387" s="76"/>
      <c r="GA387" s="76"/>
      <c r="GB387" s="76"/>
      <c r="GC387" s="76"/>
      <c r="GD387" s="76"/>
      <c r="GE387" s="76"/>
      <c r="GF387" s="76"/>
      <c r="GG387" s="76"/>
      <c r="GH387" s="76"/>
      <c r="GI387" s="76"/>
      <c r="GJ387" s="76"/>
      <c r="GK387" s="76"/>
      <c r="GL387" s="76"/>
      <c r="GM387" s="76"/>
      <c r="GN387" s="76"/>
      <c r="GO387" s="76"/>
      <c r="GP387" s="76"/>
      <c r="GQ387" s="76"/>
      <c r="GR387" s="76"/>
      <c r="GS387" s="76"/>
      <c r="GT387" s="76"/>
      <c r="GU387" s="76"/>
      <c r="GV387" s="76"/>
      <c r="GW387" s="76"/>
      <c r="GX387" s="76"/>
      <c r="GY387" s="76"/>
      <c r="GZ387" s="76"/>
      <c r="HA387" s="76"/>
      <c r="HB387" s="76"/>
      <c r="HC387" s="76"/>
      <c r="HD387" s="76"/>
      <c r="HE387" s="76"/>
      <c r="HF387" s="76"/>
      <c r="HG387" s="76"/>
      <c r="HH387" s="76"/>
      <c r="HI387" s="76"/>
      <c r="HJ387" s="76"/>
      <c r="HK387" s="76"/>
      <c r="HL387" s="76"/>
      <c r="HM387" s="76"/>
      <c r="HN387" s="76"/>
      <c r="HO387" s="76"/>
      <c r="HP387" s="76"/>
      <c r="HQ387" s="76"/>
      <c r="HR387" s="76"/>
      <c r="HS387" s="76"/>
      <c r="HT387" s="76"/>
      <c r="HU387" s="76"/>
      <c r="HV387" s="76"/>
      <c r="HW387" s="76"/>
      <c r="HX387" s="76"/>
      <c r="HY387" s="76"/>
      <c r="HZ387" s="76"/>
      <c r="IA387" s="76"/>
      <c r="IB387" s="76"/>
      <c r="IC387" s="76"/>
      <c r="ID387" s="76"/>
      <c r="IE387" s="76"/>
      <c r="IF387" s="76"/>
      <c r="IG387" s="76"/>
      <c r="IH387" s="76"/>
      <c r="II387" s="76"/>
      <c r="IJ387" s="76"/>
      <c r="IK387" s="76"/>
      <c r="IL387" s="76"/>
      <c r="IM387" s="76"/>
      <c r="IN387" s="76"/>
    </row>
    <row r="388" spans="1:248" x14ac:dyDescent="0.2">
      <c r="A388" s="82" t="str">
        <f>IF(B388&lt;&gt;"",COUNTA($B$13:B388),"")</f>
        <v/>
      </c>
      <c r="B388" s="1198"/>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c r="AT388" s="76"/>
      <c r="AU388" s="76"/>
      <c r="AV388" s="76"/>
      <c r="AW388" s="76"/>
      <c r="AX388" s="76"/>
      <c r="AY388" s="76"/>
      <c r="AZ388" s="76"/>
      <c r="BA388" s="76"/>
      <c r="BB388" s="76"/>
      <c r="BC388" s="76"/>
      <c r="BD388" s="76"/>
      <c r="BE388" s="76"/>
      <c r="BF388" s="76"/>
      <c r="BG388" s="76"/>
      <c r="BH388" s="76"/>
      <c r="BI388" s="76"/>
      <c r="BJ388" s="76"/>
      <c r="BK388" s="76"/>
      <c r="BL388" s="76"/>
      <c r="BM388" s="76"/>
      <c r="BN388" s="76"/>
      <c r="BO388" s="76"/>
      <c r="BP388" s="76"/>
      <c r="BQ388" s="76"/>
      <c r="BR388" s="76"/>
      <c r="BS388" s="76"/>
      <c r="BT388" s="76"/>
      <c r="BU388" s="76"/>
      <c r="BV388" s="76"/>
      <c r="BW388" s="76"/>
      <c r="BX388" s="76"/>
      <c r="BY388" s="76"/>
      <c r="BZ388" s="76"/>
      <c r="CA388" s="76"/>
      <c r="CB388" s="76"/>
      <c r="CC388" s="76"/>
      <c r="CD388" s="76"/>
      <c r="CE388" s="76"/>
      <c r="CF388" s="76"/>
      <c r="CG388" s="76"/>
      <c r="CH388" s="76"/>
      <c r="CI388" s="76"/>
      <c r="CJ388" s="76"/>
      <c r="CK388" s="76"/>
      <c r="CL388" s="76"/>
      <c r="CM388" s="76"/>
      <c r="CN388" s="76"/>
      <c r="CO388" s="76"/>
      <c r="CP388" s="76"/>
      <c r="CQ388" s="76"/>
      <c r="CR388" s="76"/>
      <c r="CS388" s="76"/>
      <c r="CT388" s="76"/>
      <c r="CU388" s="76"/>
      <c r="CV388" s="76"/>
      <c r="CW388" s="76"/>
      <c r="CX388" s="76"/>
      <c r="CY388" s="76"/>
      <c r="CZ388" s="76"/>
      <c r="DA388" s="76"/>
      <c r="DB388" s="76"/>
      <c r="DC388" s="76"/>
      <c r="DD388" s="76"/>
      <c r="DE388" s="76"/>
      <c r="DF388" s="76"/>
      <c r="DG388" s="76"/>
      <c r="DH388" s="76"/>
      <c r="DI388" s="76"/>
      <c r="DJ388" s="76"/>
      <c r="DK388" s="76"/>
      <c r="DL388" s="76"/>
      <c r="DM388" s="76"/>
      <c r="DN388" s="76"/>
      <c r="DO388" s="76"/>
      <c r="DP388" s="76"/>
      <c r="DQ388" s="76"/>
      <c r="DR388" s="76"/>
      <c r="DS388" s="76"/>
      <c r="DT388" s="76"/>
      <c r="DU388" s="76"/>
      <c r="DV388" s="76"/>
      <c r="DW388" s="76"/>
      <c r="DX388" s="76"/>
      <c r="DY388" s="76"/>
      <c r="DZ388" s="76"/>
      <c r="EA388" s="76"/>
      <c r="EB388" s="76"/>
      <c r="EC388" s="76"/>
      <c r="ED388" s="76"/>
      <c r="EE388" s="76"/>
      <c r="EF388" s="76"/>
      <c r="EG388" s="76"/>
      <c r="EH388" s="76"/>
      <c r="EI388" s="76"/>
      <c r="EJ388" s="76"/>
      <c r="EK388" s="76"/>
      <c r="EL388" s="76"/>
      <c r="EM388" s="76"/>
      <c r="EN388" s="76"/>
      <c r="EO388" s="76"/>
      <c r="EP388" s="76"/>
      <c r="EQ388" s="76"/>
      <c r="ER388" s="76"/>
      <c r="ES388" s="76"/>
      <c r="ET388" s="76"/>
      <c r="EU388" s="76"/>
      <c r="EV388" s="76"/>
      <c r="EW388" s="76"/>
      <c r="EX388" s="76"/>
      <c r="EY388" s="76"/>
      <c r="EZ388" s="76"/>
      <c r="FA388" s="76"/>
      <c r="FB388" s="76"/>
      <c r="FC388" s="76"/>
      <c r="FD388" s="76"/>
      <c r="FE388" s="76"/>
      <c r="FF388" s="76"/>
      <c r="FG388" s="76"/>
      <c r="FH388" s="76"/>
      <c r="FI388" s="76"/>
      <c r="FJ388" s="76"/>
      <c r="FK388" s="76"/>
      <c r="FL388" s="76"/>
      <c r="FM388" s="76"/>
      <c r="FN388" s="76"/>
      <c r="FO388" s="76"/>
      <c r="FP388" s="76"/>
      <c r="FQ388" s="76"/>
      <c r="FR388" s="76"/>
      <c r="FS388" s="76"/>
      <c r="FT388" s="76"/>
      <c r="FU388" s="76"/>
      <c r="FV388" s="76"/>
      <c r="FW388" s="76"/>
      <c r="FX388" s="76"/>
      <c r="FY388" s="76"/>
      <c r="FZ388" s="76"/>
      <c r="GA388" s="76"/>
      <c r="GB388" s="76"/>
      <c r="GC388" s="76"/>
      <c r="GD388" s="76"/>
      <c r="GE388" s="76"/>
      <c r="GF388" s="76"/>
      <c r="GG388" s="76"/>
      <c r="GH388" s="76"/>
      <c r="GI388" s="76"/>
      <c r="GJ388" s="76"/>
      <c r="GK388" s="76"/>
      <c r="GL388" s="76"/>
      <c r="GM388" s="76"/>
      <c r="GN388" s="76"/>
      <c r="GO388" s="76"/>
      <c r="GP388" s="76"/>
      <c r="GQ388" s="76"/>
      <c r="GR388" s="76"/>
      <c r="GS388" s="76"/>
      <c r="GT388" s="76"/>
      <c r="GU388" s="76"/>
      <c r="GV388" s="76"/>
      <c r="GW388" s="76"/>
      <c r="GX388" s="76"/>
      <c r="GY388" s="76"/>
      <c r="GZ388" s="76"/>
      <c r="HA388" s="76"/>
      <c r="HB388" s="76"/>
      <c r="HC388" s="76"/>
      <c r="HD388" s="76"/>
      <c r="HE388" s="76"/>
      <c r="HF388" s="76"/>
      <c r="HG388" s="76"/>
      <c r="HH388" s="76"/>
      <c r="HI388" s="76"/>
      <c r="HJ388" s="76"/>
      <c r="HK388" s="76"/>
      <c r="HL388" s="76"/>
      <c r="HM388" s="76"/>
      <c r="HN388" s="76"/>
      <c r="HO388" s="76"/>
      <c r="HP388" s="76"/>
      <c r="HQ388" s="76"/>
      <c r="HR388" s="76"/>
      <c r="HS388" s="76"/>
      <c r="HT388" s="76"/>
      <c r="HU388" s="76"/>
      <c r="HV388" s="76"/>
      <c r="HW388" s="76"/>
      <c r="HX388" s="76"/>
      <c r="HY388" s="76"/>
      <c r="HZ388" s="76"/>
      <c r="IA388" s="76"/>
      <c r="IB388" s="76"/>
      <c r="IC388" s="76"/>
      <c r="ID388" s="76"/>
      <c r="IE388" s="76"/>
      <c r="IF388" s="76"/>
      <c r="IG388" s="76"/>
      <c r="IH388" s="76"/>
      <c r="II388" s="76"/>
      <c r="IJ388" s="76"/>
      <c r="IK388" s="76"/>
      <c r="IL388" s="76"/>
      <c r="IM388" s="76"/>
      <c r="IN388" s="76"/>
    </row>
    <row r="389" spans="1:248" x14ac:dyDescent="0.2">
      <c r="A389" s="82" t="str">
        <f>IF(B389&lt;&gt;"",COUNTA($B$13:B389),"")</f>
        <v/>
      </c>
      <c r="B389" s="1198"/>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c r="AH389" s="76"/>
      <c r="AI389" s="76"/>
      <c r="AJ389" s="76"/>
      <c r="AK389" s="76"/>
      <c r="AL389" s="76"/>
      <c r="AM389" s="76"/>
      <c r="AN389" s="76"/>
      <c r="AO389" s="76"/>
      <c r="AP389" s="76"/>
      <c r="AQ389" s="76"/>
      <c r="AR389" s="76"/>
      <c r="AS389" s="76"/>
      <c r="AT389" s="76"/>
      <c r="AU389" s="76"/>
      <c r="AV389" s="76"/>
      <c r="AW389" s="76"/>
      <c r="AX389" s="76"/>
      <c r="AY389" s="76"/>
      <c r="AZ389" s="76"/>
      <c r="BA389" s="76"/>
      <c r="BB389" s="76"/>
      <c r="BC389" s="76"/>
      <c r="BD389" s="76"/>
      <c r="BE389" s="76"/>
      <c r="BF389" s="76"/>
      <c r="BG389" s="76"/>
      <c r="BH389" s="76"/>
      <c r="BI389" s="76"/>
      <c r="BJ389" s="76"/>
      <c r="BK389" s="76"/>
      <c r="BL389" s="76"/>
      <c r="BM389" s="76"/>
      <c r="BN389" s="76"/>
      <c r="BO389" s="76"/>
      <c r="BP389" s="76"/>
      <c r="BQ389" s="76"/>
      <c r="BR389" s="76"/>
      <c r="BS389" s="76"/>
      <c r="BT389" s="76"/>
      <c r="BU389" s="76"/>
      <c r="BV389" s="76"/>
      <c r="BW389" s="76"/>
      <c r="BX389" s="76"/>
      <c r="BY389" s="76"/>
      <c r="BZ389" s="76"/>
      <c r="CA389" s="76"/>
      <c r="CB389" s="76"/>
      <c r="CC389" s="76"/>
      <c r="CD389" s="76"/>
      <c r="CE389" s="76"/>
      <c r="CF389" s="76"/>
      <c r="CG389" s="76"/>
      <c r="CH389" s="76"/>
      <c r="CI389" s="76"/>
      <c r="CJ389" s="76"/>
      <c r="CK389" s="76"/>
      <c r="CL389" s="76"/>
      <c r="CM389" s="76"/>
      <c r="CN389" s="76"/>
      <c r="CO389" s="76"/>
      <c r="CP389" s="76"/>
      <c r="CQ389" s="76"/>
      <c r="CR389" s="76"/>
      <c r="CS389" s="76"/>
      <c r="CT389" s="76"/>
      <c r="CU389" s="76"/>
      <c r="CV389" s="76"/>
      <c r="CW389" s="76"/>
      <c r="CX389" s="76"/>
      <c r="CY389" s="76"/>
      <c r="CZ389" s="76"/>
      <c r="DA389" s="76"/>
      <c r="DB389" s="76"/>
      <c r="DC389" s="76"/>
      <c r="DD389" s="76"/>
      <c r="DE389" s="76"/>
      <c r="DF389" s="76"/>
      <c r="DG389" s="76"/>
      <c r="DH389" s="76"/>
      <c r="DI389" s="76"/>
      <c r="DJ389" s="76"/>
      <c r="DK389" s="76"/>
      <c r="DL389" s="76"/>
      <c r="DM389" s="76"/>
      <c r="DN389" s="76"/>
      <c r="DO389" s="76"/>
      <c r="DP389" s="76"/>
      <c r="DQ389" s="76"/>
      <c r="DR389" s="76"/>
      <c r="DS389" s="76"/>
      <c r="DT389" s="76"/>
      <c r="DU389" s="76"/>
      <c r="DV389" s="76"/>
      <c r="DW389" s="76"/>
      <c r="DX389" s="76"/>
      <c r="DY389" s="76"/>
      <c r="DZ389" s="76"/>
      <c r="EA389" s="76"/>
      <c r="EB389" s="76"/>
      <c r="EC389" s="76"/>
      <c r="ED389" s="76"/>
      <c r="EE389" s="76"/>
      <c r="EF389" s="76"/>
      <c r="EG389" s="76"/>
      <c r="EH389" s="76"/>
      <c r="EI389" s="76"/>
      <c r="EJ389" s="76"/>
      <c r="EK389" s="76"/>
      <c r="EL389" s="76"/>
      <c r="EM389" s="76"/>
      <c r="EN389" s="76"/>
      <c r="EO389" s="76"/>
      <c r="EP389" s="76"/>
      <c r="EQ389" s="76"/>
      <c r="ER389" s="76"/>
      <c r="ES389" s="76"/>
      <c r="ET389" s="76"/>
      <c r="EU389" s="76"/>
      <c r="EV389" s="76"/>
      <c r="EW389" s="76"/>
      <c r="EX389" s="76"/>
      <c r="EY389" s="76"/>
      <c r="EZ389" s="76"/>
      <c r="FA389" s="76"/>
      <c r="FB389" s="76"/>
      <c r="FC389" s="76"/>
      <c r="FD389" s="76"/>
      <c r="FE389" s="76"/>
      <c r="FF389" s="76"/>
      <c r="FG389" s="76"/>
      <c r="FH389" s="76"/>
      <c r="FI389" s="76"/>
      <c r="FJ389" s="76"/>
      <c r="FK389" s="76"/>
      <c r="FL389" s="76"/>
      <c r="FM389" s="76"/>
      <c r="FN389" s="76"/>
      <c r="FO389" s="76"/>
      <c r="FP389" s="76"/>
      <c r="FQ389" s="76"/>
      <c r="FR389" s="76"/>
      <c r="FS389" s="76"/>
      <c r="FT389" s="76"/>
      <c r="FU389" s="76"/>
      <c r="FV389" s="76"/>
      <c r="FW389" s="76"/>
      <c r="FX389" s="76"/>
      <c r="FY389" s="76"/>
      <c r="FZ389" s="76"/>
      <c r="GA389" s="76"/>
      <c r="GB389" s="76"/>
      <c r="GC389" s="76"/>
      <c r="GD389" s="76"/>
      <c r="GE389" s="76"/>
      <c r="GF389" s="76"/>
      <c r="GG389" s="76"/>
      <c r="GH389" s="76"/>
      <c r="GI389" s="76"/>
      <c r="GJ389" s="76"/>
      <c r="GK389" s="76"/>
      <c r="GL389" s="76"/>
      <c r="GM389" s="76"/>
      <c r="GN389" s="76"/>
      <c r="GO389" s="76"/>
      <c r="GP389" s="76"/>
      <c r="GQ389" s="76"/>
      <c r="GR389" s="76"/>
      <c r="GS389" s="76"/>
      <c r="GT389" s="76"/>
      <c r="GU389" s="76"/>
      <c r="GV389" s="76"/>
      <c r="GW389" s="76"/>
      <c r="GX389" s="76"/>
      <c r="GY389" s="76"/>
      <c r="GZ389" s="76"/>
      <c r="HA389" s="76"/>
      <c r="HB389" s="76"/>
      <c r="HC389" s="76"/>
      <c r="HD389" s="76"/>
      <c r="HE389" s="76"/>
      <c r="HF389" s="76"/>
      <c r="HG389" s="76"/>
      <c r="HH389" s="76"/>
      <c r="HI389" s="76"/>
      <c r="HJ389" s="76"/>
      <c r="HK389" s="76"/>
      <c r="HL389" s="76"/>
      <c r="HM389" s="76"/>
      <c r="HN389" s="76"/>
      <c r="HO389" s="76"/>
      <c r="HP389" s="76"/>
      <c r="HQ389" s="76"/>
      <c r="HR389" s="76"/>
      <c r="HS389" s="76"/>
      <c r="HT389" s="76"/>
      <c r="HU389" s="76"/>
      <c r="HV389" s="76"/>
      <c r="HW389" s="76"/>
      <c r="HX389" s="76"/>
      <c r="HY389" s="76"/>
      <c r="HZ389" s="76"/>
      <c r="IA389" s="76"/>
      <c r="IB389" s="76"/>
      <c r="IC389" s="76"/>
      <c r="ID389" s="76"/>
      <c r="IE389" s="76"/>
      <c r="IF389" s="76"/>
      <c r="IG389" s="76"/>
      <c r="IH389" s="76"/>
      <c r="II389" s="76"/>
      <c r="IJ389" s="76"/>
      <c r="IK389" s="76"/>
      <c r="IL389" s="76"/>
      <c r="IM389" s="76"/>
      <c r="IN389" s="76"/>
    </row>
    <row r="390" spans="1:248" x14ac:dyDescent="0.2">
      <c r="A390" s="82" t="str">
        <f>IF(B390&lt;&gt;"",COUNTA($B$13:B390),"")</f>
        <v/>
      </c>
      <c r="B390" s="1198"/>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c r="AZ390" s="76"/>
      <c r="BA390" s="76"/>
      <c r="BB390" s="76"/>
      <c r="BC390" s="76"/>
      <c r="BD390" s="76"/>
      <c r="BE390" s="76"/>
      <c r="BF390" s="76"/>
      <c r="BG390" s="76"/>
      <c r="BH390" s="76"/>
      <c r="BI390" s="76"/>
      <c r="BJ390" s="76"/>
      <c r="BK390" s="76"/>
      <c r="BL390" s="76"/>
      <c r="BM390" s="76"/>
      <c r="BN390" s="76"/>
      <c r="BO390" s="76"/>
      <c r="BP390" s="76"/>
      <c r="BQ390" s="76"/>
      <c r="BR390" s="76"/>
      <c r="BS390" s="76"/>
      <c r="BT390" s="76"/>
      <c r="BU390" s="76"/>
      <c r="BV390" s="76"/>
      <c r="BW390" s="76"/>
      <c r="BX390" s="76"/>
      <c r="BY390" s="76"/>
      <c r="BZ390" s="76"/>
      <c r="CA390" s="76"/>
      <c r="CB390" s="76"/>
      <c r="CC390" s="76"/>
      <c r="CD390" s="76"/>
      <c r="CE390" s="76"/>
      <c r="CF390" s="76"/>
      <c r="CG390" s="76"/>
      <c r="CH390" s="76"/>
      <c r="CI390" s="76"/>
      <c r="CJ390" s="76"/>
      <c r="CK390" s="76"/>
      <c r="CL390" s="76"/>
      <c r="CM390" s="76"/>
      <c r="CN390" s="76"/>
      <c r="CO390" s="76"/>
      <c r="CP390" s="76"/>
      <c r="CQ390" s="76"/>
      <c r="CR390" s="76"/>
      <c r="CS390" s="76"/>
      <c r="CT390" s="76"/>
      <c r="CU390" s="76"/>
      <c r="CV390" s="76"/>
      <c r="CW390" s="76"/>
      <c r="CX390" s="76"/>
      <c r="CY390" s="76"/>
      <c r="CZ390" s="76"/>
      <c r="DA390" s="76"/>
      <c r="DB390" s="76"/>
      <c r="DC390" s="76"/>
      <c r="DD390" s="76"/>
      <c r="DE390" s="76"/>
      <c r="DF390" s="76"/>
      <c r="DG390" s="76"/>
      <c r="DH390" s="76"/>
      <c r="DI390" s="76"/>
      <c r="DJ390" s="76"/>
      <c r="DK390" s="76"/>
      <c r="DL390" s="76"/>
      <c r="DM390" s="76"/>
      <c r="DN390" s="76"/>
      <c r="DO390" s="76"/>
      <c r="DP390" s="76"/>
      <c r="DQ390" s="76"/>
      <c r="DR390" s="76"/>
      <c r="DS390" s="76"/>
      <c r="DT390" s="76"/>
      <c r="DU390" s="76"/>
      <c r="DV390" s="76"/>
      <c r="DW390" s="76"/>
      <c r="DX390" s="76"/>
      <c r="DY390" s="76"/>
      <c r="DZ390" s="76"/>
      <c r="EA390" s="76"/>
      <c r="EB390" s="76"/>
      <c r="EC390" s="76"/>
      <c r="ED390" s="76"/>
      <c r="EE390" s="76"/>
      <c r="EF390" s="76"/>
      <c r="EG390" s="76"/>
      <c r="EH390" s="76"/>
      <c r="EI390" s="76"/>
      <c r="EJ390" s="76"/>
      <c r="EK390" s="76"/>
      <c r="EL390" s="76"/>
      <c r="EM390" s="76"/>
      <c r="EN390" s="76"/>
      <c r="EO390" s="76"/>
      <c r="EP390" s="76"/>
      <c r="EQ390" s="76"/>
      <c r="ER390" s="76"/>
      <c r="ES390" s="76"/>
      <c r="ET390" s="76"/>
      <c r="EU390" s="76"/>
      <c r="EV390" s="76"/>
      <c r="EW390" s="76"/>
      <c r="EX390" s="76"/>
      <c r="EY390" s="76"/>
      <c r="EZ390" s="76"/>
      <c r="FA390" s="76"/>
      <c r="FB390" s="76"/>
      <c r="FC390" s="76"/>
      <c r="FD390" s="76"/>
      <c r="FE390" s="76"/>
      <c r="FF390" s="76"/>
      <c r="FG390" s="76"/>
      <c r="FH390" s="76"/>
      <c r="FI390" s="76"/>
      <c r="FJ390" s="76"/>
      <c r="FK390" s="76"/>
      <c r="FL390" s="76"/>
      <c r="FM390" s="76"/>
      <c r="FN390" s="76"/>
      <c r="FO390" s="76"/>
      <c r="FP390" s="76"/>
      <c r="FQ390" s="76"/>
      <c r="FR390" s="76"/>
      <c r="FS390" s="76"/>
      <c r="FT390" s="76"/>
      <c r="FU390" s="76"/>
      <c r="FV390" s="76"/>
      <c r="FW390" s="76"/>
      <c r="FX390" s="76"/>
      <c r="FY390" s="76"/>
      <c r="FZ390" s="76"/>
      <c r="GA390" s="76"/>
      <c r="GB390" s="76"/>
      <c r="GC390" s="76"/>
      <c r="GD390" s="76"/>
      <c r="GE390" s="76"/>
      <c r="GF390" s="76"/>
      <c r="GG390" s="76"/>
      <c r="GH390" s="76"/>
      <c r="GI390" s="76"/>
      <c r="GJ390" s="76"/>
      <c r="GK390" s="76"/>
      <c r="GL390" s="76"/>
      <c r="GM390" s="76"/>
      <c r="GN390" s="76"/>
      <c r="GO390" s="76"/>
      <c r="GP390" s="76"/>
      <c r="GQ390" s="76"/>
      <c r="GR390" s="76"/>
      <c r="GS390" s="76"/>
      <c r="GT390" s="76"/>
      <c r="GU390" s="76"/>
      <c r="GV390" s="76"/>
      <c r="GW390" s="76"/>
      <c r="GX390" s="76"/>
      <c r="GY390" s="76"/>
      <c r="GZ390" s="76"/>
      <c r="HA390" s="76"/>
      <c r="HB390" s="76"/>
      <c r="HC390" s="76"/>
      <c r="HD390" s="76"/>
      <c r="HE390" s="76"/>
      <c r="HF390" s="76"/>
      <c r="HG390" s="76"/>
      <c r="HH390" s="76"/>
      <c r="HI390" s="76"/>
      <c r="HJ390" s="76"/>
      <c r="HK390" s="76"/>
      <c r="HL390" s="76"/>
      <c r="HM390" s="76"/>
      <c r="HN390" s="76"/>
      <c r="HO390" s="76"/>
      <c r="HP390" s="76"/>
      <c r="HQ390" s="76"/>
      <c r="HR390" s="76"/>
      <c r="HS390" s="76"/>
      <c r="HT390" s="76"/>
      <c r="HU390" s="76"/>
      <c r="HV390" s="76"/>
      <c r="HW390" s="76"/>
      <c r="HX390" s="76"/>
      <c r="HY390" s="76"/>
      <c r="HZ390" s="76"/>
      <c r="IA390" s="76"/>
      <c r="IB390" s="76"/>
      <c r="IC390" s="76"/>
      <c r="ID390" s="76"/>
      <c r="IE390" s="76"/>
      <c r="IF390" s="76"/>
      <c r="IG390" s="76"/>
      <c r="IH390" s="76"/>
      <c r="II390" s="76"/>
      <c r="IJ390" s="76"/>
      <c r="IK390" s="76"/>
      <c r="IL390" s="76"/>
      <c r="IM390" s="76"/>
      <c r="IN390" s="76"/>
    </row>
    <row r="391" spans="1:248" x14ac:dyDescent="0.2">
      <c r="A391" s="82" t="str">
        <f>IF(B391&lt;&gt;"",COUNTA($B$13:B391),"")</f>
        <v/>
      </c>
      <c r="B391" s="1198"/>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c r="AH391" s="76"/>
      <c r="AI391" s="76"/>
      <c r="AJ391" s="76"/>
      <c r="AK391" s="76"/>
      <c r="AL391" s="76"/>
      <c r="AM391" s="76"/>
      <c r="AN391" s="76"/>
      <c r="AO391" s="76"/>
      <c r="AP391" s="76"/>
      <c r="AQ391" s="76"/>
      <c r="AR391" s="76"/>
      <c r="AS391" s="76"/>
      <c r="AT391" s="76"/>
      <c r="AU391" s="76"/>
      <c r="AV391" s="76"/>
      <c r="AW391" s="76"/>
      <c r="AX391" s="76"/>
      <c r="AY391" s="76"/>
      <c r="AZ391" s="76"/>
      <c r="BA391" s="76"/>
      <c r="BB391" s="76"/>
      <c r="BC391" s="76"/>
      <c r="BD391" s="76"/>
      <c r="BE391" s="76"/>
      <c r="BF391" s="76"/>
      <c r="BG391" s="76"/>
      <c r="BH391" s="76"/>
      <c r="BI391" s="76"/>
      <c r="BJ391" s="76"/>
      <c r="BK391" s="76"/>
      <c r="BL391" s="76"/>
      <c r="BM391" s="76"/>
      <c r="BN391" s="76"/>
      <c r="BO391" s="76"/>
      <c r="BP391" s="76"/>
      <c r="BQ391" s="76"/>
      <c r="BR391" s="76"/>
      <c r="BS391" s="76"/>
      <c r="BT391" s="76"/>
      <c r="BU391" s="76"/>
      <c r="BV391" s="76"/>
      <c r="BW391" s="76"/>
      <c r="BX391" s="76"/>
      <c r="BY391" s="76"/>
      <c r="BZ391" s="76"/>
      <c r="CA391" s="76"/>
      <c r="CB391" s="76"/>
      <c r="CC391" s="76"/>
      <c r="CD391" s="76"/>
      <c r="CE391" s="76"/>
      <c r="CF391" s="76"/>
      <c r="CG391" s="76"/>
      <c r="CH391" s="76"/>
      <c r="CI391" s="76"/>
      <c r="CJ391" s="76"/>
      <c r="CK391" s="76"/>
      <c r="CL391" s="76"/>
      <c r="CM391" s="76"/>
      <c r="CN391" s="76"/>
      <c r="CO391" s="76"/>
      <c r="CP391" s="76"/>
      <c r="CQ391" s="76"/>
      <c r="CR391" s="76"/>
      <c r="CS391" s="76"/>
      <c r="CT391" s="76"/>
      <c r="CU391" s="76"/>
      <c r="CV391" s="76"/>
      <c r="CW391" s="76"/>
      <c r="CX391" s="76"/>
      <c r="CY391" s="76"/>
      <c r="CZ391" s="76"/>
      <c r="DA391" s="76"/>
      <c r="DB391" s="76"/>
      <c r="DC391" s="76"/>
      <c r="DD391" s="76"/>
      <c r="DE391" s="76"/>
      <c r="DF391" s="76"/>
      <c r="DG391" s="76"/>
      <c r="DH391" s="76"/>
      <c r="DI391" s="76"/>
      <c r="DJ391" s="76"/>
      <c r="DK391" s="76"/>
      <c r="DL391" s="76"/>
      <c r="DM391" s="76"/>
      <c r="DN391" s="76"/>
      <c r="DO391" s="76"/>
      <c r="DP391" s="76"/>
      <c r="DQ391" s="76"/>
      <c r="DR391" s="76"/>
      <c r="DS391" s="76"/>
      <c r="DT391" s="76"/>
      <c r="DU391" s="76"/>
      <c r="DV391" s="76"/>
      <c r="DW391" s="76"/>
      <c r="DX391" s="76"/>
      <c r="DY391" s="76"/>
      <c r="DZ391" s="76"/>
      <c r="EA391" s="76"/>
      <c r="EB391" s="76"/>
      <c r="EC391" s="76"/>
      <c r="ED391" s="76"/>
      <c r="EE391" s="76"/>
      <c r="EF391" s="76"/>
      <c r="EG391" s="76"/>
      <c r="EH391" s="76"/>
      <c r="EI391" s="76"/>
      <c r="EJ391" s="76"/>
      <c r="EK391" s="76"/>
      <c r="EL391" s="76"/>
      <c r="EM391" s="76"/>
      <c r="EN391" s="76"/>
      <c r="EO391" s="76"/>
      <c r="EP391" s="76"/>
      <c r="EQ391" s="76"/>
      <c r="ER391" s="76"/>
      <c r="ES391" s="76"/>
      <c r="ET391" s="76"/>
      <c r="EU391" s="76"/>
      <c r="EV391" s="76"/>
      <c r="EW391" s="76"/>
      <c r="EX391" s="76"/>
      <c r="EY391" s="76"/>
      <c r="EZ391" s="76"/>
      <c r="FA391" s="76"/>
      <c r="FB391" s="76"/>
      <c r="FC391" s="76"/>
      <c r="FD391" s="76"/>
      <c r="FE391" s="76"/>
      <c r="FF391" s="76"/>
      <c r="FG391" s="76"/>
      <c r="FH391" s="76"/>
      <c r="FI391" s="76"/>
      <c r="FJ391" s="76"/>
      <c r="FK391" s="76"/>
      <c r="FL391" s="76"/>
      <c r="FM391" s="76"/>
      <c r="FN391" s="76"/>
      <c r="FO391" s="76"/>
      <c r="FP391" s="76"/>
      <c r="FQ391" s="76"/>
      <c r="FR391" s="76"/>
      <c r="FS391" s="76"/>
      <c r="FT391" s="76"/>
      <c r="FU391" s="76"/>
      <c r="FV391" s="76"/>
      <c r="FW391" s="76"/>
      <c r="FX391" s="76"/>
      <c r="FY391" s="76"/>
      <c r="FZ391" s="76"/>
      <c r="GA391" s="76"/>
      <c r="GB391" s="76"/>
      <c r="GC391" s="76"/>
      <c r="GD391" s="76"/>
      <c r="GE391" s="76"/>
      <c r="GF391" s="76"/>
      <c r="GG391" s="76"/>
      <c r="GH391" s="76"/>
      <c r="GI391" s="76"/>
      <c r="GJ391" s="76"/>
      <c r="GK391" s="76"/>
      <c r="GL391" s="76"/>
      <c r="GM391" s="76"/>
      <c r="GN391" s="76"/>
      <c r="GO391" s="76"/>
      <c r="GP391" s="76"/>
      <c r="GQ391" s="76"/>
      <c r="GR391" s="76"/>
      <c r="GS391" s="76"/>
      <c r="GT391" s="76"/>
      <c r="GU391" s="76"/>
      <c r="GV391" s="76"/>
      <c r="GW391" s="76"/>
      <c r="GX391" s="76"/>
      <c r="GY391" s="76"/>
      <c r="GZ391" s="76"/>
      <c r="HA391" s="76"/>
      <c r="HB391" s="76"/>
      <c r="HC391" s="76"/>
      <c r="HD391" s="76"/>
      <c r="HE391" s="76"/>
      <c r="HF391" s="76"/>
      <c r="HG391" s="76"/>
      <c r="HH391" s="76"/>
      <c r="HI391" s="76"/>
      <c r="HJ391" s="76"/>
      <c r="HK391" s="76"/>
      <c r="HL391" s="76"/>
      <c r="HM391" s="76"/>
      <c r="HN391" s="76"/>
      <c r="HO391" s="76"/>
      <c r="HP391" s="76"/>
      <c r="HQ391" s="76"/>
      <c r="HR391" s="76"/>
      <c r="HS391" s="76"/>
      <c r="HT391" s="76"/>
      <c r="HU391" s="76"/>
      <c r="HV391" s="76"/>
      <c r="HW391" s="76"/>
      <c r="HX391" s="76"/>
      <c r="HY391" s="76"/>
      <c r="HZ391" s="76"/>
      <c r="IA391" s="76"/>
      <c r="IB391" s="76"/>
      <c r="IC391" s="76"/>
      <c r="ID391" s="76"/>
      <c r="IE391" s="76"/>
      <c r="IF391" s="76"/>
      <c r="IG391" s="76"/>
      <c r="IH391" s="76"/>
      <c r="II391" s="76"/>
      <c r="IJ391" s="76"/>
      <c r="IK391" s="76"/>
      <c r="IL391" s="76"/>
      <c r="IM391" s="76"/>
      <c r="IN391" s="76"/>
    </row>
    <row r="392" spans="1:248" x14ac:dyDescent="0.2">
      <c r="A392" s="82" t="str">
        <f>IF(B392&lt;&gt;"",COUNTA($B$13:B392),"")</f>
        <v/>
      </c>
      <c r="B392" s="1198"/>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c r="AH392" s="76"/>
      <c r="AI392" s="76"/>
      <c r="AJ392" s="76"/>
      <c r="AK392" s="76"/>
      <c r="AL392" s="76"/>
      <c r="AM392" s="76"/>
      <c r="AN392" s="76"/>
      <c r="AO392" s="76"/>
      <c r="AP392" s="76"/>
      <c r="AQ392" s="76"/>
      <c r="AR392" s="76"/>
      <c r="AS392" s="76"/>
      <c r="AT392" s="76"/>
      <c r="AU392" s="76"/>
      <c r="AV392" s="76"/>
      <c r="AW392" s="76"/>
      <c r="AX392" s="76"/>
      <c r="AY392" s="76"/>
      <c r="AZ392" s="76"/>
      <c r="BA392" s="76"/>
      <c r="BB392" s="76"/>
      <c r="BC392" s="76"/>
      <c r="BD392" s="76"/>
      <c r="BE392" s="76"/>
      <c r="BF392" s="76"/>
      <c r="BG392" s="76"/>
      <c r="BH392" s="76"/>
      <c r="BI392" s="76"/>
      <c r="BJ392" s="76"/>
      <c r="BK392" s="76"/>
      <c r="BL392" s="76"/>
      <c r="BM392" s="76"/>
      <c r="BN392" s="76"/>
      <c r="BO392" s="76"/>
      <c r="BP392" s="76"/>
      <c r="BQ392" s="76"/>
      <c r="BR392" s="76"/>
      <c r="BS392" s="76"/>
      <c r="BT392" s="76"/>
      <c r="BU392" s="76"/>
      <c r="BV392" s="76"/>
      <c r="BW392" s="76"/>
      <c r="BX392" s="76"/>
      <c r="BY392" s="76"/>
      <c r="BZ392" s="76"/>
      <c r="CA392" s="76"/>
      <c r="CB392" s="76"/>
      <c r="CC392" s="76"/>
      <c r="CD392" s="76"/>
      <c r="CE392" s="76"/>
      <c r="CF392" s="76"/>
      <c r="CG392" s="76"/>
      <c r="CH392" s="76"/>
      <c r="CI392" s="76"/>
      <c r="CJ392" s="76"/>
      <c r="CK392" s="76"/>
      <c r="CL392" s="76"/>
      <c r="CM392" s="76"/>
      <c r="CN392" s="76"/>
      <c r="CO392" s="76"/>
      <c r="CP392" s="76"/>
      <c r="CQ392" s="76"/>
      <c r="CR392" s="76"/>
      <c r="CS392" s="76"/>
      <c r="CT392" s="76"/>
      <c r="CU392" s="76"/>
      <c r="CV392" s="76"/>
      <c r="CW392" s="76"/>
      <c r="CX392" s="76"/>
      <c r="CY392" s="76"/>
      <c r="CZ392" s="76"/>
      <c r="DA392" s="76"/>
      <c r="DB392" s="76"/>
      <c r="DC392" s="76"/>
      <c r="DD392" s="76"/>
      <c r="DE392" s="76"/>
      <c r="DF392" s="76"/>
      <c r="DG392" s="76"/>
      <c r="DH392" s="76"/>
      <c r="DI392" s="76"/>
      <c r="DJ392" s="76"/>
      <c r="DK392" s="76"/>
      <c r="DL392" s="76"/>
      <c r="DM392" s="76"/>
      <c r="DN392" s="76"/>
      <c r="DO392" s="76"/>
      <c r="DP392" s="76"/>
      <c r="DQ392" s="76"/>
      <c r="DR392" s="76"/>
      <c r="DS392" s="76"/>
      <c r="DT392" s="76"/>
      <c r="DU392" s="76"/>
      <c r="DV392" s="76"/>
      <c r="DW392" s="76"/>
      <c r="DX392" s="76"/>
      <c r="DY392" s="76"/>
      <c r="DZ392" s="76"/>
      <c r="EA392" s="76"/>
      <c r="EB392" s="76"/>
      <c r="EC392" s="76"/>
      <c r="ED392" s="76"/>
      <c r="EE392" s="76"/>
      <c r="EF392" s="76"/>
      <c r="EG392" s="76"/>
      <c r="EH392" s="76"/>
      <c r="EI392" s="76"/>
      <c r="EJ392" s="76"/>
      <c r="EK392" s="76"/>
      <c r="EL392" s="76"/>
      <c r="EM392" s="76"/>
      <c r="EN392" s="76"/>
      <c r="EO392" s="76"/>
      <c r="EP392" s="76"/>
      <c r="EQ392" s="76"/>
      <c r="ER392" s="76"/>
      <c r="ES392" s="76"/>
      <c r="ET392" s="76"/>
      <c r="EU392" s="76"/>
      <c r="EV392" s="76"/>
      <c r="EW392" s="76"/>
      <c r="EX392" s="76"/>
      <c r="EY392" s="76"/>
      <c r="EZ392" s="76"/>
      <c r="FA392" s="76"/>
      <c r="FB392" s="76"/>
      <c r="FC392" s="76"/>
      <c r="FD392" s="76"/>
      <c r="FE392" s="76"/>
      <c r="FF392" s="76"/>
      <c r="FG392" s="76"/>
      <c r="FH392" s="76"/>
      <c r="FI392" s="76"/>
      <c r="FJ392" s="76"/>
      <c r="FK392" s="76"/>
      <c r="FL392" s="76"/>
      <c r="FM392" s="76"/>
      <c r="FN392" s="76"/>
      <c r="FO392" s="76"/>
      <c r="FP392" s="76"/>
      <c r="FQ392" s="76"/>
      <c r="FR392" s="76"/>
      <c r="FS392" s="76"/>
      <c r="FT392" s="76"/>
      <c r="FU392" s="76"/>
      <c r="FV392" s="76"/>
      <c r="FW392" s="76"/>
      <c r="FX392" s="76"/>
      <c r="FY392" s="76"/>
      <c r="FZ392" s="76"/>
      <c r="GA392" s="76"/>
      <c r="GB392" s="76"/>
      <c r="GC392" s="76"/>
      <c r="GD392" s="76"/>
      <c r="GE392" s="76"/>
      <c r="GF392" s="76"/>
      <c r="GG392" s="76"/>
      <c r="GH392" s="76"/>
      <c r="GI392" s="76"/>
      <c r="GJ392" s="76"/>
      <c r="GK392" s="76"/>
      <c r="GL392" s="76"/>
      <c r="GM392" s="76"/>
      <c r="GN392" s="76"/>
      <c r="GO392" s="76"/>
      <c r="GP392" s="76"/>
      <c r="GQ392" s="76"/>
      <c r="GR392" s="76"/>
      <c r="GS392" s="76"/>
      <c r="GT392" s="76"/>
      <c r="GU392" s="76"/>
      <c r="GV392" s="76"/>
      <c r="GW392" s="76"/>
      <c r="GX392" s="76"/>
      <c r="GY392" s="76"/>
      <c r="GZ392" s="76"/>
      <c r="HA392" s="76"/>
      <c r="HB392" s="76"/>
      <c r="HC392" s="76"/>
      <c r="HD392" s="76"/>
      <c r="HE392" s="76"/>
      <c r="HF392" s="76"/>
      <c r="HG392" s="76"/>
      <c r="HH392" s="76"/>
      <c r="HI392" s="76"/>
      <c r="HJ392" s="76"/>
      <c r="HK392" s="76"/>
      <c r="HL392" s="76"/>
      <c r="HM392" s="76"/>
      <c r="HN392" s="76"/>
      <c r="HO392" s="76"/>
      <c r="HP392" s="76"/>
      <c r="HQ392" s="76"/>
      <c r="HR392" s="76"/>
      <c r="HS392" s="76"/>
      <c r="HT392" s="76"/>
      <c r="HU392" s="76"/>
      <c r="HV392" s="76"/>
      <c r="HW392" s="76"/>
      <c r="HX392" s="76"/>
      <c r="HY392" s="76"/>
      <c r="HZ392" s="76"/>
      <c r="IA392" s="76"/>
      <c r="IB392" s="76"/>
      <c r="IC392" s="76"/>
      <c r="ID392" s="76"/>
      <c r="IE392" s="76"/>
      <c r="IF392" s="76"/>
      <c r="IG392" s="76"/>
      <c r="IH392" s="76"/>
      <c r="II392" s="76"/>
      <c r="IJ392" s="76"/>
      <c r="IK392" s="76"/>
      <c r="IL392" s="76"/>
      <c r="IM392" s="76"/>
      <c r="IN392" s="76"/>
    </row>
    <row r="393" spans="1:248" x14ac:dyDescent="0.2">
      <c r="A393" s="82" t="str">
        <f>IF(B393&lt;&gt;"",COUNTA($B$13:B393),"")</f>
        <v/>
      </c>
      <c r="B393" s="1198"/>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c r="AZ393" s="76"/>
      <c r="BA393" s="76"/>
      <c r="BB393" s="76"/>
      <c r="BC393" s="76"/>
      <c r="BD393" s="76"/>
      <c r="BE393" s="76"/>
      <c r="BF393" s="76"/>
      <c r="BG393" s="76"/>
      <c r="BH393" s="76"/>
      <c r="BI393" s="76"/>
      <c r="BJ393" s="76"/>
      <c r="BK393" s="76"/>
      <c r="BL393" s="76"/>
      <c r="BM393" s="76"/>
      <c r="BN393" s="76"/>
      <c r="BO393" s="76"/>
      <c r="BP393" s="76"/>
      <c r="BQ393" s="76"/>
      <c r="BR393" s="76"/>
      <c r="BS393" s="76"/>
      <c r="BT393" s="76"/>
      <c r="BU393" s="76"/>
      <c r="BV393" s="76"/>
      <c r="BW393" s="76"/>
      <c r="BX393" s="76"/>
      <c r="BY393" s="76"/>
      <c r="BZ393" s="76"/>
      <c r="CA393" s="76"/>
      <c r="CB393" s="76"/>
      <c r="CC393" s="76"/>
      <c r="CD393" s="76"/>
      <c r="CE393" s="76"/>
      <c r="CF393" s="76"/>
      <c r="CG393" s="76"/>
      <c r="CH393" s="76"/>
      <c r="CI393" s="76"/>
      <c r="CJ393" s="76"/>
      <c r="CK393" s="76"/>
      <c r="CL393" s="76"/>
      <c r="CM393" s="76"/>
      <c r="CN393" s="76"/>
      <c r="CO393" s="76"/>
      <c r="CP393" s="76"/>
      <c r="CQ393" s="76"/>
      <c r="CR393" s="76"/>
      <c r="CS393" s="76"/>
      <c r="CT393" s="76"/>
      <c r="CU393" s="76"/>
      <c r="CV393" s="76"/>
      <c r="CW393" s="76"/>
      <c r="CX393" s="76"/>
      <c r="CY393" s="76"/>
      <c r="CZ393" s="76"/>
      <c r="DA393" s="76"/>
      <c r="DB393" s="76"/>
      <c r="DC393" s="76"/>
      <c r="DD393" s="76"/>
      <c r="DE393" s="76"/>
      <c r="DF393" s="76"/>
      <c r="DG393" s="76"/>
      <c r="DH393" s="76"/>
      <c r="DI393" s="76"/>
      <c r="DJ393" s="76"/>
      <c r="DK393" s="76"/>
      <c r="DL393" s="76"/>
      <c r="DM393" s="76"/>
      <c r="DN393" s="76"/>
      <c r="DO393" s="76"/>
      <c r="DP393" s="76"/>
      <c r="DQ393" s="76"/>
      <c r="DR393" s="76"/>
      <c r="DS393" s="76"/>
      <c r="DT393" s="76"/>
      <c r="DU393" s="76"/>
      <c r="DV393" s="76"/>
      <c r="DW393" s="76"/>
      <c r="DX393" s="76"/>
      <c r="DY393" s="76"/>
      <c r="DZ393" s="76"/>
      <c r="EA393" s="76"/>
      <c r="EB393" s="76"/>
      <c r="EC393" s="76"/>
      <c r="ED393" s="76"/>
      <c r="EE393" s="76"/>
      <c r="EF393" s="76"/>
      <c r="EG393" s="76"/>
      <c r="EH393" s="76"/>
      <c r="EI393" s="76"/>
      <c r="EJ393" s="76"/>
      <c r="EK393" s="76"/>
      <c r="EL393" s="76"/>
      <c r="EM393" s="76"/>
      <c r="EN393" s="76"/>
      <c r="EO393" s="76"/>
      <c r="EP393" s="76"/>
      <c r="EQ393" s="76"/>
      <c r="ER393" s="76"/>
      <c r="ES393" s="76"/>
      <c r="ET393" s="76"/>
      <c r="EU393" s="76"/>
      <c r="EV393" s="76"/>
      <c r="EW393" s="76"/>
      <c r="EX393" s="76"/>
      <c r="EY393" s="76"/>
      <c r="EZ393" s="76"/>
      <c r="FA393" s="76"/>
      <c r="FB393" s="76"/>
      <c r="FC393" s="76"/>
      <c r="FD393" s="76"/>
      <c r="FE393" s="76"/>
      <c r="FF393" s="76"/>
      <c r="FG393" s="76"/>
      <c r="FH393" s="76"/>
      <c r="FI393" s="76"/>
      <c r="FJ393" s="76"/>
      <c r="FK393" s="76"/>
      <c r="FL393" s="76"/>
      <c r="FM393" s="76"/>
      <c r="FN393" s="76"/>
      <c r="FO393" s="76"/>
      <c r="FP393" s="76"/>
      <c r="FQ393" s="76"/>
      <c r="FR393" s="76"/>
      <c r="FS393" s="76"/>
      <c r="FT393" s="76"/>
      <c r="FU393" s="76"/>
      <c r="FV393" s="76"/>
      <c r="FW393" s="76"/>
      <c r="FX393" s="76"/>
      <c r="FY393" s="76"/>
      <c r="FZ393" s="76"/>
      <c r="GA393" s="76"/>
      <c r="GB393" s="76"/>
      <c r="GC393" s="76"/>
      <c r="GD393" s="76"/>
      <c r="GE393" s="76"/>
      <c r="GF393" s="76"/>
      <c r="GG393" s="76"/>
      <c r="GH393" s="76"/>
      <c r="GI393" s="76"/>
      <c r="GJ393" s="76"/>
      <c r="GK393" s="76"/>
      <c r="GL393" s="76"/>
      <c r="GM393" s="76"/>
      <c r="GN393" s="76"/>
      <c r="GO393" s="76"/>
      <c r="GP393" s="76"/>
      <c r="GQ393" s="76"/>
      <c r="GR393" s="76"/>
      <c r="GS393" s="76"/>
      <c r="GT393" s="76"/>
      <c r="GU393" s="76"/>
      <c r="GV393" s="76"/>
      <c r="GW393" s="76"/>
      <c r="GX393" s="76"/>
      <c r="GY393" s="76"/>
      <c r="GZ393" s="76"/>
      <c r="HA393" s="76"/>
      <c r="HB393" s="76"/>
      <c r="HC393" s="76"/>
      <c r="HD393" s="76"/>
      <c r="HE393" s="76"/>
      <c r="HF393" s="76"/>
      <c r="HG393" s="76"/>
      <c r="HH393" s="76"/>
      <c r="HI393" s="76"/>
      <c r="HJ393" s="76"/>
      <c r="HK393" s="76"/>
      <c r="HL393" s="76"/>
      <c r="HM393" s="76"/>
      <c r="HN393" s="76"/>
      <c r="HO393" s="76"/>
      <c r="HP393" s="76"/>
      <c r="HQ393" s="76"/>
      <c r="HR393" s="76"/>
      <c r="HS393" s="76"/>
      <c r="HT393" s="76"/>
      <c r="HU393" s="76"/>
      <c r="HV393" s="76"/>
      <c r="HW393" s="76"/>
      <c r="HX393" s="76"/>
      <c r="HY393" s="76"/>
      <c r="HZ393" s="76"/>
      <c r="IA393" s="76"/>
      <c r="IB393" s="76"/>
      <c r="IC393" s="76"/>
      <c r="ID393" s="76"/>
      <c r="IE393" s="76"/>
      <c r="IF393" s="76"/>
      <c r="IG393" s="76"/>
      <c r="IH393" s="76"/>
      <c r="II393" s="76"/>
      <c r="IJ393" s="76"/>
      <c r="IK393" s="76"/>
      <c r="IL393" s="76"/>
      <c r="IM393" s="76"/>
      <c r="IN393" s="76"/>
    </row>
    <row r="394" spans="1:248" x14ac:dyDescent="0.2">
      <c r="A394" s="82" t="str">
        <f>IF(B394&lt;&gt;"",COUNTA($B$13:B394),"")</f>
        <v/>
      </c>
      <c r="B394" s="1198"/>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c r="AH394" s="76"/>
      <c r="AI394" s="76"/>
      <c r="AJ394" s="76"/>
      <c r="AK394" s="76"/>
      <c r="AL394" s="76"/>
      <c r="AM394" s="76"/>
      <c r="AN394" s="76"/>
      <c r="AO394" s="76"/>
      <c r="AP394" s="76"/>
      <c r="AQ394" s="76"/>
      <c r="AR394" s="76"/>
      <c r="AS394" s="76"/>
      <c r="AT394" s="76"/>
      <c r="AU394" s="76"/>
      <c r="AV394" s="76"/>
      <c r="AW394" s="76"/>
      <c r="AX394" s="76"/>
      <c r="AY394" s="76"/>
      <c r="AZ394" s="76"/>
      <c r="BA394" s="76"/>
      <c r="BB394" s="76"/>
      <c r="BC394" s="76"/>
      <c r="BD394" s="76"/>
      <c r="BE394" s="76"/>
      <c r="BF394" s="76"/>
      <c r="BG394" s="76"/>
      <c r="BH394" s="76"/>
      <c r="BI394" s="76"/>
      <c r="BJ394" s="76"/>
      <c r="BK394" s="76"/>
      <c r="BL394" s="76"/>
      <c r="BM394" s="76"/>
      <c r="BN394" s="76"/>
      <c r="BO394" s="76"/>
      <c r="BP394" s="76"/>
      <c r="BQ394" s="76"/>
      <c r="BR394" s="76"/>
      <c r="BS394" s="76"/>
      <c r="BT394" s="76"/>
      <c r="BU394" s="76"/>
      <c r="BV394" s="76"/>
      <c r="BW394" s="76"/>
      <c r="BX394" s="76"/>
      <c r="BY394" s="76"/>
      <c r="BZ394" s="76"/>
      <c r="CA394" s="76"/>
      <c r="CB394" s="76"/>
      <c r="CC394" s="76"/>
      <c r="CD394" s="76"/>
      <c r="CE394" s="76"/>
      <c r="CF394" s="76"/>
      <c r="CG394" s="76"/>
      <c r="CH394" s="76"/>
      <c r="CI394" s="76"/>
      <c r="CJ394" s="76"/>
      <c r="CK394" s="76"/>
      <c r="CL394" s="76"/>
      <c r="CM394" s="76"/>
      <c r="CN394" s="76"/>
      <c r="CO394" s="76"/>
      <c r="CP394" s="76"/>
      <c r="CQ394" s="76"/>
      <c r="CR394" s="76"/>
      <c r="CS394" s="76"/>
      <c r="CT394" s="76"/>
      <c r="CU394" s="76"/>
      <c r="CV394" s="76"/>
      <c r="CW394" s="76"/>
      <c r="CX394" s="76"/>
      <c r="CY394" s="76"/>
      <c r="CZ394" s="76"/>
      <c r="DA394" s="76"/>
      <c r="DB394" s="76"/>
      <c r="DC394" s="76"/>
      <c r="DD394" s="76"/>
      <c r="DE394" s="76"/>
      <c r="DF394" s="76"/>
      <c r="DG394" s="76"/>
      <c r="DH394" s="76"/>
      <c r="DI394" s="76"/>
      <c r="DJ394" s="76"/>
      <c r="DK394" s="76"/>
      <c r="DL394" s="76"/>
      <c r="DM394" s="76"/>
      <c r="DN394" s="76"/>
      <c r="DO394" s="76"/>
      <c r="DP394" s="76"/>
      <c r="DQ394" s="76"/>
      <c r="DR394" s="76"/>
      <c r="DS394" s="76"/>
      <c r="DT394" s="76"/>
      <c r="DU394" s="76"/>
      <c r="DV394" s="76"/>
      <c r="DW394" s="76"/>
      <c r="DX394" s="76"/>
      <c r="DY394" s="76"/>
      <c r="DZ394" s="76"/>
      <c r="EA394" s="76"/>
      <c r="EB394" s="76"/>
      <c r="EC394" s="76"/>
      <c r="ED394" s="76"/>
      <c r="EE394" s="76"/>
      <c r="EF394" s="76"/>
      <c r="EG394" s="76"/>
      <c r="EH394" s="76"/>
      <c r="EI394" s="76"/>
      <c r="EJ394" s="76"/>
      <c r="EK394" s="76"/>
      <c r="EL394" s="76"/>
      <c r="EM394" s="76"/>
      <c r="EN394" s="76"/>
      <c r="EO394" s="76"/>
      <c r="EP394" s="76"/>
      <c r="EQ394" s="76"/>
      <c r="ER394" s="76"/>
      <c r="ES394" s="76"/>
      <c r="ET394" s="76"/>
      <c r="EU394" s="76"/>
      <c r="EV394" s="76"/>
      <c r="EW394" s="76"/>
      <c r="EX394" s="76"/>
      <c r="EY394" s="76"/>
      <c r="EZ394" s="76"/>
      <c r="FA394" s="76"/>
      <c r="FB394" s="76"/>
      <c r="FC394" s="76"/>
      <c r="FD394" s="76"/>
      <c r="FE394" s="76"/>
      <c r="FF394" s="76"/>
      <c r="FG394" s="76"/>
      <c r="FH394" s="76"/>
      <c r="FI394" s="76"/>
      <c r="FJ394" s="76"/>
      <c r="FK394" s="76"/>
      <c r="FL394" s="76"/>
      <c r="FM394" s="76"/>
      <c r="FN394" s="76"/>
      <c r="FO394" s="76"/>
      <c r="FP394" s="76"/>
      <c r="FQ394" s="76"/>
      <c r="FR394" s="76"/>
      <c r="FS394" s="76"/>
      <c r="FT394" s="76"/>
      <c r="FU394" s="76"/>
      <c r="FV394" s="76"/>
      <c r="FW394" s="76"/>
      <c r="FX394" s="76"/>
      <c r="FY394" s="76"/>
      <c r="FZ394" s="76"/>
      <c r="GA394" s="76"/>
      <c r="GB394" s="76"/>
      <c r="GC394" s="76"/>
      <c r="GD394" s="76"/>
      <c r="GE394" s="76"/>
      <c r="GF394" s="76"/>
      <c r="GG394" s="76"/>
      <c r="GH394" s="76"/>
      <c r="GI394" s="76"/>
      <c r="GJ394" s="76"/>
      <c r="GK394" s="76"/>
      <c r="GL394" s="76"/>
      <c r="GM394" s="76"/>
      <c r="GN394" s="76"/>
      <c r="GO394" s="76"/>
      <c r="GP394" s="76"/>
      <c r="GQ394" s="76"/>
      <c r="GR394" s="76"/>
      <c r="GS394" s="76"/>
      <c r="GT394" s="76"/>
      <c r="GU394" s="76"/>
      <c r="GV394" s="76"/>
      <c r="GW394" s="76"/>
      <c r="GX394" s="76"/>
      <c r="GY394" s="76"/>
      <c r="GZ394" s="76"/>
      <c r="HA394" s="76"/>
      <c r="HB394" s="76"/>
      <c r="HC394" s="76"/>
      <c r="HD394" s="76"/>
      <c r="HE394" s="76"/>
      <c r="HF394" s="76"/>
      <c r="HG394" s="76"/>
      <c r="HH394" s="76"/>
      <c r="HI394" s="76"/>
      <c r="HJ394" s="76"/>
      <c r="HK394" s="76"/>
      <c r="HL394" s="76"/>
      <c r="HM394" s="76"/>
      <c r="HN394" s="76"/>
      <c r="HO394" s="76"/>
      <c r="HP394" s="76"/>
      <c r="HQ394" s="76"/>
      <c r="HR394" s="76"/>
      <c r="HS394" s="76"/>
      <c r="HT394" s="76"/>
      <c r="HU394" s="76"/>
      <c r="HV394" s="76"/>
      <c r="HW394" s="76"/>
      <c r="HX394" s="76"/>
      <c r="HY394" s="76"/>
      <c r="HZ394" s="76"/>
      <c r="IA394" s="76"/>
      <c r="IB394" s="76"/>
      <c r="IC394" s="76"/>
      <c r="ID394" s="76"/>
      <c r="IE394" s="76"/>
      <c r="IF394" s="76"/>
      <c r="IG394" s="76"/>
      <c r="IH394" s="76"/>
      <c r="II394" s="76"/>
      <c r="IJ394" s="76"/>
      <c r="IK394" s="76"/>
      <c r="IL394" s="76"/>
      <c r="IM394" s="76"/>
      <c r="IN394" s="76"/>
    </row>
    <row r="395" spans="1:248" x14ac:dyDescent="0.2">
      <c r="A395" s="82" t="str">
        <f>IF(B395&lt;&gt;"",COUNTA($B$13:B395),"")</f>
        <v/>
      </c>
      <c r="B395" s="1198"/>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c r="AZ395" s="76"/>
      <c r="BA395" s="76"/>
      <c r="BB395" s="76"/>
      <c r="BC395" s="76"/>
      <c r="BD395" s="76"/>
      <c r="BE395" s="76"/>
      <c r="BF395" s="76"/>
      <c r="BG395" s="76"/>
      <c r="BH395" s="76"/>
      <c r="BI395" s="76"/>
      <c r="BJ395" s="76"/>
      <c r="BK395" s="76"/>
      <c r="BL395" s="76"/>
      <c r="BM395" s="76"/>
      <c r="BN395" s="76"/>
      <c r="BO395" s="76"/>
      <c r="BP395" s="76"/>
      <c r="BQ395" s="76"/>
      <c r="BR395" s="76"/>
      <c r="BS395" s="76"/>
      <c r="BT395" s="76"/>
      <c r="BU395" s="76"/>
      <c r="BV395" s="76"/>
      <c r="BW395" s="76"/>
      <c r="BX395" s="76"/>
      <c r="BY395" s="76"/>
      <c r="BZ395" s="76"/>
      <c r="CA395" s="76"/>
      <c r="CB395" s="76"/>
      <c r="CC395" s="76"/>
      <c r="CD395" s="76"/>
      <c r="CE395" s="76"/>
      <c r="CF395" s="76"/>
      <c r="CG395" s="76"/>
      <c r="CH395" s="76"/>
      <c r="CI395" s="76"/>
      <c r="CJ395" s="76"/>
      <c r="CK395" s="76"/>
      <c r="CL395" s="76"/>
      <c r="CM395" s="76"/>
      <c r="CN395" s="76"/>
      <c r="CO395" s="76"/>
      <c r="CP395" s="76"/>
      <c r="CQ395" s="76"/>
      <c r="CR395" s="76"/>
      <c r="CS395" s="76"/>
      <c r="CT395" s="76"/>
      <c r="CU395" s="76"/>
      <c r="CV395" s="76"/>
      <c r="CW395" s="76"/>
      <c r="CX395" s="76"/>
      <c r="CY395" s="76"/>
      <c r="CZ395" s="76"/>
      <c r="DA395" s="76"/>
      <c r="DB395" s="76"/>
      <c r="DC395" s="76"/>
      <c r="DD395" s="76"/>
      <c r="DE395" s="76"/>
      <c r="DF395" s="76"/>
      <c r="DG395" s="76"/>
      <c r="DH395" s="76"/>
      <c r="DI395" s="76"/>
      <c r="DJ395" s="76"/>
      <c r="DK395" s="76"/>
      <c r="DL395" s="76"/>
      <c r="DM395" s="76"/>
      <c r="DN395" s="76"/>
      <c r="DO395" s="76"/>
      <c r="DP395" s="76"/>
      <c r="DQ395" s="76"/>
      <c r="DR395" s="76"/>
      <c r="DS395" s="76"/>
      <c r="DT395" s="76"/>
      <c r="DU395" s="76"/>
      <c r="DV395" s="76"/>
      <c r="DW395" s="76"/>
      <c r="DX395" s="76"/>
      <c r="DY395" s="76"/>
      <c r="DZ395" s="76"/>
      <c r="EA395" s="76"/>
      <c r="EB395" s="76"/>
      <c r="EC395" s="76"/>
      <c r="ED395" s="76"/>
      <c r="EE395" s="76"/>
      <c r="EF395" s="76"/>
      <c r="EG395" s="76"/>
      <c r="EH395" s="76"/>
      <c r="EI395" s="76"/>
      <c r="EJ395" s="76"/>
      <c r="EK395" s="76"/>
      <c r="EL395" s="76"/>
      <c r="EM395" s="76"/>
      <c r="EN395" s="76"/>
      <c r="EO395" s="76"/>
      <c r="EP395" s="76"/>
      <c r="EQ395" s="76"/>
      <c r="ER395" s="76"/>
      <c r="ES395" s="76"/>
      <c r="ET395" s="76"/>
      <c r="EU395" s="76"/>
      <c r="EV395" s="76"/>
      <c r="EW395" s="76"/>
      <c r="EX395" s="76"/>
      <c r="EY395" s="76"/>
      <c r="EZ395" s="76"/>
      <c r="FA395" s="76"/>
      <c r="FB395" s="76"/>
      <c r="FC395" s="76"/>
      <c r="FD395" s="76"/>
      <c r="FE395" s="76"/>
      <c r="FF395" s="76"/>
      <c r="FG395" s="76"/>
      <c r="FH395" s="76"/>
      <c r="FI395" s="76"/>
      <c r="FJ395" s="76"/>
      <c r="FK395" s="76"/>
      <c r="FL395" s="76"/>
      <c r="FM395" s="76"/>
      <c r="FN395" s="76"/>
      <c r="FO395" s="76"/>
      <c r="FP395" s="76"/>
      <c r="FQ395" s="76"/>
      <c r="FR395" s="76"/>
      <c r="FS395" s="76"/>
      <c r="FT395" s="76"/>
      <c r="FU395" s="76"/>
      <c r="FV395" s="76"/>
      <c r="FW395" s="76"/>
      <c r="FX395" s="76"/>
      <c r="FY395" s="76"/>
      <c r="FZ395" s="76"/>
      <c r="GA395" s="76"/>
      <c r="GB395" s="76"/>
      <c r="GC395" s="76"/>
      <c r="GD395" s="76"/>
      <c r="GE395" s="76"/>
      <c r="GF395" s="76"/>
      <c r="GG395" s="76"/>
      <c r="GH395" s="76"/>
      <c r="GI395" s="76"/>
      <c r="GJ395" s="76"/>
      <c r="GK395" s="76"/>
      <c r="GL395" s="76"/>
      <c r="GM395" s="76"/>
      <c r="GN395" s="76"/>
      <c r="GO395" s="76"/>
      <c r="GP395" s="76"/>
      <c r="GQ395" s="76"/>
      <c r="GR395" s="76"/>
      <c r="GS395" s="76"/>
      <c r="GT395" s="76"/>
      <c r="GU395" s="76"/>
      <c r="GV395" s="76"/>
      <c r="GW395" s="76"/>
      <c r="GX395" s="76"/>
      <c r="GY395" s="76"/>
      <c r="GZ395" s="76"/>
      <c r="HA395" s="76"/>
      <c r="HB395" s="76"/>
      <c r="HC395" s="76"/>
      <c r="HD395" s="76"/>
      <c r="HE395" s="76"/>
      <c r="HF395" s="76"/>
      <c r="HG395" s="76"/>
      <c r="HH395" s="76"/>
      <c r="HI395" s="76"/>
      <c r="HJ395" s="76"/>
      <c r="HK395" s="76"/>
      <c r="HL395" s="76"/>
      <c r="HM395" s="76"/>
      <c r="HN395" s="76"/>
      <c r="HO395" s="76"/>
      <c r="HP395" s="76"/>
      <c r="HQ395" s="76"/>
      <c r="HR395" s="76"/>
      <c r="HS395" s="76"/>
      <c r="HT395" s="76"/>
      <c r="HU395" s="76"/>
      <c r="HV395" s="76"/>
      <c r="HW395" s="76"/>
      <c r="HX395" s="76"/>
      <c r="HY395" s="76"/>
      <c r="HZ395" s="76"/>
      <c r="IA395" s="76"/>
      <c r="IB395" s="76"/>
      <c r="IC395" s="76"/>
      <c r="ID395" s="76"/>
      <c r="IE395" s="76"/>
      <c r="IF395" s="76"/>
      <c r="IG395" s="76"/>
      <c r="IH395" s="76"/>
      <c r="II395" s="76"/>
      <c r="IJ395" s="76"/>
      <c r="IK395" s="76"/>
      <c r="IL395" s="76"/>
      <c r="IM395" s="76"/>
      <c r="IN395" s="76"/>
    </row>
    <row r="396" spans="1:248" x14ac:dyDescent="0.2">
      <c r="A396" s="82" t="str">
        <f>IF(B396&lt;&gt;"",COUNTA($B$13:B396),"")</f>
        <v/>
      </c>
      <c r="B396" s="1198"/>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c r="AH396" s="76"/>
      <c r="AI396" s="76"/>
      <c r="AJ396" s="76"/>
      <c r="AK396" s="76"/>
      <c r="AL396" s="76"/>
      <c r="AM396" s="76"/>
      <c r="AN396" s="76"/>
      <c r="AO396" s="76"/>
      <c r="AP396" s="76"/>
      <c r="AQ396" s="76"/>
      <c r="AR396" s="76"/>
      <c r="AS396" s="76"/>
      <c r="AT396" s="76"/>
      <c r="AU396" s="76"/>
      <c r="AV396" s="76"/>
      <c r="AW396" s="76"/>
      <c r="AX396" s="76"/>
      <c r="AY396" s="76"/>
      <c r="AZ396" s="76"/>
      <c r="BA396" s="76"/>
      <c r="BB396" s="76"/>
      <c r="BC396" s="76"/>
      <c r="BD396" s="76"/>
      <c r="BE396" s="76"/>
      <c r="BF396" s="76"/>
      <c r="BG396" s="76"/>
      <c r="BH396" s="76"/>
      <c r="BI396" s="76"/>
      <c r="BJ396" s="76"/>
      <c r="BK396" s="76"/>
      <c r="BL396" s="76"/>
      <c r="BM396" s="76"/>
      <c r="BN396" s="76"/>
      <c r="BO396" s="76"/>
      <c r="BP396" s="76"/>
      <c r="BQ396" s="76"/>
      <c r="BR396" s="76"/>
      <c r="BS396" s="76"/>
      <c r="BT396" s="76"/>
      <c r="BU396" s="76"/>
      <c r="BV396" s="76"/>
      <c r="BW396" s="76"/>
      <c r="BX396" s="76"/>
      <c r="BY396" s="76"/>
      <c r="BZ396" s="76"/>
      <c r="CA396" s="76"/>
      <c r="CB396" s="76"/>
      <c r="CC396" s="76"/>
      <c r="CD396" s="76"/>
      <c r="CE396" s="76"/>
      <c r="CF396" s="76"/>
      <c r="CG396" s="76"/>
      <c r="CH396" s="76"/>
      <c r="CI396" s="76"/>
      <c r="CJ396" s="76"/>
      <c r="CK396" s="76"/>
      <c r="CL396" s="76"/>
      <c r="CM396" s="76"/>
      <c r="CN396" s="76"/>
      <c r="CO396" s="76"/>
      <c r="CP396" s="76"/>
      <c r="CQ396" s="76"/>
      <c r="CR396" s="76"/>
      <c r="CS396" s="76"/>
      <c r="CT396" s="76"/>
      <c r="CU396" s="76"/>
      <c r="CV396" s="76"/>
      <c r="CW396" s="76"/>
      <c r="CX396" s="76"/>
      <c r="CY396" s="76"/>
      <c r="CZ396" s="76"/>
      <c r="DA396" s="76"/>
      <c r="DB396" s="76"/>
      <c r="DC396" s="76"/>
      <c r="DD396" s="76"/>
      <c r="DE396" s="76"/>
      <c r="DF396" s="76"/>
      <c r="DG396" s="76"/>
      <c r="DH396" s="76"/>
      <c r="DI396" s="76"/>
      <c r="DJ396" s="76"/>
      <c r="DK396" s="76"/>
      <c r="DL396" s="76"/>
      <c r="DM396" s="76"/>
      <c r="DN396" s="76"/>
      <c r="DO396" s="76"/>
      <c r="DP396" s="76"/>
      <c r="DQ396" s="76"/>
      <c r="DR396" s="76"/>
      <c r="DS396" s="76"/>
      <c r="DT396" s="76"/>
      <c r="DU396" s="76"/>
      <c r="DV396" s="76"/>
      <c r="DW396" s="76"/>
      <c r="DX396" s="76"/>
      <c r="DY396" s="76"/>
      <c r="DZ396" s="76"/>
      <c r="EA396" s="76"/>
      <c r="EB396" s="76"/>
      <c r="EC396" s="76"/>
      <c r="ED396" s="76"/>
      <c r="EE396" s="76"/>
      <c r="EF396" s="76"/>
      <c r="EG396" s="76"/>
      <c r="EH396" s="76"/>
      <c r="EI396" s="76"/>
      <c r="EJ396" s="76"/>
      <c r="EK396" s="76"/>
      <c r="EL396" s="76"/>
      <c r="EM396" s="76"/>
      <c r="EN396" s="76"/>
      <c r="EO396" s="76"/>
      <c r="EP396" s="76"/>
      <c r="EQ396" s="76"/>
      <c r="ER396" s="76"/>
      <c r="ES396" s="76"/>
      <c r="ET396" s="76"/>
      <c r="EU396" s="76"/>
      <c r="EV396" s="76"/>
      <c r="EW396" s="76"/>
      <c r="EX396" s="76"/>
      <c r="EY396" s="76"/>
      <c r="EZ396" s="76"/>
      <c r="FA396" s="76"/>
      <c r="FB396" s="76"/>
      <c r="FC396" s="76"/>
      <c r="FD396" s="76"/>
      <c r="FE396" s="76"/>
      <c r="FF396" s="76"/>
      <c r="FG396" s="76"/>
      <c r="FH396" s="76"/>
      <c r="FI396" s="76"/>
      <c r="FJ396" s="76"/>
      <c r="FK396" s="76"/>
      <c r="FL396" s="76"/>
      <c r="FM396" s="76"/>
      <c r="FN396" s="76"/>
      <c r="FO396" s="76"/>
      <c r="FP396" s="76"/>
      <c r="FQ396" s="76"/>
      <c r="FR396" s="76"/>
      <c r="FS396" s="76"/>
      <c r="FT396" s="76"/>
      <c r="FU396" s="76"/>
      <c r="FV396" s="76"/>
      <c r="FW396" s="76"/>
      <c r="FX396" s="76"/>
      <c r="FY396" s="76"/>
      <c r="FZ396" s="76"/>
      <c r="GA396" s="76"/>
      <c r="GB396" s="76"/>
      <c r="GC396" s="76"/>
      <c r="GD396" s="76"/>
      <c r="GE396" s="76"/>
      <c r="GF396" s="76"/>
      <c r="GG396" s="76"/>
      <c r="GH396" s="76"/>
      <c r="GI396" s="76"/>
      <c r="GJ396" s="76"/>
      <c r="GK396" s="76"/>
      <c r="GL396" s="76"/>
      <c r="GM396" s="76"/>
      <c r="GN396" s="76"/>
      <c r="GO396" s="76"/>
      <c r="GP396" s="76"/>
      <c r="GQ396" s="76"/>
      <c r="GR396" s="76"/>
      <c r="GS396" s="76"/>
      <c r="GT396" s="76"/>
      <c r="GU396" s="76"/>
      <c r="GV396" s="76"/>
      <c r="GW396" s="76"/>
      <c r="GX396" s="76"/>
      <c r="GY396" s="76"/>
      <c r="GZ396" s="76"/>
      <c r="HA396" s="76"/>
      <c r="HB396" s="76"/>
      <c r="HC396" s="76"/>
      <c r="HD396" s="76"/>
      <c r="HE396" s="76"/>
      <c r="HF396" s="76"/>
      <c r="HG396" s="76"/>
      <c r="HH396" s="76"/>
      <c r="HI396" s="76"/>
      <c r="HJ396" s="76"/>
      <c r="HK396" s="76"/>
      <c r="HL396" s="76"/>
      <c r="HM396" s="76"/>
      <c r="HN396" s="76"/>
      <c r="HO396" s="76"/>
      <c r="HP396" s="76"/>
      <c r="HQ396" s="76"/>
      <c r="HR396" s="76"/>
      <c r="HS396" s="76"/>
      <c r="HT396" s="76"/>
      <c r="HU396" s="76"/>
      <c r="HV396" s="76"/>
      <c r="HW396" s="76"/>
      <c r="HX396" s="76"/>
      <c r="HY396" s="76"/>
      <c r="HZ396" s="76"/>
      <c r="IA396" s="76"/>
      <c r="IB396" s="76"/>
      <c r="IC396" s="76"/>
      <c r="ID396" s="76"/>
      <c r="IE396" s="76"/>
      <c r="IF396" s="76"/>
      <c r="IG396" s="76"/>
      <c r="IH396" s="76"/>
      <c r="II396" s="76"/>
      <c r="IJ396" s="76"/>
      <c r="IK396" s="76"/>
      <c r="IL396" s="76"/>
      <c r="IM396" s="76"/>
      <c r="IN396" s="76"/>
    </row>
    <row r="397" spans="1:248" x14ac:dyDescent="0.2">
      <c r="A397" s="82" t="str">
        <f>IF(B397&lt;&gt;"",COUNTA($B$13:B397),"")</f>
        <v/>
      </c>
      <c r="B397" s="1198"/>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c r="AI397" s="76"/>
      <c r="AJ397" s="76"/>
      <c r="AK397" s="76"/>
      <c r="AL397" s="76"/>
      <c r="AM397" s="76"/>
      <c r="AN397" s="76"/>
      <c r="AO397" s="76"/>
      <c r="AP397" s="76"/>
      <c r="AQ397" s="76"/>
      <c r="AR397" s="76"/>
      <c r="AS397" s="76"/>
      <c r="AT397" s="76"/>
      <c r="AU397" s="76"/>
      <c r="AV397" s="76"/>
      <c r="AW397" s="76"/>
      <c r="AX397" s="76"/>
      <c r="AY397" s="76"/>
      <c r="AZ397" s="76"/>
      <c r="BA397" s="76"/>
      <c r="BB397" s="76"/>
      <c r="BC397" s="76"/>
      <c r="BD397" s="76"/>
      <c r="BE397" s="76"/>
      <c r="BF397" s="76"/>
      <c r="BG397" s="76"/>
      <c r="BH397" s="76"/>
      <c r="BI397" s="76"/>
      <c r="BJ397" s="76"/>
      <c r="BK397" s="76"/>
      <c r="BL397" s="76"/>
      <c r="BM397" s="76"/>
      <c r="BN397" s="76"/>
      <c r="BO397" s="76"/>
      <c r="BP397" s="76"/>
      <c r="BQ397" s="76"/>
      <c r="BR397" s="76"/>
      <c r="BS397" s="76"/>
      <c r="BT397" s="76"/>
      <c r="BU397" s="76"/>
      <c r="BV397" s="76"/>
      <c r="BW397" s="76"/>
      <c r="BX397" s="76"/>
      <c r="BY397" s="76"/>
      <c r="BZ397" s="76"/>
      <c r="CA397" s="76"/>
      <c r="CB397" s="76"/>
      <c r="CC397" s="76"/>
      <c r="CD397" s="76"/>
      <c r="CE397" s="76"/>
      <c r="CF397" s="76"/>
      <c r="CG397" s="76"/>
      <c r="CH397" s="76"/>
      <c r="CI397" s="76"/>
      <c r="CJ397" s="76"/>
      <c r="CK397" s="76"/>
      <c r="CL397" s="76"/>
      <c r="CM397" s="76"/>
      <c r="CN397" s="76"/>
      <c r="CO397" s="76"/>
      <c r="CP397" s="76"/>
      <c r="CQ397" s="76"/>
      <c r="CR397" s="76"/>
      <c r="CS397" s="76"/>
      <c r="CT397" s="76"/>
      <c r="CU397" s="76"/>
      <c r="CV397" s="76"/>
      <c r="CW397" s="76"/>
      <c r="CX397" s="76"/>
      <c r="CY397" s="76"/>
      <c r="CZ397" s="76"/>
      <c r="DA397" s="76"/>
      <c r="DB397" s="76"/>
      <c r="DC397" s="76"/>
      <c r="DD397" s="76"/>
      <c r="DE397" s="76"/>
      <c r="DF397" s="76"/>
      <c r="DG397" s="76"/>
      <c r="DH397" s="76"/>
      <c r="DI397" s="76"/>
      <c r="DJ397" s="76"/>
      <c r="DK397" s="76"/>
      <c r="DL397" s="76"/>
      <c r="DM397" s="76"/>
      <c r="DN397" s="76"/>
      <c r="DO397" s="76"/>
      <c r="DP397" s="76"/>
      <c r="DQ397" s="76"/>
      <c r="DR397" s="76"/>
      <c r="DS397" s="76"/>
      <c r="DT397" s="76"/>
      <c r="DU397" s="76"/>
      <c r="DV397" s="76"/>
      <c r="DW397" s="76"/>
      <c r="DX397" s="76"/>
      <c r="DY397" s="76"/>
      <c r="DZ397" s="76"/>
      <c r="EA397" s="76"/>
      <c r="EB397" s="76"/>
      <c r="EC397" s="76"/>
      <c r="ED397" s="76"/>
      <c r="EE397" s="76"/>
      <c r="EF397" s="76"/>
      <c r="EG397" s="76"/>
      <c r="EH397" s="76"/>
      <c r="EI397" s="76"/>
      <c r="EJ397" s="76"/>
      <c r="EK397" s="76"/>
      <c r="EL397" s="76"/>
      <c r="EM397" s="76"/>
      <c r="EN397" s="76"/>
      <c r="EO397" s="76"/>
      <c r="EP397" s="76"/>
      <c r="EQ397" s="76"/>
      <c r="ER397" s="76"/>
      <c r="ES397" s="76"/>
      <c r="ET397" s="76"/>
      <c r="EU397" s="76"/>
      <c r="EV397" s="76"/>
      <c r="EW397" s="76"/>
      <c r="EX397" s="76"/>
      <c r="EY397" s="76"/>
      <c r="EZ397" s="76"/>
      <c r="FA397" s="76"/>
      <c r="FB397" s="76"/>
      <c r="FC397" s="76"/>
      <c r="FD397" s="76"/>
      <c r="FE397" s="76"/>
      <c r="FF397" s="76"/>
      <c r="FG397" s="76"/>
      <c r="FH397" s="76"/>
      <c r="FI397" s="76"/>
      <c r="FJ397" s="76"/>
      <c r="FK397" s="76"/>
      <c r="FL397" s="76"/>
      <c r="FM397" s="76"/>
      <c r="FN397" s="76"/>
      <c r="FO397" s="76"/>
      <c r="FP397" s="76"/>
      <c r="FQ397" s="76"/>
      <c r="FR397" s="76"/>
      <c r="FS397" s="76"/>
      <c r="FT397" s="76"/>
      <c r="FU397" s="76"/>
      <c r="FV397" s="76"/>
      <c r="FW397" s="76"/>
      <c r="FX397" s="76"/>
      <c r="FY397" s="76"/>
      <c r="FZ397" s="76"/>
      <c r="GA397" s="76"/>
      <c r="GB397" s="76"/>
      <c r="GC397" s="76"/>
      <c r="GD397" s="76"/>
      <c r="GE397" s="76"/>
      <c r="GF397" s="76"/>
      <c r="GG397" s="76"/>
      <c r="GH397" s="76"/>
      <c r="GI397" s="76"/>
      <c r="GJ397" s="76"/>
      <c r="GK397" s="76"/>
      <c r="GL397" s="76"/>
      <c r="GM397" s="76"/>
      <c r="GN397" s="76"/>
      <c r="GO397" s="76"/>
      <c r="GP397" s="76"/>
      <c r="GQ397" s="76"/>
      <c r="GR397" s="76"/>
      <c r="GS397" s="76"/>
      <c r="GT397" s="76"/>
      <c r="GU397" s="76"/>
      <c r="GV397" s="76"/>
      <c r="GW397" s="76"/>
      <c r="GX397" s="76"/>
      <c r="GY397" s="76"/>
      <c r="GZ397" s="76"/>
      <c r="HA397" s="76"/>
      <c r="HB397" s="76"/>
      <c r="HC397" s="76"/>
      <c r="HD397" s="76"/>
      <c r="HE397" s="76"/>
      <c r="HF397" s="76"/>
      <c r="HG397" s="76"/>
      <c r="HH397" s="76"/>
      <c r="HI397" s="76"/>
      <c r="HJ397" s="76"/>
      <c r="HK397" s="76"/>
      <c r="HL397" s="76"/>
      <c r="HM397" s="76"/>
      <c r="HN397" s="76"/>
      <c r="HO397" s="76"/>
      <c r="HP397" s="76"/>
      <c r="HQ397" s="76"/>
      <c r="HR397" s="76"/>
      <c r="HS397" s="76"/>
      <c r="HT397" s="76"/>
      <c r="HU397" s="76"/>
      <c r="HV397" s="76"/>
      <c r="HW397" s="76"/>
      <c r="HX397" s="76"/>
      <c r="HY397" s="76"/>
      <c r="HZ397" s="76"/>
      <c r="IA397" s="76"/>
      <c r="IB397" s="76"/>
      <c r="IC397" s="76"/>
      <c r="ID397" s="76"/>
      <c r="IE397" s="76"/>
      <c r="IF397" s="76"/>
      <c r="IG397" s="76"/>
      <c r="IH397" s="76"/>
      <c r="II397" s="76"/>
      <c r="IJ397" s="76"/>
      <c r="IK397" s="76"/>
      <c r="IL397" s="76"/>
      <c r="IM397" s="76"/>
      <c r="IN397" s="76"/>
    </row>
    <row r="398" spans="1:248" x14ac:dyDescent="0.2">
      <c r="A398" s="82" t="str">
        <f>IF(B398&lt;&gt;"",COUNTA($B$13:B398),"")</f>
        <v/>
      </c>
      <c r="B398" s="1198"/>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c r="AH398" s="76"/>
      <c r="AI398" s="76"/>
      <c r="AJ398" s="76"/>
      <c r="AK398" s="76"/>
      <c r="AL398" s="76"/>
      <c r="AM398" s="76"/>
      <c r="AN398" s="76"/>
      <c r="AO398" s="76"/>
      <c r="AP398" s="76"/>
      <c r="AQ398" s="76"/>
      <c r="AR398" s="76"/>
      <c r="AS398" s="76"/>
      <c r="AT398" s="76"/>
      <c r="AU398" s="76"/>
      <c r="AV398" s="76"/>
      <c r="AW398" s="76"/>
      <c r="AX398" s="76"/>
      <c r="AY398" s="76"/>
      <c r="AZ398" s="76"/>
      <c r="BA398" s="76"/>
      <c r="BB398" s="76"/>
      <c r="BC398" s="76"/>
      <c r="BD398" s="76"/>
      <c r="BE398" s="76"/>
      <c r="BF398" s="76"/>
      <c r="BG398" s="76"/>
      <c r="BH398" s="76"/>
      <c r="BI398" s="76"/>
      <c r="BJ398" s="76"/>
      <c r="BK398" s="76"/>
      <c r="BL398" s="76"/>
      <c r="BM398" s="76"/>
      <c r="BN398" s="76"/>
      <c r="BO398" s="76"/>
      <c r="BP398" s="76"/>
      <c r="BQ398" s="76"/>
      <c r="BR398" s="76"/>
      <c r="BS398" s="76"/>
      <c r="BT398" s="76"/>
      <c r="BU398" s="76"/>
      <c r="BV398" s="76"/>
      <c r="BW398" s="76"/>
      <c r="BX398" s="76"/>
      <c r="BY398" s="76"/>
      <c r="BZ398" s="76"/>
      <c r="CA398" s="76"/>
      <c r="CB398" s="76"/>
      <c r="CC398" s="76"/>
      <c r="CD398" s="76"/>
      <c r="CE398" s="76"/>
      <c r="CF398" s="76"/>
      <c r="CG398" s="76"/>
      <c r="CH398" s="76"/>
      <c r="CI398" s="76"/>
      <c r="CJ398" s="76"/>
      <c r="CK398" s="76"/>
      <c r="CL398" s="76"/>
      <c r="CM398" s="76"/>
      <c r="CN398" s="76"/>
      <c r="CO398" s="76"/>
      <c r="CP398" s="76"/>
      <c r="CQ398" s="76"/>
      <c r="CR398" s="76"/>
      <c r="CS398" s="76"/>
      <c r="CT398" s="76"/>
      <c r="CU398" s="76"/>
      <c r="CV398" s="76"/>
      <c r="CW398" s="76"/>
      <c r="CX398" s="76"/>
      <c r="CY398" s="76"/>
      <c r="CZ398" s="76"/>
      <c r="DA398" s="76"/>
      <c r="DB398" s="76"/>
      <c r="DC398" s="76"/>
      <c r="DD398" s="76"/>
      <c r="DE398" s="76"/>
      <c r="DF398" s="76"/>
      <c r="DG398" s="76"/>
      <c r="DH398" s="76"/>
      <c r="DI398" s="76"/>
      <c r="DJ398" s="76"/>
      <c r="DK398" s="76"/>
      <c r="DL398" s="76"/>
      <c r="DM398" s="76"/>
      <c r="DN398" s="76"/>
      <c r="DO398" s="76"/>
      <c r="DP398" s="76"/>
      <c r="DQ398" s="76"/>
      <c r="DR398" s="76"/>
      <c r="DS398" s="76"/>
      <c r="DT398" s="76"/>
      <c r="DU398" s="76"/>
      <c r="DV398" s="76"/>
      <c r="DW398" s="76"/>
      <c r="DX398" s="76"/>
      <c r="DY398" s="76"/>
      <c r="DZ398" s="76"/>
      <c r="EA398" s="76"/>
      <c r="EB398" s="76"/>
      <c r="EC398" s="76"/>
      <c r="ED398" s="76"/>
      <c r="EE398" s="76"/>
      <c r="EF398" s="76"/>
      <c r="EG398" s="76"/>
      <c r="EH398" s="76"/>
      <c r="EI398" s="76"/>
      <c r="EJ398" s="76"/>
      <c r="EK398" s="76"/>
      <c r="EL398" s="76"/>
      <c r="EM398" s="76"/>
      <c r="EN398" s="76"/>
      <c r="EO398" s="76"/>
      <c r="EP398" s="76"/>
      <c r="EQ398" s="76"/>
      <c r="ER398" s="76"/>
      <c r="ES398" s="76"/>
      <c r="ET398" s="76"/>
      <c r="EU398" s="76"/>
      <c r="EV398" s="76"/>
      <c r="EW398" s="76"/>
      <c r="EX398" s="76"/>
      <c r="EY398" s="76"/>
      <c r="EZ398" s="76"/>
      <c r="FA398" s="76"/>
      <c r="FB398" s="76"/>
      <c r="FC398" s="76"/>
      <c r="FD398" s="76"/>
      <c r="FE398" s="76"/>
      <c r="FF398" s="76"/>
      <c r="FG398" s="76"/>
      <c r="FH398" s="76"/>
      <c r="FI398" s="76"/>
      <c r="FJ398" s="76"/>
      <c r="FK398" s="76"/>
      <c r="FL398" s="76"/>
      <c r="FM398" s="76"/>
      <c r="FN398" s="76"/>
      <c r="FO398" s="76"/>
      <c r="FP398" s="76"/>
      <c r="FQ398" s="76"/>
      <c r="FR398" s="76"/>
      <c r="FS398" s="76"/>
      <c r="FT398" s="76"/>
      <c r="FU398" s="76"/>
      <c r="FV398" s="76"/>
      <c r="FW398" s="76"/>
      <c r="FX398" s="76"/>
      <c r="FY398" s="76"/>
      <c r="FZ398" s="76"/>
      <c r="GA398" s="76"/>
      <c r="GB398" s="76"/>
      <c r="GC398" s="76"/>
      <c r="GD398" s="76"/>
      <c r="GE398" s="76"/>
      <c r="GF398" s="76"/>
      <c r="GG398" s="76"/>
      <c r="GH398" s="76"/>
      <c r="GI398" s="76"/>
      <c r="GJ398" s="76"/>
      <c r="GK398" s="76"/>
      <c r="GL398" s="76"/>
      <c r="GM398" s="76"/>
      <c r="GN398" s="76"/>
      <c r="GO398" s="76"/>
      <c r="GP398" s="76"/>
      <c r="GQ398" s="76"/>
      <c r="GR398" s="76"/>
      <c r="GS398" s="76"/>
      <c r="GT398" s="76"/>
      <c r="GU398" s="76"/>
      <c r="GV398" s="76"/>
      <c r="GW398" s="76"/>
      <c r="GX398" s="76"/>
      <c r="GY398" s="76"/>
      <c r="GZ398" s="76"/>
      <c r="HA398" s="76"/>
      <c r="HB398" s="76"/>
      <c r="HC398" s="76"/>
      <c r="HD398" s="76"/>
      <c r="HE398" s="76"/>
      <c r="HF398" s="76"/>
      <c r="HG398" s="76"/>
      <c r="HH398" s="76"/>
      <c r="HI398" s="76"/>
      <c r="HJ398" s="76"/>
      <c r="HK398" s="76"/>
      <c r="HL398" s="76"/>
      <c r="HM398" s="76"/>
      <c r="HN398" s="76"/>
      <c r="HO398" s="76"/>
      <c r="HP398" s="76"/>
      <c r="HQ398" s="76"/>
      <c r="HR398" s="76"/>
      <c r="HS398" s="76"/>
      <c r="HT398" s="76"/>
      <c r="HU398" s="76"/>
      <c r="HV398" s="76"/>
      <c r="HW398" s="76"/>
      <c r="HX398" s="76"/>
      <c r="HY398" s="76"/>
      <c r="HZ398" s="76"/>
      <c r="IA398" s="76"/>
      <c r="IB398" s="76"/>
      <c r="IC398" s="76"/>
      <c r="ID398" s="76"/>
      <c r="IE398" s="76"/>
      <c r="IF398" s="76"/>
      <c r="IG398" s="76"/>
      <c r="IH398" s="76"/>
      <c r="II398" s="76"/>
      <c r="IJ398" s="76"/>
      <c r="IK398" s="76"/>
      <c r="IL398" s="76"/>
      <c r="IM398" s="76"/>
      <c r="IN398" s="76"/>
    </row>
    <row r="399" spans="1:248" x14ac:dyDescent="0.2">
      <c r="A399" s="82" t="str">
        <f>IF(B399&lt;&gt;"",COUNTA($B$13:B399),"")</f>
        <v/>
      </c>
      <c r="B399" s="1198"/>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c r="AH399" s="76"/>
      <c r="AI399" s="76"/>
      <c r="AJ399" s="76"/>
      <c r="AK399" s="76"/>
      <c r="AL399" s="76"/>
      <c r="AM399" s="76"/>
      <c r="AN399" s="76"/>
      <c r="AO399" s="76"/>
      <c r="AP399" s="76"/>
      <c r="AQ399" s="76"/>
      <c r="AR399" s="76"/>
      <c r="AS399" s="76"/>
      <c r="AT399" s="76"/>
      <c r="AU399" s="76"/>
      <c r="AV399" s="76"/>
      <c r="AW399" s="76"/>
      <c r="AX399" s="76"/>
      <c r="AY399" s="76"/>
      <c r="AZ399" s="76"/>
      <c r="BA399" s="76"/>
      <c r="BB399" s="76"/>
      <c r="BC399" s="76"/>
      <c r="BD399" s="76"/>
      <c r="BE399" s="76"/>
      <c r="BF399" s="76"/>
      <c r="BG399" s="76"/>
      <c r="BH399" s="76"/>
      <c r="BI399" s="76"/>
      <c r="BJ399" s="76"/>
      <c r="BK399" s="76"/>
      <c r="BL399" s="76"/>
      <c r="BM399" s="76"/>
      <c r="BN399" s="76"/>
      <c r="BO399" s="76"/>
      <c r="BP399" s="76"/>
      <c r="BQ399" s="76"/>
      <c r="BR399" s="76"/>
      <c r="BS399" s="76"/>
      <c r="BT399" s="76"/>
      <c r="BU399" s="76"/>
      <c r="BV399" s="76"/>
      <c r="BW399" s="76"/>
      <c r="BX399" s="76"/>
      <c r="BY399" s="76"/>
      <c r="BZ399" s="76"/>
      <c r="CA399" s="76"/>
      <c r="CB399" s="76"/>
      <c r="CC399" s="76"/>
      <c r="CD399" s="76"/>
      <c r="CE399" s="76"/>
      <c r="CF399" s="76"/>
      <c r="CG399" s="76"/>
      <c r="CH399" s="76"/>
      <c r="CI399" s="76"/>
      <c r="CJ399" s="76"/>
      <c r="CK399" s="76"/>
      <c r="CL399" s="76"/>
      <c r="CM399" s="76"/>
      <c r="CN399" s="76"/>
      <c r="CO399" s="76"/>
      <c r="CP399" s="76"/>
      <c r="CQ399" s="76"/>
      <c r="CR399" s="76"/>
      <c r="CS399" s="76"/>
      <c r="CT399" s="76"/>
      <c r="CU399" s="76"/>
      <c r="CV399" s="76"/>
      <c r="CW399" s="76"/>
      <c r="CX399" s="76"/>
      <c r="CY399" s="76"/>
      <c r="CZ399" s="76"/>
      <c r="DA399" s="76"/>
      <c r="DB399" s="76"/>
      <c r="DC399" s="76"/>
      <c r="DD399" s="76"/>
      <c r="DE399" s="76"/>
      <c r="DF399" s="76"/>
      <c r="DG399" s="76"/>
      <c r="DH399" s="76"/>
      <c r="DI399" s="76"/>
      <c r="DJ399" s="76"/>
      <c r="DK399" s="76"/>
      <c r="DL399" s="76"/>
      <c r="DM399" s="76"/>
      <c r="DN399" s="76"/>
      <c r="DO399" s="76"/>
      <c r="DP399" s="76"/>
      <c r="DQ399" s="76"/>
      <c r="DR399" s="76"/>
      <c r="DS399" s="76"/>
      <c r="DT399" s="76"/>
      <c r="DU399" s="76"/>
      <c r="DV399" s="76"/>
      <c r="DW399" s="76"/>
      <c r="DX399" s="76"/>
      <c r="DY399" s="76"/>
      <c r="DZ399" s="76"/>
      <c r="EA399" s="76"/>
      <c r="EB399" s="76"/>
      <c r="EC399" s="76"/>
      <c r="ED399" s="76"/>
      <c r="EE399" s="76"/>
      <c r="EF399" s="76"/>
      <c r="EG399" s="76"/>
      <c r="EH399" s="76"/>
      <c r="EI399" s="76"/>
      <c r="EJ399" s="76"/>
      <c r="EK399" s="76"/>
      <c r="EL399" s="76"/>
      <c r="EM399" s="76"/>
      <c r="EN399" s="76"/>
      <c r="EO399" s="76"/>
      <c r="EP399" s="76"/>
      <c r="EQ399" s="76"/>
      <c r="ER399" s="76"/>
      <c r="ES399" s="76"/>
      <c r="ET399" s="76"/>
      <c r="EU399" s="76"/>
      <c r="EV399" s="76"/>
      <c r="EW399" s="76"/>
      <c r="EX399" s="76"/>
      <c r="EY399" s="76"/>
      <c r="EZ399" s="76"/>
      <c r="FA399" s="76"/>
      <c r="FB399" s="76"/>
      <c r="FC399" s="76"/>
      <c r="FD399" s="76"/>
      <c r="FE399" s="76"/>
      <c r="FF399" s="76"/>
      <c r="FG399" s="76"/>
      <c r="FH399" s="76"/>
      <c r="FI399" s="76"/>
      <c r="FJ399" s="76"/>
      <c r="FK399" s="76"/>
      <c r="FL399" s="76"/>
      <c r="FM399" s="76"/>
      <c r="FN399" s="76"/>
      <c r="FO399" s="76"/>
      <c r="FP399" s="76"/>
      <c r="FQ399" s="76"/>
      <c r="FR399" s="76"/>
      <c r="FS399" s="76"/>
      <c r="FT399" s="76"/>
      <c r="FU399" s="76"/>
      <c r="FV399" s="76"/>
      <c r="FW399" s="76"/>
      <c r="FX399" s="76"/>
      <c r="FY399" s="76"/>
      <c r="FZ399" s="76"/>
      <c r="GA399" s="76"/>
      <c r="GB399" s="76"/>
      <c r="GC399" s="76"/>
      <c r="GD399" s="76"/>
      <c r="GE399" s="76"/>
      <c r="GF399" s="76"/>
      <c r="GG399" s="76"/>
      <c r="GH399" s="76"/>
      <c r="GI399" s="76"/>
      <c r="GJ399" s="76"/>
      <c r="GK399" s="76"/>
      <c r="GL399" s="76"/>
      <c r="GM399" s="76"/>
      <c r="GN399" s="76"/>
      <c r="GO399" s="76"/>
      <c r="GP399" s="76"/>
      <c r="GQ399" s="76"/>
      <c r="GR399" s="76"/>
      <c r="GS399" s="76"/>
      <c r="GT399" s="76"/>
      <c r="GU399" s="76"/>
      <c r="GV399" s="76"/>
      <c r="GW399" s="76"/>
      <c r="GX399" s="76"/>
      <c r="GY399" s="76"/>
      <c r="GZ399" s="76"/>
      <c r="HA399" s="76"/>
      <c r="HB399" s="76"/>
      <c r="HC399" s="76"/>
      <c r="HD399" s="76"/>
      <c r="HE399" s="76"/>
      <c r="HF399" s="76"/>
      <c r="HG399" s="76"/>
      <c r="HH399" s="76"/>
      <c r="HI399" s="76"/>
      <c r="HJ399" s="76"/>
      <c r="HK399" s="76"/>
      <c r="HL399" s="76"/>
      <c r="HM399" s="76"/>
      <c r="HN399" s="76"/>
      <c r="HO399" s="76"/>
      <c r="HP399" s="76"/>
      <c r="HQ399" s="76"/>
      <c r="HR399" s="76"/>
      <c r="HS399" s="76"/>
      <c r="HT399" s="76"/>
      <c r="HU399" s="76"/>
      <c r="HV399" s="76"/>
      <c r="HW399" s="76"/>
      <c r="HX399" s="76"/>
      <c r="HY399" s="76"/>
      <c r="HZ399" s="76"/>
      <c r="IA399" s="76"/>
      <c r="IB399" s="76"/>
      <c r="IC399" s="76"/>
      <c r="ID399" s="76"/>
      <c r="IE399" s="76"/>
      <c r="IF399" s="76"/>
      <c r="IG399" s="76"/>
      <c r="IH399" s="76"/>
      <c r="II399" s="76"/>
      <c r="IJ399" s="76"/>
      <c r="IK399" s="76"/>
      <c r="IL399" s="76"/>
      <c r="IM399" s="76"/>
      <c r="IN399" s="76"/>
    </row>
    <row r="400" spans="1:248" x14ac:dyDescent="0.2">
      <c r="A400" s="82" t="str">
        <f>IF(B400&lt;&gt;"",COUNTA($B$13:B400),"")</f>
        <v/>
      </c>
      <c r="B400" s="1198"/>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c r="AZ400" s="76"/>
      <c r="BA400" s="76"/>
      <c r="BB400" s="76"/>
      <c r="BC400" s="76"/>
      <c r="BD400" s="76"/>
      <c r="BE400" s="76"/>
      <c r="BF400" s="76"/>
      <c r="BG400" s="76"/>
      <c r="BH400" s="76"/>
      <c r="BI400" s="76"/>
      <c r="BJ400" s="76"/>
      <c r="BK400" s="76"/>
      <c r="BL400" s="76"/>
      <c r="BM400" s="76"/>
      <c r="BN400" s="76"/>
      <c r="BO400" s="76"/>
      <c r="BP400" s="76"/>
      <c r="BQ400" s="76"/>
      <c r="BR400" s="76"/>
      <c r="BS400" s="76"/>
      <c r="BT400" s="76"/>
      <c r="BU400" s="76"/>
      <c r="BV400" s="76"/>
      <c r="BW400" s="76"/>
      <c r="BX400" s="76"/>
      <c r="BY400" s="76"/>
      <c r="BZ400" s="76"/>
      <c r="CA400" s="76"/>
      <c r="CB400" s="76"/>
      <c r="CC400" s="76"/>
      <c r="CD400" s="76"/>
      <c r="CE400" s="76"/>
      <c r="CF400" s="76"/>
      <c r="CG400" s="76"/>
      <c r="CH400" s="76"/>
      <c r="CI400" s="76"/>
      <c r="CJ400" s="76"/>
      <c r="CK400" s="76"/>
      <c r="CL400" s="76"/>
      <c r="CM400" s="76"/>
      <c r="CN400" s="76"/>
      <c r="CO400" s="76"/>
      <c r="CP400" s="76"/>
      <c r="CQ400" s="76"/>
      <c r="CR400" s="76"/>
      <c r="CS400" s="76"/>
      <c r="CT400" s="76"/>
      <c r="CU400" s="76"/>
      <c r="CV400" s="76"/>
      <c r="CW400" s="76"/>
      <c r="CX400" s="76"/>
      <c r="CY400" s="76"/>
      <c r="CZ400" s="76"/>
      <c r="DA400" s="76"/>
      <c r="DB400" s="76"/>
      <c r="DC400" s="76"/>
      <c r="DD400" s="76"/>
      <c r="DE400" s="76"/>
      <c r="DF400" s="76"/>
      <c r="DG400" s="76"/>
      <c r="DH400" s="76"/>
      <c r="DI400" s="76"/>
      <c r="DJ400" s="76"/>
      <c r="DK400" s="76"/>
      <c r="DL400" s="76"/>
      <c r="DM400" s="76"/>
      <c r="DN400" s="76"/>
      <c r="DO400" s="76"/>
      <c r="DP400" s="76"/>
      <c r="DQ400" s="76"/>
      <c r="DR400" s="76"/>
      <c r="DS400" s="76"/>
      <c r="DT400" s="76"/>
      <c r="DU400" s="76"/>
      <c r="DV400" s="76"/>
      <c r="DW400" s="76"/>
      <c r="DX400" s="76"/>
      <c r="DY400" s="76"/>
      <c r="DZ400" s="76"/>
      <c r="EA400" s="76"/>
      <c r="EB400" s="76"/>
      <c r="EC400" s="76"/>
      <c r="ED400" s="76"/>
      <c r="EE400" s="76"/>
      <c r="EF400" s="76"/>
      <c r="EG400" s="76"/>
      <c r="EH400" s="76"/>
      <c r="EI400" s="76"/>
      <c r="EJ400" s="76"/>
      <c r="EK400" s="76"/>
      <c r="EL400" s="76"/>
      <c r="EM400" s="76"/>
      <c r="EN400" s="76"/>
      <c r="EO400" s="76"/>
      <c r="EP400" s="76"/>
      <c r="EQ400" s="76"/>
      <c r="ER400" s="76"/>
      <c r="ES400" s="76"/>
      <c r="ET400" s="76"/>
      <c r="EU400" s="76"/>
      <c r="EV400" s="76"/>
      <c r="EW400" s="76"/>
      <c r="EX400" s="76"/>
      <c r="EY400" s="76"/>
      <c r="EZ400" s="76"/>
      <c r="FA400" s="76"/>
      <c r="FB400" s="76"/>
      <c r="FC400" s="76"/>
      <c r="FD400" s="76"/>
      <c r="FE400" s="76"/>
      <c r="FF400" s="76"/>
      <c r="FG400" s="76"/>
      <c r="FH400" s="76"/>
      <c r="FI400" s="76"/>
      <c r="FJ400" s="76"/>
      <c r="FK400" s="76"/>
      <c r="FL400" s="76"/>
      <c r="FM400" s="76"/>
      <c r="FN400" s="76"/>
      <c r="FO400" s="76"/>
      <c r="FP400" s="76"/>
      <c r="FQ400" s="76"/>
      <c r="FR400" s="76"/>
      <c r="FS400" s="76"/>
      <c r="FT400" s="76"/>
      <c r="FU400" s="76"/>
      <c r="FV400" s="76"/>
      <c r="FW400" s="76"/>
      <c r="FX400" s="76"/>
      <c r="FY400" s="76"/>
      <c r="FZ400" s="76"/>
      <c r="GA400" s="76"/>
      <c r="GB400" s="76"/>
      <c r="GC400" s="76"/>
      <c r="GD400" s="76"/>
      <c r="GE400" s="76"/>
      <c r="GF400" s="76"/>
      <c r="GG400" s="76"/>
      <c r="GH400" s="76"/>
      <c r="GI400" s="76"/>
      <c r="GJ400" s="76"/>
      <c r="GK400" s="76"/>
      <c r="GL400" s="76"/>
      <c r="GM400" s="76"/>
      <c r="GN400" s="76"/>
      <c r="GO400" s="76"/>
      <c r="GP400" s="76"/>
      <c r="GQ400" s="76"/>
      <c r="GR400" s="76"/>
      <c r="GS400" s="76"/>
      <c r="GT400" s="76"/>
      <c r="GU400" s="76"/>
      <c r="GV400" s="76"/>
      <c r="GW400" s="76"/>
      <c r="GX400" s="76"/>
      <c r="GY400" s="76"/>
      <c r="GZ400" s="76"/>
      <c r="HA400" s="76"/>
      <c r="HB400" s="76"/>
      <c r="HC400" s="76"/>
      <c r="HD400" s="76"/>
      <c r="HE400" s="76"/>
      <c r="HF400" s="76"/>
      <c r="HG400" s="76"/>
      <c r="HH400" s="76"/>
      <c r="HI400" s="76"/>
      <c r="HJ400" s="76"/>
      <c r="HK400" s="76"/>
      <c r="HL400" s="76"/>
      <c r="HM400" s="76"/>
      <c r="HN400" s="76"/>
      <c r="HO400" s="76"/>
      <c r="HP400" s="76"/>
      <c r="HQ400" s="76"/>
      <c r="HR400" s="76"/>
      <c r="HS400" s="76"/>
      <c r="HT400" s="76"/>
      <c r="HU400" s="76"/>
      <c r="HV400" s="76"/>
      <c r="HW400" s="76"/>
      <c r="HX400" s="76"/>
      <c r="HY400" s="76"/>
      <c r="HZ400" s="76"/>
      <c r="IA400" s="76"/>
      <c r="IB400" s="76"/>
      <c r="IC400" s="76"/>
      <c r="ID400" s="76"/>
      <c r="IE400" s="76"/>
      <c r="IF400" s="76"/>
      <c r="IG400" s="76"/>
      <c r="IH400" s="76"/>
      <c r="II400" s="76"/>
      <c r="IJ400" s="76"/>
      <c r="IK400" s="76"/>
      <c r="IL400" s="76"/>
      <c r="IM400" s="76"/>
      <c r="IN400" s="76"/>
    </row>
    <row r="401" spans="1:248" x14ac:dyDescent="0.2">
      <c r="A401" s="82" t="str">
        <f>IF(B401&lt;&gt;"",COUNTA($B$13:B401),"")</f>
        <v/>
      </c>
      <c r="B401" s="1198"/>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6"/>
      <c r="AO401" s="76"/>
      <c r="AP401" s="76"/>
      <c r="AQ401" s="76"/>
      <c r="AR401" s="76"/>
      <c r="AS401" s="76"/>
      <c r="AT401" s="76"/>
      <c r="AU401" s="76"/>
      <c r="AV401" s="76"/>
      <c r="AW401" s="76"/>
      <c r="AX401" s="76"/>
      <c r="AY401" s="76"/>
      <c r="AZ401" s="76"/>
      <c r="BA401" s="76"/>
      <c r="BB401" s="76"/>
      <c r="BC401" s="76"/>
      <c r="BD401" s="76"/>
      <c r="BE401" s="76"/>
      <c r="BF401" s="76"/>
      <c r="BG401" s="76"/>
      <c r="BH401" s="76"/>
      <c r="BI401" s="76"/>
      <c r="BJ401" s="76"/>
      <c r="BK401" s="76"/>
      <c r="BL401" s="76"/>
      <c r="BM401" s="76"/>
      <c r="BN401" s="76"/>
      <c r="BO401" s="76"/>
      <c r="BP401" s="76"/>
      <c r="BQ401" s="76"/>
      <c r="BR401" s="76"/>
      <c r="BS401" s="76"/>
      <c r="BT401" s="76"/>
      <c r="BU401" s="76"/>
      <c r="BV401" s="76"/>
      <c r="BW401" s="76"/>
      <c r="BX401" s="76"/>
      <c r="BY401" s="76"/>
      <c r="BZ401" s="76"/>
      <c r="CA401" s="76"/>
      <c r="CB401" s="76"/>
      <c r="CC401" s="76"/>
      <c r="CD401" s="76"/>
      <c r="CE401" s="76"/>
      <c r="CF401" s="76"/>
      <c r="CG401" s="76"/>
      <c r="CH401" s="76"/>
      <c r="CI401" s="76"/>
      <c r="CJ401" s="76"/>
      <c r="CK401" s="76"/>
      <c r="CL401" s="76"/>
      <c r="CM401" s="76"/>
      <c r="CN401" s="76"/>
      <c r="CO401" s="76"/>
      <c r="CP401" s="76"/>
      <c r="CQ401" s="76"/>
      <c r="CR401" s="76"/>
      <c r="CS401" s="76"/>
      <c r="CT401" s="76"/>
      <c r="CU401" s="76"/>
      <c r="CV401" s="76"/>
      <c r="CW401" s="76"/>
      <c r="CX401" s="76"/>
      <c r="CY401" s="76"/>
      <c r="CZ401" s="76"/>
      <c r="DA401" s="76"/>
      <c r="DB401" s="76"/>
      <c r="DC401" s="76"/>
      <c r="DD401" s="76"/>
      <c r="DE401" s="76"/>
      <c r="DF401" s="76"/>
      <c r="DG401" s="76"/>
      <c r="DH401" s="76"/>
      <c r="DI401" s="76"/>
      <c r="DJ401" s="76"/>
      <c r="DK401" s="76"/>
      <c r="DL401" s="76"/>
      <c r="DM401" s="76"/>
      <c r="DN401" s="76"/>
      <c r="DO401" s="76"/>
      <c r="DP401" s="76"/>
      <c r="DQ401" s="76"/>
      <c r="DR401" s="76"/>
      <c r="DS401" s="76"/>
      <c r="DT401" s="76"/>
      <c r="DU401" s="76"/>
      <c r="DV401" s="76"/>
      <c r="DW401" s="76"/>
      <c r="DX401" s="76"/>
      <c r="DY401" s="76"/>
      <c r="DZ401" s="76"/>
      <c r="EA401" s="76"/>
      <c r="EB401" s="76"/>
      <c r="EC401" s="76"/>
      <c r="ED401" s="76"/>
      <c r="EE401" s="76"/>
      <c r="EF401" s="76"/>
      <c r="EG401" s="76"/>
      <c r="EH401" s="76"/>
      <c r="EI401" s="76"/>
      <c r="EJ401" s="76"/>
      <c r="EK401" s="76"/>
      <c r="EL401" s="76"/>
      <c r="EM401" s="76"/>
      <c r="EN401" s="76"/>
      <c r="EO401" s="76"/>
      <c r="EP401" s="76"/>
      <c r="EQ401" s="76"/>
      <c r="ER401" s="76"/>
      <c r="ES401" s="76"/>
      <c r="ET401" s="76"/>
      <c r="EU401" s="76"/>
      <c r="EV401" s="76"/>
      <c r="EW401" s="76"/>
      <c r="EX401" s="76"/>
      <c r="EY401" s="76"/>
      <c r="EZ401" s="76"/>
      <c r="FA401" s="76"/>
      <c r="FB401" s="76"/>
      <c r="FC401" s="76"/>
      <c r="FD401" s="76"/>
      <c r="FE401" s="76"/>
      <c r="FF401" s="76"/>
      <c r="FG401" s="76"/>
      <c r="FH401" s="76"/>
      <c r="FI401" s="76"/>
      <c r="FJ401" s="76"/>
      <c r="FK401" s="76"/>
      <c r="FL401" s="76"/>
      <c r="FM401" s="76"/>
      <c r="FN401" s="76"/>
      <c r="FO401" s="76"/>
      <c r="FP401" s="76"/>
      <c r="FQ401" s="76"/>
      <c r="FR401" s="76"/>
      <c r="FS401" s="76"/>
      <c r="FT401" s="76"/>
      <c r="FU401" s="76"/>
      <c r="FV401" s="76"/>
      <c r="FW401" s="76"/>
      <c r="FX401" s="76"/>
      <c r="FY401" s="76"/>
      <c r="FZ401" s="76"/>
      <c r="GA401" s="76"/>
      <c r="GB401" s="76"/>
      <c r="GC401" s="76"/>
      <c r="GD401" s="76"/>
      <c r="GE401" s="76"/>
      <c r="GF401" s="76"/>
      <c r="GG401" s="76"/>
      <c r="GH401" s="76"/>
      <c r="GI401" s="76"/>
      <c r="GJ401" s="76"/>
      <c r="GK401" s="76"/>
      <c r="GL401" s="76"/>
      <c r="GM401" s="76"/>
      <c r="GN401" s="76"/>
      <c r="GO401" s="76"/>
      <c r="GP401" s="76"/>
      <c r="GQ401" s="76"/>
      <c r="GR401" s="76"/>
      <c r="GS401" s="76"/>
      <c r="GT401" s="76"/>
      <c r="GU401" s="76"/>
      <c r="GV401" s="76"/>
      <c r="GW401" s="76"/>
      <c r="GX401" s="76"/>
      <c r="GY401" s="76"/>
      <c r="GZ401" s="76"/>
      <c r="HA401" s="76"/>
      <c r="HB401" s="76"/>
      <c r="HC401" s="76"/>
      <c r="HD401" s="76"/>
      <c r="HE401" s="76"/>
      <c r="HF401" s="76"/>
      <c r="HG401" s="76"/>
      <c r="HH401" s="76"/>
      <c r="HI401" s="76"/>
      <c r="HJ401" s="76"/>
      <c r="HK401" s="76"/>
      <c r="HL401" s="76"/>
      <c r="HM401" s="76"/>
      <c r="HN401" s="76"/>
      <c r="HO401" s="76"/>
      <c r="HP401" s="76"/>
      <c r="HQ401" s="76"/>
      <c r="HR401" s="76"/>
      <c r="HS401" s="76"/>
      <c r="HT401" s="76"/>
      <c r="HU401" s="76"/>
      <c r="HV401" s="76"/>
      <c r="HW401" s="76"/>
      <c r="HX401" s="76"/>
      <c r="HY401" s="76"/>
      <c r="HZ401" s="76"/>
      <c r="IA401" s="76"/>
      <c r="IB401" s="76"/>
      <c r="IC401" s="76"/>
      <c r="ID401" s="76"/>
      <c r="IE401" s="76"/>
      <c r="IF401" s="76"/>
      <c r="IG401" s="76"/>
      <c r="IH401" s="76"/>
      <c r="II401" s="76"/>
      <c r="IJ401" s="76"/>
      <c r="IK401" s="76"/>
      <c r="IL401" s="76"/>
      <c r="IM401" s="76"/>
      <c r="IN401" s="76"/>
    </row>
    <row r="402" spans="1:248" x14ac:dyDescent="0.2">
      <c r="A402" s="82" t="str">
        <f>IF(B402&lt;&gt;"",COUNTA($B$13:B402),"")</f>
        <v/>
      </c>
      <c r="B402" s="1198"/>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6"/>
      <c r="AO402" s="76"/>
      <c r="AP402" s="76"/>
      <c r="AQ402" s="76"/>
      <c r="AR402" s="76"/>
      <c r="AS402" s="76"/>
      <c r="AT402" s="76"/>
      <c r="AU402" s="76"/>
      <c r="AV402" s="76"/>
      <c r="AW402" s="76"/>
      <c r="AX402" s="76"/>
      <c r="AY402" s="76"/>
      <c r="AZ402" s="76"/>
      <c r="BA402" s="76"/>
      <c r="BB402" s="76"/>
      <c r="BC402" s="76"/>
      <c r="BD402" s="76"/>
      <c r="BE402" s="76"/>
      <c r="BF402" s="76"/>
      <c r="BG402" s="76"/>
      <c r="BH402" s="76"/>
      <c r="BI402" s="76"/>
      <c r="BJ402" s="76"/>
      <c r="BK402" s="76"/>
      <c r="BL402" s="76"/>
      <c r="BM402" s="76"/>
      <c r="BN402" s="76"/>
      <c r="BO402" s="76"/>
      <c r="BP402" s="76"/>
      <c r="BQ402" s="76"/>
      <c r="BR402" s="76"/>
      <c r="BS402" s="76"/>
      <c r="BT402" s="76"/>
      <c r="BU402" s="76"/>
      <c r="BV402" s="76"/>
      <c r="BW402" s="76"/>
      <c r="BX402" s="76"/>
      <c r="BY402" s="76"/>
      <c r="BZ402" s="76"/>
      <c r="CA402" s="76"/>
      <c r="CB402" s="76"/>
      <c r="CC402" s="76"/>
      <c r="CD402" s="76"/>
      <c r="CE402" s="76"/>
      <c r="CF402" s="76"/>
      <c r="CG402" s="76"/>
      <c r="CH402" s="76"/>
      <c r="CI402" s="76"/>
      <c r="CJ402" s="76"/>
      <c r="CK402" s="76"/>
      <c r="CL402" s="76"/>
      <c r="CM402" s="76"/>
      <c r="CN402" s="76"/>
      <c r="CO402" s="76"/>
      <c r="CP402" s="76"/>
      <c r="CQ402" s="76"/>
      <c r="CR402" s="76"/>
      <c r="CS402" s="76"/>
      <c r="CT402" s="76"/>
      <c r="CU402" s="76"/>
      <c r="CV402" s="76"/>
      <c r="CW402" s="76"/>
      <c r="CX402" s="76"/>
      <c r="CY402" s="76"/>
      <c r="CZ402" s="76"/>
      <c r="DA402" s="76"/>
      <c r="DB402" s="76"/>
      <c r="DC402" s="76"/>
      <c r="DD402" s="76"/>
      <c r="DE402" s="76"/>
      <c r="DF402" s="76"/>
      <c r="DG402" s="76"/>
      <c r="DH402" s="76"/>
      <c r="DI402" s="76"/>
      <c r="DJ402" s="76"/>
      <c r="DK402" s="76"/>
      <c r="DL402" s="76"/>
      <c r="DM402" s="76"/>
      <c r="DN402" s="76"/>
      <c r="DO402" s="76"/>
      <c r="DP402" s="76"/>
      <c r="DQ402" s="76"/>
      <c r="DR402" s="76"/>
      <c r="DS402" s="76"/>
      <c r="DT402" s="76"/>
      <c r="DU402" s="76"/>
      <c r="DV402" s="76"/>
      <c r="DW402" s="76"/>
      <c r="DX402" s="76"/>
      <c r="DY402" s="76"/>
      <c r="DZ402" s="76"/>
      <c r="EA402" s="76"/>
      <c r="EB402" s="76"/>
      <c r="EC402" s="76"/>
      <c r="ED402" s="76"/>
      <c r="EE402" s="76"/>
      <c r="EF402" s="76"/>
      <c r="EG402" s="76"/>
      <c r="EH402" s="76"/>
      <c r="EI402" s="76"/>
      <c r="EJ402" s="76"/>
      <c r="EK402" s="76"/>
      <c r="EL402" s="76"/>
      <c r="EM402" s="76"/>
      <c r="EN402" s="76"/>
      <c r="EO402" s="76"/>
      <c r="EP402" s="76"/>
      <c r="EQ402" s="76"/>
      <c r="ER402" s="76"/>
      <c r="ES402" s="76"/>
      <c r="ET402" s="76"/>
      <c r="EU402" s="76"/>
      <c r="EV402" s="76"/>
      <c r="EW402" s="76"/>
      <c r="EX402" s="76"/>
      <c r="EY402" s="76"/>
      <c r="EZ402" s="76"/>
      <c r="FA402" s="76"/>
      <c r="FB402" s="76"/>
      <c r="FC402" s="76"/>
      <c r="FD402" s="76"/>
      <c r="FE402" s="76"/>
      <c r="FF402" s="76"/>
      <c r="FG402" s="76"/>
      <c r="FH402" s="76"/>
      <c r="FI402" s="76"/>
      <c r="FJ402" s="76"/>
      <c r="FK402" s="76"/>
      <c r="FL402" s="76"/>
      <c r="FM402" s="76"/>
      <c r="FN402" s="76"/>
      <c r="FO402" s="76"/>
      <c r="FP402" s="76"/>
      <c r="FQ402" s="76"/>
      <c r="FR402" s="76"/>
      <c r="FS402" s="76"/>
      <c r="FT402" s="76"/>
      <c r="FU402" s="76"/>
      <c r="FV402" s="76"/>
      <c r="FW402" s="76"/>
      <c r="FX402" s="76"/>
      <c r="FY402" s="76"/>
      <c r="FZ402" s="76"/>
      <c r="GA402" s="76"/>
      <c r="GB402" s="76"/>
      <c r="GC402" s="76"/>
      <c r="GD402" s="76"/>
      <c r="GE402" s="76"/>
      <c r="GF402" s="76"/>
      <c r="GG402" s="76"/>
      <c r="GH402" s="76"/>
      <c r="GI402" s="76"/>
      <c r="GJ402" s="76"/>
      <c r="GK402" s="76"/>
      <c r="GL402" s="76"/>
      <c r="GM402" s="76"/>
      <c r="GN402" s="76"/>
      <c r="GO402" s="76"/>
      <c r="GP402" s="76"/>
      <c r="GQ402" s="76"/>
      <c r="GR402" s="76"/>
      <c r="GS402" s="76"/>
      <c r="GT402" s="76"/>
      <c r="GU402" s="76"/>
      <c r="GV402" s="76"/>
      <c r="GW402" s="76"/>
      <c r="GX402" s="76"/>
      <c r="GY402" s="76"/>
      <c r="GZ402" s="76"/>
      <c r="HA402" s="76"/>
      <c r="HB402" s="76"/>
      <c r="HC402" s="76"/>
      <c r="HD402" s="76"/>
      <c r="HE402" s="76"/>
      <c r="HF402" s="76"/>
      <c r="HG402" s="76"/>
      <c r="HH402" s="76"/>
      <c r="HI402" s="76"/>
      <c r="HJ402" s="76"/>
      <c r="HK402" s="76"/>
      <c r="HL402" s="76"/>
      <c r="HM402" s="76"/>
      <c r="HN402" s="76"/>
      <c r="HO402" s="76"/>
      <c r="HP402" s="76"/>
      <c r="HQ402" s="76"/>
      <c r="HR402" s="76"/>
      <c r="HS402" s="76"/>
      <c r="HT402" s="76"/>
      <c r="HU402" s="76"/>
      <c r="HV402" s="76"/>
      <c r="HW402" s="76"/>
      <c r="HX402" s="76"/>
      <c r="HY402" s="76"/>
      <c r="HZ402" s="76"/>
      <c r="IA402" s="76"/>
      <c r="IB402" s="76"/>
      <c r="IC402" s="76"/>
      <c r="ID402" s="76"/>
      <c r="IE402" s="76"/>
      <c r="IF402" s="76"/>
      <c r="IG402" s="76"/>
      <c r="IH402" s="76"/>
      <c r="II402" s="76"/>
      <c r="IJ402" s="76"/>
      <c r="IK402" s="76"/>
      <c r="IL402" s="76"/>
      <c r="IM402" s="76"/>
      <c r="IN402" s="76"/>
    </row>
    <row r="403" spans="1:248" x14ac:dyDescent="0.2">
      <c r="A403" s="82" t="str">
        <f>IF(B403&lt;&gt;"",COUNTA($B$13:B403),"")</f>
        <v/>
      </c>
      <c r="B403" s="1198"/>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6"/>
      <c r="AO403" s="76"/>
      <c r="AP403" s="76"/>
      <c r="AQ403" s="76"/>
      <c r="AR403" s="76"/>
      <c r="AS403" s="76"/>
      <c r="AT403" s="76"/>
      <c r="AU403" s="76"/>
      <c r="AV403" s="76"/>
      <c r="AW403" s="76"/>
      <c r="AX403" s="76"/>
      <c r="AY403" s="76"/>
      <c r="AZ403" s="76"/>
      <c r="BA403" s="76"/>
      <c r="BB403" s="76"/>
      <c r="BC403" s="76"/>
      <c r="BD403" s="76"/>
      <c r="BE403" s="76"/>
      <c r="BF403" s="76"/>
      <c r="BG403" s="76"/>
      <c r="BH403" s="76"/>
      <c r="BI403" s="76"/>
      <c r="BJ403" s="76"/>
      <c r="BK403" s="76"/>
      <c r="BL403" s="76"/>
      <c r="BM403" s="76"/>
      <c r="BN403" s="76"/>
      <c r="BO403" s="76"/>
      <c r="BP403" s="76"/>
      <c r="BQ403" s="76"/>
      <c r="BR403" s="76"/>
      <c r="BS403" s="76"/>
      <c r="BT403" s="76"/>
      <c r="BU403" s="76"/>
      <c r="BV403" s="76"/>
      <c r="BW403" s="76"/>
      <c r="BX403" s="76"/>
      <c r="BY403" s="76"/>
      <c r="BZ403" s="76"/>
      <c r="CA403" s="76"/>
      <c r="CB403" s="76"/>
      <c r="CC403" s="76"/>
      <c r="CD403" s="76"/>
      <c r="CE403" s="76"/>
      <c r="CF403" s="76"/>
      <c r="CG403" s="76"/>
      <c r="CH403" s="76"/>
      <c r="CI403" s="76"/>
      <c r="CJ403" s="76"/>
      <c r="CK403" s="76"/>
      <c r="CL403" s="76"/>
      <c r="CM403" s="76"/>
      <c r="CN403" s="76"/>
      <c r="CO403" s="76"/>
      <c r="CP403" s="76"/>
      <c r="CQ403" s="76"/>
      <c r="CR403" s="76"/>
      <c r="CS403" s="76"/>
      <c r="CT403" s="76"/>
      <c r="CU403" s="76"/>
      <c r="CV403" s="76"/>
      <c r="CW403" s="76"/>
      <c r="CX403" s="76"/>
      <c r="CY403" s="76"/>
      <c r="CZ403" s="76"/>
      <c r="DA403" s="76"/>
      <c r="DB403" s="76"/>
      <c r="DC403" s="76"/>
      <c r="DD403" s="76"/>
      <c r="DE403" s="76"/>
      <c r="DF403" s="76"/>
      <c r="DG403" s="76"/>
      <c r="DH403" s="76"/>
      <c r="DI403" s="76"/>
      <c r="DJ403" s="76"/>
      <c r="DK403" s="76"/>
      <c r="DL403" s="76"/>
      <c r="DM403" s="76"/>
      <c r="DN403" s="76"/>
      <c r="DO403" s="76"/>
      <c r="DP403" s="76"/>
      <c r="DQ403" s="76"/>
      <c r="DR403" s="76"/>
      <c r="DS403" s="76"/>
      <c r="DT403" s="76"/>
      <c r="DU403" s="76"/>
      <c r="DV403" s="76"/>
      <c r="DW403" s="76"/>
      <c r="DX403" s="76"/>
      <c r="DY403" s="76"/>
      <c r="DZ403" s="76"/>
      <c r="EA403" s="76"/>
      <c r="EB403" s="76"/>
      <c r="EC403" s="76"/>
      <c r="ED403" s="76"/>
      <c r="EE403" s="76"/>
      <c r="EF403" s="76"/>
      <c r="EG403" s="76"/>
      <c r="EH403" s="76"/>
      <c r="EI403" s="76"/>
      <c r="EJ403" s="76"/>
      <c r="EK403" s="76"/>
      <c r="EL403" s="76"/>
      <c r="EM403" s="76"/>
      <c r="EN403" s="76"/>
      <c r="EO403" s="76"/>
      <c r="EP403" s="76"/>
      <c r="EQ403" s="76"/>
      <c r="ER403" s="76"/>
      <c r="ES403" s="76"/>
      <c r="ET403" s="76"/>
      <c r="EU403" s="76"/>
      <c r="EV403" s="76"/>
      <c r="EW403" s="76"/>
      <c r="EX403" s="76"/>
      <c r="EY403" s="76"/>
      <c r="EZ403" s="76"/>
      <c r="FA403" s="76"/>
      <c r="FB403" s="76"/>
      <c r="FC403" s="76"/>
      <c r="FD403" s="76"/>
      <c r="FE403" s="76"/>
      <c r="FF403" s="76"/>
      <c r="FG403" s="76"/>
      <c r="FH403" s="76"/>
      <c r="FI403" s="76"/>
      <c r="FJ403" s="76"/>
      <c r="FK403" s="76"/>
      <c r="FL403" s="76"/>
      <c r="FM403" s="76"/>
      <c r="FN403" s="76"/>
      <c r="FO403" s="76"/>
      <c r="FP403" s="76"/>
      <c r="FQ403" s="76"/>
      <c r="FR403" s="76"/>
      <c r="FS403" s="76"/>
      <c r="FT403" s="76"/>
      <c r="FU403" s="76"/>
      <c r="FV403" s="76"/>
      <c r="FW403" s="76"/>
      <c r="FX403" s="76"/>
      <c r="FY403" s="76"/>
      <c r="FZ403" s="76"/>
      <c r="GA403" s="76"/>
      <c r="GB403" s="76"/>
      <c r="GC403" s="76"/>
      <c r="GD403" s="76"/>
      <c r="GE403" s="76"/>
      <c r="GF403" s="76"/>
      <c r="GG403" s="76"/>
      <c r="GH403" s="76"/>
      <c r="GI403" s="76"/>
      <c r="GJ403" s="76"/>
      <c r="GK403" s="76"/>
      <c r="GL403" s="76"/>
      <c r="GM403" s="76"/>
      <c r="GN403" s="76"/>
      <c r="GO403" s="76"/>
      <c r="GP403" s="76"/>
      <c r="GQ403" s="76"/>
      <c r="GR403" s="76"/>
      <c r="GS403" s="76"/>
      <c r="GT403" s="76"/>
      <c r="GU403" s="76"/>
      <c r="GV403" s="76"/>
      <c r="GW403" s="76"/>
      <c r="GX403" s="76"/>
      <c r="GY403" s="76"/>
      <c r="GZ403" s="76"/>
      <c r="HA403" s="76"/>
      <c r="HB403" s="76"/>
      <c r="HC403" s="76"/>
      <c r="HD403" s="76"/>
      <c r="HE403" s="76"/>
      <c r="HF403" s="76"/>
      <c r="HG403" s="76"/>
      <c r="HH403" s="76"/>
      <c r="HI403" s="76"/>
      <c r="HJ403" s="76"/>
      <c r="HK403" s="76"/>
      <c r="HL403" s="76"/>
      <c r="HM403" s="76"/>
      <c r="HN403" s="76"/>
      <c r="HO403" s="76"/>
      <c r="HP403" s="76"/>
      <c r="HQ403" s="76"/>
      <c r="HR403" s="76"/>
      <c r="HS403" s="76"/>
      <c r="HT403" s="76"/>
      <c r="HU403" s="76"/>
      <c r="HV403" s="76"/>
      <c r="HW403" s="76"/>
      <c r="HX403" s="76"/>
      <c r="HY403" s="76"/>
      <c r="HZ403" s="76"/>
      <c r="IA403" s="76"/>
      <c r="IB403" s="76"/>
      <c r="IC403" s="76"/>
      <c r="ID403" s="76"/>
      <c r="IE403" s="76"/>
      <c r="IF403" s="76"/>
      <c r="IG403" s="76"/>
      <c r="IH403" s="76"/>
      <c r="II403" s="76"/>
      <c r="IJ403" s="76"/>
      <c r="IK403" s="76"/>
      <c r="IL403" s="76"/>
      <c r="IM403" s="76"/>
      <c r="IN403" s="76"/>
    </row>
    <row r="404" spans="1:248" x14ac:dyDescent="0.2">
      <c r="A404" s="82" t="str">
        <f>IF(B404&lt;&gt;"",COUNTA($B$13:B404),"")</f>
        <v/>
      </c>
      <c r="B404" s="1198"/>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6"/>
      <c r="AO404" s="76"/>
      <c r="AP404" s="76"/>
      <c r="AQ404" s="76"/>
      <c r="AR404" s="76"/>
      <c r="AS404" s="76"/>
      <c r="AT404" s="76"/>
      <c r="AU404" s="76"/>
      <c r="AV404" s="76"/>
      <c r="AW404" s="76"/>
      <c r="AX404" s="76"/>
      <c r="AY404" s="76"/>
      <c r="AZ404" s="76"/>
      <c r="BA404" s="76"/>
      <c r="BB404" s="76"/>
      <c r="BC404" s="76"/>
      <c r="BD404" s="76"/>
      <c r="BE404" s="76"/>
      <c r="BF404" s="76"/>
      <c r="BG404" s="76"/>
      <c r="BH404" s="76"/>
      <c r="BI404" s="76"/>
      <c r="BJ404" s="76"/>
      <c r="BK404" s="76"/>
      <c r="BL404" s="76"/>
      <c r="BM404" s="76"/>
      <c r="BN404" s="76"/>
      <c r="BO404" s="76"/>
      <c r="BP404" s="76"/>
      <c r="BQ404" s="76"/>
      <c r="BR404" s="76"/>
      <c r="BS404" s="76"/>
      <c r="BT404" s="76"/>
      <c r="BU404" s="76"/>
      <c r="BV404" s="76"/>
      <c r="BW404" s="76"/>
      <c r="BX404" s="76"/>
      <c r="BY404" s="76"/>
      <c r="BZ404" s="76"/>
      <c r="CA404" s="76"/>
      <c r="CB404" s="76"/>
      <c r="CC404" s="76"/>
      <c r="CD404" s="76"/>
      <c r="CE404" s="76"/>
      <c r="CF404" s="76"/>
      <c r="CG404" s="76"/>
      <c r="CH404" s="76"/>
      <c r="CI404" s="76"/>
      <c r="CJ404" s="76"/>
      <c r="CK404" s="76"/>
      <c r="CL404" s="76"/>
      <c r="CM404" s="76"/>
      <c r="CN404" s="76"/>
      <c r="CO404" s="76"/>
      <c r="CP404" s="76"/>
      <c r="CQ404" s="76"/>
      <c r="CR404" s="76"/>
      <c r="CS404" s="76"/>
      <c r="CT404" s="76"/>
      <c r="CU404" s="76"/>
      <c r="CV404" s="76"/>
      <c r="CW404" s="76"/>
      <c r="CX404" s="76"/>
      <c r="CY404" s="76"/>
      <c r="CZ404" s="76"/>
      <c r="DA404" s="76"/>
      <c r="DB404" s="76"/>
      <c r="DC404" s="76"/>
      <c r="DD404" s="76"/>
      <c r="DE404" s="76"/>
      <c r="DF404" s="76"/>
      <c r="DG404" s="76"/>
      <c r="DH404" s="76"/>
      <c r="DI404" s="76"/>
      <c r="DJ404" s="76"/>
      <c r="DK404" s="76"/>
      <c r="DL404" s="76"/>
      <c r="DM404" s="76"/>
      <c r="DN404" s="76"/>
      <c r="DO404" s="76"/>
      <c r="DP404" s="76"/>
      <c r="DQ404" s="76"/>
      <c r="DR404" s="76"/>
      <c r="DS404" s="76"/>
      <c r="DT404" s="76"/>
      <c r="DU404" s="76"/>
      <c r="DV404" s="76"/>
      <c r="DW404" s="76"/>
      <c r="DX404" s="76"/>
      <c r="DY404" s="76"/>
      <c r="DZ404" s="76"/>
      <c r="EA404" s="76"/>
      <c r="EB404" s="76"/>
      <c r="EC404" s="76"/>
      <c r="ED404" s="76"/>
      <c r="EE404" s="76"/>
      <c r="EF404" s="76"/>
      <c r="EG404" s="76"/>
      <c r="EH404" s="76"/>
      <c r="EI404" s="76"/>
      <c r="EJ404" s="76"/>
      <c r="EK404" s="76"/>
      <c r="EL404" s="76"/>
      <c r="EM404" s="76"/>
      <c r="EN404" s="76"/>
      <c r="EO404" s="76"/>
      <c r="EP404" s="76"/>
      <c r="EQ404" s="76"/>
      <c r="ER404" s="76"/>
      <c r="ES404" s="76"/>
      <c r="ET404" s="76"/>
      <c r="EU404" s="76"/>
      <c r="EV404" s="76"/>
      <c r="EW404" s="76"/>
      <c r="EX404" s="76"/>
      <c r="EY404" s="76"/>
      <c r="EZ404" s="76"/>
      <c r="FA404" s="76"/>
      <c r="FB404" s="76"/>
      <c r="FC404" s="76"/>
      <c r="FD404" s="76"/>
      <c r="FE404" s="76"/>
      <c r="FF404" s="76"/>
      <c r="FG404" s="76"/>
      <c r="FH404" s="76"/>
      <c r="FI404" s="76"/>
      <c r="FJ404" s="76"/>
      <c r="FK404" s="76"/>
      <c r="FL404" s="76"/>
      <c r="FM404" s="76"/>
      <c r="FN404" s="76"/>
      <c r="FO404" s="76"/>
      <c r="FP404" s="76"/>
      <c r="FQ404" s="76"/>
      <c r="FR404" s="76"/>
      <c r="FS404" s="76"/>
      <c r="FT404" s="76"/>
      <c r="FU404" s="76"/>
      <c r="FV404" s="76"/>
      <c r="FW404" s="76"/>
      <c r="FX404" s="76"/>
      <c r="FY404" s="76"/>
      <c r="FZ404" s="76"/>
      <c r="GA404" s="76"/>
      <c r="GB404" s="76"/>
      <c r="GC404" s="76"/>
      <c r="GD404" s="76"/>
      <c r="GE404" s="76"/>
      <c r="GF404" s="76"/>
      <c r="GG404" s="76"/>
      <c r="GH404" s="76"/>
      <c r="GI404" s="76"/>
      <c r="GJ404" s="76"/>
      <c r="GK404" s="76"/>
      <c r="GL404" s="76"/>
      <c r="GM404" s="76"/>
      <c r="GN404" s="76"/>
      <c r="GO404" s="76"/>
      <c r="GP404" s="76"/>
      <c r="GQ404" s="76"/>
      <c r="GR404" s="76"/>
      <c r="GS404" s="76"/>
      <c r="GT404" s="76"/>
      <c r="GU404" s="76"/>
      <c r="GV404" s="76"/>
      <c r="GW404" s="76"/>
      <c r="GX404" s="76"/>
      <c r="GY404" s="76"/>
      <c r="GZ404" s="76"/>
      <c r="HA404" s="76"/>
      <c r="HB404" s="76"/>
      <c r="HC404" s="76"/>
      <c r="HD404" s="76"/>
      <c r="HE404" s="76"/>
      <c r="HF404" s="76"/>
      <c r="HG404" s="76"/>
      <c r="HH404" s="76"/>
      <c r="HI404" s="76"/>
      <c r="HJ404" s="76"/>
      <c r="HK404" s="76"/>
      <c r="HL404" s="76"/>
      <c r="HM404" s="76"/>
      <c r="HN404" s="76"/>
      <c r="HO404" s="76"/>
      <c r="HP404" s="76"/>
      <c r="HQ404" s="76"/>
      <c r="HR404" s="76"/>
      <c r="HS404" s="76"/>
      <c r="HT404" s="76"/>
      <c r="HU404" s="76"/>
      <c r="HV404" s="76"/>
      <c r="HW404" s="76"/>
      <c r="HX404" s="76"/>
      <c r="HY404" s="76"/>
      <c r="HZ404" s="76"/>
      <c r="IA404" s="76"/>
      <c r="IB404" s="76"/>
      <c r="IC404" s="76"/>
      <c r="ID404" s="76"/>
      <c r="IE404" s="76"/>
      <c r="IF404" s="76"/>
      <c r="IG404" s="76"/>
      <c r="IH404" s="76"/>
      <c r="II404" s="76"/>
      <c r="IJ404" s="76"/>
      <c r="IK404" s="76"/>
      <c r="IL404" s="76"/>
      <c r="IM404" s="76"/>
      <c r="IN404" s="76"/>
    </row>
    <row r="405" spans="1:248" x14ac:dyDescent="0.2">
      <c r="A405" s="82" t="str">
        <f>IF(B405&lt;&gt;"",COUNTA($B$13:B405),"")</f>
        <v/>
      </c>
      <c r="B405" s="1198"/>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c r="AZ405" s="76"/>
      <c r="BA405" s="76"/>
      <c r="BB405" s="76"/>
      <c r="BC405" s="76"/>
      <c r="BD405" s="76"/>
      <c r="BE405" s="76"/>
      <c r="BF405" s="76"/>
      <c r="BG405" s="76"/>
      <c r="BH405" s="76"/>
      <c r="BI405" s="76"/>
      <c r="BJ405" s="76"/>
      <c r="BK405" s="76"/>
      <c r="BL405" s="76"/>
      <c r="BM405" s="76"/>
      <c r="BN405" s="76"/>
      <c r="BO405" s="76"/>
      <c r="BP405" s="76"/>
      <c r="BQ405" s="76"/>
      <c r="BR405" s="76"/>
      <c r="BS405" s="76"/>
      <c r="BT405" s="76"/>
      <c r="BU405" s="76"/>
      <c r="BV405" s="76"/>
      <c r="BW405" s="76"/>
      <c r="BX405" s="76"/>
      <c r="BY405" s="76"/>
      <c r="BZ405" s="76"/>
      <c r="CA405" s="76"/>
      <c r="CB405" s="76"/>
      <c r="CC405" s="76"/>
      <c r="CD405" s="76"/>
      <c r="CE405" s="76"/>
      <c r="CF405" s="76"/>
      <c r="CG405" s="76"/>
      <c r="CH405" s="76"/>
      <c r="CI405" s="76"/>
      <c r="CJ405" s="76"/>
      <c r="CK405" s="76"/>
      <c r="CL405" s="76"/>
      <c r="CM405" s="76"/>
      <c r="CN405" s="76"/>
      <c r="CO405" s="76"/>
      <c r="CP405" s="76"/>
      <c r="CQ405" s="76"/>
      <c r="CR405" s="76"/>
      <c r="CS405" s="76"/>
      <c r="CT405" s="76"/>
      <c r="CU405" s="76"/>
      <c r="CV405" s="76"/>
      <c r="CW405" s="76"/>
      <c r="CX405" s="76"/>
      <c r="CY405" s="76"/>
      <c r="CZ405" s="76"/>
      <c r="DA405" s="76"/>
      <c r="DB405" s="76"/>
      <c r="DC405" s="76"/>
      <c r="DD405" s="76"/>
      <c r="DE405" s="76"/>
      <c r="DF405" s="76"/>
      <c r="DG405" s="76"/>
      <c r="DH405" s="76"/>
      <c r="DI405" s="76"/>
      <c r="DJ405" s="76"/>
      <c r="DK405" s="76"/>
      <c r="DL405" s="76"/>
      <c r="DM405" s="76"/>
      <c r="DN405" s="76"/>
      <c r="DO405" s="76"/>
      <c r="DP405" s="76"/>
      <c r="DQ405" s="76"/>
      <c r="DR405" s="76"/>
      <c r="DS405" s="76"/>
      <c r="DT405" s="76"/>
      <c r="DU405" s="76"/>
      <c r="DV405" s="76"/>
      <c r="DW405" s="76"/>
      <c r="DX405" s="76"/>
      <c r="DY405" s="76"/>
      <c r="DZ405" s="76"/>
      <c r="EA405" s="76"/>
      <c r="EB405" s="76"/>
      <c r="EC405" s="76"/>
      <c r="ED405" s="76"/>
      <c r="EE405" s="76"/>
      <c r="EF405" s="76"/>
      <c r="EG405" s="76"/>
      <c r="EH405" s="76"/>
      <c r="EI405" s="76"/>
      <c r="EJ405" s="76"/>
      <c r="EK405" s="76"/>
      <c r="EL405" s="76"/>
      <c r="EM405" s="76"/>
      <c r="EN405" s="76"/>
      <c r="EO405" s="76"/>
      <c r="EP405" s="76"/>
      <c r="EQ405" s="76"/>
      <c r="ER405" s="76"/>
      <c r="ES405" s="76"/>
      <c r="ET405" s="76"/>
      <c r="EU405" s="76"/>
      <c r="EV405" s="76"/>
      <c r="EW405" s="76"/>
      <c r="EX405" s="76"/>
      <c r="EY405" s="76"/>
      <c r="EZ405" s="76"/>
      <c r="FA405" s="76"/>
      <c r="FB405" s="76"/>
      <c r="FC405" s="76"/>
      <c r="FD405" s="76"/>
      <c r="FE405" s="76"/>
      <c r="FF405" s="76"/>
      <c r="FG405" s="76"/>
      <c r="FH405" s="76"/>
      <c r="FI405" s="76"/>
      <c r="FJ405" s="76"/>
      <c r="FK405" s="76"/>
      <c r="FL405" s="76"/>
      <c r="FM405" s="76"/>
      <c r="FN405" s="76"/>
      <c r="FO405" s="76"/>
      <c r="FP405" s="76"/>
      <c r="FQ405" s="76"/>
      <c r="FR405" s="76"/>
      <c r="FS405" s="76"/>
      <c r="FT405" s="76"/>
      <c r="FU405" s="76"/>
      <c r="FV405" s="76"/>
      <c r="FW405" s="76"/>
      <c r="FX405" s="76"/>
      <c r="FY405" s="76"/>
      <c r="FZ405" s="76"/>
      <c r="GA405" s="76"/>
      <c r="GB405" s="76"/>
      <c r="GC405" s="76"/>
      <c r="GD405" s="76"/>
      <c r="GE405" s="76"/>
      <c r="GF405" s="76"/>
      <c r="GG405" s="76"/>
      <c r="GH405" s="76"/>
      <c r="GI405" s="76"/>
      <c r="GJ405" s="76"/>
      <c r="GK405" s="76"/>
      <c r="GL405" s="76"/>
      <c r="GM405" s="76"/>
      <c r="GN405" s="76"/>
      <c r="GO405" s="76"/>
      <c r="GP405" s="76"/>
      <c r="GQ405" s="76"/>
      <c r="GR405" s="76"/>
      <c r="GS405" s="76"/>
      <c r="GT405" s="76"/>
      <c r="GU405" s="76"/>
      <c r="GV405" s="76"/>
      <c r="GW405" s="76"/>
      <c r="GX405" s="76"/>
      <c r="GY405" s="76"/>
      <c r="GZ405" s="76"/>
      <c r="HA405" s="76"/>
      <c r="HB405" s="76"/>
      <c r="HC405" s="76"/>
      <c r="HD405" s="76"/>
      <c r="HE405" s="76"/>
      <c r="HF405" s="76"/>
      <c r="HG405" s="76"/>
      <c r="HH405" s="76"/>
      <c r="HI405" s="76"/>
      <c r="HJ405" s="76"/>
      <c r="HK405" s="76"/>
      <c r="HL405" s="76"/>
      <c r="HM405" s="76"/>
      <c r="HN405" s="76"/>
      <c r="HO405" s="76"/>
      <c r="HP405" s="76"/>
      <c r="HQ405" s="76"/>
      <c r="HR405" s="76"/>
      <c r="HS405" s="76"/>
      <c r="HT405" s="76"/>
      <c r="HU405" s="76"/>
      <c r="HV405" s="76"/>
      <c r="HW405" s="76"/>
      <c r="HX405" s="76"/>
      <c r="HY405" s="76"/>
      <c r="HZ405" s="76"/>
      <c r="IA405" s="76"/>
      <c r="IB405" s="76"/>
      <c r="IC405" s="76"/>
      <c r="ID405" s="76"/>
      <c r="IE405" s="76"/>
      <c r="IF405" s="76"/>
      <c r="IG405" s="76"/>
      <c r="IH405" s="76"/>
      <c r="II405" s="76"/>
      <c r="IJ405" s="76"/>
      <c r="IK405" s="76"/>
      <c r="IL405" s="76"/>
      <c r="IM405" s="76"/>
      <c r="IN405" s="76"/>
    </row>
    <row r="406" spans="1:248" x14ac:dyDescent="0.2">
      <c r="A406" s="82" t="str">
        <f>IF(B406&lt;&gt;"",COUNTA($B$13:B406),"")</f>
        <v/>
      </c>
      <c r="B406" s="1198"/>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c r="AI406" s="76"/>
      <c r="AJ406" s="76"/>
      <c r="AK406" s="76"/>
      <c r="AL406" s="76"/>
      <c r="AM406" s="76"/>
      <c r="AN406" s="76"/>
      <c r="AO406" s="76"/>
      <c r="AP406" s="76"/>
      <c r="AQ406" s="76"/>
      <c r="AR406" s="76"/>
      <c r="AS406" s="76"/>
      <c r="AT406" s="76"/>
      <c r="AU406" s="76"/>
      <c r="AV406" s="76"/>
      <c r="AW406" s="76"/>
      <c r="AX406" s="76"/>
      <c r="AY406" s="76"/>
      <c r="AZ406" s="76"/>
      <c r="BA406" s="76"/>
      <c r="BB406" s="76"/>
      <c r="BC406" s="76"/>
      <c r="BD406" s="76"/>
      <c r="BE406" s="76"/>
      <c r="BF406" s="76"/>
      <c r="BG406" s="76"/>
      <c r="BH406" s="76"/>
      <c r="BI406" s="76"/>
      <c r="BJ406" s="76"/>
      <c r="BK406" s="76"/>
      <c r="BL406" s="76"/>
      <c r="BM406" s="76"/>
      <c r="BN406" s="76"/>
      <c r="BO406" s="76"/>
      <c r="BP406" s="76"/>
      <c r="BQ406" s="76"/>
      <c r="BR406" s="76"/>
      <c r="BS406" s="76"/>
      <c r="BT406" s="76"/>
      <c r="BU406" s="76"/>
      <c r="BV406" s="76"/>
      <c r="BW406" s="76"/>
      <c r="BX406" s="76"/>
      <c r="BY406" s="76"/>
      <c r="BZ406" s="76"/>
      <c r="CA406" s="76"/>
      <c r="CB406" s="76"/>
      <c r="CC406" s="76"/>
      <c r="CD406" s="76"/>
      <c r="CE406" s="76"/>
      <c r="CF406" s="76"/>
      <c r="CG406" s="76"/>
      <c r="CH406" s="76"/>
      <c r="CI406" s="76"/>
      <c r="CJ406" s="76"/>
      <c r="CK406" s="76"/>
      <c r="CL406" s="76"/>
      <c r="CM406" s="76"/>
      <c r="CN406" s="76"/>
      <c r="CO406" s="76"/>
      <c r="CP406" s="76"/>
      <c r="CQ406" s="76"/>
      <c r="CR406" s="76"/>
      <c r="CS406" s="76"/>
      <c r="CT406" s="76"/>
      <c r="CU406" s="76"/>
      <c r="CV406" s="76"/>
      <c r="CW406" s="76"/>
      <c r="CX406" s="76"/>
      <c r="CY406" s="76"/>
      <c r="CZ406" s="76"/>
      <c r="DA406" s="76"/>
      <c r="DB406" s="76"/>
      <c r="DC406" s="76"/>
      <c r="DD406" s="76"/>
      <c r="DE406" s="76"/>
      <c r="DF406" s="76"/>
      <c r="DG406" s="76"/>
      <c r="DH406" s="76"/>
      <c r="DI406" s="76"/>
      <c r="DJ406" s="76"/>
      <c r="DK406" s="76"/>
      <c r="DL406" s="76"/>
      <c r="DM406" s="76"/>
      <c r="DN406" s="76"/>
      <c r="DO406" s="76"/>
      <c r="DP406" s="76"/>
      <c r="DQ406" s="76"/>
      <c r="DR406" s="76"/>
      <c r="DS406" s="76"/>
      <c r="DT406" s="76"/>
      <c r="DU406" s="76"/>
      <c r="DV406" s="76"/>
      <c r="DW406" s="76"/>
      <c r="DX406" s="76"/>
      <c r="DY406" s="76"/>
      <c r="DZ406" s="76"/>
      <c r="EA406" s="76"/>
      <c r="EB406" s="76"/>
      <c r="EC406" s="76"/>
      <c r="ED406" s="76"/>
      <c r="EE406" s="76"/>
      <c r="EF406" s="76"/>
      <c r="EG406" s="76"/>
      <c r="EH406" s="76"/>
      <c r="EI406" s="76"/>
      <c r="EJ406" s="76"/>
      <c r="EK406" s="76"/>
      <c r="EL406" s="76"/>
      <c r="EM406" s="76"/>
      <c r="EN406" s="76"/>
      <c r="EO406" s="76"/>
      <c r="EP406" s="76"/>
      <c r="EQ406" s="76"/>
      <c r="ER406" s="76"/>
      <c r="ES406" s="76"/>
      <c r="ET406" s="76"/>
      <c r="EU406" s="76"/>
      <c r="EV406" s="76"/>
      <c r="EW406" s="76"/>
      <c r="EX406" s="76"/>
      <c r="EY406" s="76"/>
      <c r="EZ406" s="76"/>
      <c r="FA406" s="76"/>
      <c r="FB406" s="76"/>
      <c r="FC406" s="76"/>
      <c r="FD406" s="76"/>
      <c r="FE406" s="76"/>
      <c r="FF406" s="76"/>
      <c r="FG406" s="76"/>
      <c r="FH406" s="76"/>
      <c r="FI406" s="76"/>
      <c r="FJ406" s="76"/>
      <c r="FK406" s="76"/>
      <c r="FL406" s="76"/>
      <c r="FM406" s="76"/>
      <c r="FN406" s="76"/>
      <c r="FO406" s="76"/>
      <c r="FP406" s="76"/>
      <c r="FQ406" s="76"/>
      <c r="FR406" s="76"/>
      <c r="FS406" s="76"/>
      <c r="FT406" s="76"/>
      <c r="FU406" s="76"/>
      <c r="FV406" s="76"/>
      <c r="FW406" s="76"/>
      <c r="FX406" s="76"/>
      <c r="FY406" s="76"/>
      <c r="FZ406" s="76"/>
      <c r="GA406" s="76"/>
      <c r="GB406" s="76"/>
      <c r="GC406" s="76"/>
      <c r="GD406" s="76"/>
      <c r="GE406" s="76"/>
      <c r="GF406" s="76"/>
      <c r="GG406" s="76"/>
      <c r="GH406" s="76"/>
      <c r="GI406" s="76"/>
      <c r="GJ406" s="76"/>
      <c r="GK406" s="76"/>
      <c r="GL406" s="76"/>
      <c r="GM406" s="76"/>
      <c r="GN406" s="76"/>
      <c r="GO406" s="76"/>
      <c r="GP406" s="76"/>
      <c r="GQ406" s="76"/>
      <c r="GR406" s="76"/>
      <c r="GS406" s="76"/>
      <c r="GT406" s="76"/>
      <c r="GU406" s="76"/>
      <c r="GV406" s="76"/>
      <c r="GW406" s="76"/>
      <c r="GX406" s="76"/>
      <c r="GY406" s="76"/>
      <c r="GZ406" s="76"/>
      <c r="HA406" s="76"/>
      <c r="HB406" s="76"/>
      <c r="HC406" s="76"/>
      <c r="HD406" s="76"/>
      <c r="HE406" s="76"/>
      <c r="HF406" s="76"/>
      <c r="HG406" s="76"/>
      <c r="HH406" s="76"/>
      <c r="HI406" s="76"/>
      <c r="HJ406" s="76"/>
      <c r="HK406" s="76"/>
      <c r="HL406" s="76"/>
      <c r="HM406" s="76"/>
      <c r="HN406" s="76"/>
      <c r="HO406" s="76"/>
      <c r="HP406" s="76"/>
      <c r="HQ406" s="76"/>
      <c r="HR406" s="76"/>
      <c r="HS406" s="76"/>
      <c r="HT406" s="76"/>
      <c r="HU406" s="76"/>
      <c r="HV406" s="76"/>
      <c r="HW406" s="76"/>
      <c r="HX406" s="76"/>
      <c r="HY406" s="76"/>
      <c r="HZ406" s="76"/>
      <c r="IA406" s="76"/>
      <c r="IB406" s="76"/>
      <c r="IC406" s="76"/>
      <c r="ID406" s="76"/>
      <c r="IE406" s="76"/>
      <c r="IF406" s="76"/>
      <c r="IG406" s="76"/>
      <c r="IH406" s="76"/>
      <c r="II406" s="76"/>
      <c r="IJ406" s="76"/>
      <c r="IK406" s="76"/>
      <c r="IL406" s="76"/>
      <c r="IM406" s="76"/>
      <c r="IN406" s="76"/>
    </row>
    <row r="407" spans="1:248" x14ac:dyDescent="0.2">
      <c r="A407" s="82" t="str">
        <f>IF(B407&lt;&gt;"",COUNTA($B$13:B407),"")</f>
        <v/>
      </c>
      <c r="B407" s="1198"/>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c r="AI407" s="76"/>
      <c r="AJ407" s="76"/>
      <c r="AK407" s="76"/>
      <c r="AL407" s="76"/>
      <c r="AM407" s="76"/>
      <c r="AN407" s="76"/>
      <c r="AO407" s="76"/>
      <c r="AP407" s="76"/>
      <c r="AQ407" s="76"/>
      <c r="AR407" s="76"/>
      <c r="AS407" s="76"/>
      <c r="AT407" s="76"/>
      <c r="AU407" s="76"/>
      <c r="AV407" s="76"/>
      <c r="AW407" s="76"/>
      <c r="AX407" s="76"/>
      <c r="AY407" s="76"/>
      <c r="AZ407" s="76"/>
      <c r="BA407" s="76"/>
      <c r="BB407" s="76"/>
      <c r="BC407" s="76"/>
      <c r="BD407" s="76"/>
      <c r="BE407" s="76"/>
      <c r="BF407" s="76"/>
      <c r="BG407" s="76"/>
      <c r="BH407" s="76"/>
      <c r="BI407" s="76"/>
      <c r="BJ407" s="76"/>
      <c r="BK407" s="76"/>
      <c r="BL407" s="76"/>
      <c r="BM407" s="76"/>
      <c r="BN407" s="76"/>
      <c r="BO407" s="76"/>
      <c r="BP407" s="76"/>
      <c r="BQ407" s="76"/>
      <c r="BR407" s="76"/>
      <c r="BS407" s="76"/>
      <c r="BT407" s="76"/>
      <c r="BU407" s="76"/>
      <c r="BV407" s="76"/>
      <c r="BW407" s="76"/>
      <c r="BX407" s="76"/>
      <c r="BY407" s="76"/>
      <c r="BZ407" s="76"/>
      <c r="CA407" s="76"/>
      <c r="CB407" s="76"/>
      <c r="CC407" s="76"/>
      <c r="CD407" s="76"/>
      <c r="CE407" s="76"/>
      <c r="CF407" s="76"/>
      <c r="CG407" s="76"/>
      <c r="CH407" s="76"/>
      <c r="CI407" s="76"/>
      <c r="CJ407" s="76"/>
      <c r="CK407" s="76"/>
      <c r="CL407" s="76"/>
      <c r="CM407" s="76"/>
      <c r="CN407" s="76"/>
      <c r="CO407" s="76"/>
      <c r="CP407" s="76"/>
      <c r="CQ407" s="76"/>
      <c r="CR407" s="76"/>
      <c r="CS407" s="76"/>
      <c r="CT407" s="76"/>
      <c r="CU407" s="76"/>
      <c r="CV407" s="76"/>
      <c r="CW407" s="76"/>
      <c r="CX407" s="76"/>
      <c r="CY407" s="76"/>
      <c r="CZ407" s="76"/>
      <c r="DA407" s="76"/>
      <c r="DB407" s="76"/>
      <c r="DC407" s="76"/>
      <c r="DD407" s="76"/>
      <c r="DE407" s="76"/>
      <c r="DF407" s="76"/>
      <c r="DG407" s="76"/>
      <c r="DH407" s="76"/>
      <c r="DI407" s="76"/>
      <c r="DJ407" s="76"/>
      <c r="DK407" s="76"/>
      <c r="DL407" s="76"/>
      <c r="DM407" s="76"/>
      <c r="DN407" s="76"/>
      <c r="DO407" s="76"/>
      <c r="DP407" s="76"/>
      <c r="DQ407" s="76"/>
      <c r="DR407" s="76"/>
      <c r="DS407" s="76"/>
      <c r="DT407" s="76"/>
      <c r="DU407" s="76"/>
      <c r="DV407" s="76"/>
      <c r="DW407" s="76"/>
      <c r="DX407" s="76"/>
      <c r="DY407" s="76"/>
      <c r="DZ407" s="76"/>
      <c r="EA407" s="76"/>
      <c r="EB407" s="76"/>
      <c r="EC407" s="76"/>
      <c r="ED407" s="76"/>
      <c r="EE407" s="76"/>
      <c r="EF407" s="76"/>
      <c r="EG407" s="76"/>
      <c r="EH407" s="76"/>
      <c r="EI407" s="76"/>
      <c r="EJ407" s="76"/>
      <c r="EK407" s="76"/>
      <c r="EL407" s="76"/>
      <c r="EM407" s="76"/>
      <c r="EN407" s="76"/>
      <c r="EO407" s="76"/>
      <c r="EP407" s="76"/>
      <c r="EQ407" s="76"/>
      <c r="ER407" s="76"/>
      <c r="ES407" s="76"/>
      <c r="ET407" s="76"/>
      <c r="EU407" s="76"/>
      <c r="EV407" s="76"/>
      <c r="EW407" s="76"/>
      <c r="EX407" s="76"/>
      <c r="EY407" s="76"/>
      <c r="EZ407" s="76"/>
      <c r="FA407" s="76"/>
      <c r="FB407" s="76"/>
      <c r="FC407" s="76"/>
      <c r="FD407" s="76"/>
      <c r="FE407" s="76"/>
      <c r="FF407" s="76"/>
      <c r="FG407" s="76"/>
      <c r="FH407" s="76"/>
      <c r="FI407" s="76"/>
      <c r="FJ407" s="76"/>
      <c r="FK407" s="76"/>
      <c r="FL407" s="76"/>
      <c r="FM407" s="76"/>
      <c r="FN407" s="76"/>
      <c r="FO407" s="76"/>
      <c r="FP407" s="76"/>
      <c r="FQ407" s="76"/>
      <c r="FR407" s="76"/>
      <c r="FS407" s="76"/>
      <c r="FT407" s="76"/>
      <c r="FU407" s="76"/>
      <c r="FV407" s="76"/>
      <c r="FW407" s="76"/>
      <c r="FX407" s="76"/>
      <c r="FY407" s="76"/>
      <c r="FZ407" s="76"/>
      <c r="GA407" s="76"/>
      <c r="GB407" s="76"/>
      <c r="GC407" s="76"/>
      <c r="GD407" s="76"/>
      <c r="GE407" s="76"/>
      <c r="GF407" s="76"/>
      <c r="GG407" s="76"/>
      <c r="GH407" s="76"/>
      <c r="GI407" s="76"/>
      <c r="GJ407" s="76"/>
      <c r="GK407" s="76"/>
      <c r="GL407" s="76"/>
      <c r="GM407" s="76"/>
      <c r="GN407" s="76"/>
      <c r="GO407" s="76"/>
      <c r="GP407" s="76"/>
      <c r="GQ407" s="76"/>
      <c r="GR407" s="76"/>
      <c r="GS407" s="76"/>
      <c r="GT407" s="76"/>
      <c r="GU407" s="76"/>
      <c r="GV407" s="76"/>
      <c r="GW407" s="76"/>
      <c r="GX407" s="76"/>
      <c r="GY407" s="76"/>
      <c r="GZ407" s="76"/>
      <c r="HA407" s="76"/>
      <c r="HB407" s="76"/>
      <c r="HC407" s="76"/>
      <c r="HD407" s="76"/>
      <c r="HE407" s="76"/>
      <c r="HF407" s="76"/>
      <c r="HG407" s="76"/>
      <c r="HH407" s="76"/>
      <c r="HI407" s="76"/>
      <c r="HJ407" s="76"/>
      <c r="HK407" s="76"/>
      <c r="HL407" s="76"/>
      <c r="HM407" s="76"/>
      <c r="HN407" s="76"/>
      <c r="HO407" s="76"/>
      <c r="HP407" s="76"/>
      <c r="HQ407" s="76"/>
      <c r="HR407" s="76"/>
      <c r="HS407" s="76"/>
      <c r="HT407" s="76"/>
      <c r="HU407" s="76"/>
      <c r="HV407" s="76"/>
      <c r="HW407" s="76"/>
      <c r="HX407" s="76"/>
      <c r="HY407" s="76"/>
      <c r="HZ407" s="76"/>
      <c r="IA407" s="76"/>
      <c r="IB407" s="76"/>
      <c r="IC407" s="76"/>
      <c r="ID407" s="76"/>
      <c r="IE407" s="76"/>
      <c r="IF407" s="76"/>
      <c r="IG407" s="76"/>
      <c r="IH407" s="76"/>
      <c r="II407" s="76"/>
      <c r="IJ407" s="76"/>
      <c r="IK407" s="76"/>
      <c r="IL407" s="76"/>
      <c r="IM407" s="76"/>
      <c r="IN407" s="76"/>
    </row>
    <row r="408" spans="1:248" x14ac:dyDescent="0.2">
      <c r="A408" s="82" t="str">
        <f>IF(B408&lt;&gt;"",COUNTA($B$13:B408),"")</f>
        <v/>
      </c>
      <c r="B408" s="1198"/>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c r="AH408" s="76"/>
      <c r="AI408" s="76"/>
      <c r="AJ408" s="76"/>
      <c r="AK408" s="76"/>
      <c r="AL408" s="76"/>
      <c r="AM408" s="76"/>
      <c r="AN408" s="76"/>
      <c r="AO408" s="76"/>
      <c r="AP408" s="76"/>
      <c r="AQ408" s="76"/>
      <c r="AR408" s="76"/>
      <c r="AS408" s="76"/>
      <c r="AT408" s="76"/>
      <c r="AU408" s="76"/>
      <c r="AV408" s="76"/>
      <c r="AW408" s="76"/>
      <c r="AX408" s="76"/>
      <c r="AY408" s="76"/>
      <c r="AZ408" s="76"/>
      <c r="BA408" s="76"/>
      <c r="BB408" s="76"/>
      <c r="BC408" s="76"/>
      <c r="BD408" s="76"/>
      <c r="BE408" s="76"/>
      <c r="BF408" s="76"/>
      <c r="BG408" s="76"/>
      <c r="BH408" s="76"/>
      <c r="BI408" s="76"/>
      <c r="BJ408" s="76"/>
      <c r="BK408" s="76"/>
      <c r="BL408" s="76"/>
      <c r="BM408" s="76"/>
      <c r="BN408" s="76"/>
      <c r="BO408" s="76"/>
      <c r="BP408" s="76"/>
      <c r="BQ408" s="76"/>
      <c r="BR408" s="76"/>
      <c r="BS408" s="76"/>
      <c r="BT408" s="76"/>
      <c r="BU408" s="76"/>
      <c r="BV408" s="76"/>
      <c r="BW408" s="76"/>
      <c r="BX408" s="76"/>
      <c r="BY408" s="76"/>
      <c r="BZ408" s="76"/>
      <c r="CA408" s="76"/>
      <c r="CB408" s="76"/>
      <c r="CC408" s="76"/>
      <c r="CD408" s="76"/>
      <c r="CE408" s="76"/>
      <c r="CF408" s="76"/>
      <c r="CG408" s="76"/>
      <c r="CH408" s="76"/>
      <c r="CI408" s="76"/>
      <c r="CJ408" s="76"/>
      <c r="CK408" s="76"/>
      <c r="CL408" s="76"/>
      <c r="CM408" s="76"/>
      <c r="CN408" s="76"/>
      <c r="CO408" s="76"/>
      <c r="CP408" s="76"/>
      <c r="CQ408" s="76"/>
      <c r="CR408" s="76"/>
      <c r="CS408" s="76"/>
      <c r="CT408" s="76"/>
      <c r="CU408" s="76"/>
      <c r="CV408" s="76"/>
      <c r="CW408" s="76"/>
      <c r="CX408" s="76"/>
      <c r="CY408" s="76"/>
      <c r="CZ408" s="76"/>
      <c r="DA408" s="76"/>
      <c r="DB408" s="76"/>
      <c r="DC408" s="76"/>
      <c r="DD408" s="76"/>
      <c r="DE408" s="76"/>
      <c r="DF408" s="76"/>
      <c r="DG408" s="76"/>
      <c r="DH408" s="76"/>
      <c r="DI408" s="76"/>
      <c r="DJ408" s="76"/>
      <c r="DK408" s="76"/>
      <c r="DL408" s="76"/>
      <c r="DM408" s="76"/>
      <c r="DN408" s="76"/>
      <c r="DO408" s="76"/>
      <c r="DP408" s="76"/>
      <c r="DQ408" s="76"/>
      <c r="DR408" s="76"/>
      <c r="DS408" s="76"/>
      <c r="DT408" s="76"/>
      <c r="DU408" s="76"/>
      <c r="DV408" s="76"/>
      <c r="DW408" s="76"/>
      <c r="DX408" s="76"/>
      <c r="DY408" s="76"/>
      <c r="DZ408" s="76"/>
      <c r="EA408" s="76"/>
      <c r="EB408" s="76"/>
      <c r="EC408" s="76"/>
      <c r="ED408" s="76"/>
      <c r="EE408" s="76"/>
      <c r="EF408" s="76"/>
      <c r="EG408" s="76"/>
      <c r="EH408" s="76"/>
      <c r="EI408" s="76"/>
      <c r="EJ408" s="76"/>
      <c r="EK408" s="76"/>
      <c r="EL408" s="76"/>
      <c r="EM408" s="76"/>
      <c r="EN408" s="76"/>
      <c r="EO408" s="76"/>
      <c r="EP408" s="76"/>
      <c r="EQ408" s="76"/>
      <c r="ER408" s="76"/>
      <c r="ES408" s="76"/>
      <c r="ET408" s="76"/>
      <c r="EU408" s="76"/>
      <c r="EV408" s="76"/>
      <c r="EW408" s="76"/>
      <c r="EX408" s="76"/>
      <c r="EY408" s="76"/>
      <c r="EZ408" s="76"/>
      <c r="FA408" s="76"/>
      <c r="FB408" s="76"/>
      <c r="FC408" s="76"/>
      <c r="FD408" s="76"/>
      <c r="FE408" s="76"/>
      <c r="FF408" s="76"/>
      <c r="FG408" s="76"/>
      <c r="FH408" s="76"/>
      <c r="FI408" s="76"/>
      <c r="FJ408" s="76"/>
      <c r="FK408" s="76"/>
      <c r="FL408" s="76"/>
      <c r="FM408" s="76"/>
      <c r="FN408" s="76"/>
      <c r="FO408" s="76"/>
      <c r="FP408" s="76"/>
      <c r="FQ408" s="76"/>
      <c r="FR408" s="76"/>
      <c r="FS408" s="76"/>
      <c r="FT408" s="76"/>
      <c r="FU408" s="76"/>
      <c r="FV408" s="76"/>
      <c r="FW408" s="76"/>
      <c r="FX408" s="76"/>
      <c r="FY408" s="76"/>
      <c r="FZ408" s="76"/>
      <c r="GA408" s="76"/>
      <c r="GB408" s="76"/>
      <c r="GC408" s="76"/>
      <c r="GD408" s="76"/>
      <c r="GE408" s="76"/>
      <c r="GF408" s="76"/>
      <c r="GG408" s="76"/>
      <c r="GH408" s="76"/>
      <c r="GI408" s="76"/>
      <c r="GJ408" s="76"/>
      <c r="GK408" s="76"/>
      <c r="GL408" s="76"/>
      <c r="GM408" s="76"/>
      <c r="GN408" s="76"/>
      <c r="GO408" s="76"/>
      <c r="GP408" s="76"/>
      <c r="GQ408" s="76"/>
      <c r="GR408" s="76"/>
      <c r="GS408" s="76"/>
      <c r="GT408" s="76"/>
      <c r="GU408" s="76"/>
      <c r="GV408" s="76"/>
      <c r="GW408" s="76"/>
      <c r="GX408" s="76"/>
      <c r="GY408" s="76"/>
      <c r="GZ408" s="76"/>
      <c r="HA408" s="76"/>
      <c r="HB408" s="76"/>
      <c r="HC408" s="76"/>
      <c r="HD408" s="76"/>
      <c r="HE408" s="76"/>
      <c r="HF408" s="76"/>
      <c r="HG408" s="76"/>
      <c r="HH408" s="76"/>
      <c r="HI408" s="76"/>
      <c r="HJ408" s="76"/>
      <c r="HK408" s="76"/>
      <c r="HL408" s="76"/>
      <c r="HM408" s="76"/>
      <c r="HN408" s="76"/>
      <c r="HO408" s="76"/>
      <c r="HP408" s="76"/>
      <c r="HQ408" s="76"/>
      <c r="HR408" s="76"/>
      <c r="HS408" s="76"/>
      <c r="HT408" s="76"/>
      <c r="HU408" s="76"/>
      <c r="HV408" s="76"/>
      <c r="HW408" s="76"/>
      <c r="HX408" s="76"/>
      <c r="HY408" s="76"/>
      <c r="HZ408" s="76"/>
      <c r="IA408" s="76"/>
      <c r="IB408" s="76"/>
      <c r="IC408" s="76"/>
      <c r="ID408" s="76"/>
      <c r="IE408" s="76"/>
      <c r="IF408" s="76"/>
      <c r="IG408" s="76"/>
      <c r="IH408" s="76"/>
      <c r="II408" s="76"/>
      <c r="IJ408" s="76"/>
      <c r="IK408" s="76"/>
      <c r="IL408" s="76"/>
      <c r="IM408" s="76"/>
      <c r="IN408" s="76"/>
    </row>
    <row r="409" spans="1:248" x14ac:dyDescent="0.2">
      <c r="A409" s="82" t="str">
        <f>IF(B409&lt;&gt;"",COUNTA($B$13:B409),"")</f>
        <v/>
      </c>
      <c r="B409" s="1198"/>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c r="AI409" s="76"/>
      <c r="AJ409" s="76"/>
      <c r="AK409" s="76"/>
      <c r="AL409" s="76"/>
      <c r="AM409" s="76"/>
      <c r="AN409" s="76"/>
      <c r="AO409" s="76"/>
      <c r="AP409" s="76"/>
      <c r="AQ409" s="76"/>
      <c r="AR409" s="76"/>
      <c r="AS409" s="76"/>
      <c r="AT409" s="76"/>
      <c r="AU409" s="76"/>
      <c r="AV409" s="76"/>
      <c r="AW409" s="76"/>
      <c r="AX409" s="76"/>
      <c r="AY409" s="76"/>
      <c r="AZ409" s="76"/>
      <c r="BA409" s="76"/>
      <c r="BB409" s="76"/>
      <c r="BC409" s="76"/>
      <c r="BD409" s="76"/>
      <c r="BE409" s="76"/>
      <c r="BF409" s="76"/>
      <c r="BG409" s="76"/>
      <c r="BH409" s="76"/>
      <c r="BI409" s="76"/>
      <c r="BJ409" s="76"/>
      <c r="BK409" s="76"/>
      <c r="BL409" s="76"/>
      <c r="BM409" s="76"/>
      <c r="BN409" s="76"/>
      <c r="BO409" s="76"/>
      <c r="BP409" s="76"/>
      <c r="BQ409" s="76"/>
      <c r="BR409" s="76"/>
      <c r="BS409" s="76"/>
      <c r="BT409" s="76"/>
      <c r="BU409" s="76"/>
      <c r="BV409" s="76"/>
      <c r="BW409" s="76"/>
      <c r="BX409" s="76"/>
      <c r="BY409" s="76"/>
      <c r="BZ409" s="76"/>
      <c r="CA409" s="76"/>
      <c r="CB409" s="76"/>
      <c r="CC409" s="76"/>
      <c r="CD409" s="76"/>
      <c r="CE409" s="76"/>
      <c r="CF409" s="76"/>
      <c r="CG409" s="76"/>
      <c r="CH409" s="76"/>
      <c r="CI409" s="76"/>
      <c r="CJ409" s="76"/>
      <c r="CK409" s="76"/>
      <c r="CL409" s="76"/>
      <c r="CM409" s="76"/>
      <c r="CN409" s="76"/>
      <c r="CO409" s="76"/>
      <c r="CP409" s="76"/>
      <c r="CQ409" s="76"/>
      <c r="CR409" s="76"/>
      <c r="CS409" s="76"/>
      <c r="CT409" s="76"/>
      <c r="CU409" s="76"/>
      <c r="CV409" s="76"/>
      <c r="CW409" s="76"/>
      <c r="CX409" s="76"/>
      <c r="CY409" s="76"/>
      <c r="CZ409" s="76"/>
      <c r="DA409" s="76"/>
      <c r="DB409" s="76"/>
      <c r="DC409" s="76"/>
      <c r="DD409" s="76"/>
      <c r="DE409" s="76"/>
      <c r="DF409" s="76"/>
      <c r="DG409" s="76"/>
      <c r="DH409" s="76"/>
      <c r="DI409" s="76"/>
      <c r="DJ409" s="76"/>
      <c r="DK409" s="76"/>
      <c r="DL409" s="76"/>
      <c r="DM409" s="76"/>
      <c r="DN409" s="76"/>
      <c r="DO409" s="76"/>
      <c r="DP409" s="76"/>
      <c r="DQ409" s="76"/>
      <c r="DR409" s="76"/>
      <c r="DS409" s="76"/>
      <c r="DT409" s="76"/>
      <c r="DU409" s="76"/>
      <c r="DV409" s="76"/>
      <c r="DW409" s="76"/>
      <c r="DX409" s="76"/>
      <c r="DY409" s="76"/>
      <c r="DZ409" s="76"/>
      <c r="EA409" s="76"/>
      <c r="EB409" s="76"/>
      <c r="EC409" s="76"/>
      <c r="ED409" s="76"/>
      <c r="EE409" s="76"/>
      <c r="EF409" s="76"/>
      <c r="EG409" s="76"/>
      <c r="EH409" s="76"/>
      <c r="EI409" s="76"/>
      <c r="EJ409" s="76"/>
      <c r="EK409" s="76"/>
      <c r="EL409" s="76"/>
      <c r="EM409" s="76"/>
      <c r="EN409" s="76"/>
      <c r="EO409" s="76"/>
      <c r="EP409" s="76"/>
      <c r="EQ409" s="76"/>
      <c r="ER409" s="76"/>
      <c r="ES409" s="76"/>
      <c r="ET409" s="76"/>
      <c r="EU409" s="76"/>
      <c r="EV409" s="76"/>
      <c r="EW409" s="76"/>
      <c r="EX409" s="76"/>
      <c r="EY409" s="76"/>
      <c r="EZ409" s="76"/>
      <c r="FA409" s="76"/>
      <c r="FB409" s="76"/>
      <c r="FC409" s="76"/>
      <c r="FD409" s="76"/>
      <c r="FE409" s="76"/>
      <c r="FF409" s="76"/>
      <c r="FG409" s="76"/>
      <c r="FH409" s="76"/>
      <c r="FI409" s="76"/>
      <c r="FJ409" s="76"/>
      <c r="FK409" s="76"/>
      <c r="FL409" s="76"/>
      <c r="FM409" s="76"/>
      <c r="FN409" s="76"/>
      <c r="FO409" s="76"/>
      <c r="FP409" s="76"/>
      <c r="FQ409" s="76"/>
      <c r="FR409" s="76"/>
      <c r="FS409" s="76"/>
      <c r="FT409" s="76"/>
      <c r="FU409" s="76"/>
      <c r="FV409" s="76"/>
      <c r="FW409" s="76"/>
      <c r="FX409" s="76"/>
      <c r="FY409" s="76"/>
      <c r="FZ409" s="76"/>
      <c r="GA409" s="76"/>
      <c r="GB409" s="76"/>
      <c r="GC409" s="76"/>
      <c r="GD409" s="76"/>
      <c r="GE409" s="76"/>
      <c r="GF409" s="76"/>
      <c r="GG409" s="76"/>
      <c r="GH409" s="76"/>
      <c r="GI409" s="76"/>
      <c r="GJ409" s="76"/>
      <c r="GK409" s="76"/>
      <c r="GL409" s="76"/>
      <c r="GM409" s="76"/>
      <c r="GN409" s="76"/>
      <c r="GO409" s="76"/>
      <c r="GP409" s="76"/>
      <c r="GQ409" s="76"/>
      <c r="GR409" s="76"/>
      <c r="GS409" s="76"/>
      <c r="GT409" s="76"/>
      <c r="GU409" s="76"/>
      <c r="GV409" s="76"/>
      <c r="GW409" s="76"/>
      <c r="GX409" s="76"/>
      <c r="GY409" s="76"/>
      <c r="GZ409" s="76"/>
      <c r="HA409" s="76"/>
      <c r="HB409" s="76"/>
      <c r="HC409" s="76"/>
      <c r="HD409" s="76"/>
      <c r="HE409" s="76"/>
      <c r="HF409" s="76"/>
      <c r="HG409" s="76"/>
      <c r="HH409" s="76"/>
      <c r="HI409" s="76"/>
      <c r="HJ409" s="76"/>
      <c r="HK409" s="76"/>
      <c r="HL409" s="76"/>
      <c r="HM409" s="76"/>
      <c r="HN409" s="76"/>
      <c r="HO409" s="76"/>
      <c r="HP409" s="76"/>
      <c r="HQ409" s="76"/>
      <c r="HR409" s="76"/>
      <c r="HS409" s="76"/>
      <c r="HT409" s="76"/>
      <c r="HU409" s="76"/>
      <c r="HV409" s="76"/>
      <c r="HW409" s="76"/>
      <c r="HX409" s="76"/>
      <c r="HY409" s="76"/>
      <c r="HZ409" s="76"/>
      <c r="IA409" s="76"/>
      <c r="IB409" s="76"/>
      <c r="IC409" s="76"/>
      <c r="ID409" s="76"/>
      <c r="IE409" s="76"/>
      <c r="IF409" s="76"/>
      <c r="IG409" s="76"/>
      <c r="IH409" s="76"/>
      <c r="II409" s="76"/>
      <c r="IJ409" s="76"/>
      <c r="IK409" s="76"/>
      <c r="IL409" s="76"/>
      <c r="IM409" s="76"/>
      <c r="IN409" s="76"/>
    </row>
    <row r="410" spans="1:248" x14ac:dyDescent="0.2">
      <c r="A410" s="82" t="str">
        <f>IF(B410&lt;&gt;"",COUNTA($B$13:B410),"")</f>
        <v/>
      </c>
      <c r="B410" s="1198"/>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c r="AZ410" s="76"/>
      <c r="BA410" s="76"/>
      <c r="BB410" s="76"/>
      <c r="BC410" s="76"/>
      <c r="BD410" s="76"/>
      <c r="BE410" s="76"/>
      <c r="BF410" s="76"/>
      <c r="BG410" s="76"/>
      <c r="BH410" s="76"/>
      <c r="BI410" s="76"/>
      <c r="BJ410" s="76"/>
      <c r="BK410" s="76"/>
      <c r="BL410" s="76"/>
      <c r="BM410" s="76"/>
      <c r="BN410" s="76"/>
      <c r="BO410" s="76"/>
      <c r="BP410" s="76"/>
      <c r="BQ410" s="76"/>
      <c r="BR410" s="76"/>
      <c r="BS410" s="76"/>
      <c r="BT410" s="76"/>
      <c r="BU410" s="76"/>
      <c r="BV410" s="76"/>
      <c r="BW410" s="76"/>
      <c r="BX410" s="76"/>
      <c r="BY410" s="76"/>
      <c r="BZ410" s="76"/>
      <c r="CA410" s="76"/>
      <c r="CB410" s="76"/>
      <c r="CC410" s="76"/>
      <c r="CD410" s="76"/>
      <c r="CE410" s="76"/>
      <c r="CF410" s="76"/>
      <c r="CG410" s="76"/>
      <c r="CH410" s="76"/>
      <c r="CI410" s="76"/>
      <c r="CJ410" s="76"/>
      <c r="CK410" s="76"/>
      <c r="CL410" s="76"/>
      <c r="CM410" s="76"/>
      <c r="CN410" s="76"/>
      <c r="CO410" s="76"/>
      <c r="CP410" s="76"/>
      <c r="CQ410" s="76"/>
      <c r="CR410" s="76"/>
      <c r="CS410" s="76"/>
      <c r="CT410" s="76"/>
      <c r="CU410" s="76"/>
      <c r="CV410" s="76"/>
      <c r="CW410" s="76"/>
      <c r="CX410" s="76"/>
      <c r="CY410" s="76"/>
      <c r="CZ410" s="76"/>
      <c r="DA410" s="76"/>
      <c r="DB410" s="76"/>
      <c r="DC410" s="76"/>
      <c r="DD410" s="76"/>
      <c r="DE410" s="76"/>
      <c r="DF410" s="76"/>
      <c r="DG410" s="76"/>
      <c r="DH410" s="76"/>
      <c r="DI410" s="76"/>
      <c r="DJ410" s="76"/>
      <c r="DK410" s="76"/>
      <c r="DL410" s="76"/>
      <c r="DM410" s="76"/>
      <c r="DN410" s="76"/>
      <c r="DO410" s="76"/>
      <c r="DP410" s="76"/>
      <c r="DQ410" s="76"/>
      <c r="DR410" s="76"/>
      <c r="DS410" s="76"/>
      <c r="DT410" s="76"/>
      <c r="DU410" s="76"/>
      <c r="DV410" s="76"/>
      <c r="DW410" s="76"/>
      <c r="DX410" s="76"/>
      <c r="DY410" s="76"/>
      <c r="DZ410" s="76"/>
      <c r="EA410" s="76"/>
      <c r="EB410" s="76"/>
      <c r="EC410" s="76"/>
      <c r="ED410" s="76"/>
      <c r="EE410" s="76"/>
      <c r="EF410" s="76"/>
      <c r="EG410" s="76"/>
      <c r="EH410" s="76"/>
      <c r="EI410" s="76"/>
      <c r="EJ410" s="76"/>
      <c r="EK410" s="76"/>
      <c r="EL410" s="76"/>
      <c r="EM410" s="76"/>
      <c r="EN410" s="76"/>
      <c r="EO410" s="76"/>
      <c r="EP410" s="76"/>
      <c r="EQ410" s="76"/>
      <c r="ER410" s="76"/>
      <c r="ES410" s="76"/>
      <c r="ET410" s="76"/>
      <c r="EU410" s="76"/>
      <c r="EV410" s="76"/>
      <c r="EW410" s="76"/>
      <c r="EX410" s="76"/>
      <c r="EY410" s="76"/>
      <c r="EZ410" s="76"/>
      <c r="FA410" s="76"/>
      <c r="FB410" s="76"/>
      <c r="FC410" s="76"/>
      <c r="FD410" s="76"/>
      <c r="FE410" s="76"/>
      <c r="FF410" s="76"/>
      <c r="FG410" s="76"/>
      <c r="FH410" s="76"/>
      <c r="FI410" s="76"/>
      <c r="FJ410" s="76"/>
      <c r="FK410" s="76"/>
      <c r="FL410" s="76"/>
      <c r="FM410" s="76"/>
      <c r="FN410" s="76"/>
      <c r="FO410" s="76"/>
      <c r="FP410" s="76"/>
      <c r="FQ410" s="76"/>
      <c r="FR410" s="76"/>
      <c r="FS410" s="76"/>
      <c r="FT410" s="76"/>
      <c r="FU410" s="76"/>
      <c r="FV410" s="76"/>
      <c r="FW410" s="76"/>
      <c r="FX410" s="76"/>
      <c r="FY410" s="76"/>
      <c r="FZ410" s="76"/>
      <c r="GA410" s="76"/>
      <c r="GB410" s="76"/>
      <c r="GC410" s="76"/>
      <c r="GD410" s="76"/>
      <c r="GE410" s="76"/>
      <c r="GF410" s="76"/>
      <c r="GG410" s="76"/>
      <c r="GH410" s="76"/>
      <c r="GI410" s="76"/>
      <c r="GJ410" s="76"/>
      <c r="GK410" s="76"/>
      <c r="GL410" s="76"/>
      <c r="GM410" s="76"/>
      <c r="GN410" s="76"/>
      <c r="GO410" s="76"/>
      <c r="GP410" s="76"/>
      <c r="GQ410" s="76"/>
      <c r="GR410" s="76"/>
      <c r="GS410" s="76"/>
      <c r="GT410" s="76"/>
      <c r="GU410" s="76"/>
      <c r="GV410" s="76"/>
      <c r="GW410" s="76"/>
      <c r="GX410" s="76"/>
      <c r="GY410" s="76"/>
      <c r="GZ410" s="76"/>
      <c r="HA410" s="76"/>
      <c r="HB410" s="76"/>
      <c r="HC410" s="76"/>
      <c r="HD410" s="76"/>
      <c r="HE410" s="76"/>
      <c r="HF410" s="76"/>
      <c r="HG410" s="76"/>
      <c r="HH410" s="76"/>
      <c r="HI410" s="76"/>
      <c r="HJ410" s="76"/>
      <c r="HK410" s="76"/>
      <c r="HL410" s="76"/>
      <c r="HM410" s="76"/>
      <c r="HN410" s="76"/>
      <c r="HO410" s="76"/>
      <c r="HP410" s="76"/>
      <c r="HQ410" s="76"/>
      <c r="HR410" s="76"/>
      <c r="HS410" s="76"/>
      <c r="HT410" s="76"/>
      <c r="HU410" s="76"/>
      <c r="HV410" s="76"/>
      <c r="HW410" s="76"/>
      <c r="HX410" s="76"/>
      <c r="HY410" s="76"/>
      <c r="HZ410" s="76"/>
      <c r="IA410" s="76"/>
      <c r="IB410" s="76"/>
      <c r="IC410" s="76"/>
      <c r="ID410" s="76"/>
      <c r="IE410" s="76"/>
      <c r="IF410" s="76"/>
      <c r="IG410" s="76"/>
      <c r="IH410" s="76"/>
      <c r="II410" s="76"/>
      <c r="IJ410" s="76"/>
      <c r="IK410" s="76"/>
      <c r="IL410" s="76"/>
      <c r="IM410" s="76"/>
      <c r="IN410" s="76"/>
    </row>
    <row r="411" spans="1:248" x14ac:dyDescent="0.2">
      <c r="A411" s="82" t="str">
        <f>IF(B411&lt;&gt;"",COUNTA($B$13:B411),"")</f>
        <v/>
      </c>
      <c r="B411" s="1198"/>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c r="AI411" s="76"/>
      <c r="AJ411" s="76"/>
      <c r="AK411" s="76"/>
      <c r="AL411" s="76"/>
      <c r="AM411" s="76"/>
      <c r="AN411" s="76"/>
      <c r="AO411" s="76"/>
      <c r="AP411" s="76"/>
      <c r="AQ411" s="76"/>
      <c r="AR411" s="76"/>
      <c r="AS411" s="76"/>
      <c r="AT411" s="76"/>
      <c r="AU411" s="76"/>
      <c r="AV411" s="76"/>
      <c r="AW411" s="76"/>
      <c r="AX411" s="76"/>
      <c r="AY411" s="76"/>
      <c r="AZ411" s="76"/>
      <c r="BA411" s="76"/>
      <c r="BB411" s="76"/>
      <c r="BC411" s="76"/>
      <c r="BD411" s="76"/>
      <c r="BE411" s="76"/>
      <c r="BF411" s="76"/>
      <c r="BG411" s="76"/>
      <c r="BH411" s="76"/>
      <c r="BI411" s="76"/>
      <c r="BJ411" s="76"/>
      <c r="BK411" s="76"/>
      <c r="BL411" s="76"/>
      <c r="BM411" s="76"/>
      <c r="BN411" s="76"/>
      <c r="BO411" s="76"/>
      <c r="BP411" s="76"/>
      <c r="BQ411" s="76"/>
      <c r="BR411" s="76"/>
      <c r="BS411" s="76"/>
      <c r="BT411" s="76"/>
      <c r="BU411" s="76"/>
      <c r="BV411" s="76"/>
      <c r="BW411" s="76"/>
      <c r="BX411" s="76"/>
      <c r="BY411" s="76"/>
      <c r="BZ411" s="76"/>
      <c r="CA411" s="76"/>
      <c r="CB411" s="76"/>
      <c r="CC411" s="76"/>
      <c r="CD411" s="76"/>
      <c r="CE411" s="76"/>
      <c r="CF411" s="76"/>
      <c r="CG411" s="76"/>
      <c r="CH411" s="76"/>
      <c r="CI411" s="76"/>
      <c r="CJ411" s="76"/>
      <c r="CK411" s="76"/>
      <c r="CL411" s="76"/>
      <c r="CM411" s="76"/>
      <c r="CN411" s="76"/>
      <c r="CO411" s="76"/>
      <c r="CP411" s="76"/>
      <c r="CQ411" s="76"/>
      <c r="CR411" s="76"/>
      <c r="CS411" s="76"/>
      <c r="CT411" s="76"/>
      <c r="CU411" s="76"/>
      <c r="CV411" s="76"/>
      <c r="CW411" s="76"/>
      <c r="CX411" s="76"/>
      <c r="CY411" s="76"/>
      <c r="CZ411" s="76"/>
      <c r="DA411" s="76"/>
      <c r="DB411" s="76"/>
      <c r="DC411" s="76"/>
      <c r="DD411" s="76"/>
      <c r="DE411" s="76"/>
      <c r="DF411" s="76"/>
      <c r="DG411" s="76"/>
      <c r="DH411" s="76"/>
      <c r="DI411" s="76"/>
      <c r="DJ411" s="76"/>
      <c r="DK411" s="76"/>
      <c r="DL411" s="76"/>
      <c r="DM411" s="76"/>
      <c r="DN411" s="76"/>
      <c r="DO411" s="76"/>
      <c r="DP411" s="76"/>
      <c r="DQ411" s="76"/>
      <c r="DR411" s="76"/>
      <c r="DS411" s="76"/>
      <c r="DT411" s="76"/>
      <c r="DU411" s="76"/>
      <c r="DV411" s="76"/>
      <c r="DW411" s="76"/>
      <c r="DX411" s="76"/>
      <c r="DY411" s="76"/>
      <c r="DZ411" s="76"/>
      <c r="EA411" s="76"/>
      <c r="EB411" s="76"/>
      <c r="EC411" s="76"/>
      <c r="ED411" s="76"/>
      <c r="EE411" s="76"/>
      <c r="EF411" s="76"/>
      <c r="EG411" s="76"/>
      <c r="EH411" s="76"/>
      <c r="EI411" s="76"/>
      <c r="EJ411" s="76"/>
      <c r="EK411" s="76"/>
      <c r="EL411" s="76"/>
      <c r="EM411" s="76"/>
      <c r="EN411" s="76"/>
      <c r="EO411" s="76"/>
      <c r="EP411" s="76"/>
      <c r="EQ411" s="76"/>
      <c r="ER411" s="76"/>
      <c r="ES411" s="76"/>
      <c r="ET411" s="76"/>
      <c r="EU411" s="76"/>
      <c r="EV411" s="76"/>
      <c r="EW411" s="76"/>
      <c r="EX411" s="76"/>
      <c r="EY411" s="76"/>
      <c r="EZ411" s="76"/>
      <c r="FA411" s="76"/>
      <c r="FB411" s="76"/>
      <c r="FC411" s="76"/>
      <c r="FD411" s="76"/>
      <c r="FE411" s="76"/>
      <c r="FF411" s="76"/>
      <c r="FG411" s="76"/>
      <c r="FH411" s="76"/>
      <c r="FI411" s="76"/>
      <c r="FJ411" s="76"/>
      <c r="FK411" s="76"/>
      <c r="FL411" s="76"/>
      <c r="FM411" s="76"/>
      <c r="FN411" s="76"/>
      <c r="FO411" s="76"/>
      <c r="FP411" s="76"/>
      <c r="FQ411" s="76"/>
      <c r="FR411" s="76"/>
      <c r="FS411" s="76"/>
      <c r="FT411" s="76"/>
      <c r="FU411" s="76"/>
      <c r="FV411" s="76"/>
      <c r="FW411" s="76"/>
      <c r="FX411" s="76"/>
      <c r="FY411" s="76"/>
      <c r="FZ411" s="76"/>
      <c r="GA411" s="76"/>
      <c r="GB411" s="76"/>
      <c r="GC411" s="76"/>
      <c r="GD411" s="76"/>
      <c r="GE411" s="76"/>
      <c r="GF411" s="76"/>
      <c r="GG411" s="76"/>
      <c r="GH411" s="76"/>
      <c r="GI411" s="76"/>
      <c r="GJ411" s="76"/>
      <c r="GK411" s="76"/>
      <c r="GL411" s="76"/>
      <c r="GM411" s="76"/>
      <c r="GN411" s="76"/>
      <c r="GO411" s="76"/>
      <c r="GP411" s="76"/>
      <c r="GQ411" s="76"/>
      <c r="GR411" s="76"/>
      <c r="GS411" s="76"/>
      <c r="GT411" s="76"/>
      <c r="GU411" s="76"/>
      <c r="GV411" s="76"/>
      <c r="GW411" s="76"/>
      <c r="GX411" s="76"/>
      <c r="GY411" s="76"/>
      <c r="GZ411" s="76"/>
      <c r="HA411" s="76"/>
      <c r="HB411" s="76"/>
      <c r="HC411" s="76"/>
      <c r="HD411" s="76"/>
      <c r="HE411" s="76"/>
      <c r="HF411" s="76"/>
      <c r="HG411" s="76"/>
      <c r="HH411" s="76"/>
      <c r="HI411" s="76"/>
      <c r="HJ411" s="76"/>
      <c r="HK411" s="76"/>
      <c r="HL411" s="76"/>
      <c r="HM411" s="76"/>
      <c r="HN411" s="76"/>
      <c r="HO411" s="76"/>
      <c r="HP411" s="76"/>
      <c r="HQ411" s="76"/>
      <c r="HR411" s="76"/>
      <c r="HS411" s="76"/>
      <c r="HT411" s="76"/>
      <c r="HU411" s="76"/>
      <c r="HV411" s="76"/>
      <c r="HW411" s="76"/>
      <c r="HX411" s="76"/>
      <c r="HY411" s="76"/>
      <c r="HZ411" s="76"/>
      <c r="IA411" s="76"/>
      <c r="IB411" s="76"/>
      <c r="IC411" s="76"/>
      <c r="ID411" s="76"/>
      <c r="IE411" s="76"/>
      <c r="IF411" s="76"/>
      <c r="IG411" s="76"/>
      <c r="IH411" s="76"/>
      <c r="II411" s="76"/>
      <c r="IJ411" s="76"/>
      <c r="IK411" s="76"/>
      <c r="IL411" s="76"/>
      <c r="IM411" s="76"/>
      <c r="IN411" s="76"/>
    </row>
    <row r="412" spans="1:248" x14ac:dyDescent="0.2">
      <c r="A412" s="82" t="str">
        <f>IF(B412&lt;&gt;"",COUNTA($B$13:B412),"")</f>
        <v/>
      </c>
      <c r="B412" s="1198"/>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c r="AI412" s="76"/>
      <c r="AJ412" s="76"/>
      <c r="AK412" s="76"/>
      <c r="AL412" s="76"/>
      <c r="AM412" s="76"/>
      <c r="AN412" s="76"/>
      <c r="AO412" s="76"/>
      <c r="AP412" s="76"/>
      <c r="AQ412" s="76"/>
      <c r="AR412" s="76"/>
      <c r="AS412" s="76"/>
      <c r="AT412" s="76"/>
      <c r="AU412" s="76"/>
      <c r="AV412" s="76"/>
      <c r="AW412" s="76"/>
      <c r="AX412" s="76"/>
      <c r="AY412" s="76"/>
      <c r="AZ412" s="76"/>
      <c r="BA412" s="76"/>
      <c r="BB412" s="76"/>
      <c r="BC412" s="76"/>
      <c r="BD412" s="76"/>
      <c r="BE412" s="76"/>
      <c r="BF412" s="76"/>
      <c r="BG412" s="76"/>
      <c r="BH412" s="76"/>
      <c r="BI412" s="76"/>
      <c r="BJ412" s="76"/>
      <c r="BK412" s="76"/>
      <c r="BL412" s="76"/>
      <c r="BM412" s="76"/>
      <c r="BN412" s="76"/>
      <c r="BO412" s="76"/>
      <c r="BP412" s="76"/>
      <c r="BQ412" s="76"/>
      <c r="BR412" s="76"/>
      <c r="BS412" s="76"/>
      <c r="BT412" s="76"/>
      <c r="BU412" s="76"/>
      <c r="BV412" s="76"/>
      <c r="BW412" s="76"/>
      <c r="BX412" s="76"/>
      <c r="BY412" s="76"/>
      <c r="BZ412" s="76"/>
      <c r="CA412" s="76"/>
      <c r="CB412" s="76"/>
      <c r="CC412" s="76"/>
      <c r="CD412" s="76"/>
      <c r="CE412" s="76"/>
      <c r="CF412" s="76"/>
      <c r="CG412" s="76"/>
      <c r="CH412" s="76"/>
      <c r="CI412" s="76"/>
      <c r="CJ412" s="76"/>
      <c r="CK412" s="76"/>
      <c r="CL412" s="76"/>
      <c r="CM412" s="76"/>
      <c r="CN412" s="76"/>
      <c r="CO412" s="76"/>
      <c r="CP412" s="76"/>
      <c r="CQ412" s="76"/>
      <c r="CR412" s="76"/>
      <c r="CS412" s="76"/>
      <c r="CT412" s="76"/>
      <c r="CU412" s="76"/>
      <c r="CV412" s="76"/>
      <c r="CW412" s="76"/>
      <c r="CX412" s="76"/>
      <c r="CY412" s="76"/>
      <c r="CZ412" s="76"/>
      <c r="DA412" s="76"/>
      <c r="DB412" s="76"/>
      <c r="DC412" s="76"/>
      <c r="DD412" s="76"/>
      <c r="DE412" s="76"/>
      <c r="DF412" s="76"/>
      <c r="DG412" s="76"/>
      <c r="DH412" s="76"/>
      <c r="DI412" s="76"/>
      <c r="DJ412" s="76"/>
      <c r="DK412" s="76"/>
      <c r="DL412" s="76"/>
      <c r="DM412" s="76"/>
      <c r="DN412" s="76"/>
      <c r="DO412" s="76"/>
      <c r="DP412" s="76"/>
      <c r="DQ412" s="76"/>
      <c r="DR412" s="76"/>
      <c r="DS412" s="76"/>
      <c r="DT412" s="76"/>
      <c r="DU412" s="76"/>
      <c r="DV412" s="76"/>
      <c r="DW412" s="76"/>
      <c r="DX412" s="76"/>
      <c r="DY412" s="76"/>
      <c r="DZ412" s="76"/>
      <c r="EA412" s="76"/>
      <c r="EB412" s="76"/>
      <c r="EC412" s="76"/>
      <c r="ED412" s="76"/>
      <c r="EE412" s="76"/>
      <c r="EF412" s="76"/>
      <c r="EG412" s="76"/>
      <c r="EH412" s="76"/>
      <c r="EI412" s="76"/>
      <c r="EJ412" s="76"/>
      <c r="EK412" s="76"/>
      <c r="EL412" s="76"/>
      <c r="EM412" s="76"/>
      <c r="EN412" s="76"/>
      <c r="EO412" s="76"/>
      <c r="EP412" s="76"/>
      <c r="EQ412" s="76"/>
      <c r="ER412" s="76"/>
      <c r="ES412" s="76"/>
      <c r="ET412" s="76"/>
      <c r="EU412" s="76"/>
      <c r="EV412" s="76"/>
      <c r="EW412" s="76"/>
      <c r="EX412" s="76"/>
      <c r="EY412" s="76"/>
      <c r="EZ412" s="76"/>
      <c r="FA412" s="76"/>
      <c r="FB412" s="76"/>
      <c r="FC412" s="76"/>
      <c r="FD412" s="76"/>
      <c r="FE412" s="76"/>
      <c r="FF412" s="76"/>
      <c r="FG412" s="76"/>
      <c r="FH412" s="76"/>
      <c r="FI412" s="76"/>
      <c r="FJ412" s="76"/>
      <c r="FK412" s="76"/>
      <c r="FL412" s="76"/>
      <c r="FM412" s="76"/>
      <c r="FN412" s="76"/>
      <c r="FO412" s="76"/>
      <c r="FP412" s="76"/>
      <c r="FQ412" s="76"/>
      <c r="FR412" s="76"/>
      <c r="FS412" s="76"/>
      <c r="FT412" s="76"/>
      <c r="FU412" s="76"/>
      <c r="FV412" s="76"/>
      <c r="FW412" s="76"/>
      <c r="FX412" s="76"/>
      <c r="FY412" s="76"/>
      <c r="FZ412" s="76"/>
      <c r="GA412" s="76"/>
      <c r="GB412" s="76"/>
      <c r="GC412" s="76"/>
      <c r="GD412" s="76"/>
      <c r="GE412" s="76"/>
      <c r="GF412" s="76"/>
      <c r="GG412" s="76"/>
      <c r="GH412" s="76"/>
      <c r="GI412" s="76"/>
      <c r="GJ412" s="76"/>
      <c r="GK412" s="76"/>
      <c r="GL412" s="76"/>
      <c r="GM412" s="76"/>
      <c r="GN412" s="76"/>
      <c r="GO412" s="76"/>
      <c r="GP412" s="76"/>
      <c r="GQ412" s="76"/>
      <c r="GR412" s="76"/>
      <c r="GS412" s="76"/>
      <c r="GT412" s="76"/>
      <c r="GU412" s="76"/>
      <c r="GV412" s="76"/>
      <c r="GW412" s="76"/>
      <c r="GX412" s="76"/>
      <c r="GY412" s="76"/>
      <c r="GZ412" s="76"/>
      <c r="HA412" s="76"/>
      <c r="HB412" s="76"/>
      <c r="HC412" s="76"/>
      <c r="HD412" s="76"/>
      <c r="HE412" s="76"/>
      <c r="HF412" s="76"/>
      <c r="HG412" s="76"/>
      <c r="HH412" s="76"/>
      <c r="HI412" s="76"/>
      <c r="HJ412" s="76"/>
      <c r="HK412" s="76"/>
      <c r="HL412" s="76"/>
      <c r="HM412" s="76"/>
      <c r="HN412" s="76"/>
      <c r="HO412" s="76"/>
      <c r="HP412" s="76"/>
      <c r="HQ412" s="76"/>
      <c r="HR412" s="76"/>
      <c r="HS412" s="76"/>
      <c r="HT412" s="76"/>
      <c r="HU412" s="76"/>
      <c r="HV412" s="76"/>
      <c r="HW412" s="76"/>
      <c r="HX412" s="76"/>
      <c r="HY412" s="76"/>
      <c r="HZ412" s="76"/>
      <c r="IA412" s="76"/>
      <c r="IB412" s="76"/>
      <c r="IC412" s="76"/>
      <c r="ID412" s="76"/>
      <c r="IE412" s="76"/>
      <c r="IF412" s="76"/>
      <c r="IG412" s="76"/>
      <c r="IH412" s="76"/>
      <c r="II412" s="76"/>
      <c r="IJ412" s="76"/>
      <c r="IK412" s="76"/>
      <c r="IL412" s="76"/>
      <c r="IM412" s="76"/>
      <c r="IN412" s="76"/>
    </row>
    <row r="413" spans="1:248" x14ac:dyDescent="0.2">
      <c r="A413" s="82" t="str">
        <f>IF(B413&lt;&gt;"",COUNTA($B$13:B413),"")</f>
        <v/>
      </c>
      <c r="B413" s="1198"/>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c r="AI413" s="76"/>
      <c r="AJ413" s="76"/>
      <c r="AK413" s="76"/>
      <c r="AL413" s="76"/>
      <c r="AM413" s="76"/>
      <c r="AN413" s="76"/>
      <c r="AO413" s="76"/>
      <c r="AP413" s="76"/>
      <c r="AQ413" s="76"/>
      <c r="AR413" s="76"/>
      <c r="AS413" s="76"/>
      <c r="AT413" s="76"/>
      <c r="AU413" s="76"/>
      <c r="AV413" s="76"/>
      <c r="AW413" s="76"/>
      <c r="AX413" s="76"/>
      <c r="AY413" s="76"/>
      <c r="AZ413" s="76"/>
      <c r="BA413" s="76"/>
      <c r="BB413" s="76"/>
      <c r="BC413" s="76"/>
      <c r="BD413" s="76"/>
      <c r="BE413" s="76"/>
      <c r="BF413" s="76"/>
      <c r="BG413" s="76"/>
      <c r="BH413" s="76"/>
      <c r="BI413" s="76"/>
      <c r="BJ413" s="76"/>
      <c r="BK413" s="76"/>
      <c r="BL413" s="76"/>
      <c r="BM413" s="76"/>
      <c r="BN413" s="76"/>
      <c r="BO413" s="76"/>
      <c r="BP413" s="76"/>
      <c r="BQ413" s="76"/>
      <c r="BR413" s="76"/>
      <c r="BS413" s="76"/>
      <c r="BT413" s="76"/>
      <c r="BU413" s="76"/>
      <c r="BV413" s="76"/>
      <c r="BW413" s="76"/>
      <c r="BX413" s="76"/>
      <c r="BY413" s="76"/>
      <c r="BZ413" s="76"/>
      <c r="CA413" s="76"/>
      <c r="CB413" s="76"/>
      <c r="CC413" s="76"/>
      <c r="CD413" s="76"/>
      <c r="CE413" s="76"/>
      <c r="CF413" s="76"/>
      <c r="CG413" s="76"/>
      <c r="CH413" s="76"/>
      <c r="CI413" s="76"/>
      <c r="CJ413" s="76"/>
      <c r="CK413" s="76"/>
      <c r="CL413" s="76"/>
      <c r="CM413" s="76"/>
      <c r="CN413" s="76"/>
      <c r="CO413" s="76"/>
      <c r="CP413" s="76"/>
      <c r="CQ413" s="76"/>
      <c r="CR413" s="76"/>
      <c r="CS413" s="76"/>
      <c r="CT413" s="76"/>
      <c r="CU413" s="76"/>
      <c r="CV413" s="76"/>
      <c r="CW413" s="76"/>
      <c r="CX413" s="76"/>
      <c r="CY413" s="76"/>
      <c r="CZ413" s="76"/>
      <c r="DA413" s="76"/>
      <c r="DB413" s="76"/>
      <c r="DC413" s="76"/>
      <c r="DD413" s="76"/>
      <c r="DE413" s="76"/>
      <c r="DF413" s="76"/>
      <c r="DG413" s="76"/>
      <c r="DH413" s="76"/>
      <c r="DI413" s="76"/>
      <c r="DJ413" s="76"/>
      <c r="DK413" s="76"/>
      <c r="DL413" s="76"/>
      <c r="DM413" s="76"/>
      <c r="DN413" s="76"/>
      <c r="DO413" s="76"/>
      <c r="DP413" s="76"/>
      <c r="DQ413" s="76"/>
      <c r="DR413" s="76"/>
      <c r="DS413" s="76"/>
      <c r="DT413" s="76"/>
      <c r="DU413" s="76"/>
      <c r="DV413" s="76"/>
      <c r="DW413" s="76"/>
      <c r="DX413" s="76"/>
      <c r="DY413" s="76"/>
      <c r="DZ413" s="76"/>
      <c r="EA413" s="76"/>
      <c r="EB413" s="76"/>
      <c r="EC413" s="76"/>
      <c r="ED413" s="76"/>
      <c r="EE413" s="76"/>
      <c r="EF413" s="76"/>
      <c r="EG413" s="76"/>
      <c r="EH413" s="76"/>
      <c r="EI413" s="76"/>
      <c r="EJ413" s="76"/>
      <c r="EK413" s="76"/>
      <c r="EL413" s="76"/>
      <c r="EM413" s="76"/>
      <c r="EN413" s="76"/>
      <c r="EO413" s="76"/>
      <c r="EP413" s="76"/>
      <c r="EQ413" s="76"/>
      <c r="ER413" s="76"/>
      <c r="ES413" s="76"/>
      <c r="ET413" s="76"/>
      <c r="EU413" s="76"/>
      <c r="EV413" s="76"/>
      <c r="EW413" s="76"/>
      <c r="EX413" s="76"/>
      <c r="EY413" s="76"/>
      <c r="EZ413" s="76"/>
      <c r="FA413" s="76"/>
      <c r="FB413" s="76"/>
      <c r="FC413" s="76"/>
      <c r="FD413" s="76"/>
      <c r="FE413" s="76"/>
      <c r="FF413" s="76"/>
      <c r="FG413" s="76"/>
      <c r="FH413" s="76"/>
      <c r="FI413" s="76"/>
      <c r="FJ413" s="76"/>
      <c r="FK413" s="76"/>
      <c r="FL413" s="76"/>
      <c r="FM413" s="76"/>
      <c r="FN413" s="76"/>
      <c r="FO413" s="76"/>
      <c r="FP413" s="76"/>
      <c r="FQ413" s="76"/>
      <c r="FR413" s="76"/>
      <c r="FS413" s="76"/>
      <c r="FT413" s="76"/>
      <c r="FU413" s="76"/>
      <c r="FV413" s="76"/>
      <c r="FW413" s="76"/>
      <c r="FX413" s="76"/>
      <c r="FY413" s="76"/>
      <c r="FZ413" s="76"/>
      <c r="GA413" s="76"/>
      <c r="GB413" s="76"/>
      <c r="GC413" s="76"/>
      <c r="GD413" s="76"/>
      <c r="GE413" s="76"/>
      <c r="GF413" s="76"/>
      <c r="GG413" s="76"/>
      <c r="GH413" s="76"/>
      <c r="GI413" s="76"/>
      <c r="GJ413" s="76"/>
      <c r="GK413" s="76"/>
      <c r="GL413" s="76"/>
      <c r="GM413" s="76"/>
      <c r="GN413" s="76"/>
      <c r="GO413" s="76"/>
      <c r="GP413" s="76"/>
      <c r="GQ413" s="76"/>
      <c r="GR413" s="76"/>
      <c r="GS413" s="76"/>
      <c r="GT413" s="76"/>
      <c r="GU413" s="76"/>
      <c r="GV413" s="76"/>
      <c r="GW413" s="76"/>
      <c r="GX413" s="76"/>
      <c r="GY413" s="76"/>
      <c r="GZ413" s="76"/>
      <c r="HA413" s="76"/>
      <c r="HB413" s="76"/>
      <c r="HC413" s="76"/>
      <c r="HD413" s="76"/>
      <c r="HE413" s="76"/>
      <c r="HF413" s="76"/>
      <c r="HG413" s="76"/>
      <c r="HH413" s="76"/>
      <c r="HI413" s="76"/>
      <c r="HJ413" s="76"/>
      <c r="HK413" s="76"/>
      <c r="HL413" s="76"/>
      <c r="HM413" s="76"/>
      <c r="HN413" s="76"/>
      <c r="HO413" s="76"/>
      <c r="HP413" s="76"/>
      <c r="HQ413" s="76"/>
      <c r="HR413" s="76"/>
      <c r="HS413" s="76"/>
      <c r="HT413" s="76"/>
      <c r="HU413" s="76"/>
      <c r="HV413" s="76"/>
      <c r="HW413" s="76"/>
      <c r="HX413" s="76"/>
      <c r="HY413" s="76"/>
      <c r="HZ413" s="76"/>
      <c r="IA413" s="76"/>
      <c r="IB413" s="76"/>
      <c r="IC413" s="76"/>
      <c r="ID413" s="76"/>
      <c r="IE413" s="76"/>
      <c r="IF413" s="76"/>
      <c r="IG413" s="76"/>
      <c r="IH413" s="76"/>
      <c r="II413" s="76"/>
      <c r="IJ413" s="76"/>
      <c r="IK413" s="76"/>
      <c r="IL413" s="76"/>
      <c r="IM413" s="76"/>
      <c r="IN413" s="76"/>
    </row>
    <row r="414" spans="1:248" x14ac:dyDescent="0.2">
      <c r="A414" s="82" t="str">
        <f>IF(B414&lt;&gt;"",COUNTA($B$13:B414),"")</f>
        <v/>
      </c>
      <c r="B414" s="1198"/>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c r="AI414" s="76"/>
      <c r="AJ414" s="76"/>
      <c r="AK414" s="76"/>
      <c r="AL414" s="76"/>
      <c r="AM414" s="76"/>
      <c r="AN414" s="76"/>
      <c r="AO414" s="76"/>
      <c r="AP414" s="76"/>
      <c r="AQ414" s="76"/>
      <c r="AR414" s="76"/>
      <c r="AS414" s="76"/>
      <c r="AT414" s="76"/>
      <c r="AU414" s="76"/>
      <c r="AV414" s="76"/>
      <c r="AW414" s="76"/>
      <c r="AX414" s="76"/>
      <c r="AY414" s="76"/>
      <c r="AZ414" s="76"/>
      <c r="BA414" s="76"/>
      <c r="BB414" s="76"/>
      <c r="BC414" s="76"/>
      <c r="BD414" s="76"/>
      <c r="BE414" s="76"/>
      <c r="BF414" s="76"/>
      <c r="BG414" s="76"/>
      <c r="BH414" s="76"/>
      <c r="BI414" s="76"/>
      <c r="BJ414" s="76"/>
      <c r="BK414" s="76"/>
      <c r="BL414" s="76"/>
      <c r="BM414" s="76"/>
      <c r="BN414" s="76"/>
      <c r="BO414" s="76"/>
      <c r="BP414" s="76"/>
      <c r="BQ414" s="76"/>
      <c r="BR414" s="76"/>
      <c r="BS414" s="76"/>
      <c r="BT414" s="76"/>
      <c r="BU414" s="76"/>
      <c r="BV414" s="76"/>
      <c r="BW414" s="76"/>
      <c r="BX414" s="76"/>
      <c r="BY414" s="76"/>
      <c r="BZ414" s="76"/>
      <c r="CA414" s="76"/>
      <c r="CB414" s="76"/>
      <c r="CC414" s="76"/>
      <c r="CD414" s="76"/>
      <c r="CE414" s="76"/>
      <c r="CF414" s="76"/>
      <c r="CG414" s="76"/>
      <c r="CH414" s="76"/>
      <c r="CI414" s="76"/>
      <c r="CJ414" s="76"/>
      <c r="CK414" s="76"/>
      <c r="CL414" s="76"/>
      <c r="CM414" s="76"/>
      <c r="CN414" s="76"/>
      <c r="CO414" s="76"/>
      <c r="CP414" s="76"/>
      <c r="CQ414" s="76"/>
      <c r="CR414" s="76"/>
      <c r="CS414" s="76"/>
      <c r="CT414" s="76"/>
      <c r="CU414" s="76"/>
      <c r="CV414" s="76"/>
      <c r="CW414" s="76"/>
      <c r="CX414" s="76"/>
      <c r="CY414" s="76"/>
      <c r="CZ414" s="76"/>
      <c r="DA414" s="76"/>
      <c r="DB414" s="76"/>
      <c r="DC414" s="76"/>
      <c r="DD414" s="76"/>
      <c r="DE414" s="76"/>
      <c r="DF414" s="76"/>
      <c r="DG414" s="76"/>
      <c r="DH414" s="76"/>
      <c r="DI414" s="76"/>
      <c r="DJ414" s="76"/>
      <c r="DK414" s="76"/>
      <c r="DL414" s="76"/>
      <c r="DM414" s="76"/>
      <c r="DN414" s="76"/>
      <c r="DO414" s="76"/>
      <c r="DP414" s="76"/>
      <c r="DQ414" s="76"/>
      <c r="DR414" s="76"/>
      <c r="DS414" s="76"/>
      <c r="DT414" s="76"/>
      <c r="DU414" s="76"/>
      <c r="DV414" s="76"/>
      <c r="DW414" s="76"/>
      <c r="DX414" s="76"/>
      <c r="DY414" s="76"/>
      <c r="DZ414" s="76"/>
      <c r="EA414" s="76"/>
      <c r="EB414" s="76"/>
      <c r="EC414" s="76"/>
      <c r="ED414" s="76"/>
      <c r="EE414" s="76"/>
      <c r="EF414" s="76"/>
      <c r="EG414" s="76"/>
      <c r="EH414" s="76"/>
      <c r="EI414" s="76"/>
      <c r="EJ414" s="76"/>
      <c r="EK414" s="76"/>
      <c r="EL414" s="76"/>
      <c r="EM414" s="76"/>
      <c r="EN414" s="76"/>
      <c r="EO414" s="76"/>
      <c r="EP414" s="76"/>
      <c r="EQ414" s="76"/>
      <c r="ER414" s="76"/>
      <c r="ES414" s="76"/>
      <c r="ET414" s="76"/>
      <c r="EU414" s="76"/>
      <c r="EV414" s="76"/>
      <c r="EW414" s="76"/>
      <c r="EX414" s="76"/>
      <c r="EY414" s="76"/>
      <c r="EZ414" s="76"/>
      <c r="FA414" s="76"/>
      <c r="FB414" s="76"/>
      <c r="FC414" s="76"/>
      <c r="FD414" s="76"/>
      <c r="FE414" s="76"/>
      <c r="FF414" s="76"/>
      <c r="FG414" s="76"/>
      <c r="FH414" s="76"/>
      <c r="FI414" s="76"/>
      <c r="FJ414" s="76"/>
      <c r="FK414" s="76"/>
      <c r="FL414" s="76"/>
      <c r="FM414" s="76"/>
      <c r="FN414" s="76"/>
      <c r="FO414" s="76"/>
      <c r="FP414" s="76"/>
      <c r="FQ414" s="76"/>
      <c r="FR414" s="76"/>
      <c r="FS414" s="76"/>
      <c r="FT414" s="76"/>
      <c r="FU414" s="76"/>
      <c r="FV414" s="76"/>
      <c r="FW414" s="76"/>
      <c r="FX414" s="76"/>
      <c r="FY414" s="76"/>
      <c r="FZ414" s="76"/>
      <c r="GA414" s="76"/>
      <c r="GB414" s="76"/>
      <c r="GC414" s="76"/>
      <c r="GD414" s="76"/>
      <c r="GE414" s="76"/>
      <c r="GF414" s="76"/>
      <c r="GG414" s="76"/>
      <c r="GH414" s="76"/>
      <c r="GI414" s="76"/>
      <c r="GJ414" s="76"/>
      <c r="GK414" s="76"/>
      <c r="GL414" s="76"/>
      <c r="GM414" s="76"/>
      <c r="GN414" s="76"/>
      <c r="GO414" s="76"/>
      <c r="GP414" s="76"/>
      <c r="GQ414" s="76"/>
      <c r="GR414" s="76"/>
      <c r="GS414" s="76"/>
      <c r="GT414" s="76"/>
      <c r="GU414" s="76"/>
      <c r="GV414" s="76"/>
      <c r="GW414" s="76"/>
      <c r="GX414" s="76"/>
      <c r="GY414" s="76"/>
      <c r="GZ414" s="76"/>
      <c r="HA414" s="76"/>
      <c r="HB414" s="76"/>
      <c r="HC414" s="76"/>
      <c r="HD414" s="76"/>
      <c r="HE414" s="76"/>
      <c r="HF414" s="76"/>
      <c r="HG414" s="76"/>
      <c r="HH414" s="76"/>
      <c r="HI414" s="76"/>
      <c r="HJ414" s="76"/>
      <c r="HK414" s="76"/>
      <c r="HL414" s="76"/>
      <c r="HM414" s="76"/>
      <c r="HN414" s="76"/>
      <c r="HO414" s="76"/>
      <c r="HP414" s="76"/>
      <c r="HQ414" s="76"/>
      <c r="HR414" s="76"/>
      <c r="HS414" s="76"/>
      <c r="HT414" s="76"/>
      <c r="HU414" s="76"/>
      <c r="HV414" s="76"/>
      <c r="HW414" s="76"/>
      <c r="HX414" s="76"/>
      <c r="HY414" s="76"/>
      <c r="HZ414" s="76"/>
      <c r="IA414" s="76"/>
      <c r="IB414" s="76"/>
      <c r="IC414" s="76"/>
      <c r="ID414" s="76"/>
      <c r="IE414" s="76"/>
      <c r="IF414" s="76"/>
      <c r="IG414" s="76"/>
      <c r="IH414" s="76"/>
      <c r="II414" s="76"/>
      <c r="IJ414" s="76"/>
      <c r="IK414" s="76"/>
      <c r="IL414" s="76"/>
      <c r="IM414" s="76"/>
      <c r="IN414" s="76"/>
    </row>
    <row r="415" spans="1:248" x14ac:dyDescent="0.2">
      <c r="A415" s="82" t="str">
        <f>IF(B415&lt;&gt;"",COUNTA($B$13:B415),"")</f>
        <v/>
      </c>
      <c r="B415" s="1198"/>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c r="AZ415" s="76"/>
      <c r="BA415" s="76"/>
      <c r="BB415" s="76"/>
      <c r="BC415" s="76"/>
      <c r="BD415" s="76"/>
      <c r="BE415" s="76"/>
      <c r="BF415" s="76"/>
      <c r="BG415" s="76"/>
      <c r="BH415" s="76"/>
      <c r="BI415" s="76"/>
      <c r="BJ415" s="76"/>
      <c r="BK415" s="76"/>
      <c r="BL415" s="76"/>
      <c r="BM415" s="76"/>
      <c r="BN415" s="76"/>
      <c r="BO415" s="76"/>
      <c r="BP415" s="76"/>
      <c r="BQ415" s="76"/>
      <c r="BR415" s="76"/>
      <c r="BS415" s="76"/>
      <c r="BT415" s="76"/>
      <c r="BU415" s="76"/>
      <c r="BV415" s="76"/>
      <c r="BW415" s="76"/>
      <c r="BX415" s="76"/>
      <c r="BY415" s="76"/>
      <c r="BZ415" s="76"/>
      <c r="CA415" s="76"/>
      <c r="CB415" s="76"/>
      <c r="CC415" s="76"/>
      <c r="CD415" s="76"/>
      <c r="CE415" s="76"/>
      <c r="CF415" s="76"/>
      <c r="CG415" s="76"/>
      <c r="CH415" s="76"/>
      <c r="CI415" s="76"/>
      <c r="CJ415" s="76"/>
      <c r="CK415" s="76"/>
      <c r="CL415" s="76"/>
      <c r="CM415" s="76"/>
      <c r="CN415" s="76"/>
      <c r="CO415" s="76"/>
      <c r="CP415" s="76"/>
      <c r="CQ415" s="76"/>
      <c r="CR415" s="76"/>
      <c r="CS415" s="76"/>
      <c r="CT415" s="76"/>
      <c r="CU415" s="76"/>
      <c r="CV415" s="76"/>
      <c r="CW415" s="76"/>
      <c r="CX415" s="76"/>
      <c r="CY415" s="76"/>
      <c r="CZ415" s="76"/>
      <c r="DA415" s="76"/>
      <c r="DB415" s="76"/>
      <c r="DC415" s="76"/>
      <c r="DD415" s="76"/>
      <c r="DE415" s="76"/>
      <c r="DF415" s="76"/>
      <c r="DG415" s="76"/>
      <c r="DH415" s="76"/>
      <c r="DI415" s="76"/>
      <c r="DJ415" s="76"/>
      <c r="DK415" s="76"/>
      <c r="DL415" s="76"/>
      <c r="DM415" s="76"/>
      <c r="DN415" s="76"/>
      <c r="DO415" s="76"/>
      <c r="DP415" s="76"/>
      <c r="DQ415" s="76"/>
      <c r="DR415" s="76"/>
      <c r="DS415" s="76"/>
      <c r="DT415" s="76"/>
      <c r="DU415" s="76"/>
      <c r="DV415" s="76"/>
      <c r="DW415" s="76"/>
      <c r="DX415" s="76"/>
      <c r="DY415" s="76"/>
      <c r="DZ415" s="76"/>
      <c r="EA415" s="76"/>
      <c r="EB415" s="76"/>
      <c r="EC415" s="76"/>
      <c r="ED415" s="76"/>
      <c r="EE415" s="76"/>
      <c r="EF415" s="76"/>
      <c r="EG415" s="76"/>
      <c r="EH415" s="76"/>
      <c r="EI415" s="76"/>
      <c r="EJ415" s="76"/>
      <c r="EK415" s="76"/>
      <c r="EL415" s="76"/>
      <c r="EM415" s="76"/>
      <c r="EN415" s="76"/>
      <c r="EO415" s="76"/>
      <c r="EP415" s="76"/>
      <c r="EQ415" s="76"/>
      <c r="ER415" s="76"/>
      <c r="ES415" s="76"/>
      <c r="ET415" s="76"/>
      <c r="EU415" s="76"/>
      <c r="EV415" s="76"/>
      <c r="EW415" s="76"/>
      <c r="EX415" s="76"/>
      <c r="EY415" s="76"/>
      <c r="EZ415" s="76"/>
      <c r="FA415" s="76"/>
      <c r="FB415" s="76"/>
      <c r="FC415" s="76"/>
      <c r="FD415" s="76"/>
      <c r="FE415" s="76"/>
      <c r="FF415" s="76"/>
      <c r="FG415" s="76"/>
      <c r="FH415" s="76"/>
      <c r="FI415" s="76"/>
      <c r="FJ415" s="76"/>
      <c r="FK415" s="76"/>
      <c r="FL415" s="76"/>
      <c r="FM415" s="76"/>
      <c r="FN415" s="76"/>
      <c r="FO415" s="76"/>
      <c r="FP415" s="76"/>
      <c r="FQ415" s="76"/>
      <c r="FR415" s="76"/>
      <c r="FS415" s="76"/>
      <c r="FT415" s="76"/>
      <c r="FU415" s="76"/>
      <c r="FV415" s="76"/>
      <c r="FW415" s="76"/>
      <c r="FX415" s="76"/>
      <c r="FY415" s="76"/>
      <c r="FZ415" s="76"/>
      <c r="GA415" s="76"/>
      <c r="GB415" s="76"/>
      <c r="GC415" s="76"/>
      <c r="GD415" s="76"/>
      <c r="GE415" s="76"/>
      <c r="GF415" s="76"/>
      <c r="GG415" s="76"/>
      <c r="GH415" s="76"/>
      <c r="GI415" s="76"/>
      <c r="GJ415" s="76"/>
      <c r="GK415" s="76"/>
      <c r="GL415" s="76"/>
      <c r="GM415" s="76"/>
      <c r="GN415" s="76"/>
      <c r="GO415" s="76"/>
      <c r="GP415" s="76"/>
      <c r="GQ415" s="76"/>
      <c r="GR415" s="76"/>
      <c r="GS415" s="76"/>
      <c r="GT415" s="76"/>
      <c r="GU415" s="76"/>
      <c r="GV415" s="76"/>
      <c r="GW415" s="76"/>
      <c r="GX415" s="76"/>
      <c r="GY415" s="76"/>
      <c r="GZ415" s="76"/>
      <c r="HA415" s="76"/>
      <c r="HB415" s="76"/>
      <c r="HC415" s="76"/>
      <c r="HD415" s="76"/>
      <c r="HE415" s="76"/>
      <c r="HF415" s="76"/>
      <c r="HG415" s="76"/>
      <c r="HH415" s="76"/>
      <c r="HI415" s="76"/>
      <c r="HJ415" s="76"/>
      <c r="HK415" s="76"/>
      <c r="HL415" s="76"/>
      <c r="HM415" s="76"/>
      <c r="HN415" s="76"/>
      <c r="HO415" s="76"/>
      <c r="HP415" s="76"/>
      <c r="HQ415" s="76"/>
      <c r="HR415" s="76"/>
      <c r="HS415" s="76"/>
      <c r="HT415" s="76"/>
      <c r="HU415" s="76"/>
      <c r="HV415" s="76"/>
      <c r="HW415" s="76"/>
      <c r="HX415" s="76"/>
      <c r="HY415" s="76"/>
      <c r="HZ415" s="76"/>
      <c r="IA415" s="76"/>
      <c r="IB415" s="76"/>
      <c r="IC415" s="76"/>
      <c r="ID415" s="76"/>
      <c r="IE415" s="76"/>
      <c r="IF415" s="76"/>
      <c r="IG415" s="76"/>
      <c r="IH415" s="76"/>
      <c r="II415" s="76"/>
      <c r="IJ415" s="76"/>
      <c r="IK415" s="76"/>
      <c r="IL415" s="76"/>
      <c r="IM415" s="76"/>
      <c r="IN415" s="76"/>
    </row>
    <row r="416" spans="1:248" x14ac:dyDescent="0.2">
      <c r="A416" s="82" t="str">
        <f>IF(B416&lt;&gt;"",COUNTA($B$13:B416),"")</f>
        <v/>
      </c>
      <c r="B416" s="1198"/>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c r="AI416" s="76"/>
      <c r="AJ416" s="76"/>
      <c r="AK416" s="76"/>
      <c r="AL416" s="76"/>
      <c r="AM416" s="76"/>
      <c r="AN416" s="76"/>
      <c r="AO416" s="76"/>
      <c r="AP416" s="76"/>
      <c r="AQ416" s="76"/>
      <c r="AR416" s="76"/>
      <c r="AS416" s="76"/>
      <c r="AT416" s="76"/>
      <c r="AU416" s="76"/>
      <c r="AV416" s="76"/>
      <c r="AW416" s="76"/>
      <c r="AX416" s="76"/>
      <c r="AY416" s="76"/>
      <c r="AZ416" s="76"/>
      <c r="BA416" s="76"/>
      <c r="BB416" s="76"/>
      <c r="BC416" s="76"/>
      <c r="BD416" s="76"/>
      <c r="BE416" s="76"/>
      <c r="BF416" s="76"/>
      <c r="BG416" s="76"/>
      <c r="BH416" s="76"/>
      <c r="BI416" s="76"/>
      <c r="BJ416" s="76"/>
      <c r="BK416" s="76"/>
      <c r="BL416" s="76"/>
      <c r="BM416" s="76"/>
      <c r="BN416" s="76"/>
      <c r="BO416" s="76"/>
      <c r="BP416" s="76"/>
      <c r="BQ416" s="76"/>
      <c r="BR416" s="76"/>
      <c r="BS416" s="76"/>
      <c r="BT416" s="76"/>
      <c r="BU416" s="76"/>
      <c r="BV416" s="76"/>
      <c r="BW416" s="76"/>
      <c r="BX416" s="76"/>
      <c r="BY416" s="76"/>
      <c r="BZ416" s="76"/>
      <c r="CA416" s="76"/>
      <c r="CB416" s="76"/>
      <c r="CC416" s="76"/>
      <c r="CD416" s="76"/>
      <c r="CE416" s="76"/>
      <c r="CF416" s="76"/>
      <c r="CG416" s="76"/>
      <c r="CH416" s="76"/>
      <c r="CI416" s="76"/>
      <c r="CJ416" s="76"/>
      <c r="CK416" s="76"/>
      <c r="CL416" s="76"/>
      <c r="CM416" s="76"/>
      <c r="CN416" s="76"/>
      <c r="CO416" s="76"/>
      <c r="CP416" s="76"/>
      <c r="CQ416" s="76"/>
      <c r="CR416" s="76"/>
      <c r="CS416" s="76"/>
      <c r="CT416" s="76"/>
      <c r="CU416" s="76"/>
      <c r="CV416" s="76"/>
      <c r="CW416" s="76"/>
      <c r="CX416" s="76"/>
      <c r="CY416" s="76"/>
      <c r="CZ416" s="76"/>
      <c r="DA416" s="76"/>
      <c r="DB416" s="76"/>
      <c r="DC416" s="76"/>
      <c r="DD416" s="76"/>
      <c r="DE416" s="76"/>
      <c r="DF416" s="76"/>
      <c r="DG416" s="76"/>
      <c r="DH416" s="76"/>
      <c r="DI416" s="76"/>
      <c r="DJ416" s="76"/>
      <c r="DK416" s="76"/>
      <c r="DL416" s="76"/>
      <c r="DM416" s="76"/>
      <c r="DN416" s="76"/>
      <c r="DO416" s="76"/>
      <c r="DP416" s="76"/>
      <c r="DQ416" s="76"/>
      <c r="DR416" s="76"/>
      <c r="DS416" s="76"/>
      <c r="DT416" s="76"/>
      <c r="DU416" s="76"/>
      <c r="DV416" s="76"/>
      <c r="DW416" s="76"/>
      <c r="DX416" s="76"/>
      <c r="DY416" s="76"/>
      <c r="DZ416" s="76"/>
      <c r="EA416" s="76"/>
      <c r="EB416" s="76"/>
      <c r="EC416" s="76"/>
      <c r="ED416" s="76"/>
      <c r="EE416" s="76"/>
      <c r="EF416" s="76"/>
      <c r="EG416" s="76"/>
      <c r="EH416" s="76"/>
      <c r="EI416" s="76"/>
      <c r="EJ416" s="76"/>
      <c r="EK416" s="76"/>
      <c r="EL416" s="76"/>
      <c r="EM416" s="76"/>
      <c r="EN416" s="76"/>
      <c r="EO416" s="76"/>
      <c r="EP416" s="76"/>
      <c r="EQ416" s="76"/>
      <c r="ER416" s="76"/>
      <c r="ES416" s="76"/>
      <c r="ET416" s="76"/>
      <c r="EU416" s="76"/>
      <c r="EV416" s="76"/>
      <c r="EW416" s="76"/>
      <c r="EX416" s="76"/>
      <c r="EY416" s="76"/>
      <c r="EZ416" s="76"/>
      <c r="FA416" s="76"/>
      <c r="FB416" s="76"/>
      <c r="FC416" s="76"/>
      <c r="FD416" s="76"/>
      <c r="FE416" s="76"/>
      <c r="FF416" s="76"/>
      <c r="FG416" s="76"/>
      <c r="FH416" s="76"/>
      <c r="FI416" s="76"/>
      <c r="FJ416" s="76"/>
      <c r="FK416" s="76"/>
      <c r="FL416" s="76"/>
      <c r="FM416" s="76"/>
      <c r="FN416" s="76"/>
      <c r="FO416" s="76"/>
      <c r="FP416" s="76"/>
      <c r="FQ416" s="76"/>
      <c r="FR416" s="76"/>
      <c r="FS416" s="76"/>
      <c r="FT416" s="76"/>
      <c r="FU416" s="76"/>
      <c r="FV416" s="76"/>
      <c r="FW416" s="76"/>
      <c r="FX416" s="76"/>
      <c r="FY416" s="76"/>
      <c r="FZ416" s="76"/>
      <c r="GA416" s="76"/>
      <c r="GB416" s="76"/>
      <c r="GC416" s="76"/>
      <c r="GD416" s="76"/>
      <c r="GE416" s="76"/>
      <c r="GF416" s="76"/>
      <c r="GG416" s="76"/>
      <c r="GH416" s="76"/>
      <c r="GI416" s="76"/>
      <c r="GJ416" s="76"/>
      <c r="GK416" s="76"/>
      <c r="GL416" s="76"/>
      <c r="GM416" s="76"/>
      <c r="GN416" s="76"/>
      <c r="GO416" s="76"/>
      <c r="GP416" s="76"/>
      <c r="GQ416" s="76"/>
      <c r="GR416" s="76"/>
      <c r="GS416" s="76"/>
      <c r="GT416" s="76"/>
      <c r="GU416" s="76"/>
      <c r="GV416" s="76"/>
      <c r="GW416" s="76"/>
      <c r="GX416" s="76"/>
      <c r="GY416" s="76"/>
      <c r="GZ416" s="76"/>
      <c r="HA416" s="76"/>
      <c r="HB416" s="76"/>
      <c r="HC416" s="76"/>
      <c r="HD416" s="76"/>
      <c r="HE416" s="76"/>
      <c r="HF416" s="76"/>
      <c r="HG416" s="76"/>
      <c r="HH416" s="76"/>
      <c r="HI416" s="76"/>
      <c r="HJ416" s="76"/>
      <c r="HK416" s="76"/>
      <c r="HL416" s="76"/>
      <c r="HM416" s="76"/>
      <c r="HN416" s="76"/>
      <c r="HO416" s="76"/>
      <c r="HP416" s="76"/>
      <c r="HQ416" s="76"/>
      <c r="HR416" s="76"/>
      <c r="HS416" s="76"/>
      <c r="HT416" s="76"/>
      <c r="HU416" s="76"/>
      <c r="HV416" s="76"/>
      <c r="HW416" s="76"/>
      <c r="HX416" s="76"/>
      <c r="HY416" s="76"/>
      <c r="HZ416" s="76"/>
      <c r="IA416" s="76"/>
      <c r="IB416" s="76"/>
      <c r="IC416" s="76"/>
      <c r="ID416" s="76"/>
      <c r="IE416" s="76"/>
      <c r="IF416" s="76"/>
      <c r="IG416" s="76"/>
      <c r="IH416" s="76"/>
      <c r="II416" s="76"/>
      <c r="IJ416" s="76"/>
      <c r="IK416" s="76"/>
      <c r="IL416" s="76"/>
      <c r="IM416" s="76"/>
      <c r="IN416" s="76"/>
    </row>
    <row r="417" spans="1:248" x14ac:dyDescent="0.2">
      <c r="A417" s="82" t="str">
        <f>IF(B417&lt;&gt;"",COUNTA($B$13:B417),"")</f>
        <v/>
      </c>
      <c r="B417" s="1198"/>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c r="AI417" s="76"/>
      <c r="AJ417" s="76"/>
      <c r="AK417" s="76"/>
      <c r="AL417" s="76"/>
      <c r="AM417" s="76"/>
      <c r="AN417" s="76"/>
      <c r="AO417" s="76"/>
      <c r="AP417" s="76"/>
      <c r="AQ417" s="76"/>
      <c r="AR417" s="76"/>
      <c r="AS417" s="76"/>
      <c r="AT417" s="76"/>
      <c r="AU417" s="76"/>
      <c r="AV417" s="76"/>
      <c r="AW417" s="76"/>
      <c r="AX417" s="76"/>
      <c r="AY417" s="76"/>
      <c r="AZ417" s="76"/>
      <c r="BA417" s="76"/>
      <c r="BB417" s="76"/>
      <c r="BC417" s="76"/>
      <c r="BD417" s="76"/>
      <c r="BE417" s="76"/>
      <c r="BF417" s="76"/>
      <c r="BG417" s="76"/>
      <c r="BH417" s="76"/>
      <c r="BI417" s="76"/>
      <c r="BJ417" s="76"/>
      <c r="BK417" s="76"/>
      <c r="BL417" s="76"/>
      <c r="BM417" s="76"/>
      <c r="BN417" s="76"/>
      <c r="BO417" s="76"/>
      <c r="BP417" s="76"/>
      <c r="BQ417" s="76"/>
      <c r="BR417" s="76"/>
      <c r="BS417" s="76"/>
      <c r="BT417" s="76"/>
      <c r="BU417" s="76"/>
      <c r="BV417" s="76"/>
      <c r="BW417" s="76"/>
      <c r="BX417" s="76"/>
      <c r="BY417" s="76"/>
      <c r="BZ417" s="76"/>
      <c r="CA417" s="76"/>
      <c r="CB417" s="76"/>
      <c r="CC417" s="76"/>
      <c r="CD417" s="76"/>
      <c r="CE417" s="76"/>
      <c r="CF417" s="76"/>
      <c r="CG417" s="76"/>
      <c r="CH417" s="76"/>
      <c r="CI417" s="76"/>
      <c r="CJ417" s="76"/>
      <c r="CK417" s="76"/>
      <c r="CL417" s="76"/>
      <c r="CM417" s="76"/>
      <c r="CN417" s="76"/>
      <c r="CO417" s="76"/>
      <c r="CP417" s="76"/>
      <c r="CQ417" s="76"/>
      <c r="CR417" s="76"/>
      <c r="CS417" s="76"/>
      <c r="CT417" s="76"/>
      <c r="CU417" s="76"/>
      <c r="CV417" s="76"/>
      <c r="CW417" s="76"/>
      <c r="CX417" s="76"/>
      <c r="CY417" s="76"/>
      <c r="CZ417" s="76"/>
      <c r="DA417" s="76"/>
      <c r="DB417" s="76"/>
      <c r="DC417" s="76"/>
      <c r="DD417" s="76"/>
      <c r="DE417" s="76"/>
      <c r="DF417" s="76"/>
      <c r="DG417" s="76"/>
      <c r="DH417" s="76"/>
      <c r="DI417" s="76"/>
      <c r="DJ417" s="76"/>
      <c r="DK417" s="76"/>
      <c r="DL417" s="76"/>
      <c r="DM417" s="76"/>
      <c r="DN417" s="76"/>
      <c r="DO417" s="76"/>
      <c r="DP417" s="76"/>
      <c r="DQ417" s="76"/>
      <c r="DR417" s="76"/>
      <c r="DS417" s="76"/>
      <c r="DT417" s="76"/>
      <c r="DU417" s="76"/>
      <c r="DV417" s="76"/>
      <c r="DW417" s="76"/>
      <c r="DX417" s="76"/>
      <c r="DY417" s="76"/>
      <c r="DZ417" s="76"/>
      <c r="EA417" s="76"/>
      <c r="EB417" s="76"/>
      <c r="EC417" s="76"/>
      <c r="ED417" s="76"/>
      <c r="EE417" s="76"/>
      <c r="EF417" s="76"/>
      <c r="EG417" s="76"/>
      <c r="EH417" s="76"/>
      <c r="EI417" s="76"/>
      <c r="EJ417" s="76"/>
      <c r="EK417" s="76"/>
      <c r="EL417" s="76"/>
      <c r="EM417" s="76"/>
      <c r="EN417" s="76"/>
      <c r="EO417" s="76"/>
      <c r="EP417" s="76"/>
      <c r="EQ417" s="76"/>
      <c r="ER417" s="76"/>
      <c r="ES417" s="76"/>
      <c r="ET417" s="76"/>
      <c r="EU417" s="76"/>
      <c r="EV417" s="76"/>
      <c r="EW417" s="76"/>
      <c r="EX417" s="76"/>
      <c r="EY417" s="76"/>
      <c r="EZ417" s="76"/>
      <c r="FA417" s="76"/>
      <c r="FB417" s="76"/>
      <c r="FC417" s="76"/>
      <c r="FD417" s="76"/>
      <c r="FE417" s="76"/>
      <c r="FF417" s="76"/>
      <c r="FG417" s="76"/>
      <c r="FH417" s="76"/>
      <c r="FI417" s="76"/>
      <c r="FJ417" s="76"/>
      <c r="FK417" s="76"/>
      <c r="FL417" s="76"/>
      <c r="FM417" s="76"/>
      <c r="FN417" s="76"/>
      <c r="FO417" s="76"/>
      <c r="FP417" s="76"/>
      <c r="FQ417" s="76"/>
      <c r="FR417" s="76"/>
      <c r="FS417" s="76"/>
      <c r="FT417" s="76"/>
      <c r="FU417" s="76"/>
      <c r="FV417" s="76"/>
      <c r="FW417" s="76"/>
      <c r="FX417" s="76"/>
      <c r="FY417" s="76"/>
      <c r="FZ417" s="76"/>
      <c r="GA417" s="76"/>
      <c r="GB417" s="76"/>
      <c r="GC417" s="76"/>
      <c r="GD417" s="76"/>
      <c r="GE417" s="76"/>
      <c r="GF417" s="76"/>
      <c r="GG417" s="76"/>
      <c r="GH417" s="76"/>
      <c r="GI417" s="76"/>
      <c r="GJ417" s="76"/>
      <c r="GK417" s="76"/>
      <c r="GL417" s="76"/>
      <c r="GM417" s="76"/>
      <c r="GN417" s="76"/>
      <c r="GO417" s="76"/>
      <c r="GP417" s="76"/>
      <c r="GQ417" s="76"/>
      <c r="GR417" s="76"/>
      <c r="GS417" s="76"/>
      <c r="GT417" s="76"/>
      <c r="GU417" s="76"/>
      <c r="GV417" s="76"/>
      <c r="GW417" s="76"/>
      <c r="GX417" s="76"/>
      <c r="GY417" s="76"/>
      <c r="GZ417" s="76"/>
      <c r="HA417" s="76"/>
      <c r="HB417" s="76"/>
      <c r="HC417" s="76"/>
      <c r="HD417" s="76"/>
      <c r="HE417" s="76"/>
      <c r="HF417" s="76"/>
      <c r="HG417" s="76"/>
      <c r="HH417" s="76"/>
      <c r="HI417" s="76"/>
      <c r="HJ417" s="76"/>
      <c r="HK417" s="76"/>
      <c r="HL417" s="76"/>
      <c r="HM417" s="76"/>
      <c r="HN417" s="76"/>
      <c r="HO417" s="76"/>
      <c r="HP417" s="76"/>
      <c r="HQ417" s="76"/>
      <c r="HR417" s="76"/>
      <c r="HS417" s="76"/>
      <c r="HT417" s="76"/>
      <c r="HU417" s="76"/>
      <c r="HV417" s="76"/>
      <c r="HW417" s="76"/>
      <c r="HX417" s="76"/>
      <c r="HY417" s="76"/>
      <c r="HZ417" s="76"/>
      <c r="IA417" s="76"/>
      <c r="IB417" s="76"/>
      <c r="IC417" s="76"/>
      <c r="ID417" s="76"/>
      <c r="IE417" s="76"/>
      <c r="IF417" s="76"/>
      <c r="IG417" s="76"/>
      <c r="IH417" s="76"/>
      <c r="II417" s="76"/>
      <c r="IJ417" s="76"/>
      <c r="IK417" s="76"/>
      <c r="IL417" s="76"/>
      <c r="IM417" s="76"/>
      <c r="IN417" s="76"/>
    </row>
    <row r="418" spans="1:248" x14ac:dyDescent="0.2">
      <c r="A418" s="82" t="str">
        <f>IF(B418&lt;&gt;"",COUNTA($B$13:B418),"")</f>
        <v/>
      </c>
      <c r="B418" s="1198"/>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6"/>
      <c r="AN418" s="76"/>
      <c r="AO418" s="76"/>
      <c r="AP418" s="76"/>
      <c r="AQ418" s="76"/>
      <c r="AR418" s="76"/>
      <c r="AS418" s="76"/>
      <c r="AT418" s="76"/>
      <c r="AU418" s="76"/>
      <c r="AV418" s="76"/>
      <c r="AW418" s="76"/>
      <c r="AX418" s="76"/>
      <c r="AY418" s="76"/>
      <c r="AZ418" s="76"/>
      <c r="BA418" s="76"/>
      <c r="BB418" s="76"/>
      <c r="BC418" s="76"/>
      <c r="BD418" s="76"/>
      <c r="BE418" s="76"/>
      <c r="BF418" s="76"/>
      <c r="BG418" s="76"/>
      <c r="BH418" s="76"/>
      <c r="BI418" s="76"/>
      <c r="BJ418" s="76"/>
      <c r="BK418" s="76"/>
      <c r="BL418" s="76"/>
      <c r="BM418" s="76"/>
      <c r="BN418" s="76"/>
      <c r="BO418" s="76"/>
      <c r="BP418" s="76"/>
      <c r="BQ418" s="76"/>
      <c r="BR418" s="76"/>
      <c r="BS418" s="76"/>
      <c r="BT418" s="76"/>
      <c r="BU418" s="76"/>
      <c r="BV418" s="76"/>
      <c r="BW418" s="76"/>
      <c r="BX418" s="76"/>
      <c r="BY418" s="76"/>
      <c r="BZ418" s="76"/>
      <c r="CA418" s="76"/>
      <c r="CB418" s="76"/>
      <c r="CC418" s="76"/>
      <c r="CD418" s="76"/>
      <c r="CE418" s="76"/>
      <c r="CF418" s="76"/>
      <c r="CG418" s="76"/>
      <c r="CH418" s="76"/>
      <c r="CI418" s="76"/>
      <c r="CJ418" s="76"/>
      <c r="CK418" s="76"/>
      <c r="CL418" s="76"/>
      <c r="CM418" s="76"/>
      <c r="CN418" s="76"/>
      <c r="CO418" s="76"/>
      <c r="CP418" s="76"/>
      <c r="CQ418" s="76"/>
      <c r="CR418" s="76"/>
      <c r="CS418" s="76"/>
      <c r="CT418" s="76"/>
      <c r="CU418" s="76"/>
      <c r="CV418" s="76"/>
      <c r="CW418" s="76"/>
      <c r="CX418" s="76"/>
      <c r="CY418" s="76"/>
      <c r="CZ418" s="76"/>
      <c r="DA418" s="76"/>
      <c r="DB418" s="76"/>
      <c r="DC418" s="76"/>
      <c r="DD418" s="76"/>
      <c r="DE418" s="76"/>
      <c r="DF418" s="76"/>
      <c r="DG418" s="76"/>
      <c r="DH418" s="76"/>
      <c r="DI418" s="76"/>
      <c r="DJ418" s="76"/>
      <c r="DK418" s="76"/>
      <c r="DL418" s="76"/>
      <c r="DM418" s="76"/>
      <c r="DN418" s="76"/>
      <c r="DO418" s="76"/>
      <c r="DP418" s="76"/>
      <c r="DQ418" s="76"/>
      <c r="DR418" s="76"/>
      <c r="DS418" s="76"/>
      <c r="DT418" s="76"/>
      <c r="DU418" s="76"/>
      <c r="DV418" s="76"/>
      <c r="DW418" s="76"/>
      <c r="DX418" s="76"/>
      <c r="DY418" s="76"/>
      <c r="DZ418" s="76"/>
      <c r="EA418" s="76"/>
      <c r="EB418" s="76"/>
      <c r="EC418" s="76"/>
      <c r="ED418" s="76"/>
      <c r="EE418" s="76"/>
      <c r="EF418" s="76"/>
      <c r="EG418" s="76"/>
      <c r="EH418" s="76"/>
      <c r="EI418" s="76"/>
      <c r="EJ418" s="76"/>
      <c r="EK418" s="76"/>
      <c r="EL418" s="76"/>
      <c r="EM418" s="76"/>
      <c r="EN418" s="76"/>
      <c r="EO418" s="76"/>
      <c r="EP418" s="76"/>
      <c r="EQ418" s="76"/>
      <c r="ER418" s="76"/>
      <c r="ES418" s="76"/>
      <c r="ET418" s="76"/>
      <c r="EU418" s="76"/>
      <c r="EV418" s="76"/>
      <c r="EW418" s="76"/>
      <c r="EX418" s="76"/>
      <c r="EY418" s="76"/>
      <c r="EZ418" s="76"/>
      <c r="FA418" s="76"/>
      <c r="FB418" s="76"/>
      <c r="FC418" s="76"/>
      <c r="FD418" s="76"/>
      <c r="FE418" s="76"/>
      <c r="FF418" s="76"/>
      <c r="FG418" s="76"/>
      <c r="FH418" s="76"/>
      <c r="FI418" s="76"/>
      <c r="FJ418" s="76"/>
      <c r="FK418" s="76"/>
      <c r="FL418" s="76"/>
      <c r="FM418" s="76"/>
      <c r="FN418" s="76"/>
      <c r="FO418" s="76"/>
      <c r="FP418" s="76"/>
      <c r="FQ418" s="76"/>
      <c r="FR418" s="76"/>
      <c r="FS418" s="76"/>
      <c r="FT418" s="76"/>
      <c r="FU418" s="76"/>
      <c r="FV418" s="76"/>
      <c r="FW418" s="76"/>
      <c r="FX418" s="76"/>
      <c r="FY418" s="76"/>
      <c r="FZ418" s="76"/>
      <c r="GA418" s="76"/>
      <c r="GB418" s="76"/>
      <c r="GC418" s="76"/>
      <c r="GD418" s="76"/>
      <c r="GE418" s="76"/>
      <c r="GF418" s="76"/>
      <c r="GG418" s="76"/>
      <c r="GH418" s="76"/>
      <c r="GI418" s="76"/>
      <c r="GJ418" s="76"/>
      <c r="GK418" s="76"/>
      <c r="GL418" s="76"/>
      <c r="GM418" s="76"/>
      <c r="GN418" s="76"/>
      <c r="GO418" s="76"/>
      <c r="GP418" s="76"/>
      <c r="GQ418" s="76"/>
      <c r="GR418" s="76"/>
      <c r="GS418" s="76"/>
      <c r="GT418" s="76"/>
      <c r="GU418" s="76"/>
      <c r="GV418" s="76"/>
      <c r="GW418" s="76"/>
      <c r="GX418" s="76"/>
      <c r="GY418" s="76"/>
      <c r="GZ418" s="76"/>
      <c r="HA418" s="76"/>
      <c r="HB418" s="76"/>
      <c r="HC418" s="76"/>
      <c r="HD418" s="76"/>
      <c r="HE418" s="76"/>
      <c r="HF418" s="76"/>
      <c r="HG418" s="76"/>
      <c r="HH418" s="76"/>
      <c r="HI418" s="76"/>
      <c r="HJ418" s="76"/>
      <c r="HK418" s="76"/>
      <c r="HL418" s="76"/>
      <c r="HM418" s="76"/>
      <c r="HN418" s="76"/>
      <c r="HO418" s="76"/>
      <c r="HP418" s="76"/>
      <c r="HQ418" s="76"/>
      <c r="HR418" s="76"/>
      <c r="HS418" s="76"/>
      <c r="HT418" s="76"/>
      <c r="HU418" s="76"/>
      <c r="HV418" s="76"/>
      <c r="HW418" s="76"/>
      <c r="HX418" s="76"/>
      <c r="HY418" s="76"/>
      <c r="HZ418" s="76"/>
      <c r="IA418" s="76"/>
      <c r="IB418" s="76"/>
      <c r="IC418" s="76"/>
      <c r="ID418" s="76"/>
      <c r="IE418" s="76"/>
      <c r="IF418" s="76"/>
      <c r="IG418" s="76"/>
      <c r="IH418" s="76"/>
      <c r="II418" s="76"/>
      <c r="IJ418" s="76"/>
      <c r="IK418" s="76"/>
      <c r="IL418" s="76"/>
      <c r="IM418" s="76"/>
      <c r="IN418" s="76"/>
    </row>
    <row r="419" spans="1:248" x14ac:dyDescent="0.2">
      <c r="A419" s="82" t="str">
        <f>IF(B419&lt;&gt;"",COUNTA($B$13:B419),"")</f>
        <v/>
      </c>
      <c r="B419" s="1198"/>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6"/>
      <c r="AN419" s="76"/>
      <c r="AO419" s="76"/>
      <c r="AP419" s="76"/>
      <c r="AQ419" s="76"/>
      <c r="AR419" s="76"/>
      <c r="AS419" s="76"/>
      <c r="AT419" s="76"/>
      <c r="AU419" s="76"/>
      <c r="AV419" s="76"/>
      <c r="AW419" s="76"/>
      <c r="AX419" s="76"/>
      <c r="AY419" s="76"/>
      <c r="AZ419" s="76"/>
      <c r="BA419" s="76"/>
      <c r="BB419" s="76"/>
      <c r="BC419" s="76"/>
      <c r="BD419" s="76"/>
      <c r="BE419" s="76"/>
      <c r="BF419" s="76"/>
      <c r="BG419" s="76"/>
      <c r="BH419" s="76"/>
      <c r="BI419" s="76"/>
      <c r="BJ419" s="76"/>
      <c r="BK419" s="76"/>
      <c r="BL419" s="76"/>
      <c r="BM419" s="76"/>
      <c r="BN419" s="76"/>
      <c r="BO419" s="76"/>
      <c r="BP419" s="76"/>
      <c r="BQ419" s="76"/>
      <c r="BR419" s="76"/>
      <c r="BS419" s="76"/>
      <c r="BT419" s="76"/>
      <c r="BU419" s="76"/>
      <c r="BV419" s="76"/>
      <c r="BW419" s="76"/>
      <c r="BX419" s="76"/>
      <c r="BY419" s="76"/>
      <c r="BZ419" s="76"/>
      <c r="CA419" s="76"/>
      <c r="CB419" s="76"/>
      <c r="CC419" s="76"/>
      <c r="CD419" s="76"/>
      <c r="CE419" s="76"/>
      <c r="CF419" s="76"/>
      <c r="CG419" s="76"/>
      <c r="CH419" s="76"/>
      <c r="CI419" s="76"/>
      <c r="CJ419" s="76"/>
      <c r="CK419" s="76"/>
      <c r="CL419" s="76"/>
      <c r="CM419" s="76"/>
      <c r="CN419" s="76"/>
      <c r="CO419" s="76"/>
      <c r="CP419" s="76"/>
      <c r="CQ419" s="76"/>
      <c r="CR419" s="76"/>
      <c r="CS419" s="76"/>
      <c r="CT419" s="76"/>
      <c r="CU419" s="76"/>
      <c r="CV419" s="76"/>
      <c r="CW419" s="76"/>
      <c r="CX419" s="76"/>
      <c r="CY419" s="76"/>
      <c r="CZ419" s="76"/>
      <c r="DA419" s="76"/>
      <c r="DB419" s="76"/>
      <c r="DC419" s="76"/>
      <c r="DD419" s="76"/>
      <c r="DE419" s="76"/>
      <c r="DF419" s="76"/>
      <c r="DG419" s="76"/>
      <c r="DH419" s="76"/>
      <c r="DI419" s="76"/>
      <c r="DJ419" s="76"/>
      <c r="DK419" s="76"/>
      <c r="DL419" s="76"/>
      <c r="DM419" s="76"/>
      <c r="DN419" s="76"/>
      <c r="DO419" s="76"/>
      <c r="DP419" s="76"/>
      <c r="DQ419" s="76"/>
      <c r="DR419" s="76"/>
      <c r="DS419" s="76"/>
      <c r="DT419" s="76"/>
      <c r="DU419" s="76"/>
      <c r="DV419" s="76"/>
      <c r="DW419" s="76"/>
      <c r="DX419" s="76"/>
      <c r="DY419" s="76"/>
      <c r="DZ419" s="76"/>
      <c r="EA419" s="76"/>
      <c r="EB419" s="76"/>
      <c r="EC419" s="76"/>
      <c r="ED419" s="76"/>
      <c r="EE419" s="76"/>
      <c r="EF419" s="76"/>
      <c r="EG419" s="76"/>
      <c r="EH419" s="76"/>
      <c r="EI419" s="76"/>
      <c r="EJ419" s="76"/>
      <c r="EK419" s="76"/>
      <c r="EL419" s="76"/>
      <c r="EM419" s="76"/>
      <c r="EN419" s="76"/>
      <c r="EO419" s="76"/>
      <c r="EP419" s="76"/>
      <c r="EQ419" s="76"/>
      <c r="ER419" s="76"/>
      <c r="ES419" s="76"/>
      <c r="ET419" s="76"/>
      <c r="EU419" s="76"/>
      <c r="EV419" s="76"/>
      <c r="EW419" s="76"/>
      <c r="EX419" s="76"/>
      <c r="EY419" s="76"/>
      <c r="EZ419" s="76"/>
      <c r="FA419" s="76"/>
      <c r="FB419" s="76"/>
      <c r="FC419" s="76"/>
      <c r="FD419" s="76"/>
      <c r="FE419" s="76"/>
      <c r="FF419" s="76"/>
      <c r="FG419" s="76"/>
      <c r="FH419" s="76"/>
      <c r="FI419" s="76"/>
      <c r="FJ419" s="76"/>
      <c r="FK419" s="76"/>
      <c r="FL419" s="76"/>
      <c r="FM419" s="76"/>
      <c r="FN419" s="76"/>
      <c r="FO419" s="76"/>
      <c r="FP419" s="76"/>
      <c r="FQ419" s="76"/>
      <c r="FR419" s="76"/>
      <c r="FS419" s="76"/>
      <c r="FT419" s="76"/>
      <c r="FU419" s="76"/>
      <c r="FV419" s="76"/>
      <c r="FW419" s="76"/>
      <c r="FX419" s="76"/>
      <c r="FY419" s="76"/>
      <c r="FZ419" s="76"/>
      <c r="GA419" s="76"/>
      <c r="GB419" s="76"/>
      <c r="GC419" s="76"/>
      <c r="GD419" s="76"/>
      <c r="GE419" s="76"/>
      <c r="GF419" s="76"/>
      <c r="GG419" s="76"/>
      <c r="GH419" s="76"/>
      <c r="GI419" s="76"/>
      <c r="GJ419" s="76"/>
      <c r="GK419" s="76"/>
      <c r="GL419" s="76"/>
      <c r="GM419" s="76"/>
      <c r="GN419" s="76"/>
      <c r="GO419" s="76"/>
      <c r="GP419" s="76"/>
      <c r="GQ419" s="76"/>
      <c r="GR419" s="76"/>
      <c r="GS419" s="76"/>
      <c r="GT419" s="76"/>
      <c r="GU419" s="76"/>
      <c r="GV419" s="76"/>
      <c r="GW419" s="76"/>
      <c r="GX419" s="76"/>
      <c r="GY419" s="76"/>
      <c r="GZ419" s="76"/>
      <c r="HA419" s="76"/>
      <c r="HB419" s="76"/>
      <c r="HC419" s="76"/>
      <c r="HD419" s="76"/>
      <c r="HE419" s="76"/>
      <c r="HF419" s="76"/>
      <c r="HG419" s="76"/>
      <c r="HH419" s="76"/>
      <c r="HI419" s="76"/>
      <c r="HJ419" s="76"/>
      <c r="HK419" s="76"/>
      <c r="HL419" s="76"/>
      <c r="HM419" s="76"/>
      <c r="HN419" s="76"/>
      <c r="HO419" s="76"/>
      <c r="HP419" s="76"/>
      <c r="HQ419" s="76"/>
      <c r="HR419" s="76"/>
      <c r="HS419" s="76"/>
      <c r="HT419" s="76"/>
      <c r="HU419" s="76"/>
      <c r="HV419" s="76"/>
      <c r="HW419" s="76"/>
      <c r="HX419" s="76"/>
      <c r="HY419" s="76"/>
      <c r="HZ419" s="76"/>
      <c r="IA419" s="76"/>
      <c r="IB419" s="76"/>
      <c r="IC419" s="76"/>
      <c r="ID419" s="76"/>
      <c r="IE419" s="76"/>
      <c r="IF419" s="76"/>
      <c r="IG419" s="76"/>
      <c r="IH419" s="76"/>
      <c r="II419" s="76"/>
      <c r="IJ419" s="76"/>
      <c r="IK419" s="76"/>
      <c r="IL419" s="76"/>
      <c r="IM419" s="76"/>
      <c r="IN419" s="76"/>
    </row>
    <row r="420" spans="1:248" x14ac:dyDescent="0.2">
      <c r="A420" s="82" t="str">
        <f>IF(B420&lt;&gt;"",COUNTA($B$13:B420),"")</f>
        <v/>
      </c>
      <c r="B420" s="1198"/>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6"/>
      <c r="AO420" s="76"/>
      <c r="AP420" s="76"/>
      <c r="AQ420" s="76"/>
      <c r="AR420" s="76"/>
      <c r="AS420" s="76"/>
      <c r="AT420" s="76"/>
      <c r="AU420" s="76"/>
      <c r="AV420" s="76"/>
      <c r="AW420" s="76"/>
      <c r="AX420" s="76"/>
      <c r="AY420" s="76"/>
      <c r="AZ420" s="76"/>
      <c r="BA420" s="76"/>
      <c r="BB420" s="76"/>
      <c r="BC420" s="76"/>
      <c r="BD420" s="76"/>
      <c r="BE420" s="76"/>
      <c r="BF420" s="76"/>
      <c r="BG420" s="76"/>
      <c r="BH420" s="76"/>
      <c r="BI420" s="76"/>
      <c r="BJ420" s="76"/>
      <c r="BK420" s="76"/>
      <c r="BL420" s="76"/>
      <c r="BM420" s="76"/>
      <c r="BN420" s="76"/>
      <c r="BO420" s="76"/>
      <c r="BP420" s="76"/>
      <c r="BQ420" s="76"/>
      <c r="BR420" s="76"/>
      <c r="BS420" s="76"/>
      <c r="BT420" s="76"/>
      <c r="BU420" s="76"/>
      <c r="BV420" s="76"/>
      <c r="BW420" s="76"/>
      <c r="BX420" s="76"/>
      <c r="BY420" s="76"/>
      <c r="BZ420" s="76"/>
      <c r="CA420" s="76"/>
      <c r="CB420" s="76"/>
      <c r="CC420" s="76"/>
      <c r="CD420" s="76"/>
      <c r="CE420" s="76"/>
      <c r="CF420" s="76"/>
      <c r="CG420" s="76"/>
      <c r="CH420" s="76"/>
      <c r="CI420" s="76"/>
      <c r="CJ420" s="76"/>
      <c r="CK420" s="76"/>
      <c r="CL420" s="76"/>
      <c r="CM420" s="76"/>
      <c r="CN420" s="76"/>
      <c r="CO420" s="76"/>
      <c r="CP420" s="76"/>
      <c r="CQ420" s="76"/>
      <c r="CR420" s="76"/>
      <c r="CS420" s="76"/>
      <c r="CT420" s="76"/>
      <c r="CU420" s="76"/>
      <c r="CV420" s="76"/>
      <c r="CW420" s="76"/>
      <c r="CX420" s="76"/>
      <c r="CY420" s="76"/>
      <c r="CZ420" s="76"/>
      <c r="DA420" s="76"/>
      <c r="DB420" s="76"/>
      <c r="DC420" s="76"/>
      <c r="DD420" s="76"/>
      <c r="DE420" s="76"/>
      <c r="DF420" s="76"/>
      <c r="DG420" s="76"/>
      <c r="DH420" s="76"/>
      <c r="DI420" s="76"/>
      <c r="DJ420" s="76"/>
      <c r="DK420" s="76"/>
      <c r="DL420" s="76"/>
      <c r="DM420" s="76"/>
      <c r="DN420" s="76"/>
      <c r="DO420" s="76"/>
      <c r="DP420" s="76"/>
      <c r="DQ420" s="76"/>
      <c r="DR420" s="76"/>
      <c r="DS420" s="76"/>
      <c r="DT420" s="76"/>
      <c r="DU420" s="76"/>
      <c r="DV420" s="76"/>
      <c r="DW420" s="76"/>
      <c r="DX420" s="76"/>
      <c r="DY420" s="76"/>
      <c r="DZ420" s="76"/>
      <c r="EA420" s="76"/>
      <c r="EB420" s="76"/>
      <c r="EC420" s="76"/>
      <c r="ED420" s="76"/>
      <c r="EE420" s="76"/>
      <c r="EF420" s="76"/>
      <c r="EG420" s="76"/>
      <c r="EH420" s="76"/>
      <c r="EI420" s="76"/>
      <c r="EJ420" s="76"/>
      <c r="EK420" s="76"/>
      <c r="EL420" s="76"/>
      <c r="EM420" s="76"/>
      <c r="EN420" s="76"/>
      <c r="EO420" s="76"/>
      <c r="EP420" s="76"/>
      <c r="EQ420" s="76"/>
      <c r="ER420" s="76"/>
      <c r="ES420" s="76"/>
      <c r="ET420" s="76"/>
      <c r="EU420" s="76"/>
      <c r="EV420" s="76"/>
      <c r="EW420" s="76"/>
      <c r="EX420" s="76"/>
      <c r="EY420" s="76"/>
      <c r="EZ420" s="76"/>
      <c r="FA420" s="76"/>
      <c r="FB420" s="76"/>
      <c r="FC420" s="76"/>
      <c r="FD420" s="76"/>
      <c r="FE420" s="76"/>
      <c r="FF420" s="76"/>
      <c r="FG420" s="76"/>
      <c r="FH420" s="76"/>
      <c r="FI420" s="76"/>
      <c r="FJ420" s="76"/>
      <c r="FK420" s="76"/>
      <c r="FL420" s="76"/>
      <c r="FM420" s="76"/>
      <c r="FN420" s="76"/>
      <c r="FO420" s="76"/>
      <c r="FP420" s="76"/>
      <c r="FQ420" s="76"/>
      <c r="FR420" s="76"/>
      <c r="FS420" s="76"/>
      <c r="FT420" s="76"/>
      <c r="FU420" s="76"/>
      <c r="FV420" s="76"/>
      <c r="FW420" s="76"/>
      <c r="FX420" s="76"/>
      <c r="FY420" s="76"/>
      <c r="FZ420" s="76"/>
      <c r="GA420" s="76"/>
      <c r="GB420" s="76"/>
      <c r="GC420" s="76"/>
      <c r="GD420" s="76"/>
      <c r="GE420" s="76"/>
      <c r="GF420" s="76"/>
      <c r="GG420" s="76"/>
      <c r="GH420" s="76"/>
      <c r="GI420" s="76"/>
      <c r="GJ420" s="76"/>
      <c r="GK420" s="76"/>
      <c r="GL420" s="76"/>
      <c r="GM420" s="76"/>
      <c r="GN420" s="76"/>
      <c r="GO420" s="76"/>
      <c r="GP420" s="76"/>
      <c r="GQ420" s="76"/>
      <c r="GR420" s="76"/>
      <c r="GS420" s="76"/>
      <c r="GT420" s="76"/>
      <c r="GU420" s="76"/>
      <c r="GV420" s="76"/>
      <c r="GW420" s="76"/>
      <c r="GX420" s="76"/>
      <c r="GY420" s="76"/>
      <c r="GZ420" s="76"/>
      <c r="HA420" s="76"/>
      <c r="HB420" s="76"/>
      <c r="HC420" s="76"/>
      <c r="HD420" s="76"/>
      <c r="HE420" s="76"/>
      <c r="HF420" s="76"/>
      <c r="HG420" s="76"/>
      <c r="HH420" s="76"/>
      <c r="HI420" s="76"/>
      <c r="HJ420" s="76"/>
      <c r="HK420" s="76"/>
      <c r="HL420" s="76"/>
      <c r="HM420" s="76"/>
      <c r="HN420" s="76"/>
      <c r="HO420" s="76"/>
      <c r="HP420" s="76"/>
      <c r="HQ420" s="76"/>
      <c r="HR420" s="76"/>
      <c r="HS420" s="76"/>
      <c r="HT420" s="76"/>
      <c r="HU420" s="76"/>
      <c r="HV420" s="76"/>
      <c r="HW420" s="76"/>
      <c r="HX420" s="76"/>
      <c r="HY420" s="76"/>
      <c r="HZ420" s="76"/>
      <c r="IA420" s="76"/>
      <c r="IB420" s="76"/>
      <c r="IC420" s="76"/>
      <c r="ID420" s="76"/>
      <c r="IE420" s="76"/>
      <c r="IF420" s="76"/>
      <c r="IG420" s="76"/>
      <c r="IH420" s="76"/>
      <c r="II420" s="76"/>
      <c r="IJ420" s="76"/>
      <c r="IK420" s="76"/>
      <c r="IL420" s="76"/>
      <c r="IM420" s="76"/>
      <c r="IN420" s="76"/>
    </row>
    <row r="421" spans="1:248" x14ac:dyDescent="0.2">
      <c r="A421" s="82" t="str">
        <f>IF(B421&lt;&gt;"",COUNTA($B$13:B421),"")</f>
        <v/>
      </c>
      <c r="B421" s="1198"/>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c r="AZ421" s="76"/>
      <c r="BA421" s="76"/>
      <c r="BB421" s="76"/>
      <c r="BC421" s="76"/>
      <c r="BD421" s="76"/>
      <c r="BE421" s="76"/>
      <c r="BF421" s="76"/>
      <c r="BG421" s="76"/>
      <c r="BH421" s="76"/>
      <c r="BI421" s="76"/>
      <c r="BJ421" s="76"/>
      <c r="BK421" s="76"/>
      <c r="BL421" s="76"/>
      <c r="BM421" s="76"/>
      <c r="BN421" s="76"/>
      <c r="BO421" s="76"/>
      <c r="BP421" s="76"/>
      <c r="BQ421" s="76"/>
      <c r="BR421" s="76"/>
      <c r="BS421" s="76"/>
      <c r="BT421" s="76"/>
      <c r="BU421" s="76"/>
      <c r="BV421" s="76"/>
      <c r="BW421" s="76"/>
      <c r="BX421" s="76"/>
      <c r="BY421" s="76"/>
      <c r="BZ421" s="76"/>
      <c r="CA421" s="76"/>
      <c r="CB421" s="76"/>
      <c r="CC421" s="76"/>
      <c r="CD421" s="76"/>
      <c r="CE421" s="76"/>
      <c r="CF421" s="76"/>
      <c r="CG421" s="76"/>
      <c r="CH421" s="76"/>
      <c r="CI421" s="76"/>
      <c r="CJ421" s="76"/>
      <c r="CK421" s="76"/>
      <c r="CL421" s="76"/>
      <c r="CM421" s="76"/>
      <c r="CN421" s="76"/>
      <c r="CO421" s="76"/>
      <c r="CP421" s="76"/>
      <c r="CQ421" s="76"/>
      <c r="CR421" s="76"/>
      <c r="CS421" s="76"/>
      <c r="CT421" s="76"/>
      <c r="CU421" s="76"/>
      <c r="CV421" s="76"/>
      <c r="CW421" s="76"/>
      <c r="CX421" s="76"/>
      <c r="CY421" s="76"/>
      <c r="CZ421" s="76"/>
      <c r="DA421" s="76"/>
      <c r="DB421" s="76"/>
      <c r="DC421" s="76"/>
      <c r="DD421" s="76"/>
      <c r="DE421" s="76"/>
      <c r="DF421" s="76"/>
      <c r="DG421" s="76"/>
      <c r="DH421" s="76"/>
      <c r="DI421" s="76"/>
      <c r="DJ421" s="76"/>
      <c r="DK421" s="76"/>
      <c r="DL421" s="76"/>
      <c r="DM421" s="76"/>
      <c r="DN421" s="76"/>
      <c r="DO421" s="76"/>
      <c r="DP421" s="76"/>
      <c r="DQ421" s="76"/>
      <c r="DR421" s="76"/>
      <c r="DS421" s="76"/>
      <c r="DT421" s="76"/>
      <c r="DU421" s="76"/>
      <c r="DV421" s="76"/>
      <c r="DW421" s="76"/>
      <c r="DX421" s="76"/>
      <c r="DY421" s="76"/>
      <c r="DZ421" s="76"/>
      <c r="EA421" s="76"/>
      <c r="EB421" s="76"/>
      <c r="EC421" s="76"/>
      <c r="ED421" s="76"/>
      <c r="EE421" s="76"/>
      <c r="EF421" s="76"/>
      <c r="EG421" s="76"/>
      <c r="EH421" s="76"/>
      <c r="EI421" s="76"/>
      <c r="EJ421" s="76"/>
      <c r="EK421" s="76"/>
      <c r="EL421" s="76"/>
      <c r="EM421" s="76"/>
      <c r="EN421" s="76"/>
      <c r="EO421" s="76"/>
      <c r="EP421" s="76"/>
      <c r="EQ421" s="76"/>
      <c r="ER421" s="76"/>
      <c r="ES421" s="76"/>
      <c r="ET421" s="76"/>
      <c r="EU421" s="76"/>
      <c r="EV421" s="76"/>
      <c r="EW421" s="76"/>
      <c r="EX421" s="76"/>
      <c r="EY421" s="76"/>
      <c r="EZ421" s="76"/>
      <c r="FA421" s="76"/>
      <c r="FB421" s="76"/>
      <c r="FC421" s="76"/>
      <c r="FD421" s="76"/>
      <c r="FE421" s="76"/>
      <c r="FF421" s="76"/>
      <c r="FG421" s="76"/>
      <c r="FH421" s="76"/>
      <c r="FI421" s="76"/>
      <c r="FJ421" s="76"/>
      <c r="FK421" s="76"/>
      <c r="FL421" s="76"/>
      <c r="FM421" s="76"/>
      <c r="FN421" s="76"/>
      <c r="FO421" s="76"/>
      <c r="FP421" s="76"/>
      <c r="FQ421" s="76"/>
      <c r="FR421" s="76"/>
      <c r="FS421" s="76"/>
      <c r="FT421" s="76"/>
      <c r="FU421" s="76"/>
      <c r="FV421" s="76"/>
      <c r="FW421" s="76"/>
      <c r="FX421" s="76"/>
      <c r="FY421" s="76"/>
      <c r="FZ421" s="76"/>
      <c r="GA421" s="76"/>
      <c r="GB421" s="76"/>
      <c r="GC421" s="76"/>
      <c r="GD421" s="76"/>
      <c r="GE421" s="76"/>
      <c r="GF421" s="76"/>
      <c r="GG421" s="76"/>
      <c r="GH421" s="76"/>
      <c r="GI421" s="76"/>
      <c r="GJ421" s="76"/>
      <c r="GK421" s="76"/>
      <c r="GL421" s="76"/>
      <c r="GM421" s="76"/>
      <c r="GN421" s="76"/>
      <c r="GO421" s="76"/>
      <c r="GP421" s="76"/>
      <c r="GQ421" s="76"/>
      <c r="GR421" s="76"/>
      <c r="GS421" s="76"/>
      <c r="GT421" s="76"/>
      <c r="GU421" s="76"/>
      <c r="GV421" s="76"/>
      <c r="GW421" s="76"/>
      <c r="GX421" s="76"/>
      <c r="GY421" s="76"/>
      <c r="GZ421" s="76"/>
      <c r="HA421" s="76"/>
      <c r="HB421" s="76"/>
      <c r="HC421" s="76"/>
      <c r="HD421" s="76"/>
      <c r="HE421" s="76"/>
      <c r="HF421" s="76"/>
      <c r="HG421" s="76"/>
      <c r="HH421" s="76"/>
      <c r="HI421" s="76"/>
      <c r="HJ421" s="76"/>
      <c r="HK421" s="76"/>
      <c r="HL421" s="76"/>
      <c r="HM421" s="76"/>
      <c r="HN421" s="76"/>
      <c r="HO421" s="76"/>
      <c r="HP421" s="76"/>
      <c r="HQ421" s="76"/>
      <c r="HR421" s="76"/>
      <c r="HS421" s="76"/>
      <c r="HT421" s="76"/>
      <c r="HU421" s="76"/>
      <c r="HV421" s="76"/>
      <c r="HW421" s="76"/>
      <c r="HX421" s="76"/>
      <c r="HY421" s="76"/>
      <c r="HZ421" s="76"/>
      <c r="IA421" s="76"/>
      <c r="IB421" s="76"/>
      <c r="IC421" s="76"/>
      <c r="ID421" s="76"/>
      <c r="IE421" s="76"/>
      <c r="IF421" s="76"/>
      <c r="IG421" s="76"/>
      <c r="IH421" s="76"/>
      <c r="II421" s="76"/>
      <c r="IJ421" s="76"/>
      <c r="IK421" s="76"/>
      <c r="IL421" s="76"/>
      <c r="IM421" s="76"/>
      <c r="IN421" s="76"/>
    </row>
    <row r="422" spans="1:248" x14ac:dyDescent="0.2">
      <c r="A422" s="82" t="str">
        <f>IF(B422&lt;&gt;"",COUNTA($B$13:B422),"")</f>
        <v/>
      </c>
      <c r="B422" s="1198"/>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6"/>
      <c r="AN422" s="76"/>
      <c r="AO422" s="76"/>
      <c r="AP422" s="76"/>
      <c r="AQ422" s="76"/>
      <c r="AR422" s="76"/>
      <c r="AS422" s="76"/>
      <c r="AT422" s="76"/>
      <c r="AU422" s="76"/>
      <c r="AV422" s="76"/>
      <c r="AW422" s="76"/>
      <c r="AX422" s="76"/>
      <c r="AY422" s="76"/>
      <c r="AZ422" s="76"/>
      <c r="BA422" s="76"/>
      <c r="BB422" s="76"/>
      <c r="BC422" s="76"/>
      <c r="BD422" s="76"/>
      <c r="BE422" s="76"/>
      <c r="BF422" s="76"/>
      <c r="BG422" s="76"/>
      <c r="BH422" s="76"/>
      <c r="BI422" s="76"/>
      <c r="BJ422" s="76"/>
      <c r="BK422" s="76"/>
      <c r="BL422" s="76"/>
      <c r="BM422" s="76"/>
      <c r="BN422" s="76"/>
      <c r="BO422" s="76"/>
      <c r="BP422" s="76"/>
      <c r="BQ422" s="76"/>
      <c r="BR422" s="76"/>
      <c r="BS422" s="76"/>
      <c r="BT422" s="76"/>
      <c r="BU422" s="76"/>
      <c r="BV422" s="76"/>
      <c r="BW422" s="76"/>
      <c r="BX422" s="76"/>
      <c r="BY422" s="76"/>
      <c r="BZ422" s="76"/>
      <c r="CA422" s="76"/>
      <c r="CB422" s="76"/>
      <c r="CC422" s="76"/>
      <c r="CD422" s="76"/>
      <c r="CE422" s="76"/>
      <c r="CF422" s="76"/>
      <c r="CG422" s="76"/>
      <c r="CH422" s="76"/>
      <c r="CI422" s="76"/>
      <c r="CJ422" s="76"/>
      <c r="CK422" s="76"/>
      <c r="CL422" s="76"/>
      <c r="CM422" s="76"/>
      <c r="CN422" s="76"/>
      <c r="CO422" s="76"/>
      <c r="CP422" s="76"/>
      <c r="CQ422" s="76"/>
      <c r="CR422" s="76"/>
      <c r="CS422" s="76"/>
      <c r="CT422" s="76"/>
      <c r="CU422" s="76"/>
      <c r="CV422" s="76"/>
      <c r="CW422" s="76"/>
      <c r="CX422" s="76"/>
      <c r="CY422" s="76"/>
      <c r="CZ422" s="76"/>
      <c r="DA422" s="76"/>
      <c r="DB422" s="76"/>
      <c r="DC422" s="76"/>
      <c r="DD422" s="76"/>
      <c r="DE422" s="76"/>
      <c r="DF422" s="76"/>
      <c r="DG422" s="76"/>
      <c r="DH422" s="76"/>
      <c r="DI422" s="76"/>
      <c r="DJ422" s="76"/>
      <c r="DK422" s="76"/>
      <c r="DL422" s="76"/>
      <c r="DM422" s="76"/>
      <c r="DN422" s="76"/>
      <c r="DO422" s="76"/>
      <c r="DP422" s="76"/>
      <c r="DQ422" s="76"/>
      <c r="DR422" s="76"/>
      <c r="DS422" s="76"/>
      <c r="DT422" s="76"/>
      <c r="DU422" s="76"/>
      <c r="DV422" s="76"/>
      <c r="DW422" s="76"/>
      <c r="DX422" s="76"/>
      <c r="DY422" s="76"/>
      <c r="DZ422" s="76"/>
      <c r="EA422" s="76"/>
      <c r="EB422" s="76"/>
      <c r="EC422" s="76"/>
      <c r="ED422" s="76"/>
      <c r="EE422" s="76"/>
      <c r="EF422" s="76"/>
      <c r="EG422" s="76"/>
      <c r="EH422" s="76"/>
      <c r="EI422" s="76"/>
      <c r="EJ422" s="76"/>
      <c r="EK422" s="76"/>
      <c r="EL422" s="76"/>
      <c r="EM422" s="76"/>
      <c r="EN422" s="76"/>
      <c r="EO422" s="76"/>
      <c r="EP422" s="76"/>
      <c r="EQ422" s="76"/>
      <c r="ER422" s="76"/>
      <c r="ES422" s="76"/>
      <c r="ET422" s="76"/>
      <c r="EU422" s="76"/>
      <c r="EV422" s="76"/>
      <c r="EW422" s="76"/>
      <c r="EX422" s="76"/>
      <c r="EY422" s="76"/>
      <c r="EZ422" s="76"/>
      <c r="FA422" s="76"/>
      <c r="FB422" s="76"/>
      <c r="FC422" s="76"/>
      <c r="FD422" s="76"/>
      <c r="FE422" s="76"/>
      <c r="FF422" s="76"/>
      <c r="FG422" s="76"/>
      <c r="FH422" s="76"/>
      <c r="FI422" s="76"/>
      <c r="FJ422" s="76"/>
      <c r="FK422" s="76"/>
      <c r="FL422" s="76"/>
      <c r="FM422" s="76"/>
      <c r="FN422" s="76"/>
      <c r="FO422" s="76"/>
      <c r="FP422" s="76"/>
      <c r="FQ422" s="76"/>
      <c r="FR422" s="76"/>
      <c r="FS422" s="76"/>
      <c r="FT422" s="76"/>
      <c r="FU422" s="76"/>
      <c r="FV422" s="76"/>
      <c r="FW422" s="76"/>
      <c r="FX422" s="76"/>
      <c r="FY422" s="76"/>
      <c r="FZ422" s="76"/>
      <c r="GA422" s="76"/>
      <c r="GB422" s="76"/>
      <c r="GC422" s="76"/>
      <c r="GD422" s="76"/>
      <c r="GE422" s="76"/>
      <c r="GF422" s="76"/>
      <c r="GG422" s="76"/>
      <c r="GH422" s="76"/>
      <c r="GI422" s="76"/>
      <c r="GJ422" s="76"/>
      <c r="GK422" s="76"/>
      <c r="GL422" s="76"/>
      <c r="GM422" s="76"/>
      <c r="GN422" s="76"/>
      <c r="GO422" s="76"/>
      <c r="GP422" s="76"/>
      <c r="GQ422" s="76"/>
      <c r="GR422" s="76"/>
      <c r="GS422" s="76"/>
      <c r="GT422" s="76"/>
      <c r="GU422" s="76"/>
      <c r="GV422" s="76"/>
      <c r="GW422" s="76"/>
      <c r="GX422" s="76"/>
      <c r="GY422" s="76"/>
      <c r="GZ422" s="76"/>
      <c r="HA422" s="76"/>
      <c r="HB422" s="76"/>
      <c r="HC422" s="76"/>
      <c r="HD422" s="76"/>
      <c r="HE422" s="76"/>
      <c r="HF422" s="76"/>
      <c r="HG422" s="76"/>
      <c r="HH422" s="76"/>
      <c r="HI422" s="76"/>
      <c r="HJ422" s="76"/>
      <c r="HK422" s="76"/>
      <c r="HL422" s="76"/>
      <c r="HM422" s="76"/>
      <c r="HN422" s="76"/>
      <c r="HO422" s="76"/>
      <c r="HP422" s="76"/>
      <c r="HQ422" s="76"/>
      <c r="HR422" s="76"/>
      <c r="HS422" s="76"/>
      <c r="HT422" s="76"/>
      <c r="HU422" s="76"/>
      <c r="HV422" s="76"/>
      <c r="HW422" s="76"/>
      <c r="HX422" s="76"/>
      <c r="HY422" s="76"/>
      <c r="HZ422" s="76"/>
      <c r="IA422" s="76"/>
      <c r="IB422" s="76"/>
      <c r="IC422" s="76"/>
      <c r="ID422" s="76"/>
      <c r="IE422" s="76"/>
      <c r="IF422" s="76"/>
      <c r="IG422" s="76"/>
      <c r="IH422" s="76"/>
      <c r="II422" s="76"/>
      <c r="IJ422" s="76"/>
      <c r="IK422" s="76"/>
      <c r="IL422" s="76"/>
      <c r="IM422" s="76"/>
      <c r="IN422" s="76"/>
    </row>
    <row r="423" spans="1:248" x14ac:dyDescent="0.2">
      <c r="A423" s="82" t="str">
        <f>IF(B423&lt;&gt;"",COUNTA($B$13:B423),"")</f>
        <v/>
      </c>
      <c r="B423" s="1198"/>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c r="AZ423" s="76"/>
      <c r="BA423" s="76"/>
      <c r="BB423" s="76"/>
      <c r="BC423" s="76"/>
      <c r="BD423" s="76"/>
      <c r="BE423" s="76"/>
      <c r="BF423" s="76"/>
      <c r="BG423" s="76"/>
      <c r="BH423" s="76"/>
      <c r="BI423" s="76"/>
      <c r="BJ423" s="76"/>
      <c r="BK423" s="76"/>
      <c r="BL423" s="76"/>
      <c r="BM423" s="76"/>
      <c r="BN423" s="76"/>
      <c r="BO423" s="76"/>
      <c r="BP423" s="76"/>
      <c r="BQ423" s="76"/>
      <c r="BR423" s="76"/>
      <c r="BS423" s="76"/>
      <c r="BT423" s="76"/>
      <c r="BU423" s="76"/>
      <c r="BV423" s="76"/>
      <c r="BW423" s="76"/>
      <c r="BX423" s="76"/>
      <c r="BY423" s="76"/>
      <c r="BZ423" s="76"/>
      <c r="CA423" s="76"/>
      <c r="CB423" s="76"/>
      <c r="CC423" s="76"/>
      <c r="CD423" s="76"/>
      <c r="CE423" s="76"/>
      <c r="CF423" s="76"/>
      <c r="CG423" s="76"/>
      <c r="CH423" s="76"/>
      <c r="CI423" s="76"/>
      <c r="CJ423" s="76"/>
      <c r="CK423" s="76"/>
      <c r="CL423" s="76"/>
      <c r="CM423" s="76"/>
      <c r="CN423" s="76"/>
      <c r="CO423" s="76"/>
      <c r="CP423" s="76"/>
      <c r="CQ423" s="76"/>
      <c r="CR423" s="76"/>
      <c r="CS423" s="76"/>
      <c r="CT423" s="76"/>
      <c r="CU423" s="76"/>
      <c r="CV423" s="76"/>
      <c r="CW423" s="76"/>
      <c r="CX423" s="76"/>
      <c r="CY423" s="76"/>
      <c r="CZ423" s="76"/>
      <c r="DA423" s="76"/>
      <c r="DB423" s="76"/>
      <c r="DC423" s="76"/>
      <c r="DD423" s="76"/>
      <c r="DE423" s="76"/>
      <c r="DF423" s="76"/>
      <c r="DG423" s="76"/>
      <c r="DH423" s="76"/>
      <c r="DI423" s="76"/>
      <c r="DJ423" s="76"/>
      <c r="DK423" s="76"/>
      <c r="DL423" s="76"/>
      <c r="DM423" s="76"/>
      <c r="DN423" s="76"/>
      <c r="DO423" s="76"/>
      <c r="DP423" s="76"/>
      <c r="DQ423" s="76"/>
      <c r="DR423" s="76"/>
      <c r="DS423" s="76"/>
      <c r="DT423" s="76"/>
      <c r="DU423" s="76"/>
      <c r="DV423" s="76"/>
      <c r="DW423" s="76"/>
      <c r="DX423" s="76"/>
      <c r="DY423" s="76"/>
      <c r="DZ423" s="76"/>
      <c r="EA423" s="76"/>
      <c r="EB423" s="76"/>
      <c r="EC423" s="76"/>
      <c r="ED423" s="76"/>
      <c r="EE423" s="76"/>
      <c r="EF423" s="76"/>
      <c r="EG423" s="76"/>
      <c r="EH423" s="76"/>
      <c r="EI423" s="76"/>
      <c r="EJ423" s="76"/>
      <c r="EK423" s="76"/>
      <c r="EL423" s="76"/>
      <c r="EM423" s="76"/>
      <c r="EN423" s="76"/>
      <c r="EO423" s="76"/>
      <c r="EP423" s="76"/>
      <c r="EQ423" s="76"/>
      <c r="ER423" s="76"/>
      <c r="ES423" s="76"/>
      <c r="ET423" s="76"/>
      <c r="EU423" s="76"/>
      <c r="EV423" s="76"/>
      <c r="EW423" s="76"/>
      <c r="EX423" s="76"/>
      <c r="EY423" s="76"/>
      <c r="EZ423" s="76"/>
      <c r="FA423" s="76"/>
      <c r="FB423" s="76"/>
      <c r="FC423" s="76"/>
      <c r="FD423" s="76"/>
      <c r="FE423" s="76"/>
      <c r="FF423" s="76"/>
      <c r="FG423" s="76"/>
      <c r="FH423" s="76"/>
      <c r="FI423" s="76"/>
      <c r="FJ423" s="76"/>
      <c r="FK423" s="76"/>
      <c r="FL423" s="76"/>
      <c r="FM423" s="76"/>
      <c r="FN423" s="76"/>
      <c r="FO423" s="76"/>
      <c r="FP423" s="76"/>
      <c r="FQ423" s="76"/>
      <c r="FR423" s="76"/>
      <c r="FS423" s="76"/>
      <c r="FT423" s="76"/>
      <c r="FU423" s="76"/>
      <c r="FV423" s="76"/>
      <c r="FW423" s="76"/>
      <c r="FX423" s="76"/>
      <c r="FY423" s="76"/>
      <c r="FZ423" s="76"/>
      <c r="GA423" s="76"/>
      <c r="GB423" s="76"/>
      <c r="GC423" s="76"/>
      <c r="GD423" s="76"/>
      <c r="GE423" s="76"/>
      <c r="GF423" s="76"/>
      <c r="GG423" s="76"/>
      <c r="GH423" s="76"/>
      <c r="GI423" s="76"/>
      <c r="GJ423" s="76"/>
      <c r="GK423" s="76"/>
      <c r="GL423" s="76"/>
      <c r="GM423" s="76"/>
      <c r="GN423" s="76"/>
      <c r="GO423" s="76"/>
      <c r="GP423" s="76"/>
      <c r="GQ423" s="76"/>
      <c r="GR423" s="76"/>
      <c r="GS423" s="76"/>
      <c r="GT423" s="76"/>
      <c r="GU423" s="76"/>
      <c r="GV423" s="76"/>
      <c r="GW423" s="76"/>
      <c r="GX423" s="76"/>
      <c r="GY423" s="76"/>
      <c r="GZ423" s="76"/>
      <c r="HA423" s="76"/>
      <c r="HB423" s="76"/>
      <c r="HC423" s="76"/>
      <c r="HD423" s="76"/>
      <c r="HE423" s="76"/>
      <c r="HF423" s="76"/>
      <c r="HG423" s="76"/>
      <c r="HH423" s="76"/>
      <c r="HI423" s="76"/>
      <c r="HJ423" s="76"/>
      <c r="HK423" s="76"/>
      <c r="HL423" s="76"/>
      <c r="HM423" s="76"/>
      <c r="HN423" s="76"/>
      <c r="HO423" s="76"/>
      <c r="HP423" s="76"/>
      <c r="HQ423" s="76"/>
      <c r="HR423" s="76"/>
      <c r="HS423" s="76"/>
      <c r="HT423" s="76"/>
      <c r="HU423" s="76"/>
      <c r="HV423" s="76"/>
      <c r="HW423" s="76"/>
      <c r="HX423" s="76"/>
      <c r="HY423" s="76"/>
      <c r="HZ423" s="76"/>
      <c r="IA423" s="76"/>
      <c r="IB423" s="76"/>
      <c r="IC423" s="76"/>
      <c r="ID423" s="76"/>
      <c r="IE423" s="76"/>
      <c r="IF423" s="76"/>
      <c r="IG423" s="76"/>
      <c r="IH423" s="76"/>
      <c r="II423" s="76"/>
      <c r="IJ423" s="76"/>
      <c r="IK423" s="76"/>
      <c r="IL423" s="76"/>
      <c r="IM423" s="76"/>
      <c r="IN423" s="76"/>
    </row>
    <row r="424" spans="1:248" x14ac:dyDescent="0.2">
      <c r="A424" s="82" t="str">
        <f>IF(B424&lt;&gt;"",COUNTA($B$13:B424),"")</f>
        <v/>
      </c>
      <c r="B424" s="1198"/>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6"/>
      <c r="AN424" s="76"/>
      <c r="AO424" s="76"/>
      <c r="AP424" s="76"/>
      <c r="AQ424" s="76"/>
      <c r="AR424" s="76"/>
      <c r="AS424" s="76"/>
      <c r="AT424" s="76"/>
      <c r="AU424" s="76"/>
      <c r="AV424" s="76"/>
      <c r="AW424" s="76"/>
      <c r="AX424" s="76"/>
      <c r="AY424" s="76"/>
      <c r="AZ424" s="76"/>
      <c r="BA424" s="76"/>
      <c r="BB424" s="76"/>
      <c r="BC424" s="76"/>
      <c r="BD424" s="76"/>
      <c r="BE424" s="76"/>
      <c r="BF424" s="76"/>
      <c r="BG424" s="76"/>
      <c r="BH424" s="76"/>
      <c r="BI424" s="76"/>
      <c r="BJ424" s="76"/>
      <c r="BK424" s="76"/>
      <c r="BL424" s="76"/>
      <c r="BM424" s="76"/>
      <c r="BN424" s="76"/>
      <c r="BO424" s="76"/>
      <c r="BP424" s="76"/>
      <c r="BQ424" s="76"/>
      <c r="BR424" s="76"/>
      <c r="BS424" s="76"/>
      <c r="BT424" s="76"/>
      <c r="BU424" s="76"/>
      <c r="BV424" s="76"/>
      <c r="BW424" s="76"/>
      <c r="BX424" s="76"/>
      <c r="BY424" s="76"/>
      <c r="BZ424" s="76"/>
      <c r="CA424" s="76"/>
      <c r="CB424" s="76"/>
      <c r="CC424" s="76"/>
      <c r="CD424" s="76"/>
      <c r="CE424" s="76"/>
      <c r="CF424" s="76"/>
      <c r="CG424" s="76"/>
      <c r="CH424" s="76"/>
      <c r="CI424" s="76"/>
      <c r="CJ424" s="76"/>
      <c r="CK424" s="76"/>
      <c r="CL424" s="76"/>
      <c r="CM424" s="76"/>
      <c r="CN424" s="76"/>
      <c r="CO424" s="76"/>
      <c r="CP424" s="76"/>
      <c r="CQ424" s="76"/>
      <c r="CR424" s="76"/>
      <c r="CS424" s="76"/>
      <c r="CT424" s="76"/>
      <c r="CU424" s="76"/>
      <c r="CV424" s="76"/>
      <c r="CW424" s="76"/>
      <c r="CX424" s="76"/>
      <c r="CY424" s="76"/>
      <c r="CZ424" s="76"/>
      <c r="DA424" s="76"/>
      <c r="DB424" s="76"/>
      <c r="DC424" s="76"/>
      <c r="DD424" s="76"/>
      <c r="DE424" s="76"/>
      <c r="DF424" s="76"/>
      <c r="DG424" s="76"/>
      <c r="DH424" s="76"/>
      <c r="DI424" s="76"/>
      <c r="DJ424" s="76"/>
      <c r="DK424" s="76"/>
      <c r="DL424" s="76"/>
      <c r="DM424" s="76"/>
      <c r="DN424" s="76"/>
      <c r="DO424" s="76"/>
      <c r="DP424" s="76"/>
      <c r="DQ424" s="76"/>
      <c r="DR424" s="76"/>
      <c r="DS424" s="76"/>
      <c r="DT424" s="76"/>
      <c r="DU424" s="76"/>
      <c r="DV424" s="76"/>
      <c r="DW424" s="76"/>
      <c r="DX424" s="76"/>
      <c r="DY424" s="76"/>
      <c r="DZ424" s="76"/>
      <c r="EA424" s="76"/>
      <c r="EB424" s="76"/>
      <c r="EC424" s="76"/>
      <c r="ED424" s="76"/>
      <c r="EE424" s="76"/>
      <c r="EF424" s="76"/>
      <c r="EG424" s="76"/>
      <c r="EH424" s="76"/>
      <c r="EI424" s="76"/>
      <c r="EJ424" s="76"/>
      <c r="EK424" s="76"/>
      <c r="EL424" s="76"/>
      <c r="EM424" s="76"/>
      <c r="EN424" s="76"/>
      <c r="EO424" s="76"/>
      <c r="EP424" s="76"/>
      <c r="EQ424" s="76"/>
      <c r="ER424" s="76"/>
      <c r="ES424" s="76"/>
      <c r="ET424" s="76"/>
      <c r="EU424" s="76"/>
      <c r="EV424" s="76"/>
      <c r="EW424" s="76"/>
      <c r="EX424" s="76"/>
      <c r="EY424" s="76"/>
      <c r="EZ424" s="76"/>
      <c r="FA424" s="76"/>
      <c r="FB424" s="76"/>
      <c r="FC424" s="76"/>
      <c r="FD424" s="76"/>
      <c r="FE424" s="76"/>
      <c r="FF424" s="76"/>
      <c r="FG424" s="76"/>
      <c r="FH424" s="76"/>
      <c r="FI424" s="76"/>
      <c r="FJ424" s="76"/>
      <c r="FK424" s="76"/>
      <c r="FL424" s="76"/>
      <c r="FM424" s="76"/>
      <c r="FN424" s="76"/>
      <c r="FO424" s="76"/>
      <c r="FP424" s="76"/>
      <c r="FQ424" s="76"/>
      <c r="FR424" s="76"/>
      <c r="FS424" s="76"/>
      <c r="FT424" s="76"/>
      <c r="FU424" s="76"/>
      <c r="FV424" s="76"/>
      <c r="FW424" s="76"/>
      <c r="FX424" s="76"/>
      <c r="FY424" s="76"/>
      <c r="FZ424" s="76"/>
      <c r="GA424" s="76"/>
      <c r="GB424" s="76"/>
      <c r="GC424" s="76"/>
      <c r="GD424" s="76"/>
      <c r="GE424" s="76"/>
      <c r="GF424" s="76"/>
      <c r="GG424" s="76"/>
      <c r="GH424" s="76"/>
      <c r="GI424" s="76"/>
      <c r="GJ424" s="76"/>
      <c r="GK424" s="76"/>
      <c r="GL424" s="76"/>
      <c r="GM424" s="76"/>
      <c r="GN424" s="76"/>
      <c r="GO424" s="76"/>
      <c r="GP424" s="76"/>
      <c r="GQ424" s="76"/>
      <c r="GR424" s="76"/>
      <c r="GS424" s="76"/>
      <c r="GT424" s="76"/>
      <c r="GU424" s="76"/>
      <c r="GV424" s="76"/>
      <c r="GW424" s="76"/>
      <c r="GX424" s="76"/>
      <c r="GY424" s="76"/>
      <c r="GZ424" s="76"/>
      <c r="HA424" s="76"/>
      <c r="HB424" s="76"/>
      <c r="HC424" s="76"/>
      <c r="HD424" s="76"/>
      <c r="HE424" s="76"/>
      <c r="HF424" s="76"/>
      <c r="HG424" s="76"/>
      <c r="HH424" s="76"/>
      <c r="HI424" s="76"/>
      <c r="HJ424" s="76"/>
      <c r="HK424" s="76"/>
      <c r="HL424" s="76"/>
      <c r="HM424" s="76"/>
      <c r="HN424" s="76"/>
      <c r="HO424" s="76"/>
      <c r="HP424" s="76"/>
      <c r="HQ424" s="76"/>
      <c r="HR424" s="76"/>
      <c r="HS424" s="76"/>
      <c r="HT424" s="76"/>
      <c r="HU424" s="76"/>
      <c r="HV424" s="76"/>
      <c r="HW424" s="76"/>
      <c r="HX424" s="76"/>
      <c r="HY424" s="76"/>
      <c r="HZ424" s="76"/>
      <c r="IA424" s="76"/>
      <c r="IB424" s="76"/>
      <c r="IC424" s="76"/>
      <c r="ID424" s="76"/>
      <c r="IE424" s="76"/>
      <c r="IF424" s="76"/>
      <c r="IG424" s="76"/>
      <c r="IH424" s="76"/>
      <c r="II424" s="76"/>
      <c r="IJ424" s="76"/>
      <c r="IK424" s="76"/>
      <c r="IL424" s="76"/>
      <c r="IM424" s="76"/>
      <c r="IN424" s="76"/>
    </row>
    <row r="425" spans="1:248" x14ac:dyDescent="0.2">
      <c r="A425" s="82" t="str">
        <f>IF(B425&lt;&gt;"",COUNTA($B$13:B425),"")</f>
        <v/>
      </c>
      <c r="B425" s="1198"/>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c r="AW425" s="76"/>
      <c r="AX425" s="76"/>
      <c r="AY425" s="76"/>
      <c r="AZ425" s="76"/>
      <c r="BA425" s="76"/>
      <c r="BB425" s="76"/>
      <c r="BC425" s="76"/>
      <c r="BD425" s="76"/>
      <c r="BE425" s="76"/>
      <c r="BF425" s="76"/>
      <c r="BG425" s="76"/>
      <c r="BH425" s="76"/>
      <c r="BI425" s="76"/>
      <c r="BJ425" s="76"/>
      <c r="BK425" s="76"/>
      <c r="BL425" s="76"/>
      <c r="BM425" s="76"/>
      <c r="BN425" s="76"/>
      <c r="BO425" s="76"/>
      <c r="BP425" s="76"/>
      <c r="BQ425" s="76"/>
      <c r="BR425" s="76"/>
      <c r="BS425" s="76"/>
      <c r="BT425" s="76"/>
      <c r="BU425" s="76"/>
      <c r="BV425" s="76"/>
      <c r="BW425" s="76"/>
      <c r="BX425" s="76"/>
      <c r="BY425" s="76"/>
      <c r="BZ425" s="76"/>
      <c r="CA425" s="76"/>
      <c r="CB425" s="76"/>
      <c r="CC425" s="76"/>
      <c r="CD425" s="76"/>
      <c r="CE425" s="76"/>
      <c r="CF425" s="76"/>
      <c r="CG425" s="76"/>
      <c r="CH425" s="76"/>
      <c r="CI425" s="76"/>
      <c r="CJ425" s="76"/>
      <c r="CK425" s="76"/>
      <c r="CL425" s="76"/>
      <c r="CM425" s="76"/>
      <c r="CN425" s="76"/>
      <c r="CO425" s="76"/>
      <c r="CP425" s="76"/>
      <c r="CQ425" s="76"/>
      <c r="CR425" s="76"/>
      <c r="CS425" s="76"/>
      <c r="CT425" s="76"/>
      <c r="CU425" s="76"/>
      <c r="CV425" s="76"/>
      <c r="CW425" s="76"/>
      <c r="CX425" s="76"/>
      <c r="CY425" s="76"/>
      <c r="CZ425" s="76"/>
      <c r="DA425" s="76"/>
      <c r="DB425" s="76"/>
      <c r="DC425" s="76"/>
      <c r="DD425" s="76"/>
      <c r="DE425" s="76"/>
      <c r="DF425" s="76"/>
      <c r="DG425" s="76"/>
      <c r="DH425" s="76"/>
      <c r="DI425" s="76"/>
      <c r="DJ425" s="76"/>
      <c r="DK425" s="76"/>
      <c r="DL425" s="76"/>
      <c r="DM425" s="76"/>
      <c r="DN425" s="76"/>
      <c r="DO425" s="76"/>
      <c r="DP425" s="76"/>
      <c r="DQ425" s="76"/>
      <c r="DR425" s="76"/>
      <c r="DS425" s="76"/>
      <c r="DT425" s="76"/>
      <c r="DU425" s="76"/>
      <c r="DV425" s="76"/>
      <c r="DW425" s="76"/>
      <c r="DX425" s="76"/>
      <c r="DY425" s="76"/>
      <c r="DZ425" s="76"/>
      <c r="EA425" s="76"/>
      <c r="EB425" s="76"/>
      <c r="EC425" s="76"/>
      <c r="ED425" s="76"/>
      <c r="EE425" s="76"/>
      <c r="EF425" s="76"/>
      <c r="EG425" s="76"/>
      <c r="EH425" s="76"/>
      <c r="EI425" s="76"/>
      <c r="EJ425" s="76"/>
      <c r="EK425" s="76"/>
      <c r="EL425" s="76"/>
      <c r="EM425" s="76"/>
      <c r="EN425" s="76"/>
      <c r="EO425" s="76"/>
      <c r="EP425" s="76"/>
      <c r="EQ425" s="76"/>
      <c r="ER425" s="76"/>
      <c r="ES425" s="76"/>
      <c r="ET425" s="76"/>
      <c r="EU425" s="76"/>
      <c r="EV425" s="76"/>
      <c r="EW425" s="76"/>
      <c r="EX425" s="76"/>
      <c r="EY425" s="76"/>
      <c r="EZ425" s="76"/>
      <c r="FA425" s="76"/>
      <c r="FB425" s="76"/>
      <c r="FC425" s="76"/>
      <c r="FD425" s="76"/>
      <c r="FE425" s="76"/>
      <c r="FF425" s="76"/>
      <c r="FG425" s="76"/>
      <c r="FH425" s="76"/>
      <c r="FI425" s="76"/>
      <c r="FJ425" s="76"/>
      <c r="FK425" s="76"/>
      <c r="FL425" s="76"/>
      <c r="FM425" s="76"/>
      <c r="FN425" s="76"/>
      <c r="FO425" s="76"/>
      <c r="FP425" s="76"/>
      <c r="FQ425" s="76"/>
      <c r="FR425" s="76"/>
      <c r="FS425" s="76"/>
      <c r="FT425" s="76"/>
      <c r="FU425" s="76"/>
      <c r="FV425" s="76"/>
      <c r="FW425" s="76"/>
      <c r="FX425" s="76"/>
      <c r="FY425" s="76"/>
      <c r="FZ425" s="76"/>
      <c r="GA425" s="76"/>
      <c r="GB425" s="76"/>
      <c r="GC425" s="76"/>
      <c r="GD425" s="76"/>
      <c r="GE425" s="76"/>
      <c r="GF425" s="76"/>
      <c r="GG425" s="76"/>
      <c r="GH425" s="76"/>
      <c r="GI425" s="76"/>
      <c r="GJ425" s="76"/>
      <c r="GK425" s="76"/>
      <c r="GL425" s="76"/>
      <c r="GM425" s="76"/>
      <c r="GN425" s="76"/>
      <c r="GO425" s="76"/>
      <c r="GP425" s="76"/>
      <c r="GQ425" s="76"/>
      <c r="GR425" s="76"/>
      <c r="GS425" s="76"/>
      <c r="GT425" s="76"/>
      <c r="GU425" s="76"/>
      <c r="GV425" s="76"/>
      <c r="GW425" s="76"/>
      <c r="GX425" s="76"/>
      <c r="GY425" s="76"/>
      <c r="GZ425" s="76"/>
      <c r="HA425" s="76"/>
      <c r="HB425" s="76"/>
      <c r="HC425" s="76"/>
      <c r="HD425" s="76"/>
      <c r="HE425" s="76"/>
      <c r="HF425" s="76"/>
      <c r="HG425" s="76"/>
      <c r="HH425" s="76"/>
      <c r="HI425" s="76"/>
      <c r="HJ425" s="76"/>
      <c r="HK425" s="76"/>
      <c r="HL425" s="76"/>
      <c r="HM425" s="76"/>
      <c r="HN425" s="76"/>
      <c r="HO425" s="76"/>
      <c r="HP425" s="76"/>
      <c r="HQ425" s="76"/>
      <c r="HR425" s="76"/>
      <c r="HS425" s="76"/>
      <c r="HT425" s="76"/>
      <c r="HU425" s="76"/>
      <c r="HV425" s="76"/>
      <c r="HW425" s="76"/>
      <c r="HX425" s="76"/>
      <c r="HY425" s="76"/>
      <c r="HZ425" s="76"/>
      <c r="IA425" s="76"/>
      <c r="IB425" s="76"/>
      <c r="IC425" s="76"/>
      <c r="ID425" s="76"/>
      <c r="IE425" s="76"/>
      <c r="IF425" s="76"/>
      <c r="IG425" s="76"/>
      <c r="IH425" s="76"/>
      <c r="II425" s="76"/>
      <c r="IJ425" s="76"/>
      <c r="IK425" s="76"/>
      <c r="IL425" s="76"/>
      <c r="IM425" s="76"/>
      <c r="IN425" s="76"/>
    </row>
    <row r="426" spans="1:248" x14ac:dyDescent="0.2">
      <c r="A426" s="82" t="str">
        <f>IF(B426&lt;&gt;"",COUNTA($B$13:B426),"")</f>
        <v/>
      </c>
      <c r="B426" s="1198"/>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6"/>
      <c r="AN426" s="76"/>
      <c r="AO426" s="76"/>
      <c r="AP426" s="76"/>
      <c r="AQ426" s="76"/>
      <c r="AR426" s="76"/>
      <c r="AS426" s="76"/>
      <c r="AT426" s="76"/>
      <c r="AU426" s="76"/>
      <c r="AV426" s="76"/>
      <c r="AW426" s="76"/>
      <c r="AX426" s="76"/>
      <c r="AY426" s="76"/>
      <c r="AZ426" s="76"/>
      <c r="BA426" s="76"/>
      <c r="BB426" s="76"/>
      <c r="BC426" s="76"/>
      <c r="BD426" s="76"/>
      <c r="BE426" s="76"/>
      <c r="BF426" s="76"/>
      <c r="BG426" s="76"/>
      <c r="BH426" s="76"/>
      <c r="BI426" s="76"/>
      <c r="BJ426" s="76"/>
      <c r="BK426" s="76"/>
      <c r="BL426" s="76"/>
      <c r="BM426" s="76"/>
      <c r="BN426" s="76"/>
      <c r="BO426" s="76"/>
      <c r="BP426" s="76"/>
      <c r="BQ426" s="76"/>
      <c r="BR426" s="76"/>
      <c r="BS426" s="76"/>
      <c r="BT426" s="76"/>
      <c r="BU426" s="76"/>
      <c r="BV426" s="76"/>
      <c r="BW426" s="76"/>
      <c r="BX426" s="76"/>
      <c r="BY426" s="76"/>
      <c r="BZ426" s="76"/>
      <c r="CA426" s="76"/>
      <c r="CB426" s="76"/>
      <c r="CC426" s="76"/>
      <c r="CD426" s="76"/>
      <c r="CE426" s="76"/>
      <c r="CF426" s="76"/>
      <c r="CG426" s="76"/>
      <c r="CH426" s="76"/>
      <c r="CI426" s="76"/>
      <c r="CJ426" s="76"/>
      <c r="CK426" s="76"/>
      <c r="CL426" s="76"/>
      <c r="CM426" s="76"/>
      <c r="CN426" s="76"/>
      <c r="CO426" s="76"/>
      <c r="CP426" s="76"/>
      <c r="CQ426" s="76"/>
      <c r="CR426" s="76"/>
      <c r="CS426" s="76"/>
      <c r="CT426" s="76"/>
      <c r="CU426" s="76"/>
      <c r="CV426" s="76"/>
      <c r="CW426" s="76"/>
      <c r="CX426" s="76"/>
      <c r="CY426" s="76"/>
      <c r="CZ426" s="76"/>
      <c r="DA426" s="76"/>
      <c r="DB426" s="76"/>
      <c r="DC426" s="76"/>
      <c r="DD426" s="76"/>
      <c r="DE426" s="76"/>
      <c r="DF426" s="76"/>
      <c r="DG426" s="76"/>
      <c r="DH426" s="76"/>
      <c r="DI426" s="76"/>
      <c r="DJ426" s="76"/>
      <c r="DK426" s="76"/>
      <c r="DL426" s="76"/>
      <c r="DM426" s="76"/>
      <c r="DN426" s="76"/>
      <c r="DO426" s="76"/>
      <c r="DP426" s="76"/>
      <c r="DQ426" s="76"/>
      <c r="DR426" s="76"/>
      <c r="DS426" s="76"/>
      <c r="DT426" s="76"/>
      <c r="DU426" s="76"/>
      <c r="DV426" s="76"/>
      <c r="DW426" s="76"/>
      <c r="DX426" s="76"/>
      <c r="DY426" s="76"/>
      <c r="DZ426" s="76"/>
      <c r="EA426" s="76"/>
      <c r="EB426" s="76"/>
      <c r="EC426" s="76"/>
      <c r="ED426" s="76"/>
      <c r="EE426" s="76"/>
      <c r="EF426" s="76"/>
      <c r="EG426" s="76"/>
      <c r="EH426" s="76"/>
      <c r="EI426" s="76"/>
      <c r="EJ426" s="76"/>
      <c r="EK426" s="76"/>
      <c r="EL426" s="76"/>
      <c r="EM426" s="76"/>
      <c r="EN426" s="76"/>
      <c r="EO426" s="76"/>
      <c r="EP426" s="76"/>
      <c r="EQ426" s="76"/>
      <c r="ER426" s="76"/>
      <c r="ES426" s="76"/>
      <c r="ET426" s="76"/>
      <c r="EU426" s="76"/>
      <c r="EV426" s="76"/>
      <c r="EW426" s="76"/>
      <c r="EX426" s="76"/>
      <c r="EY426" s="76"/>
      <c r="EZ426" s="76"/>
      <c r="FA426" s="76"/>
      <c r="FB426" s="76"/>
      <c r="FC426" s="76"/>
      <c r="FD426" s="76"/>
      <c r="FE426" s="76"/>
      <c r="FF426" s="76"/>
      <c r="FG426" s="76"/>
      <c r="FH426" s="76"/>
      <c r="FI426" s="76"/>
      <c r="FJ426" s="76"/>
      <c r="FK426" s="76"/>
      <c r="FL426" s="76"/>
      <c r="FM426" s="76"/>
      <c r="FN426" s="76"/>
      <c r="FO426" s="76"/>
      <c r="FP426" s="76"/>
      <c r="FQ426" s="76"/>
      <c r="FR426" s="76"/>
      <c r="FS426" s="76"/>
      <c r="FT426" s="76"/>
      <c r="FU426" s="76"/>
      <c r="FV426" s="76"/>
      <c r="FW426" s="76"/>
      <c r="FX426" s="76"/>
      <c r="FY426" s="76"/>
      <c r="FZ426" s="76"/>
      <c r="GA426" s="76"/>
      <c r="GB426" s="76"/>
      <c r="GC426" s="76"/>
      <c r="GD426" s="76"/>
      <c r="GE426" s="76"/>
      <c r="GF426" s="76"/>
      <c r="GG426" s="76"/>
      <c r="GH426" s="76"/>
      <c r="GI426" s="76"/>
      <c r="GJ426" s="76"/>
      <c r="GK426" s="76"/>
      <c r="GL426" s="76"/>
      <c r="GM426" s="76"/>
      <c r="GN426" s="76"/>
      <c r="GO426" s="76"/>
      <c r="GP426" s="76"/>
      <c r="GQ426" s="76"/>
      <c r="GR426" s="76"/>
      <c r="GS426" s="76"/>
      <c r="GT426" s="76"/>
      <c r="GU426" s="76"/>
      <c r="GV426" s="76"/>
      <c r="GW426" s="76"/>
      <c r="GX426" s="76"/>
      <c r="GY426" s="76"/>
      <c r="GZ426" s="76"/>
      <c r="HA426" s="76"/>
      <c r="HB426" s="76"/>
      <c r="HC426" s="76"/>
      <c r="HD426" s="76"/>
      <c r="HE426" s="76"/>
      <c r="HF426" s="76"/>
      <c r="HG426" s="76"/>
      <c r="HH426" s="76"/>
      <c r="HI426" s="76"/>
      <c r="HJ426" s="76"/>
      <c r="HK426" s="76"/>
      <c r="HL426" s="76"/>
      <c r="HM426" s="76"/>
      <c r="HN426" s="76"/>
      <c r="HO426" s="76"/>
      <c r="HP426" s="76"/>
      <c r="HQ426" s="76"/>
      <c r="HR426" s="76"/>
      <c r="HS426" s="76"/>
      <c r="HT426" s="76"/>
      <c r="HU426" s="76"/>
      <c r="HV426" s="76"/>
      <c r="HW426" s="76"/>
      <c r="HX426" s="76"/>
      <c r="HY426" s="76"/>
      <c r="HZ426" s="76"/>
      <c r="IA426" s="76"/>
      <c r="IB426" s="76"/>
      <c r="IC426" s="76"/>
      <c r="ID426" s="76"/>
      <c r="IE426" s="76"/>
      <c r="IF426" s="76"/>
      <c r="IG426" s="76"/>
      <c r="IH426" s="76"/>
      <c r="II426" s="76"/>
      <c r="IJ426" s="76"/>
      <c r="IK426" s="76"/>
      <c r="IL426" s="76"/>
      <c r="IM426" s="76"/>
      <c r="IN426" s="76"/>
    </row>
    <row r="427" spans="1:248" x14ac:dyDescent="0.2">
      <c r="A427" s="82" t="str">
        <f>IF(B427&lt;&gt;"",COUNTA($B$13:B427),"")</f>
        <v/>
      </c>
      <c r="B427" s="1198"/>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c r="AZ427" s="76"/>
      <c r="BA427" s="76"/>
      <c r="BB427" s="76"/>
      <c r="BC427" s="76"/>
      <c r="BD427" s="76"/>
      <c r="BE427" s="76"/>
      <c r="BF427" s="76"/>
      <c r="BG427" s="76"/>
      <c r="BH427" s="76"/>
      <c r="BI427" s="76"/>
      <c r="BJ427" s="76"/>
      <c r="BK427" s="76"/>
      <c r="BL427" s="76"/>
      <c r="BM427" s="76"/>
      <c r="BN427" s="76"/>
      <c r="BO427" s="76"/>
      <c r="BP427" s="76"/>
      <c r="BQ427" s="76"/>
      <c r="BR427" s="76"/>
      <c r="BS427" s="76"/>
      <c r="BT427" s="76"/>
      <c r="BU427" s="76"/>
      <c r="BV427" s="76"/>
      <c r="BW427" s="76"/>
      <c r="BX427" s="76"/>
      <c r="BY427" s="76"/>
      <c r="BZ427" s="76"/>
      <c r="CA427" s="76"/>
      <c r="CB427" s="76"/>
      <c r="CC427" s="76"/>
      <c r="CD427" s="76"/>
      <c r="CE427" s="76"/>
      <c r="CF427" s="76"/>
      <c r="CG427" s="76"/>
      <c r="CH427" s="76"/>
      <c r="CI427" s="76"/>
      <c r="CJ427" s="76"/>
      <c r="CK427" s="76"/>
      <c r="CL427" s="76"/>
      <c r="CM427" s="76"/>
      <c r="CN427" s="76"/>
      <c r="CO427" s="76"/>
      <c r="CP427" s="76"/>
      <c r="CQ427" s="76"/>
      <c r="CR427" s="76"/>
      <c r="CS427" s="76"/>
      <c r="CT427" s="76"/>
      <c r="CU427" s="76"/>
      <c r="CV427" s="76"/>
      <c r="CW427" s="76"/>
      <c r="CX427" s="76"/>
      <c r="CY427" s="76"/>
      <c r="CZ427" s="76"/>
      <c r="DA427" s="76"/>
      <c r="DB427" s="76"/>
      <c r="DC427" s="76"/>
      <c r="DD427" s="76"/>
      <c r="DE427" s="76"/>
      <c r="DF427" s="76"/>
      <c r="DG427" s="76"/>
      <c r="DH427" s="76"/>
      <c r="DI427" s="76"/>
      <c r="DJ427" s="76"/>
      <c r="DK427" s="76"/>
      <c r="DL427" s="76"/>
      <c r="DM427" s="76"/>
      <c r="DN427" s="76"/>
      <c r="DO427" s="76"/>
      <c r="DP427" s="76"/>
      <c r="DQ427" s="76"/>
      <c r="DR427" s="76"/>
      <c r="DS427" s="76"/>
      <c r="DT427" s="76"/>
      <c r="DU427" s="76"/>
      <c r="DV427" s="76"/>
      <c r="DW427" s="76"/>
      <c r="DX427" s="76"/>
      <c r="DY427" s="76"/>
      <c r="DZ427" s="76"/>
      <c r="EA427" s="76"/>
      <c r="EB427" s="76"/>
      <c r="EC427" s="76"/>
      <c r="ED427" s="76"/>
      <c r="EE427" s="76"/>
      <c r="EF427" s="76"/>
      <c r="EG427" s="76"/>
      <c r="EH427" s="76"/>
      <c r="EI427" s="76"/>
      <c r="EJ427" s="76"/>
      <c r="EK427" s="76"/>
      <c r="EL427" s="76"/>
      <c r="EM427" s="76"/>
      <c r="EN427" s="76"/>
      <c r="EO427" s="76"/>
      <c r="EP427" s="76"/>
      <c r="EQ427" s="76"/>
      <c r="ER427" s="76"/>
      <c r="ES427" s="76"/>
      <c r="ET427" s="76"/>
      <c r="EU427" s="76"/>
      <c r="EV427" s="76"/>
      <c r="EW427" s="76"/>
      <c r="EX427" s="76"/>
      <c r="EY427" s="76"/>
      <c r="EZ427" s="76"/>
      <c r="FA427" s="76"/>
      <c r="FB427" s="76"/>
      <c r="FC427" s="76"/>
      <c r="FD427" s="76"/>
      <c r="FE427" s="76"/>
      <c r="FF427" s="76"/>
      <c r="FG427" s="76"/>
      <c r="FH427" s="76"/>
      <c r="FI427" s="76"/>
      <c r="FJ427" s="76"/>
      <c r="FK427" s="76"/>
      <c r="FL427" s="76"/>
      <c r="FM427" s="76"/>
      <c r="FN427" s="76"/>
      <c r="FO427" s="76"/>
      <c r="FP427" s="76"/>
      <c r="FQ427" s="76"/>
      <c r="FR427" s="76"/>
      <c r="FS427" s="76"/>
      <c r="FT427" s="76"/>
      <c r="FU427" s="76"/>
      <c r="FV427" s="76"/>
      <c r="FW427" s="76"/>
      <c r="FX427" s="76"/>
      <c r="FY427" s="76"/>
      <c r="FZ427" s="76"/>
      <c r="GA427" s="76"/>
      <c r="GB427" s="76"/>
      <c r="GC427" s="76"/>
      <c r="GD427" s="76"/>
      <c r="GE427" s="76"/>
      <c r="GF427" s="76"/>
      <c r="GG427" s="76"/>
      <c r="GH427" s="76"/>
      <c r="GI427" s="76"/>
      <c r="GJ427" s="76"/>
      <c r="GK427" s="76"/>
      <c r="GL427" s="76"/>
      <c r="GM427" s="76"/>
      <c r="GN427" s="76"/>
      <c r="GO427" s="76"/>
      <c r="GP427" s="76"/>
      <c r="GQ427" s="76"/>
      <c r="GR427" s="76"/>
      <c r="GS427" s="76"/>
      <c r="GT427" s="76"/>
      <c r="GU427" s="76"/>
      <c r="GV427" s="76"/>
      <c r="GW427" s="76"/>
      <c r="GX427" s="76"/>
      <c r="GY427" s="76"/>
      <c r="GZ427" s="76"/>
      <c r="HA427" s="76"/>
      <c r="HB427" s="76"/>
      <c r="HC427" s="76"/>
      <c r="HD427" s="76"/>
      <c r="HE427" s="76"/>
      <c r="HF427" s="76"/>
      <c r="HG427" s="76"/>
      <c r="HH427" s="76"/>
      <c r="HI427" s="76"/>
      <c r="HJ427" s="76"/>
      <c r="HK427" s="76"/>
      <c r="HL427" s="76"/>
      <c r="HM427" s="76"/>
      <c r="HN427" s="76"/>
      <c r="HO427" s="76"/>
      <c r="HP427" s="76"/>
      <c r="HQ427" s="76"/>
      <c r="HR427" s="76"/>
      <c r="HS427" s="76"/>
      <c r="HT427" s="76"/>
      <c r="HU427" s="76"/>
      <c r="HV427" s="76"/>
      <c r="HW427" s="76"/>
      <c r="HX427" s="76"/>
      <c r="HY427" s="76"/>
      <c r="HZ427" s="76"/>
      <c r="IA427" s="76"/>
      <c r="IB427" s="76"/>
      <c r="IC427" s="76"/>
      <c r="ID427" s="76"/>
      <c r="IE427" s="76"/>
      <c r="IF427" s="76"/>
      <c r="IG427" s="76"/>
      <c r="IH427" s="76"/>
      <c r="II427" s="76"/>
      <c r="IJ427" s="76"/>
      <c r="IK427" s="76"/>
      <c r="IL427" s="76"/>
      <c r="IM427" s="76"/>
      <c r="IN427" s="76"/>
    </row>
    <row r="428" spans="1:248" x14ac:dyDescent="0.2">
      <c r="A428" s="82" t="str">
        <f>IF(B428&lt;&gt;"",COUNTA($B$13:B428),"")</f>
        <v/>
      </c>
      <c r="B428" s="1198"/>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6"/>
      <c r="AN428" s="76"/>
      <c r="AO428" s="76"/>
      <c r="AP428" s="76"/>
      <c r="AQ428" s="76"/>
      <c r="AR428" s="76"/>
      <c r="AS428" s="76"/>
      <c r="AT428" s="76"/>
      <c r="AU428" s="76"/>
      <c r="AV428" s="76"/>
      <c r="AW428" s="76"/>
      <c r="AX428" s="76"/>
      <c r="AY428" s="76"/>
      <c r="AZ428" s="76"/>
      <c r="BA428" s="76"/>
      <c r="BB428" s="76"/>
      <c r="BC428" s="76"/>
      <c r="BD428" s="76"/>
      <c r="BE428" s="76"/>
      <c r="BF428" s="76"/>
      <c r="BG428" s="76"/>
      <c r="BH428" s="76"/>
      <c r="BI428" s="76"/>
      <c r="BJ428" s="76"/>
      <c r="BK428" s="76"/>
      <c r="BL428" s="76"/>
      <c r="BM428" s="76"/>
      <c r="BN428" s="76"/>
      <c r="BO428" s="76"/>
      <c r="BP428" s="76"/>
      <c r="BQ428" s="76"/>
      <c r="BR428" s="76"/>
      <c r="BS428" s="76"/>
      <c r="BT428" s="76"/>
      <c r="BU428" s="76"/>
      <c r="BV428" s="76"/>
      <c r="BW428" s="76"/>
      <c r="BX428" s="76"/>
      <c r="BY428" s="76"/>
      <c r="BZ428" s="76"/>
      <c r="CA428" s="76"/>
      <c r="CB428" s="76"/>
      <c r="CC428" s="76"/>
      <c r="CD428" s="76"/>
      <c r="CE428" s="76"/>
      <c r="CF428" s="76"/>
      <c r="CG428" s="76"/>
      <c r="CH428" s="76"/>
      <c r="CI428" s="76"/>
      <c r="CJ428" s="76"/>
      <c r="CK428" s="76"/>
      <c r="CL428" s="76"/>
      <c r="CM428" s="76"/>
      <c r="CN428" s="76"/>
      <c r="CO428" s="76"/>
      <c r="CP428" s="76"/>
      <c r="CQ428" s="76"/>
      <c r="CR428" s="76"/>
      <c r="CS428" s="76"/>
      <c r="CT428" s="76"/>
      <c r="CU428" s="76"/>
      <c r="CV428" s="76"/>
      <c r="CW428" s="76"/>
      <c r="CX428" s="76"/>
      <c r="CY428" s="76"/>
      <c r="CZ428" s="76"/>
      <c r="DA428" s="76"/>
      <c r="DB428" s="76"/>
      <c r="DC428" s="76"/>
      <c r="DD428" s="76"/>
      <c r="DE428" s="76"/>
      <c r="DF428" s="76"/>
      <c r="DG428" s="76"/>
      <c r="DH428" s="76"/>
      <c r="DI428" s="76"/>
      <c r="DJ428" s="76"/>
      <c r="DK428" s="76"/>
      <c r="DL428" s="76"/>
      <c r="DM428" s="76"/>
      <c r="DN428" s="76"/>
      <c r="DO428" s="76"/>
      <c r="DP428" s="76"/>
      <c r="DQ428" s="76"/>
      <c r="DR428" s="76"/>
      <c r="DS428" s="76"/>
      <c r="DT428" s="76"/>
      <c r="DU428" s="76"/>
      <c r="DV428" s="76"/>
      <c r="DW428" s="76"/>
      <c r="DX428" s="76"/>
      <c r="DY428" s="76"/>
      <c r="DZ428" s="76"/>
      <c r="EA428" s="76"/>
      <c r="EB428" s="76"/>
      <c r="EC428" s="76"/>
      <c r="ED428" s="76"/>
      <c r="EE428" s="76"/>
      <c r="EF428" s="76"/>
      <c r="EG428" s="76"/>
      <c r="EH428" s="76"/>
      <c r="EI428" s="76"/>
      <c r="EJ428" s="76"/>
      <c r="EK428" s="76"/>
      <c r="EL428" s="76"/>
      <c r="EM428" s="76"/>
      <c r="EN428" s="76"/>
      <c r="EO428" s="76"/>
      <c r="EP428" s="76"/>
      <c r="EQ428" s="76"/>
      <c r="ER428" s="76"/>
      <c r="ES428" s="76"/>
      <c r="ET428" s="76"/>
      <c r="EU428" s="76"/>
      <c r="EV428" s="76"/>
      <c r="EW428" s="76"/>
      <c r="EX428" s="76"/>
      <c r="EY428" s="76"/>
      <c r="EZ428" s="76"/>
      <c r="FA428" s="76"/>
      <c r="FB428" s="76"/>
      <c r="FC428" s="76"/>
      <c r="FD428" s="76"/>
      <c r="FE428" s="76"/>
      <c r="FF428" s="76"/>
      <c r="FG428" s="76"/>
      <c r="FH428" s="76"/>
      <c r="FI428" s="76"/>
      <c r="FJ428" s="76"/>
      <c r="FK428" s="76"/>
      <c r="FL428" s="76"/>
      <c r="FM428" s="76"/>
      <c r="FN428" s="76"/>
      <c r="FO428" s="76"/>
      <c r="FP428" s="76"/>
      <c r="FQ428" s="76"/>
      <c r="FR428" s="76"/>
      <c r="FS428" s="76"/>
      <c r="FT428" s="76"/>
      <c r="FU428" s="76"/>
      <c r="FV428" s="76"/>
      <c r="FW428" s="76"/>
      <c r="FX428" s="76"/>
      <c r="FY428" s="76"/>
      <c r="FZ428" s="76"/>
      <c r="GA428" s="76"/>
      <c r="GB428" s="76"/>
      <c r="GC428" s="76"/>
      <c r="GD428" s="76"/>
      <c r="GE428" s="76"/>
      <c r="GF428" s="76"/>
      <c r="GG428" s="76"/>
      <c r="GH428" s="76"/>
      <c r="GI428" s="76"/>
      <c r="GJ428" s="76"/>
      <c r="GK428" s="76"/>
      <c r="GL428" s="76"/>
      <c r="GM428" s="76"/>
      <c r="GN428" s="76"/>
      <c r="GO428" s="76"/>
      <c r="GP428" s="76"/>
      <c r="GQ428" s="76"/>
      <c r="GR428" s="76"/>
      <c r="GS428" s="76"/>
      <c r="GT428" s="76"/>
      <c r="GU428" s="76"/>
      <c r="GV428" s="76"/>
      <c r="GW428" s="76"/>
      <c r="GX428" s="76"/>
      <c r="GY428" s="76"/>
      <c r="GZ428" s="76"/>
      <c r="HA428" s="76"/>
      <c r="HB428" s="76"/>
      <c r="HC428" s="76"/>
      <c r="HD428" s="76"/>
      <c r="HE428" s="76"/>
      <c r="HF428" s="76"/>
      <c r="HG428" s="76"/>
      <c r="HH428" s="76"/>
      <c r="HI428" s="76"/>
      <c r="HJ428" s="76"/>
      <c r="HK428" s="76"/>
      <c r="HL428" s="76"/>
      <c r="HM428" s="76"/>
      <c r="HN428" s="76"/>
      <c r="HO428" s="76"/>
      <c r="HP428" s="76"/>
      <c r="HQ428" s="76"/>
      <c r="HR428" s="76"/>
      <c r="HS428" s="76"/>
      <c r="HT428" s="76"/>
      <c r="HU428" s="76"/>
      <c r="HV428" s="76"/>
      <c r="HW428" s="76"/>
      <c r="HX428" s="76"/>
      <c r="HY428" s="76"/>
      <c r="HZ428" s="76"/>
      <c r="IA428" s="76"/>
      <c r="IB428" s="76"/>
      <c r="IC428" s="76"/>
      <c r="ID428" s="76"/>
      <c r="IE428" s="76"/>
      <c r="IF428" s="76"/>
      <c r="IG428" s="76"/>
      <c r="IH428" s="76"/>
      <c r="II428" s="76"/>
      <c r="IJ428" s="76"/>
      <c r="IK428" s="76"/>
      <c r="IL428" s="76"/>
      <c r="IM428" s="76"/>
      <c r="IN428" s="76"/>
    </row>
    <row r="429" spans="1:248" x14ac:dyDescent="0.2">
      <c r="A429" s="82" t="str">
        <f>IF(B429&lt;&gt;"",COUNTA($B$13:B429),"")</f>
        <v/>
      </c>
      <c r="B429" s="1198"/>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6"/>
      <c r="AN429" s="76"/>
      <c r="AO429" s="76"/>
      <c r="AP429" s="76"/>
      <c r="AQ429" s="76"/>
      <c r="AR429" s="76"/>
      <c r="AS429" s="76"/>
      <c r="AT429" s="76"/>
      <c r="AU429" s="76"/>
      <c r="AV429" s="76"/>
      <c r="AW429" s="76"/>
      <c r="AX429" s="76"/>
      <c r="AY429" s="76"/>
      <c r="AZ429" s="76"/>
      <c r="BA429" s="76"/>
      <c r="BB429" s="76"/>
      <c r="BC429" s="76"/>
      <c r="BD429" s="76"/>
      <c r="BE429" s="76"/>
      <c r="BF429" s="76"/>
      <c r="BG429" s="76"/>
      <c r="BH429" s="76"/>
      <c r="BI429" s="76"/>
      <c r="BJ429" s="76"/>
      <c r="BK429" s="76"/>
      <c r="BL429" s="76"/>
      <c r="BM429" s="76"/>
      <c r="BN429" s="76"/>
      <c r="BO429" s="76"/>
      <c r="BP429" s="76"/>
      <c r="BQ429" s="76"/>
      <c r="BR429" s="76"/>
      <c r="BS429" s="76"/>
      <c r="BT429" s="76"/>
      <c r="BU429" s="76"/>
      <c r="BV429" s="76"/>
      <c r="BW429" s="76"/>
      <c r="BX429" s="76"/>
      <c r="BY429" s="76"/>
      <c r="BZ429" s="76"/>
      <c r="CA429" s="76"/>
      <c r="CB429" s="76"/>
      <c r="CC429" s="76"/>
      <c r="CD429" s="76"/>
      <c r="CE429" s="76"/>
      <c r="CF429" s="76"/>
      <c r="CG429" s="76"/>
      <c r="CH429" s="76"/>
      <c r="CI429" s="76"/>
      <c r="CJ429" s="76"/>
      <c r="CK429" s="76"/>
      <c r="CL429" s="76"/>
      <c r="CM429" s="76"/>
      <c r="CN429" s="76"/>
      <c r="CO429" s="76"/>
      <c r="CP429" s="76"/>
      <c r="CQ429" s="76"/>
      <c r="CR429" s="76"/>
      <c r="CS429" s="76"/>
      <c r="CT429" s="76"/>
      <c r="CU429" s="76"/>
      <c r="CV429" s="76"/>
      <c r="CW429" s="76"/>
      <c r="CX429" s="76"/>
      <c r="CY429" s="76"/>
      <c r="CZ429" s="76"/>
      <c r="DA429" s="76"/>
      <c r="DB429" s="76"/>
      <c r="DC429" s="76"/>
      <c r="DD429" s="76"/>
      <c r="DE429" s="76"/>
      <c r="DF429" s="76"/>
      <c r="DG429" s="76"/>
      <c r="DH429" s="76"/>
      <c r="DI429" s="76"/>
      <c r="DJ429" s="76"/>
      <c r="DK429" s="76"/>
      <c r="DL429" s="76"/>
      <c r="DM429" s="76"/>
      <c r="DN429" s="76"/>
      <c r="DO429" s="76"/>
      <c r="DP429" s="76"/>
      <c r="DQ429" s="76"/>
      <c r="DR429" s="76"/>
      <c r="DS429" s="76"/>
      <c r="DT429" s="76"/>
      <c r="DU429" s="76"/>
      <c r="DV429" s="76"/>
      <c r="DW429" s="76"/>
      <c r="DX429" s="76"/>
      <c r="DY429" s="76"/>
      <c r="DZ429" s="76"/>
      <c r="EA429" s="76"/>
      <c r="EB429" s="76"/>
      <c r="EC429" s="76"/>
      <c r="ED429" s="76"/>
      <c r="EE429" s="76"/>
      <c r="EF429" s="76"/>
      <c r="EG429" s="76"/>
      <c r="EH429" s="76"/>
      <c r="EI429" s="76"/>
      <c r="EJ429" s="76"/>
      <c r="EK429" s="76"/>
      <c r="EL429" s="76"/>
      <c r="EM429" s="76"/>
      <c r="EN429" s="76"/>
      <c r="EO429" s="76"/>
      <c r="EP429" s="76"/>
      <c r="EQ429" s="76"/>
      <c r="ER429" s="76"/>
      <c r="ES429" s="76"/>
      <c r="ET429" s="76"/>
      <c r="EU429" s="76"/>
      <c r="EV429" s="76"/>
      <c r="EW429" s="76"/>
      <c r="EX429" s="76"/>
      <c r="EY429" s="76"/>
      <c r="EZ429" s="76"/>
      <c r="FA429" s="76"/>
      <c r="FB429" s="76"/>
      <c r="FC429" s="76"/>
      <c r="FD429" s="76"/>
      <c r="FE429" s="76"/>
      <c r="FF429" s="76"/>
      <c r="FG429" s="76"/>
      <c r="FH429" s="76"/>
      <c r="FI429" s="76"/>
      <c r="FJ429" s="76"/>
      <c r="FK429" s="76"/>
      <c r="FL429" s="76"/>
      <c r="FM429" s="76"/>
      <c r="FN429" s="76"/>
      <c r="FO429" s="76"/>
      <c r="FP429" s="76"/>
      <c r="FQ429" s="76"/>
      <c r="FR429" s="76"/>
      <c r="FS429" s="76"/>
      <c r="FT429" s="76"/>
      <c r="FU429" s="76"/>
      <c r="FV429" s="76"/>
      <c r="FW429" s="76"/>
      <c r="FX429" s="76"/>
      <c r="FY429" s="76"/>
      <c r="FZ429" s="76"/>
      <c r="GA429" s="76"/>
      <c r="GB429" s="76"/>
      <c r="GC429" s="76"/>
      <c r="GD429" s="76"/>
      <c r="GE429" s="76"/>
      <c r="GF429" s="76"/>
      <c r="GG429" s="76"/>
      <c r="GH429" s="76"/>
      <c r="GI429" s="76"/>
      <c r="GJ429" s="76"/>
      <c r="GK429" s="76"/>
      <c r="GL429" s="76"/>
      <c r="GM429" s="76"/>
      <c r="GN429" s="76"/>
      <c r="GO429" s="76"/>
      <c r="GP429" s="76"/>
      <c r="GQ429" s="76"/>
      <c r="GR429" s="76"/>
      <c r="GS429" s="76"/>
      <c r="GT429" s="76"/>
      <c r="GU429" s="76"/>
      <c r="GV429" s="76"/>
      <c r="GW429" s="76"/>
      <c r="GX429" s="76"/>
      <c r="GY429" s="76"/>
      <c r="GZ429" s="76"/>
      <c r="HA429" s="76"/>
      <c r="HB429" s="76"/>
      <c r="HC429" s="76"/>
      <c r="HD429" s="76"/>
      <c r="HE429" s="76"/>
      <c r="HF429" s="76"/>
      <c r="HG429" s="76"/>
      <c r="HH429" s="76"/>
      <c r="HI429" s="76"/>
      <c r="HJ429" s="76"/>
      <c r="HK429" s="76"/>
      <c r="HL429" s="76"/>
      <c r="HM429" s="76"/>
      <c r="HN429" s="76"/>
      <c r="HO429" s="76"/>
      <c r="HP429" s="76"/>
      <c r="HQ429" s="76"/>
      <c r="HR429" s="76"/>
      <c r="HS429" s="76"/>
      <c r="HT429" s="76"/>
      <c r="HU429" s="76"/>
      <c r="HV429" s="76"/>
      <c r="HW429" s="76"/>
      <c r="HX429" s="76"/>
      <c r="HY429" s="76"/>
      <c r="HZ429" s="76"/>
      <c r="IA429" s="76"/>
      <c r="IB429" s="76"/>
      <c r="IC429" s="76"/>
      <c r="ID429" s="76"/>
      <c r="IE429" s="76"/>
      <c r="IF429" s="76"/>
      <c r="IG429" s="76"/>
      <c r="IH429" s="76"/>
      <c r="II429" s="76"/>
      <c r="IJ429" s="76"/>
      <c r="IK429" s="76"/>
      <c r="IL429" s="76"/>
      <c r="IM429" s="76"/>
      <c r="IN429" s="76"/>
    </row>
    <row r="430" spans="1:248" x14ac:dyDescent="0.2">
      <c r="A430" s="82" t="str">
        <f>IF(B430&lt;&gt;"",COUNTA($B$13:B430),"")</f>
        <v/>
      </c>
      <c r="B430" s="1198"/>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6"/>
      <c r="AN430" s="76"/>
      <c r="AO430" s="76"/>
      <c r="AP430" s="76"/>
      <c r="AQ430" s="76"/>
      <c r="AR430" s="76"/>
      <c r="AS430" s="76"/>
      <c r="AT430" s="76"/>
      <c r="AU430" s="76"/>
      <c r="AV430" s="76"/>
      <c r="AW430" s="76"/>
      <c r="AX430" s="76"/>
      <c r="AY430" s="76"/>
      <c r="AZ430" s="76"/>
      <c r="BA430" s="76"/>
      <c r="BB430" s="76"/>
      <c r="BC430" s="76"/>
      <c r="BD430" s="76"/>
      <c r="BE430" s="76"/>
      <c r="BF430" s="76"/>
      <c r="BG430" s="76"/>
      <c r="BH430" s="76"/>
      <c r="BI430" s="76"/>
      <c r="BJ430" s="76"/>
      <c r="BK430" s="76"/>
      <c r="BL430" s="76"/>
      <c r="BM430" s="76"/>
      <c r="BN430" s="76"/>
      <c r="BO430" s="76"/>
      <c r="BP430" s="76"/>
      <c r="BQ430" s="76"/>
      <c r="BR430" s="76"/>
      <c r="BS430" s="76"/>
      <c r="BT430" s="76"/>
      <c r="BU430" s="76"/>
      <c r="BV430" s="76"/>
      <c r="BW430" s="76"/>
      <c r="BX430" s="76"/>
      <c r="BY430" s="76"/>
      <c r="BZ430" s="76"/>
      <c r="CA430" s="76"/>
      <c r="CB430" s="76"/>
      <c r="CC430" s="76"/>
      <c r="CD430" s="76"/>
      <c r="CE430" s="76"/>
      <c r="CF430" s="76"/>
      <c r="CG430" s="76"/>
      <c r="CH430" s="76"/>
      <c r="CI430" s="76"/>
      <c r="CJ430" s="76"/>
      <c r="CK430" s="76"/>
      <c r="CL430" s="76"/>
      <c r="CM430" s="76"/>
      <c r="CN430" s="76"/>
      <c r="CO430" s="76"/>
      <c r="CP430" s="76"/>
      <c r="CQ430" s="76"/>
      <c r="CR430" s="76"/>
      <c r="CS430" s="76"/>
      <c r="CT430" s="76"/>
      <c r="CU430" s="76"/>
      <c r="CV430" s="76"/>
      <c r="CW430" s="76"/>
      <c r="CX430" s="76"/>
      <c r="CY430" s="76"/>
      <c r="CZ430" s="76"/>
      <c r="DA430" s="76"/>
      <c r="DB430" s="76"/>
      <c r="DC430" s="76"/>
      <c r="DD430" s="76"/>
      <c r="DE430" s="76"/>
      <c r="DF430" s="76"/>
      <c r="DG430" s="76"/>
      <c r="DH430" s="76"/>
      <c r="DI430" s="76"/>
      <c r="DJ430" s="76"/>
      <c r="DK430" s="76"/>
      <c r="DL430" s="76"/>
      <c r="DM430" s="76"/>
      <c r="DN430" s="76"/>
      <c r="DO430" s="76"/>
      <c r="DP430" s="76"/>
      <c r="DQ430" s="76"/>
      <c r="DR430" s="76"/>
      <c r="DS430" s="76"/>
      <c r="DT430" s="76"/>
      <c r="DU430" s="76"/>
      <c r="DV430" s="76"/>
      <c r="DW430" s="76"/>
      <c r="DX430" s="76"/>
      <c r="DY430" s="76"/>
      <c r="DZ430" s="76"/>
      <c r="EA430" s="76"/>
      <c r="EB430" s="76"/>
      <c r="EC430" s="76"/>
      <c r="ED430" s="76"/>
      <c r="EE430" s="76"/>
      <c r="EF430" s="76"/>
      <c r="EG430" s="76"/>
      <c r="EH430" s="76"/>
      <c r="EI430" s="76"/>
      <c r="EJ430" s="76"/>
      <c r="EK430" s="76"/>
      <c r="EL430" s="76"/>
      <c r="EM430" s="76"/>
      <c r="EN430" s="76"/>
      <c r="EO430" s="76"/>
      <c r="EP430" s="76"/>
      <c r="EQ430" s="76"/>
      <c r="ER430" s="76"/>
      <c r="ES430" s="76"/>
      <c r="ET430" s="76"/>
      <c r="EU430" s="76"/>
      <c r="EV430" s="76"/>
      <c r="EW430" s="76"/>
      <c r="EX430" s="76"/>
      <c r="EY430" s="76"/>
      <c r="EZ430" s="76"/>
      <c r="FA430" s="76"/>
      <c r="FB430" s="76"/>
      <c r="FC430" s="76"/>
      <c r="FD430" s="76"/>
      <c r="FE430" s="76"/>
      <c r="FF430" s="76"/>
      <c r="FG430" s="76"/>
      <c r="FH430" s="76"/>
      <c r="FI430" s="76"/>
      <c r="FJ430" s="76"/>
      <c r="FK430" s="76"/>
      <c r="FL430" s="76"/>
      <c r="FM430" s="76"/>
      <c r="FN430" s="76"/>
      <c r="FO430" s="76"/>
      <c r="FP430" s="76"/>
      <c r="FQ430" s="76"/>
      <c r="FR430" s="76"/>
      <c r="FS430" s="76"/>
      <c r="FT430" s="76"/>
      <c r="FU430" s="76"/>
      <c r="FV430" s="76"/>
      <c r="FW430" s="76"/>
      <c r="FX430" s="76"/>
      <c r="FY430" s="76"/>
      <c r="FZ430" s="76"/>
      <c r="GA430" s="76"/>
      <c r="GB430" s="76"/>
      <c r="GC430" s="76"/>
      <c r="GD430" s="76"/>
      <c r="GE430" s="76"/>
      <c r="GF430" s="76"/>
      <c r="GG430" s="76"/>
      <c r="GH430" s="76"/>
      <c r="GI430" s="76"/>
      <c r="GJ430" s="76"/>
      <c r="GK430" s="76"/>
      <c r="GL430" s="76"/>
      <c r="GM430" s="76"/>
      <c r="GN430" s="76"/>
      <c r="GO430" s="76"/>
      <c r="GP430" s="76"/>
      <c r="GQ430" s="76"/>
      <c r="GR430" s="76"/>
      <c r="GS430" s="76"/>
      <c r="GT430" s="76"/>
      <c r="GU430" s="76"/>
      <c r="GV430" s="76"/>
      <c r="GW430" s="76"/>
      <c r="GX430" s="76"/>
      <c r="GY430" s="76"/>
      <c r="GZ430" s="76"/>
      <c r="HA430" s="76"/>
      <c r="HB430" s="76"/>
      <c r="HC430" s="76"/>
      <c r="HD430" s="76"/>
      <c r="HE430" s="76"/>
      <c r="HF430" s="76"/>
      <c r="HG430" s="76"/>
      <c r="HH430" s="76"/>
      <c r="HI430" s="76"/>
      <c r="HJ430" s="76"/>
      <c r="HK430" s="76"/>
      <c r="HL430" s="76"/>
      <c r="HM430" s="76"/>
      <c r="HN430" s="76"/>
      <c r="HO430" s="76"/>
      <c r="HP430" s="76"/>
      <c r="HQ430" s="76"/>
      <c r="HR430" s="76"/>
      <c r="HS430" s="76"/>
      <c r="HT430" s="76"/>
      <c r="HU430" s="76"/>
      <c r="HV430" s="76"/>
      <c r="HW430" s="76"/>
      <c r="HX430" s="76"/>
      <c r="HY430" s="76"/>
      <c r="HZ430" s="76"/>
      <c r="IA430" s="76"/>
      <c r="IB430" s="76"/>
      <c r="IC430" s="76"/>
      <c r="ID430" s="76"/>
      <c r="IE430" s="76"/>
      <c r="IF430" s="76"/>
      <c r="IG430" s="76"/>
      <c r="IH430" s="76"/>
      <c r="II430" s="76"/>
      <c r="IJ430" s="76"/>
      <c r="IK430" s="76"/>
      <c r="IL430" s="76"/>
      <c r="IM430" s="76"/>
      <c r="IN430" s="76"/>
    </row>
    <row r="431" spans="1:248" x14ac:dyDescent="0.2">
      <c r="A431" s="82" t="str">
        <f>IF(B431&lt;&gt;"",COUNTA($B$13:B431),"")</f>
        <v/>
      </c>
      <c r="B431" s="1198"/>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c r="AI431" s="76"/>
      <c r="AJ431" s="76"/>
      <c r="AK431" s="76"/>
      <c r="AL431" s="76"/>
      <c r="AM431" s="76"/>
      <c r="AN431" s="76"/>
      <c r="AO431" s="76"/>
      <c r="AP431" s="76"/>
      <c r="AQ431" s="76"/>
      <c r="AR431" s="76"/>
      <c r="AS431" s="76"/>
      <c r="AT431" s="76"/>
      <c r="AU431" s="76"/>
      <c r="AV431" s="76"/>
      <c r="AW431" s="76"/>
      <c r="AX431" s="76"/>
      <c r="AY431" s="76"/>
      <c r="AZ431" s="76"/>
      <c r="BA431" s="76"/>
      <c r="BB431" s="76"/>
      <c r="BC431" s="76"/>
      <c r="BD431" s="76"/>
      <c r="BE431" s="76"/>
      <c r="BF431" s="76"/>
      <c r="BG431" s="76"/>
      <c r="BH431" s="76"/>
      <c r="BI431" s="76"/>
      <c r="BJ431" s="76"/>
      <c r="BK431" s="76"/>
      <c r="BL431" s="76"/>
      <c r="BM431" s="76"/>
      <c r="BN431" s="76"/>
      <c r="BO431" s="76"/>
      <c r="BP431" s="76"/>
      <c r="BQ431" s="76"/>
      <c r="BR431" s="76"/>
      <c r="BS431" s="76"/>
      <c r="BT431" s="76"/>
      <c r="BU431" s="76"/>
      <c r="BV431" s="76"/>
      <c r="BW431" s="76"/>
      <c r="BX431" s="76"/>
      <c r="BY431" s="76"/>
      <c r="BZ431" s="76"/>
      <c r="CA431" s="76"/>
      <c r="CB431" s="76"/>
      <c r="CC431" s="76"/>
      <c r="CD431" s="76"/>
      <c r="CE431" s="76"/>
      <c r="CF431" s="76"/>
      <c r="CG431" s="76"/>
      <c r="CH431" s="76"/>
      <c r="CI431" s="76"/>
      <c r="CJ431" s="76"/>
      <c r="CK431" s="76"/>
      <c r="CL431" s="76"/>
      <c r="CM431" s="76"/>
      <c r="CN431" s="76"/>
      <c r="CO431" s="76"/>
      <c r="CP431" s="76"/>
      <c r="CQ431" s="76"/>
      <c r="CR431" s="76"/>
      <c r="CS431" s="76"/>
      <c r="CT431" s="76"/>
      <c r="CU431" s="76"/>
      <c r="CV431" s="76"/>
      <c r="CW431" s="76"/>
      <c r="CX431" s="76"/>
      <c r="CY431" s="76"/>
      <c r="CZ431" s="76"/>
      <c r="DA431" s="76"/>
      <c r="DB431" s="76"/>
      <c r="DC431" s="76"/>
      <c r="DD431" s="76"/>
      <c r="DE431" s="76"/>
      <c r="DF431" s="76"/>
      <c r="DG431" s="76"/>
      <c r="DH431" s="76"/>
      <c r="DI431" s="76"/>
      <c r="DJ431" s="76"/>
      <c r="DK431" s="76"/>
      <c r="DL431" s="76"/>
      <c r="DM431" s="76"/>
      <c r="DN431" s="76"/>
      <c r="DO431" s="76"/>
      <c r="DP431" s="76"/>
      <c r="DQ431" s="76"/>
      <c r="DR431" s="76"/>
      <c r="DS431" s="76"/>
      <c r="DT431" s="76"/>
      <c r="DU431" s="76"/>
      <c r="DV431" s="76"/>
      <c r="DW431" s="76"/>
      <c r="DX431" s="76"/>
      <c r="DY431" s="76"/>
      <c r="DZ431" s="76"/>
      <c r="EA431" s="76"/>
      <c r="EB431" s="76"/>
      <c r="EC431" s="76"/>
      <c r="ED431" s="76"/>
      <c r="EE431" s="76"/>
      <c r="EF431" s="76"/>
      <c r="EG431" s="76"/>
      <c r="EH431" s="76"/>
      <c r="EI431" s="76"/>
      <c r="EJ431" s="76"/>
      <c r="EK431" s="76"/>
      <c r="EL431" s="76"/>
      <c r="EM431" s="76"/>
      <c r="EN431" s="76"/>
      <c r="EO431" s="76"/>
      <c r="EP431" s="76"/>
      <c r="EQ431" s="76"/>
      <c r="ER431" s="76"/>
      <c r="ES431" s="76"/>
      <c r="ET431" s="76"/>
      <c r="EU431" s="76"/>
      <c r="EV431" s="76"/>
      <c r="EW431" s="76"/>
      <c r="EX431" s="76"/>
      <c r="EY431" s="76"/>
      <c r="EZ431" s="76"/>
      <c r="FA431" s="76"/>
      <c r="FB431" s="76"/>
      <c r="FC431" s="76"/>
      <c r="FD431" s="76"/>
      <c r="FE431" s="76"/>
      <c r="FF431" s="76"/>
      <c r="FG431" s="76"/>
      <c r="FH431" s="76"/>
      <c r="FI431" s="76"/>
      <c r="FJ431" s="76"/>
      <c r="FK431" s="76"/>
      <c r="FL431" s="76"/>
      <c r="FM431" s="76"/>
      <c r="FN431" s="76"/>
      <c r="FO431" s="76"/>
      <c r="FP431" s="76"/>
      <c r="FQ431" s="76"/>
      <c r="FR431" s="76"/>
      <c r="FS431" s="76"/>
      <c r="FT431" s="76"/>
      <c r="FU431" s="76"/>
      <c r="FV431" s="76"/>
      <c r="FW431" s="76"/>
      <c r="FX431" s="76"/>
      <c r="FY431" s="76"/>
      <c r="FZ431" s="76"/>
      <c r="GA431" s="76"/>
      <c r="GB431" s="76"/>
      <c r="GC431" s="76"/>
      <c r="GD431" s="76"/>
      <c r="GE431" s="76"/>
      <c r="GF431" s="76"/>
      <c r="GG431" s="76"/>
      <c r="GH431" s="76"/>
      <c r="GI431" s="76"/>
      <c r="GJ431" s="76"/>
      <c r="GK431" s="76"/>
      <c r="GL431" s="76"/>
      <c r="GM431" s="76"/>
      <c r="GN431" s="76"/>
      <c r="GO431" s="76"/>
      <c r="GP431" s="76"/>
      <c r="GQ431" s="76"/>
      <c r="GR431" s="76"/>
      <c r="GS431" s="76"/>
      <c r="GT431" s="76"/>
      <c r="GU431" s="76"/>
      <c r="GV431" s="76"/>
      <c r="GW431" s="76"/>
      <c r="GX431" s="76"/>
      <c r="GY431" s="76"/>
      <c r="GZ431" s="76"/>
      <c r="HA431" s="76"/>
      <c r="HB431" s="76"/>
      <c r="HC431" s="76"/>
      <c r="HD431" s="76"/>
      <c r="HE431" s="76"/>
      <c r="HF431" s="76"/>
      <c r="HG431" s="76"/>
      <c r="HH431" s="76"/>
      <c r="HI431" s="76"/>
      <c r="HJ431" s="76"/>
      <c r="HK431" s="76"/>
      <c r="HL431" s="76"/>
      <c r="HM431" s="76"/>
      <c r="HN431" s="76"/>
      <c r="HO431" s="76"/>
      <c r="HP431" s="76"/>
      <c r="HQ431" s="76"/>
      <c r="HR431" s="76"/>
      <c r="HS431" s="76"/>
      <c r="HT431" s="76"/>
      <c r="HU431" s="76"/>
      <c r="HV431" s="76"/>
      <c r="HW431" s="76"/>
      <c r="HX431" s="76"/>
      <c r="HY431" s="76"/>
      <c r="HZ431" s="76"/>
      <c r="IA431" s="76"/>
      <c r="IB431" s="76"/>
      <c r="IC431" s="76"/>
      <c r="ID431" s="76"/>
      <c r="IE431" s="76"/>
      <c r="IF431" s="76"/>
      <c r="IG431" s="76"/>
      <c r="IH431" s="76"/>
      <c r="II431" s="76"/>
      <c r="IJ431" s="76"/>
      <c r="IK431" s="76"/>
      <c r="IL431" s="76"/>
      <c r="IM431" s="76"/>
      <c r="IN431" s="76"/>
    </row>
    <row r="432" spans="1:248" x14ac:dyDescent="0.2">
      <c r="A432" s="82" t="str">
        <f>IF(B432&lt;&gt;"",COUNTA($B$13:B432),"")</f>
        <v/>
      </c>
      <c r="B432" s="1198"/>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c r="AH432" s="76"/>
      <c r="AI432" s="76"/>
      <c r="AJ432" s="76"/>
      <c r="AK432" s="76"/>
      <c r="AL432" s="76"/>
      <c r="AM432" s="76"/>
      <c r="AN432" s="76"/>
      <c r="AO432" s="76"/>
      <c r="AP432" s="76"/>
      <c r="AQ432" s="76"/>
      <c r="AR432" s="76"/>
      <c r="AS432" s="76"/>
      <c r="AT432" s="76"/>
      <c r="AU432" s="76"/>
      <c r="AV432" s="76"/>
      <c r="AW432" s="76"/>
      <c r="AX432" s="76"/>
      <c r="AY432" s="76"/>
      <c r="AZ432" s="76"/>
      <c r="BA432" s="76"/>
      <c r="BB432" s="76"/>
      <c r="BC432" s="76"/>
      <c r="BD432" s="76"/>
      <c r="BE432" s="76"/>
      <c r="BF432" s="76"/>
      <c r="BG432" s="76"/>
      <c r="BH432" s="76"/>
      <c r="BI432" s="76"/>
      <c r="BJ432" s="76"/>
      <c r="BK432" s="76"/>
      <c r="BL432" s="76"/>
      <c r="BM432" s="76"/>
      <c r="BN432" s="76"/>
      <c r="BO432" s="76"/>
      <c r="BP432" s="76"/>
      <c r="BQ432" s="76"/>
      <c r="BR432" s="76"/>
      <c r="BS432" s="76"/>
      <c r="BT432" s="76"/>
      <c r="BU432" s="76"/>
      <c r="BV432" s="76"/>
      <c r="BW432" s="76"/>
      <c r="BX432" s="76"/>
      <c r="BY432" s="76"/>
      <c r="BZ432" s="76"/>
      <c r="CA432" s="76"/>
      <c r="CB432" s="76"/>
      <c r="CC432" s="76"/>
      <c r="CD432" s="76"/>
      <c r="CE432" s="76"/>
      <c r="CF432" s="76"/>
      <c r="CG432" s="76"/>
      <c r="CH432" s="76"/>
      <c r="CI432" s="76"/>
      <c r="CJ432" s="76"/>
      <c r="CK432" s="76"/>
      <c r="CL432" s="76"/>
      <c r="CM432" s="76"/>
      <c r="CN432" s="76"/>
      <c r="CO432" s="76"/>
      <c r="CP432" s="76"/>
      <c r="CQ432" s="76"/>
      <c r="CR432" s="76"/>
      <c r="CS432" s="76"/>
      <c r="CT432" s="76"/>
      <c r="CU432" s="76"/>
      <c r="CV432" s="76"/>
      <c r="CW432" s="76"/>
      <c r="CX432" s="76"/>
      <c r="CY432" s="76"/>
      <c r="CZ432" s="76"/>
      <c r="DA432" s="76"/>
      <c r="DB432" s="76"/>
      <c r="DC432" s="76"/>
      <c r="DD432" s="76"/>
      <c r="DE432" s="76"/>
      <c r="DF432" s="76"/>
      <c r="DG432" s="76"/>
      <c r="DH432" s="76"/>
      <c r="DI432" s="76"/>
      <c r="DJ432" s="76"/>
      <c r="DK432" s="76"/>
      <c r="DL432" s="76"/>
      <c r="DM432" s="76"/>
      <c r="DN432" s="76"/>
      <c r="DO432" s="76"/>
      <c r="DP432" s="76"/>
      <c r="DQ432" s="76"/>
      <c r="DR432" s="76"/>
      <c r="DS432" s="76"/>
      <c r="DT432" s="76"/>
      <c r="DU432" s="76"/>
      <c r="DV432" s="76"/>
      <c r="DW432" s="76"/>
      <c r="DX432" s="76"/>
      <c r="DY432" s="76"/>
      <c r="DZ432" s="76"/>
      <c r="EA432" s="76"/>
      <c r="EB432" s="76"/>
      <c r="EC432" s="76"/>
      <c r="ED432" s="76"/>
      <c r="EE432" s="76"/>
      <c r="EF432" s="76"/>
      <c r="EG432" s="76"/>
      <c r="EH432" s="76"/>
      <c r="EI432" s="76"/>
      <c r="EJ432" s="76"/>
      <c r="EK432" s="76"/>
      <c r="EL432" s="76"/>
      <c r="EM432" s="76"/>
      <c r="EN432" s="76"/>
      <c r="EO432" s="76"/>
      <c r="EP432" s="76"/>
      <c r="EQ432" s="76"/>
      <c r="ER432" s="76"/>
      <c r="ES432" s="76"/>
      <c r="ET432" s="76"/>
      <c r="EU432" s="76"/>
      <c r="EV432" s="76"/>
      <c r="EW432" s="76"/>
      <c r="EX432" s="76"/>
      <c r="EY432" s="76"/>
      <c r="EZ432" s="76"/>
      <c r="FA432" s="76"/>
      <c r="FB432" s="76"/>
      <c r="FC432" s="76"/>
      <c r="FD432" s="76"/>
      <c r="FE432" s="76"/>
      <c r="FF432" s="76"/>
      <c r="FG432" s="76"/>
      <c r="FH432" s="76"/>
      <c r="FI432" s="76"/>
      <c r="FJ432" s="76"/>
      <c r="FK432" s="76"/>
      <c r="FL432" s="76"/>
      <c r="FM432" s="76"/>
      <c r="FN432" s="76"/>
      <c r="FO432" s="76"/>
      <c r="FP432" s="76"/>
      <c r="FQ432" s="76"/>
      <c r="FR432" s="76"/>
      <c r="FS432" s="76"/>
      <c r="FT432" s="76"/>
      <c r="FU432" s="76"/>
      <c r="FV432" s="76"/>
      <c r="FW432" s="76"/>
      <c r="FX432" s="76"/>
      <c r="FY432" s="76"/>
      <c r="FZ432" s="76"/>
      <c r="GA432" s="76"/>
      <c r="GB432" s="76"/>
      <c r="GC432" s="76"/>
      <c r="GD432" s="76"/>
      <c r="GE432" s="76"/>
      <c r="GF432" s="76"/>
      <c r="GG432" s="76"/>
      <c r="GH432" s="76"/>
      <c r="GI432" s="76"/>
      <c r="GJ432" s="76"/>
      <c r="GK432" s="76"/>
      <c r="GL432" s="76"/>
      <c r="GM432" s="76"/>
      <c r="GN432" s="76"/>
      <c r="GO432" s="76"/>
      <c r="GP432" s="76"/>
      <c r="GQ432" s="76"/>
      <c r="GR432" s="76"/>
      <c r="GS432" s="76"/>
      <c r="GT432" s="76"/>
      <c r="GU432" s="76"/>
      <c r="GV432" s="76"/>
      <c r="GW432" s="76"/>
      <c r="GX432" s="76"/>
      <c r="GY432" s="76"/>
      <c r="GZ432" s="76"/>
      <c r="HA432" s="76"/>
      <c r="HB432" s="76"/>
      <c r="HC432" s="76"/>
      <c r="HD432" s="76"/>
      <c r="HE432" s="76"/>
      <c r="HF432" s="76"/>
      <c r="HG432" s="76"/>
      <c r="HH432" s="76"/>
      <c r="HI432" s="76"/>
      <c r="HJ432" s="76"/>
      <c r="HK432" s="76"/>
      <c r="HL432" s="76"/>
      <c r="HM432" s="76"/>
      <c r="HN432" s="76"/>
      <c r="HO432" s="76"/>
      <c r="HP432" s="76"/>
      <c r="HQ432" s="76"/>
      <c r="HR432" s="76"/>
      <c r="HS432" s="76"/>
      <c r="HT432" s="76"/>
      <c r="HU432" s="76"/>
      <c r="HV432" s="76"/>
      <c r="HW432" s="76"/>
      <c r="HX432" s="76"/>
      <c r="HY432" s="76"/>
      <c r="HZ432" s="76"/>
      <c r="IA432" s="76"/>
      <c r="IB432" s="76"/>
      <c r="IC432" s="76"/>
      <c r="ID432" s="76"/>
      <c r="IE432" s="76"/>
      <c r="IF432" s="76"/>
      <c r="IG432" s="76"/>
      <c r="IH432" s="76"/>
      <c r="II432" s="76"/>
      <c r="IJ432" s="76"/>
      <c r="IK432" s="76"/>
      <c r="IL432" s="76"/>
      <c r="IM432" s="76"/>
      <c r="IN432" s="76"/>
    </row>
    <row r="433" spans="1:248" x14ac:dyDescent="0.2">
      <c r="A433" s="82" t="str">
        <f>IF(B433&lt;&gt;"",COUNTA($B$13:B433),"")</f>
        <v/>
      </c>
      <c r="B433" s="1198"/>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c r="AZ433" s="76"/>
      <c r="BA433" s="76"/>
      <c r="BB433" s="76"/>
      <c r="BC433" s="76"/>
      <c r="BD433" s="76"/>
      <c r="BE433" s="76"/>
      <c r="BF433" s="76"/>
      <c r="BG433" s="76"/>
      <c r="BH433" s="76"/>
      <c r="BI433" s="76"/>
      <c r="BJ433" s="76"/>
      <c r="BK433" s="76"/>
      <c r="BL433" s="76"/>
      <c r="BM433" s="76"/>
      <c r="BN433" s="76"/>
      <c r="BO433" s="76"/>
      <c r="BP433" s="76"/>
      <c r="BQ433" s="76"/>
      <c r="BR433" s="76"/>
      <c r="BS433" s="76"/>
      <c r="BT433" s="76"/>
      <c r="BU433" s="76"/>
      <c r="BV433" s="76"/>
      <c r="BW433" s="76"/>
      <c r="BX433" s="76"/>
      <c r="BY433" s="76"/>
      <c r="BZ433" s="76"/>
      <c r="CA433" s="76"/>
      <c r="CB433" s="76"/>
      <c r="CC433" s="76"/>
      <c r="CD433" s="76"/>
      <c r="CE433" s="76"/>
      <c r="CF433" s="76"/>
      <c r="CG433" s="76"/>
      <c r="CH433" s="76"/>
      <c r="CI433" s="76"/>
      <c r="CJ433" s="76"/>
      <c r="CK433" s="76"/>
      <c r="CL433" s="76"/>
      <c r="CM433" s="76"/>
      <c r="CN433" s="76"/>
      <c r="CO433" s="76"/>
      <c r="CP433" s="76"/>
      <c r="CQ433" s="76"/>
      <c r="CR433" s="76"/>
      <c r="CS433" s="76"/>
      <c r="CT433" s="76"/>
      <c r="CU433" s="76"/>
      <c r="CV433" s="76"/>
      <c r="CW433" s="76"/>
      <c r="CX433" s="76"/>
      <c r="CY433" s="76"/>
      <c r="CZ433" s="76"/>
      <c r="DA433" s="76"/>
      <c r="DB433" s="76"/>
      <c r="DC433" s="76"/>
      <c r="DD433" s="76"/>
      <c r="DE433" s="76"/>
      <c r="DF433" s="76"/>
      <c r="DG433" s="76"/>
      <c r="DH433" s="76"/>
      <c r="DI433" s="76"/>
      <c r="DJ433" s="76"/>
      <c r="DK433" s="76"/>
      <c r="DL433" s="76"/>
      <c r="DM433" s="76"/>
      <c r="DN433" s="76"/>
      <c r="DO433" s="76"/>
      <c r="DP433" s="76"/>
      <c r="DQ433" s="76"/>
      <c r="DR433" s="76"/>
      <c r="DS433" s="76"/>
      <c r="DT433" s="76"/>
      <c r="DU433" s="76"/>
      <c r="DV433" s="76"/>
      <c r="DW433" s="76"/>
      <c r="DX433" s="76"/>
      <c r="DY433" s="76"/>
      <c r="DZ433" s="76"/>
      <c r="EA433" s="76"/>
      <c r="EB433" s="76"/>
      <c r="EC433" s="76"/>
      <c r="ED433" s="76"/>
      <c r="EE433" s="76"/>
      <c r="EF433" s="76"/>
      <c r="EG433" s="76"/>
      <c r="EH433" s="76"/>
      <c r="EI433" s="76"/>
      <c r="EJ433" s="76"/>
      <c r="EK433" s="76"/>
      <c r="EL433" s="76"/>
      <c r="EM433" s="76"/>
      <c r="EN433" s="76"/>
      <c r="EO433" s="76"/>
      <c r="EP433" s="76"/>
      <c r="EQ433" s="76"/>
      <c r="ER433" s="76"/>
      <c r="ES433" s="76"/>
      <c r="ET433" s="76"/>
      <c r="EU433" s="76"/>
      <c r="EV433" s="76"/>
      <c r="EW433" s="76"/>
      <c r="EX433" s="76"/>
      <c r="EY433" s="76"/>
      <c r="EZ433" s="76"/>
      <c r="FA433" s="76"/>
      <c r="FB433" s="76"/>
      <c r="FC433" s="76"/>
      <c r="FD433" s="76"/>
      <c r="FE433" s="76"/>
      <c r="FF433" s="76"/>
      <c r="FG433" s="76"/>
      <c r="FH433" s="76"/>
      <c r="FI433" s="76"/>
      <c r="FJ433" s="76"/>
      <c r="FK433" s="76"/>
      <c r="FL433" s="76"/>
      <c r="FM433" s="76"/>
      <c r="FN433" s="76"/>
      <c r="FO433" s="76"/>
      <c r="FP433" s="76"/>
      <c r="FQ433" s="76"/>
      <c r="FR433" s="76"/>
      <c r="FS433" s="76"/>
      <c r="FT433" s="76"/>
      <c r="FU433" s="76"/>
      <c r="FV433" s="76"/>
      <c r="FW433" s="76"/>
      <c r="FX433" s="76"/>
      <c r="FY433" s="76"/>
      <c r="FZ433" s="76"/>
      <c r="GA433" s="76"/>
      <c r="GB433" s="76"/>
      <c r="GC433" s="76"/>
      <c r="GD433" s="76"/>
      <c r="GE433" s="76"/>
      <c r="GF433" s="76"/>
      <c r="GG433" s="76"/>
      <c r="GH433" s="76"/>
      <c r="GI433" s="76"/>
      <c r="GJ433" s="76"/>
      <c r="GK433" s="76"/>
      <c r="GL433" s="76"/>
      <c r="GM433" s="76"/>
      <c r="GN433" s="76"/>
      <c r="GO433" s="76"/>
      <c r="GP433" s="76"/>
      <c r="GQ433" s="76"/>
      <c r="GR433" s="76"/>
      <c r="GS433" s="76"/>
      <c r="GT433" s="76"/>
      <c r="GU433" s="76"/>
      <c r="GV433" s="76"/>
      <c r="GW433" s="76"/>
      <c r="GX433" s="76"/>
      <c r="GY433" s="76"/>
      <c r="GZ433" s="76"/>
      <c r="HA433" s="76"/>
      <c r="HB433" s="76"/>
      <c r="HC433" s="76"/>
      <c r="HD433" s="76"/>
      <c r="HE433" s="76"/>
      <c r="HF433" s="76"/>
      <c r="HG433" s="76"/>
      <c r="HH433" s="76"/>
      <c r="HI433" s="76"/>
      <c r="HJ433" s="76"/>
      <c r="HK433" s="76"/>
      <c r="HL433" s="76"/>
      <c r="HM433" s="76"/>
      <c r="HN433" s="76"/>
      <c r="HO433" s="76"/>
      <c r="HP433" s="76"/>
      <c r="HQ433" s="76"/>
      <c r="HR433" s="76"/>
      <c r="HS433" s="76"/>
      <c r="HT433" s="76"/>
      <c r="HU433" s="76"/>
      <c r="HV433" s="76"/>
      <c r="HW433" s="76"/>
      <c r="HX433" s="76"/>
      <c r="HY433" s="76"/>
      <c r="HZ433" s="76"/>
      <c r="IA433" s="76"/>
      <c r="IB433" s="76"/>
      <c r="IC433" s="76"/>
      <c r="ID433" s="76"/>
      <c r="IE433" s="76"/>
      <c r="IF433" s="76"/>
      <c r="IG433" s="76"/>
      <c r="IH433" s="76"/>
      <c r="II433" s="76"/>
      <c r="IJ433" s="76"/>
      <c r="IK433" s="76"/>
      <c r="IL433" s="76"/>
      <c r="IM433" s="76"/>
      <c r="IN433" s="76"/>
    </row>
    <row r="434" spans="1:248" x14ac:dyDescent="0.2">
      <c r="A434" s="82" t="str">
        <f>IF(B434&lt;&gt;"",COUNTA($B$13:B434),"")</f>
        <v/>
      </c>
      <c r="B434" s="1198"/>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c r="AI434" s="76"/>
      <c r="AJ434" s="76"/>
      <c r="AK434" s="76"/>
      <c r="AL434" s="76"/>
      <c r="AM434" s="76"/>
      <c r="AN434" s="76"/>
      <c r="AO434" s="76"/>
      <c r="AP434" s="76"/>
      <c r="AQ434" s="76"/>
      <c r="AR434" s="76"/>
      <c r="AS434" s="76"/>
      <c r="AT434" s="76"/>
      <c r="AU434" s="76"/>
      <c r="AV434" s="76"/>
      <c r="AW434" s="76"/>
      <c r="AX434" s="76"/>
      <c r="AY434" s="76"/>
      <c r="AZ434" s="76"/>
      <c r="BA434" s="76"/>
      <c r="BB434" s="76"/>
      <c r="BC434" s="76"/>
      <c r="BD434" s="76"/>
      <c r="BE434" s="76"/>
      <c r="BF434" s="76"/>
      <c r="BG434" s="76"/>
      <c r="BH434" s="76"/>
      <c r="BI434" s="76"/>
      <c r="BJ434" s="76"/>
      <c r="BK434" s="76"/>
      <c r="BL434" s="76"/>
      <c r="BM434" s="76"/>
      <c r="BN434" s="76"/>
      <c r="BO434" s="76"/>
      <c r="BP434" s="76"/>
      <c r="BQ434" s="76"/>
      <c r="BR434" s="76"/>
      <c r="BS434" s="76"/>
      <c r="BT434" s="76"/>
      <c r="BU434" s="76"/>
      <c r="BV434" s="76"/>
      <c r="BW434" s="76"/>
      <c r="BX434" s="76"/>
      <c r="BY434" s="76"/>
      <c r="BZ434" s="76"/>
      <c r="CA434" s="76"/>
      <c r="CB434" s="76"/>
      <c r="CC434" s="76"/>
      <c r="CD434" s="76"/>
      <c r="CE434" s="76"/>
      <c r="CF434" s="76"/>
      <c r="CG434" s="76"/>
      <c r="CH434" s="76"/>
      <c r="CI434" s="76"/>
      <c r="CJ434" s="76"/>
      <c r="CK434" s="76"/>
      <c r="CL434" s="76"/>
      <c r="CM434" s="76"/>
      <c r="CN434" s="76"/>
      <c r="CO434" s="76"/>
      <c r="CP434" s="76"/>
      <c r="CQ434" s="76"/>
      <c r="CR434" s="76"/>
      <c r="CS434" s="76"/>
      <c r="CT434" s="76"/>
      <c r="CU434" s="76"/>
      <c r="CV434" s="76"/>
      <c r="CW434" s="76"/>
      <c r="CX434" s="76"/>
      <c r="CY434" s="76"/>
      <c r="CZ434" s="76"/>
      <c r="DA434" s="76"/>
      <c r="DB434" s="76"/>
      <c r="DC434" s="76"/>
      <c r="DD434" s="76"/>
      <c r="DE434" s="76"/>
      <c r="DF434" s="76"/>
      <c r="DG434" s="76"/>
      <c r="DH434" s="76"/>
      <c r="DI434" s="76"/>
      <c r="DJ434" s="76"/>
      <c r="DK434" s="76"/>
      <c r="DL434" s="76"/>
      <c r="DM434" s="76"/>
      <c r="DN434" s="76"/>
      <c r="DO434" s="76"/>
      <c r="DP434" s="76"/>
      <c r="DQ434" s="76"/>
      <c r="DR434" s="76"/>
      <c r="DS434" s="76"/>
      <c r="DT434" s="76"/>
      <c r="DU434" s="76"/>
      <c r="DV434" s="76"/>
      <c r="DW434" s="76"/>
      <c r="DX434" s="76"/>
      <c r="DY434" s="76"/>
      <c r="DZ434" s="76"/>
      <c r="EA434" s="76"/>
      <c r="EB434" s="76"/>
      <c r="EC434" s="76"/>
      <c r="ED434" s="76"/>
      <c r="EE434" s="76"/>
      <c r="EF434" s="76"/>
      <c r="EG434" s="76"/>
      <c r="EH434" s="76"/>
      <c r="EI434" s="76"/>
      <c r="EJ434" s="76"/>
      <c r="EK434" s="76"/>
      <c r="EL434" s="76"/>
      <c r="EM434" s="76"/>
      <c r="EN434" s="76"/>
      <c r="EO434" s="76"/>
      <c r="EP434" s="76"/>
      <c r="EQ434" s="76"/>
      <c r="ER434" s="76"/>
      <c r="ES434" s="76"/>
      <c r="ET434" s="76"/>
      <c r="EU434" s="76"/>
      <c r="EV434" s="76"/>
      <c r="EW434" s="76"/>
      <c r="EX434" s="76"/>
      <c r="EY434" s="76"/>
      <c r="EZ434" s="76"/>
      <c r="FA434" s="76"/>
      <c r="FB434" s="76"/>
      <c r="FC434" s="76"/>
      <c r="FD434" s="76"/>
      <c r="FE434" s="76"/>
      <c r="FF434" s="76"/>
      <c r="FG434" s="76"/>
      <c r="FH434" s="76"/>
      <c r="FI434" s="76"/>
      <c r="FJ434" s="76"/>
      <c r="FK434" s="76"/>
      <c r="FL434" s="76"/>
      <c r="FM434" s="76"/>
      <c r="FN434" s="76"/>
      <c r="FO434" s="76"/>
      <c r="FP434" s="76"/>
      <c r="FQ434" s="76"/>
      <c r="FR434" s="76"/>
      <c r="FS434" s="76"/>
      <c r="FT434" s="76"/>
      <c r="FU434" s="76"/>
      <c r="FV434" s="76"/>
      <c r="FW434" s="76"/>
      <c r="FX434" s="76"/>
      <c r="FY434" s="76"/>
      <c r="FZ434" s="76"/>
      <c r="GA434" s="76"/>
      <c r="GB434" s="76"/>
      <c r="GC434" s="76"/>
      <c r="GD434" s="76"/>
      <c r="GE434" s="76"/>
      <c r="GF434" s="76"/>
      <c r="GG434" s="76"/>
      <c r="GH434" s="76"/>
      <c r="GI434" s="76"/>
      <c r="GJ434" s="76"/>
      <c r="GK434" s="76"/>
      <c r="GL434" s="76"/>
      <c r="GM434" s="76"/>
      <c r="GN434" s="76"/>
      <c r="GO434" s="76"/>
      <c r="GP434" s="76"/>
      <c r="GQ434" s="76"/>
      <c r="GR434" s="76"/>
      <c r="GS434" s="76"/>
      <c r="GT434" s="76"/>
      <c r="GU434" s="76"/>
      <c r="GV434" s="76"/>
      <c r="GW434" s="76"/>
      <c r="GX434" s="76"/>
      <c r="GY434" s="76"/>
      <c r="GZ434" s="76"/>
      <c r="HA434" s="76"/>
      <c r="HB434" s="76"/>
      <c r="HC434" s="76"/>
      <c r="HD434" s="76"/>
      <c r="HE434" s="76"/>
      <c r="HF434" s="76"/>
      <c r="HG434" s="76"/>
      <c r="HH434" s="76"/>
      <c r="HI434" s="76"/>
      <c r="HJ434" s="76"/>
      <c r="HK434" s="76"/>
      <c r="HL434" s="76"/>
      <c r="HM434" s="76"/>
      <c r="HN434" s="76"/>
      <c r="HO434" s="76"/>
      <c r="HP434" s="76"/>
      <c r="HQ434" s="76"/>
      <c r="HR434" s="76"/>
      <c r="HS434" s="76"/>
      <c r="HT434" s="76"/>
      <c r="HU434" s="76"/>
      <c r="HV434" s="76"/>
      <c r="HW434" s="76"/>
      <c r="HX434" s="76"/>
      <c r="HY434" s="76"/>
      <c r="HZ434" s="76"/>
      <c r="IA434" s="76"/>
      <c r="IB434" s="76"/>
      <c r="IC434" s="76"/>
      <c r="ID434" s="76"/>
      <c r="IE434" s="76"/>
      <c r="IF434" s="76"/>
      <c r="IG434" s="76"/>
      <c r="IH434" s="76"/>
      <c r="II434" s="76"/>
      <c r="IJ434" s="76"/>
      <c r="IK434" s="76"/>
      <c r="IL434" s="76"/>
      <c r="IM434" s="76"/>
      <c r="IN434" s="76"/>
    </row>
    <row r="435" spans="1:248" x14ac:dyDescent="0.2">
      <c r="A435" s="82" t="str">
        <f>IF(B435&lt;&gt;"",COUNTA($B$13:B435),"")</f>
        <v/>
      </c>
      <c r="B435" s="1198"/>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c r="AI435" s="76"/>
      <c r="AJ435" s="76"/>
      <c r="AK435" s="76"/>
      <c r="AL435" s="76"/>
      <c r="AM435" s="76"/>
      <c r="AN435" s="76"/>
      <c r="AO435" s="76"/>
      <c r="AP435" s="76"/>
      <c r="AQ435" s="76"/>
      <c r="AR435" s="76"/>
      <c r="AS435" s="76"/>
      <c r="AT435" s="76"/>
      <c r="AU435" s="76"/>
      <c r="AV435" s="76"/>
      <c r="AW435" s="76"/>
      <c r="AX435" s="76"/>
      <c r="AY435" s="76"/>
      <c r="AZ435" s="76"/>
      <c r="BA435" s="76"/>
      <c r="BB435" s="76"/>
      <c r="BC435" s="76"/>
      <c r="BD435" s="76"/>
      <c r="BE435" s="76"/>
      <c r="BF435" s="76"/>
      <c r="BG435" s="76"/>
      <c r="BH435" s="76"/>
      <c r="BI435" s="76"/>
      <c r="BJ435" s="76"/>
      <c r="BK435" s="76"/>
      <c r="BL435" s="76"/>
      <c r="BM435" s="76"/>
      <c r="BN435" s="76"/>
      <c r="BO435" s="76"/>
      <c r="BP435" s="76"/>
      <c r="BQ435" s="76"/>
      <c r="BR435" s="76"/>
      <c r="BS435" s="76"/>
      <c r="BT435" s="76"/>
      <c r="BU435" s="76"/>
      <c r="BV435" s="76"/>
      <c r="BW435" s="76"/>
      <c r="BX435" s="76"/>
      <c r="BY435" s="76"/>
      <c r="BZ435" s="76"/>
      <c r="CA435" s="76"/>
      <c r="CB435" s="76"/>
      <c r="CC435" s="76"/>
      <c r="CD435" s="76"/>
      <c r="CE435" s="76"/>
      <c r="CF435" s="76"/>
      <c r="CG435" s="76"/>
      <c r="CH435" s="76"/>
      <c r="CI435" s="76"/>
      <c r="CJ435" s="76"/>
      <c r="CK435" s="76"/>
      <c r="CL435" s="76"/>
      <c r="CM435" s="76"/>
      <c r="CN435" s="76"/>
      <c r="CO435" s="76"/>
      <c r="CP435" s="76"/>
      <c r="CQ435" s="76"/>
      <c r="CR435" s="76"/>
      <c r="CS435" s="76"/>
      <c r="CT435" s="76"/>
      <c r="CU435" s="76"/>
      <c r="CV435" s="76"/>
      <c r="CW435" s="76"/>
      <c r="CX435" s="76"/>
      <c r="CY435" s="76"/>
      <c r="CZ435" s="76"/>
      <c r="DA435" s="76"/>
      <c r="DB435" s="76"/>
      <c r="DC435" s="76"/>
      <c r="DD435" s="76"/>
      <c r="DE435" s="76"/>
      <c r="DF435" s="76"/>
      <c r="DG435" s="76"/>
      <c r="DH435" s="76"/>
      <c r="DI435" s="76"/>
      <c r="DJ435" s="76"/>
      <c r="DK435" s="76"/>
      <c r="DL435" s="76"/>
      <c r="DM435" s="76"/>
      <c r="DN435" s="76"/>
      <c r="DO435" s="76"/>
      <c r="DP435" s="76"/>
      <c r="DQ435" s="76"/>
      <c r="DR435" s="76"/>
      <c r="DS435" s="76"/>
      <c r="DT435" s="76"/>
      <c r="DU435" s="76"/>
      <c r="DV435" s="76"/>
      <c r="DW435" s="76"/>
      <c r="DX435" s="76"/>
      <c r="DY435" s="76"/>
      <c r="DZ435" s="76"/>
      <c r="EA435" s="76"/>
      <c r="EB435" s="76"/>
      <c r="EC435" s="76"/>
      <c r="ED435" s="76"/>
      <c r="EE435" s="76"/>
      <c r="EF435" s="76"/>
      <c r="EG435" s="76"/>
      <c r="EH435" s="76"/>
      <c r="EI435" s="76"/>
      <c r="EJ435" s="76"/>
      <c r="EK435" s="76"/>
      <c r="EL435" s="76"/>
      <c r="EM435" s="76"/>
      <c r="EN435" s="76"/>
      <c r="EO435" s="76"/>
      <c r="EP435" s="76"/>
      <c r="EQ435" s="76"/>
      <c r="ER435" s="76"/>
      <c r="ES435" s="76"/>
      <c r="ET435" s="76"/>
      <c r="EU435" s="76"/>
      <c r="EV435" s="76"/>
      <c r="EW435" s="76"/>
      <c r="EX435" s="76"/>
      <c r="EY435" s="76"/>
      <c r="EZ435" s="76"/>
      <c r="FA435" s="76"/>
      <c r="FB435" s="76"/>
      <c r="FC435" s="76"/>
      <c r="FD435" s="76"/>
      <c r="FE435" s="76"/>
      <c r="FF435" s="76"/>
      <c r="FG435" s="76"/>
      <c r="FH435" s="76"/>
      <c r="FI435" s="76"/>
      <c r="FJ435" s="76"/>
      <c r="FK435" s="76"/>
      <c r="FL435" s="76"/>
      <c r="FM435" s="76"/>
      <c r="FN435" s="76"/>
      <c r="FO435" s="76"/>
      <c r="FP435" s="76"/>
      <c r="FQ435" s="76"/>
      <c r="FR435" s="76"/>
      <c r="FS435" s="76"/>
      <c r="FT435" s="76"/>
      <c r="FU435" s="76"/>
      <c r="FV435" s="76"/>
      <c r="FW435" s="76"/>
      <c r="FX435" s="76"/>
      <c r="FY435" s="76"/>
      <c r="FZ435" s="76"/>
      <c r="GA435" s="76"/>
      <c r="GB435" s="76"/>
      <c r="GC435" s="76"/>
      <c r="GD435" s="76"/>
      <c r="GE435" s="76"/>
      <c r="GF435" s="76"/>
      <c r="GG435" s="76"/>
      <c r="GH435" s="76"/>
      <c r="GI435" s="76"/>
      <c r="GJ435" s="76"/>
      <c r="GK435" s="76"/>
      <c r="GL435" s="76"/>
      <c r="GM435" s="76"/>
      <c r="GN435" s="76"/>
      <c r="GO435" s="76"/>
      <c r="GP435" s="76"/>
      <c r="GQ435" s="76"/>
      <c r="GR435" s="76"/>
      <c r="GS435" s="76"/>
      <c r="GT435" s="76"/>
      <c r="GU435" s="76"/>
      <c r="GV435" s="76"/>
      <c r="GW435" s="76"/>
      <c r="GX435" s="76"/>
      <c r="GY435" s="76"/>
      <c r="GZ435" s="76"/>
      <c r="HA435" s="76"/>
      <c r="HB435" s="76"/>
      <c r="HC435" s="76"/>
      <c r="HD435" s="76"/>
      <c r="HE435" s="76"/>
      <c r="HF435" s="76"/>
      <c r="HG435" s="76"/>
      <c r="HH435" s="76"/>
      <c r="HI435" s="76"/>
      <c r="HJ435" s="76"/>
      <c r="HK435" s="76"/>
      <c r="HL435" s="76"/>
      <c r="HM435" s="76"/>
      <c r="HN435" s="76"/>
      <c r="HO435" s="76"/>
      <c r="HP435" s="76"/>
      <c r="HQ435" s="76"/>
      <c r="HR435" s="76"/>
      <c r="HS435" s="76"/>
      <c r="HT435" s="76"/>
      <c r="HU435" s="76"/>
      <c r="HV435" s="76"/>
      <c r="HW435" s="76"/>
      <c r="HX435" s="76"/>
      <c r="HY435" s="76"/>
      <c r="HZ435" s="76"/>
      <c r="IA435" s="76"/>
      <c r="IB435" s="76"/>
      <c r="IC435" s="76"/>
      <c r="ID435" s="76"/>
      <c r="IE435" s="76"/>
      <c r="IF435" s="76"/>
      <c r="IG435" s="76"/>
      <c r="IH435" s="76"/>
      <c r="II435" s="76"/>
      <c r="IJ435" s="76"/>
      <c r="IK435" s="76"/>
      <c r="IL435" s="76"/>
      <c r="IM435" s="76"/>
      <c r="IN435" s="76"/>
    </row>
    <row r="436" spans="1:248" x14ac:dyDescent="0.2">
      <c r="A436" s="82" t="str">
        <f>IF(B436&lt;&gt;"",COUNTA($B$13:B436),"")</f>
        <v/>
      </c>
      <c r="B436" s="1198"/>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c r="AI436" s="76"/>
      <c r="AJ436" s="76"/>
      <c r="AK436" s="76"/>
      <c r="AL436" s="76"/>
      <c r="AM436" s="76"/>
      <c r="AN436" s="76"/>
      <c r="AO436" s="76"/>
      <c r="AP436" s="76"/>
      <c r="AQ436" s="76"/>
      <c r="AR436" s="76"/>
      <c r="AS436" s="76"/>
      <c r="AT436" s="76"/>
      <c r="AU436" s="76"/>
      <c r="AV436" s="76"/>
      <c r="AW436" s="76"/>
      <c r="AX436" s="76"/>
      <c r="AY436" s="76"/>
      <c r="AZ436" s="76"/>
      <c r="BA436" s="76"/>
      <c r="BB436" s="76"/>
      <c r="BC436" s="76"/>
      <c r="BD436" s="76"/>
      <c r="BE436" s="76"/>
      <c r="BF436" s="76"/>
      <c r="BG436" s="76"/>
      <c r="BH436" s="76"/>
      <c r="BI436" s="76"/>
      <c r="BJ436" s="76"/>
      <c r="BK436" s="76"/>
      <c r="BL436" s="76"/>
      <c r="BM436" s="76"/>
      <c r="BN436" s="76"/>
      <c r="BO436" s="76"/>
      <c r="BP436" s="76"/>
      <c r="BQ436" s="76"/>
      <c r="BR436" s="76"/>
      <c r="BS436" s="76"/>
      <c r="BT436" s="76"/>
      <c r="BU436" s="76"/>
      <c r="BV436" s="76"/>
      <c r="BW436" s="76"/>
      <c r="BX436" s="76"/>
      <c r="BY436" s="76"/>
      <c r="BZ436" s="76"/>
      <c r="CA436" s="76"/>
      <c r="CB436" s="76"/>
      <c r="CC436" s="76"/>
      <c r="CD436" s="76"/>
      <c r="CE436" s="76"/>
      <c r="CF436" s="76"/>
      <c r="CG436" s="76"/>
      <c r="CH436" s="76"/>
      <c r="CI436" s="76"/>
      <c r="CJ436" s="76"/>
      <c r="CK436" s="76"/>
      <c r="CL436" s="76"/>
      <c r="CM436" s="76"/>
      <c r="CN436" s="76"/>
      <c r="CO436" s="76"/>
      <c r="CP436" s="76"/>
      <c r="CQ436" s="76"/>
      <c r="CR436" s="76"/>
      <c r="CS436" s="76"/>
      <c r="CT436" s="76"/>
      <c r="CU436" s="76"/>
      <c r="CV436" s="76"/>
      <c r="CW436" s="76"/>
      <c r="CX436" s="76"/>
      <c r="CY436" s="76"/>
      <c r="CZ436" s="76"/>
      <c r="DA436" s="76"/>
      <c r="DB436" s="76"/>
      <c r="DC436" s="76"/>
      <c r="DD436" s="76"/>
      <c r="DE436" s="76"/>
      <c r="DF436" s="76"/>
      <c r="DG436" s="76"/>
      <c r="DH436" s="76"/>
      <c r="DI436" s="76"/>
      <c r="DJ436" s="76"/>
      <c r="DK436" s="76"/>
      <c r="DL436" s="76"/>
      <c r="DM436" s="76"/>
      <c r="DN436" s="76"/>
      <c r="DO436" s="76"/>
      <c r="DP436" s="76"/>
      <c r="DQ436" s="76"/>
      <c r="DR436" s="76"/>
      <c r="DS436" s="76"/>
      <c r="DT436" s="76"/>
      <c r="DU436" s="76"/>
      <c r="DV436" s="76"/>
      <c r="DW436" s="76"/>
      <c r="DX436" s="76"/>
      <c r="DY436" s="76"/>
      <c r="DZ436" s="76"/>
      <c r="EA436" s="76"/>
      <c r="EB436" s="76"/>
      <c r="EC436" s="76"/>
      <c r="ED436" s="76"/>
      <c r="EE436" s="76"/>
      <c r="EF436" s="76"/>
      <c r="EG436" s="76"/>
      <c r="EH436" s="76"/>
      <c r="EI436" s="76"/>
      <c r="EJ436" s="76"/>
      <c r="EK436" s="76"/>
      <c r="EL436" s="76"/>
      <c r="EM436" s="76"/>
      <c r="EN436" s="76"/>
      <c r="EO436" s="76"/>
      <c r="EP436" s="76"/>
      <c r="EQ436" s="76"/>
      <c r="ER436" s="76"/>
      <c r="ES436" s="76"/>
      <c r="ET436" s="76"/>
      <c r="EU436" s="76"/>
      <c r="EV436" s="76"/>
      <c r="EW436" s="76"/>
      <c r="EX436" s="76"/>
      <c r="EY436" s="76"/>
      <c r="EZ436" s="76"/>
      <c r="FA436" s="76"/>
      <c r="FB436" s="76"/>
      <c r="FC436" s="76"/>
      <c r="FD436" s="76"/>
      <c r="FE436" s="76"/>
      <c r="FF436" s="76"/>
      <c r="FG436" s="76"/>
      <c r="FH436" s="76"/>
      <c r="FI436" s="76"/>
      <c r="FJ436" s="76"/>
      <c r="FK436" s="76"/>
      <c r="FL436" s="76"/>
      <c r="FM436" s="76"/>
      <c r="FN436" s="76"/>
      <c r="FO436" s="76"/>
      <c r="FP436" s="76"/>
      <c r="FQ436" s="76"/>
      <c r="FR436" s="76"/>
      <c r="FS436" s="76"/>
      <c r="FT436" s="76"/>
      <c r="FU436" s="76"/>
      <c r="FV436" s="76"/>
      <c r="FW436" s="76"/>
      <c r="FX436" s="76"/>
      <c r="FY436" s="76"/>
      <c r="FZ436" s="76"/>
      <c r="GA436" s="76"/>
      <c r="GB436" s="76"/>
      <c r="GC436" s="76"/>
      <c r="GD436" s="76"/>
      <c r="GE436" s="76"/>
      <c r="GF436" s="76"/>
      <c r="GG436" s="76"/>
      <c r="GH436" s="76"/>
      <c r="GI436" s="76"/>
      <c r="GJ436" s="76"/>
      <c r="GK436" s="76"/>
      <c r="GL436" s="76"/>
      <c r="GM436" s="76"/>
      <c r="GN436" s="76"/>
      <c r="GO436" s="76"/>
      <c r="GP436" s="76"/>
      <c r="GQ436" s="76"/>
      <c r="GR436" s="76"/>
      <c r="GS436" s="76"/>
      <c r="GT436" s="76"/>
      <c r="GU436" s="76"/>
      <c r="GV436" s="76"/>
      <c r="GW436" s="76"/>
      <c r="GX436" s="76"/>
      <c r="GY436" s="76"/>
      <c r="GZ436" s="76"/>
      <c r="HA436" s="76"/>
      <c r="HB436" s="76"/>
      <c r="HC436" s="76"/>
      <c r="HD436" s="76"/>
      <c r="HE436" s="76"/>
      <c r="HF436" s="76"/>
      <c r="HG436" s="76"/>
      <c r="HH436" s="76"/>
      <c r="HI436" s="76"/>
      <c r="HJ436" s="76"/>
      <c r="HK436" s="76"/>
      <c r="HL436" s="76"/>
      <c r="HM436" s="76"/>
      <c r="HN436" s="76"/>
      <c r="HO436" s="76"/>
      <c r="HP436" s="76"/>
      <c r="HQ436" s="76"/>
      <c r="HR436" s="76"/>
      <c r="HS436" s="76"/>
      <c r="HT436" s="76"/>
      <c r="HU436" s="76"/>
      <c r="HV436" s="76"/>
      <c r="HW436" s="76"/>
      <c r="HX436" s="76"/>
      <c r="HY436" s="76"/>
      <c r="HZ436" s="76"/>
      <c r="IA436" s="76"/>
      <c r="IB436" s="76"/>
      <c r="IC436" s="76"/>
      <c r="ID436" s="76"/>
      <c r="IE436" s="76"/>
      <c r="IF436" s="76"/>
      <c r="IG436" s="76"/>
      <c r="IH436" s="76"/>
      <c r="II436" s="76"/>
      <c r="IJ436" s="76"/>
      <c r="IK436" s="76"/>
      <c r="IL436" s="76"/>
      <c r="IM436" s="76"/>
      <c r="IN436" s="76"/>
    </row>
    <row r="437" spans="1:248" x14ac:dyDescent="0.2">
      <c r="A437" s="82" t="str">
        <f>IF(B437&lt;&gt;"",COUNTA($B$13:B437),"")</f>
        <v/>
      </c>
      <c r="B437" s="1198"/>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c r="AI437" s="76"/>
      <c r="AJ437" s="76"/>
      <c r="AK437" s="76"/>
      <c r="AL437" s="76"/>
      <c r="AM437" s="76"/>
      <c r="AN437" s="76"/>
      <c r="AO437" s="76"/>
      <c r="AP437" s="76"/>
      <c r="AQ437" s="76"/>
      <c r="AR437" s="76"/>
      <c r="AS437" s="76"/>
      <c r="AT437" s="76"/>
      <c r="AU437" s="76"/>
      <c r="AV437" s="76"/>
      <c r="AW437" s="76"/>
      <c r="AX437" s="76"/>
      <c r="AY437" s="76"/>
      <c r="AZ437" s="76"/>
      <c r="BA437" s="76"/>
      <c r="BB437" s="76"/>
      <c r="BC437" s="76"/>
      <c r="BD437" s="76"/>
      <c r="BE437" s="76"/>
      <c r="BF437" s="76"/>
      <c r="BG437" s="76"/>
      <c r="BH437" s="76"/>
      <c r="BI437" s="76"/>
      <c r="BJ437" s="76"/>
      <c r="BK437" s="76"/>
      <c r="BL437" s="76"/>
      <c r="BM437" s="76"/>
      <c r="BN437" s="76"/>
      <c r="BO437" s="76"/>
      <c r="BP437" s="76"/>
      <c r="BQ437" s="76"/>
      <c r="BR437" s="76"/>
      <c r="BS437" s="76"/>
      <c r="BT437" s="76"/>
      <c r="BU437" s="76"/>
      <c r="BV437" s="76"/>
      <c r="BW437" s="76"/>
      <c r="BX437" s="76"/>
      <c r="BY437" s="76"/>
      <c r="BZ437" s="76"/>
      <c r="CA437" s="76"/>
      <c r="CB437" s="76"/>
      <c r="CC437" s="76"/>
      <c r="CD437" s="76"/>
      <c r="CE437" s="76"/>
      <c r="CF437" s="76"/>
      <c r="CG437" s="76"/>
      <c r="CH437" s="76"/>
      <c r="CI437" s="76"/>
      <c r="CJ437" s="76"/>
      <c r="CK437" s="76"/>
      <c r="CL437" s="76"/>
      <c r="CM437" s="76"/>
      <c r="CN437" s="76"/>
      <c r="CO437" s="76"/>
      <c r="CP437" s="76"/>
      <c r="CQ437" s="76"/>
      <c r="CR437" s="76"/>
      <c r="CS437" s="76"/>
      <c r="CT437" s="76"/>
      <c r="CU437" s="76"/>
      <c r="CV437" s="76"/>
      <c r="CW437" s="76"/>
      <c r="CX437" s="76"/>
      <c r="CY437" s="76"/>
      <c r="CZ437" s="76"/>
      <c r="DA437" s="76"/>
      <c r="DB437" s="76"/>
      <c r="DC437" s="76"/>
      <c r="DD437" s="76"/>
      <c r="DE437" s="76"/>
      <c r="DF437" s="76"/>
      <c r="DG437" s="76"/>
      <c r="DH437" s="76"/>
      <c r="DI437" s="76"/>
      <c r="DJ437" s="76"/>
      <c r="DK437" s="76"/>
      <c r="DL437" s="76"/>
      <c r="DM437" s="76"/>
      <c r="DN437" s="76"/>
      <c r="DO437" s="76"/>
      <c r="DP437" s="76"/>
      <c r="DQ437" s="76"/>
      <c r="DR437" s="76"/>
      <c r="DS437" s="76"/>
      <c r="DT437" s="76"/>
      <c r="DU437" s="76"/>
      <c r="DV437" s="76"/>
      <c r="DW437" s="76"/>
      <c r="DX437" s="76"/>
      <c r="DY437" s="76"/>
      <c r="DZ437" s="76"/>
      <c r="EA437" s="76"/>
      <c r="EB437" s="76"/>
      <c r="EC437" s="76"/>
      <c r="ED437" s="76"/>
      <c r="EE437" s="76"/>
      <c r="EF437" s="76"/>
      <c r="EG437" s="76"/>
      <c r="EH437" s="76"/>
      <c r="EI437" s="76"/>
      <c r="EJ437" s="76"/>
      <c r="EK437" s="76"/>
      <c r="EL437" s="76"/>
      <c r="EM437" s="76"/>
      <c r="EN437" s="76"/>
      <c r="EO437" s="76"/>
      <c r="EP437" s="76"/>
      <c r="EQ437" s="76"/>
      <c r="ER437" s="76"/>
      <c r="ES437" s="76"/>
      <c r="ET437" s="76"/>
      <c r="EU437" s="76"/>
      <c r="EV437" s="76"/>
      <c r="EW437" s="76"/>
      <c r="EX437" s="76"/>
      <c r="EY437" s="76"/>
      <c r="EZ437" s="76"/>
      <c r="FA437" s="76"/>
      <c r="FB437" s="76"/>
      <c r="FC437" s="76"/>
      <c r="FD437" s="76"/>
      <c r="FE437" s="76"/>
      <c r="FF437" s="76"/>
      <c r="FG437" s="76"/>
      <c r="FH437" s="76"/>
      <c r="FI437" s="76"/>
      <c r="FJ437" s="76"/>
      <c r="FK437" s="76"/>
      <c r="FL437" s="76"/>
      <c r="FM437" s="76"/>
      <c r="FN437" s="76"/>
      <c r="FO437" s="76"/>
      <c r="FP437" s="76"/>
      <c r="FQ437" s="76"/>
      <c r="FR437" s="76"/>
      <c r="FS437" s="76"/>
      <c r="FT437" s="76"/>
      <c r="FU437" s="76"/>
      <c r="FV437" s="76"/>
      <c r="FW437" s="76"/>
      <c r="FX437" s="76"/>
      <c r="FY437" s="76"/>
      <c r="FZ437" s="76"/>
      <c r="GA437" s="76"/>
      <c r="GB437" s="76"/>
      <c r="GC437" s="76"/>
      <c r="GD437" s="76"/>
      <c r="GE437" s="76"/>
      <c r="GF437" s="76"/>
      <c r="GG437" s="76"/>
      <c r="GH437" s="76"/>
      <c r="GI437" s="76"/>
      <c r="GJ437" s="76"/>
      <c r="GK437" s="76"/>
      <c r="GL437" s="76"/>
      <c r="GM437" s="76"/>
      <c r="GN437" s="76"/>
      <c r="GO437" s="76"/>
      <c r="GP437" s="76"/>
      <c r="GQ437" s="76"/>
      <c r="GR437" s="76"/>
      <c r="GS437" s="76"/>
      <c r="GT437" s="76"/>
      <c r="GU437" s="76"/>
      <c r="GV437" s="76"/>
      <c r="GW437" s="76"/>
      <c r="GX437" s="76"/>
      <c r="GY437" s="76"/>
      <c r="GZ437" s="76"/>
      <c r="HA437" s="76"/>
      <c r="HB437" s="76"/>
      <c r="HC437" s="76"/>
      <c r="HD437" s="76"/>
      <c r="HE437" s="76"/>
      <c r="HF437" s="76"/>
      <c r="HG437" s="76"/>
      <c r="HH437" s="76"/>
      <c r="HI437" s="76"/>
      <c r="HJ437" s="76"/>
      <c r="HK437" s="76"/>
      <c r="HL437" s="76"/>
      <c r="HM437" s="76"/>
      <c r="HN437" s="76"/>
      <c r="HO437" s="76"/>
      <c r="HP437" s="76"/>
      <c r="HQ437" s="76"/>
      <c r="HR437" s="76"/>
      <c r="HS437" s="76"/>
      <c r="HT437" s="76"/>
      <c r="HU437" s="76"/>
      <c r="HV437" s="76"/>
      <c r="HW437" s="76"/>
      <c r="HX437" s="76"/>
      <c r="HY437" s="76"/>
      <c r="HZ437" s="76"/>
      <c r="IA437" s="76"/>
      <c r="IB437" s="76"/>
      <c r="IC437" s="76"/>
      <c r="ID437" s="76"/>
      <c r="IE437" s="76"/>
      <c r="IF437" s="76"/>
      <c r="IG437" s="76"/>
      <c r="IH437" s="76"/>
      <c r="II437" s="76"/>
      <c r="IJ437" s="76"/>
      <c r="IK437" s="76"/>
      <c r="IL437" s="76"/>
      <c r="IM437" s="76"/>
      <c r="IN437" s="76"/>
    </row>
    <row r="438" spans="1:248" x14ac:dyDescent="0.2">
      <c r="A438" s="82" t="str">
        <f>IF(B438&lt;&gt;"",COUNTA($B$13:B438),"")</f>
        <v/>
      </c>
      <c r="B438" s="1198"/>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c r="AI438" s="76"/>
      <c r="AJ438" s="76"/>
      <c r="AK438" s="76"/>
      <c r="AL438" s="76"/>
      <c r="AM438" s="76"/>
      <c r="AN438" s="76"/>
      <c r="AO438" s="76"/>
      <c r="AP438" s="76"/>
      <c r="AQ438" s="76"/>
      <c r="AR438" s="76"/>
      <c r="AS438" s="76"/>
      <c r="AT438" s="76"/>
      <c r="AU438" s="76"/>
      <c r="AV438" s="76"/>
      <c r="AW438" s="76"/>
      <c r="AX438" s="76"/>
      <c r="AY438" s="76"/>
      <c r="AZ438" s="76"/>
      <c r="BA438" s="76"/>
      <c r="BB438" s="76"/>
      <c r="BC438" s="76"/>
      <c r="BD438" s="76"/>
      <c r="BE438" s="76"/>
      <c r="BF438" s="76"/>
      <c r="BG438" s="76"/>
      <c r="BH438" s="76"/>
      <c r="BI438" s="76"/>
      <c r="BJ438" s="76"/>
      <c r="BK438" s="76"/>
      <c r="BL438" s="76"/>
      <c r="BM438" s="76"/>
      <c r="BN438" s="76"/>
      <c r="BO438" s="76"/>
      <c r="BP438" s="76"/>
      <c r="BQ438" s="76"/>
      <c r="BR438" s="76"/>
      <c r="BS438" s="76"/>
      <c r="BT438" s="76"/>
      <c r="BU438" s="76"/>
      <c r="BV438" s="76"/>
      <c r="BW438" s="76"/>
      <c r="BX438" s="76"/>
      <c r="BY438" s="76"/>
      <c r="BZ438" s="76"/>
      <c r="CA438" s="76"/>
      <c r="CB438" s="76"/>
      <c r="CC438" s="76"/>
      <c r="CD438" s="76"/>
      <c r="CE438" s="76"/>
      <c r="CF438" s="76"/>
      <c r="CG438" s="76"/>
      <c r="CH438" s="76"/>
      <c r="CI438" s="76"/>
      <c r="CJ438" s="76"/>
      <c r="CK438" s="76"/>
      <c r="CL438" s="76"/>
      <c r="CM438" s="76"/>
      <c r="CN438" s="76"/>
      <c r="CO438" s="76"/>
      <c r="CP438" s="76"/>
      <c r="CQ438" s="76"/>
      <c r="CR438" s="76"/>
      <c r="CS438" s="76"/>
      <c r="CT438" s="76"/>
      <c r="CU438" s="76"/>
      <c r="CV438" s="76"/>
      <c r="CW438" s="76"/>
      <c r="CX438" s="76"/>
      <c r="CY438" s="76"/>
      <c r="CZ438" s="76"/>
      <c r="DA438" s="76"/>
      <c r="DB438" s="76"/>
      <c r="DC438" s="76"/>
      <c r="DD438" s="76"/>
      <c r="DE438" s="76"/>
      <c r="DF438" s="76"/>
      <c r="DG438" s="76"/>
      <c r="DH438" s="76"/>
      <c r="DI438" s="76"/>
      <c r="DJ438" s="76"/>
      <c r="DK438" s="76"/>
      <c r="DL438" s="76"/>
      <c r="DM438" s="76"/>
      <c r="DN438" s="76"/>
      <c r="DO438" s="76"/>
      <c r="DP438" s="76"/>
      <c r="DQ438" s="76"/>
      <c r="DR438" s="76"/>
      <c r="DS438" s="76"/>
      <c r="DT438" s="76"/>
      <c r="DU438" s="76"/>
      <c r="DV438" s="76"/>
      <c r="DW438" s="76"/>
      <c r="DX438" s="76"/>
      <c r="DY438" s="76"/>
      <c r="DZ438" s="76"/>
      <c r="EA438" s="76"/>
      <c r="EB438" s="76"/>
      <c r="EC438" s="76"/>
      <c r="ED438" s="76"/>
      <c r="EE438" s="76"/>
      <c r="EF438" s="76"/>
      <c r="EG438" s="76"/>
      <c r="EH438" s="76"/>
      <c r="EI438" s="76"/>
      <c r="EJ438" s="76"/>
      <c r="EK438" s="76"/>
      <c r="EL438" s="76"/>
      <c r="EM438" s="76"/>
      <c r="EN438" s="76"/>
      <c r="EO438" s="76"/>
      <c r="EP438" s="76"/>
      <c r="EQ438" s="76"/>
      <c r="ER438" s="76"/>
      <c r="ES438" s="76"/>
      <c r="ET438" s="76"/>
      <c r="EU438" s="76"/>
      <c r="EV438" s="76"/>
      <c r="EW438" s="76"/>
      <c r="EX438" s="76"/>
      <c r="EY438" s="76"/>
      <c r="EZ438" s="76"/>
      <c r="FA438" s="76"/>
      <c r="FB438" s="76"/>
      <c r="FC438" s="76"/>
      <c r="FD438" s="76"/>
      <c r="FE438" s="76"/>
      <c r="FF438" s="76"/>
      <c r="FG438" s="76"/>
      <c r="FH438" s="76"/>
      <c r="FI438" s="76"/>
      <c r="FJ438" s="76"/>
      <c r="FK438" s="76"/>
      <c r="FL438" s="76"/>
      <c r="FM438" s="76"/>
      <c r="FN438" s="76"/>
      <c r="FO438" s="76"/>
      <c r="FP438" s="76"/>
      <c r="FQ438" s="76"/>
      <c r="FR438" s="76"/>
      <c r="FS438" s="76"/>
      <c r="FT438" s="76"/>
      <c r="FU438" s="76"/>
      <c r="FV438" s="76"/>
      <c r="FW438" s="76"/>
      <c r="FX438" s="76"/>
      <c r="FY438" s="76"/>
      <c r="FZ438" s="76"/>
      <c r="GA438" s="76"/>
      <c r="GB438" s="76"/>
      <c r="GC438" s="76"/>
      <c r="GD438" s="76"/>
      <c r="GE438" s="76"/>
      <c r="GF438" s="76"/>
      <c r="GG438" s="76"/>
      <c r="GH438" s="76"/>
      <c r="GI438" s="76"/>
      <c r="GJ438" s="76"/>
      <c r="GK438" s="76"/>
      <c r="GL438" s="76"/>
      <c r="GM438" s="76"/>
      <c r="GN438" s="76"/>
      <c r="GO438" s="76"/>
      <c r="GP438" s="76"/>
      <c r="GQ438" s="76"/>
      <c r="GR438" s="76"/>
      <c r="GS438" s="76"/>
      <c r="GT438" s="76"/>
      <c r="GU438" s="76"/>
      <c r="GV438" s="76"/>
      <c r="GW438" s="76"/>
      <c r="GX438" s="76"/>
      <c r="GY438" s="76"/>
      <c r="GZ438" s="76"/>
      <c r="HA438" s="76"/>
      <c r="HB438" s="76"/>
      <c r="HC438" s="76"/>
      <c r="HD438" s="76"/>
      <c r="HE438" s="76"/>
      <c r="HF438" s="76"/>
      <c r="HG438" s="76"/>
      <c r="HH438" s="76"/>
      <c r="HI438" s="76"/>
      <c r="HJ438" s="76"/>
      <c r="HK438" s="76"/>
      <c r="HL438" s="76"/>
      <c r="HM438" s="76"/>
      <c r="HN438" s="76"/>
      <c r="HO438" s="76"/>
      <c r="HP438" s="76"/>
      <c r="HQ438" s="76"/>
      <c r="HR438" s="76"/>
      <c r="HS438" s="76"/>
      <c r="HT438" s="76"/>
      <c r="HU438" s="76"/>
      <c r="HV438" s="76"/>
      <c r="HW438" s="76"/>
      <c r="HX438" s="76"/>
      <c r="HY438" s="76"/>
      <c r="HZ438" s="76"/>
      <c r="IA438" s="76"/>
      <c r="IB438" s="76"/>
      <c r="IC438" s="76"/>
      <c r="ID438" s="76"/>
      <c r="IE438" s="76"/>
      <c r="IF438" s="76"/>
      <c r="IG438" s="76"/>
      <c r="IH438" s="76"/>
      <c r="II438" s="76"/>
      <c r="IJ438" s="76"/>
      <c r="IK438" s="76"/>
      <c r="IL438" s="76"/>
      <c r="IM438" s="76"/>
      <c r="IN438" s="76"/>
    </row>
    <row r="439" spans="1:248" x14ac:dyDescent="0.2">
      <c r="A439" s="82" t="str">
        <f>IF(B439&lt;&gt;"",COUNTA($B$13:B439),"")</f>
        <v/>
      </c>
      <c r="B439" s="1198"/>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c r="AZ439" s="76"/>
      <c r="BA439" s="76"/>
      <c r="BB439" s="76"/>
      <c r="BC439" s="76"/>
      <c r="BD439" s="76"/>
      <c r="BE439" s="76"/>
      <c r="BF439" s="76"/>
      <c r="BG439" s="76"/>
      <c r="BH439" s="76"/>
      <c r="BI439" s="76"/>
      <c r="BJ439" s="76"/>
      <c r="BK439" s="76"/>
      <c r="BL439" s="76"/>
      <c r="BM439" s="76"/>
      <c r="BN439" s="76"/>
      <c r="BO439" s="76"/>
      <c r="BP439" s="76"/>
      <c r="BQ439" s="76"/>
      <c r="BR439" s="76"/>
      <c r="BS439" s="76"/>
      <c r="BT439" s="76"/>
      <c r="BU439" s="76"/>
      <c r="BV439" s="76"/>
      <c r="BW439" s="76"/>
      <c r="BX439" s="76"/>
      <c r="BY439" s="76"/>
      <c r="BZ439" s="76"/>
      <c r="CA439" s="76"/>
      <c r="CB439" s="76"/>
      <c r="CC439" s="76"/>
      <c r="CD439" s="76"/>
      <c r="CE439" s="76"/>
      <c r="CF439" s="76"/>
      <c r="CG439" s="76"/>
      <c r="CH439" s="76"/>
      <c r="CI439" s="76"/>
      <c r="CJ439" s="76"/>
      <c r="CK439" s="76"/>
      <c r="CL439" s="76"/>
      <c r="CM439" s="76"/>
      <c r="CN439" s="76"/>
      <c r="CO439" s="76"/>
      <c r="CP439" s="76"/>
      <c r="CQ439" s="76"/>
      <c r="CR439" s="76"/>
      <c r="CS439" s="76"/>
      <c r="CT439" s="76"/>
      <c r="CU439" s="76"/>
      <c r="CV439" s="76"/>
      <c r="CW439" s="76"/>
      <c r="CX439" s="76"/>
      <c r="CY439" s="76"/>
      <c r="CZ439" s="76"/>
      <c r="DA439" s="76"/>
      <c r="DB439" s="76"/>
      <c r="DC439" s="76"/>
      <c r="DD439" s="76"/>
      <c r="DE439" s="76"/>
      <c r="DF439" s="76"/>
      <c r="DG439" s="76"/>
      <c r="DH439" s="76"/>
      <c r="DI439" s="76"/>
      <c r="DJ439" s="76"/>
      <c r="DK439" s="76"/>
      <c r="DL439" s="76"/>
      <c r="DM439" s="76"/>
      <c r="DN439" s="76"/>
      <c r="DO439" s="76"/>
      <c r="DP439" s="76"/>
      <c r="DQ439" s="76"/>
      <c r="DR439" s="76"/>
      <c r="DS439" s="76"/>
      <c r="DT439" s="76"/>
      <c r="DU439" s="76"/>
      <c r="DV439" s="76"/>
      <c r="DW439" s="76"/>
      <c r="DX439" s="76"/>
      <c r="DY439" s="76"/>
      <c r="DZ439" s="76"/>
      <c r="EA439" s="76"/>
      <c r="EB439" s="76"/>
      <c r="EC439" s="76"/>
      <c r="ED439" s="76"/>
      <c r="EE439" s="76"/>
      <c r="EF439" s="76"/>
      <c r="EG439" s="76"/>
      <c r="EH439" s="76"/>
      <c r="EI439" s="76"/>
      <c r="EJ439" s="76"/>
      <c r="EK439" s="76"/>
      <c r="EL439" s="76"/>
      <c r="EM439" s="76"/>
      <c r="EN439" s="76"/>
      <c r="EO439" s="76"/>
      <c r="EP439" s="76"/>
      <c r="EQ439" s="76"/>
      <c r="ER439" s="76"/>
      <c r="ES439" s="76"/>
      <c r="ET439" s="76"/>
      <c r="EU439" s="76"/>
      <c r="EV439" s="76"/>
      <c r="EW439" s="76"/>
      <c r="EX439" s="76"/>
      <c r="EY439" s="76"/>
      <c r="EZ439" s="76"/>
      <c r="FA439" s="76"/>
      <c r="FB439" s="76"/>
      <c r="FC439" s="76"/>
      <c r="FD439" s="76"/>
      <c r="FE439" s="76"/>
      <c r="FF439" s="76"/>
      <c r="FG439" s="76"/>
      <c r="FH439" s="76"/>
      <c r="FI439" s="76"/>
      <c r="FJ439" s="76"/>
      <c r="FK439" s="76"/>
      <c r="FL439" s="76"/>
      <c r="FM439" s="76"/>
      <c r="FN439" s="76"/>
      <c r="FO439" s="76"/>
      <c r="FP439" s="76"/>
      <c r="FQ439" s="76"/>
      <c r="FR439" s="76"/>
      <c r="FS439" s="76"/>
      <c r="FT439" s="76"/>
      <c r="FU439" s="76"/>
      <c r="FV439" s="76"/>
      <c r="FW439" s="76"/>
      <c r="FX439" s="76"/>
      <c r="FY439" s="76"/>
      <c r="FZ439" s="76"/>
      <c r="GA439" s="76"/>
      <c r="GB439" s="76"/>
      <c r="GC439" s="76"/>
      <c r="GD439" s="76"/>
      <c r="GE439" s="76"/>
      <c r="GF439" s="76"/>
      <c r="GG439" s="76"/>
      <c r="GH439" s="76"/>
      <c r="GI439" s="76"/>
      <c r="GJ439" s="76"/>
      <c r="GK439" s="76"/>
      <c r="GL439" s="76"/>
      <c r="GM439" s="76"/>
      <c r="GN439" s="76"/>
      <c r="GO439" s="76"/>
      <c r="GP439" s="76"/>
      <c r="GQ439" s="76"/>
      <c r="GR439" s="76"/>
      <c r="GS439" s="76"/>
      <c r="GT439" s="76"/>
      <c r="GU439" s="76"/>
      <c r="GV439" s="76"/>
      <c r="GW439" s="76"/>
      <c r="GX439" s="76"/>
      <c r="GY439" s="76"/>
      <c r="GZ439" s="76"/>
      <c r="HA439" s="76"/>
      <c r="HB439" s="76"/>
      <c r="HC439" s="76"/>
      <c r="HD439" s="76"/>
      <c r="HE439" s="76"/>
      <c r="HF439" s="76"/>
      <c r="HG439" s="76"/>
      <c r="HH439" s="76"/>
      <c r="HI439" s="76"/>
      <c r="HJ439" s="76"/>
      <c r="HK439" s="76"/>
      <c r="HL439" s="76"/>
      <c r="HM439" s="76"/>
      <c r="HN439" s="76"/>
      <c r="HO439" s="76"/>
      <c r="HP439" s="76"/>
      <c r="HQ439" s="76"/>
      <c r="HR439" s="76"/>
      <c r="HS439" s="76"/>
      <c r="HT439" s="76"/>
      <c r="HU439" s="76"/>
      <c r="HV439" s="76"/>
      <c r="HW439" s="76"/>
      <c r="HX439" s="76"/>
      <c r="HY439" s="76"/>
      <c r="HZ439" s="76"/>
      <c r="IA439" s="76"/>
      <c r="IB439" s="76"/>
      <c r="IC439" s="76"/>
      <c r="ID439" s="76"/>
      <c r="IE439" s="76"/>
      <c r="IF439" s="76"/>
      <c r="IG439" s="76"/>
      <c r="IH439" s="76"/>
      <c r="II439" s="76"/>
      <c r="IJ439" s="76"/>
      <c r="IK439" s="76"/>
      <c r="IL439" s="76"/>
      <c r="IM439" s="76"/>
      <c r="IN439" s="76"/>
    </row>
    <row r="440" spans="1:248" x14ac:dyDescent="0.2">
      <c r="A440" s="82" t="str">
        <f>IF(B440&lt;&gt;"",COUNTA($B$13:B440),"")</f>
        <v/>
      </c>
      <c r="B440" s="1198"/>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c r="AI440" s="76"/>
      <c r="AJ440" s="76"/>
      <c r="AK440" s="76"/>
      <c r="AL440" s="76"/>
      <c r="AM440" s="76"/>
      <c r="AN440" s="76"/>
      <c r="AO440" s="76"/>
      <c r="AP440" s="76"/>
      <c r="AQ440" s="76"/>
      <c r="AR440" s="76"/>
      <c r="AS440" s="76"/>
      <c r="AT440" s="76"/>
      <c r="AU440" s="76"/>
      <c r="AV440" s="76"/>
      <c r="AW440" s="76"/>
      <c r="AX440" s="76"/>
      <c r="AY440" s="76"/>
      <c r="AZ440" s="76"/>
      <c r="BA440" s="76"/>
      <c r="BB440" s="76"/>
      <c r="BC440" s="76"/>
      <c r="BD440" s="76"/>
      <c r="BE440" s="76"/>
      <c r="BF440" s="76"/>
      <c r="BG440" s="76"/>
      <c r="BH440" s="76"/>
      <c r="BI440" s="76"/>
      <c r="BJ440" s="76"/>
      <c r="BK440" s="76"/>
      <c r="BL440" s="76"/>
      <c r="BM440" s="76"/>
      <c r="BN440" s="76"/>
      <c r="BO440" s="76"/>
      <c r="BP440" s="76"/>
      <c r="BQ440" s="76"/>
      <c r="BR440" s="76"/>
      <c r="BS440" s="76"/>
      <c r="BT440" s="76"/>
      <c r="BU440" s="76"/>
      <c r="BV440" s="76"/>
      <c r="BW440" s="76"/>
      <c r="BX440" s="76"/>
      <c r="BY440" s="76"/>
      <c r="BZ440" s="76"/>
      <c r="CA440" s="76"/>
      <c r="CB440" s="76"/>
      <c r="CC440" s="76"/>
      <c r="CD440" s="76"/>
      <c r="CE440" s="76"/>
      <c r="CF440" s="76"/>
      <c r="CG440" s="76"/>
      <c r="CH440" s="76"/>
      <c r="CI440" s="76"/>
      <c r="CJ440" s="76"/>
      <c r="CK440" s="76"/>
      <c r="CL440" s="76"/>
      <c r="CM440" s="76"/>
      <c r="CN440" s="76"/>
      <c r="CO440" s="76"/>
      <c r="CP440" s="76"/>
      <c r="CQ440" s="76"/>
      <c r="CR440" s="76"/>
      <c r="CS440" s="76"/>
      <c r="CT440" s="76"/>
      <c r="CU440" s="76"/>
      <c r="CV440" s="76"/>
      <c r="CW440" s="76"/>
      <c r="CX440" s="76"/>
      <c r="CY440" s="76"/>
      <c r="CZ440" s="76"/>
      <c r="DA440" s="76"/>
      <c r="DB440" s="76"/>
      <c r="DC440" s="76"/>
      <c r="DD440" s="76"/>
      <c r="DE440" s="76"/>
      <c r="DF440" s="76"/>
      <c r="DG440" s="76"/>
      <c r="DH440" s="76"/>
      <c r="DI440" s="76"/>
      <c r="DJ440" s="76"/>
      <c r="DK440" s="76"/>
      <c r="DL440" s="76"/>
      <c r="DM440" s="76"/>
      <c r="DN440" s="76"/>
      <c r="DO440" s="76"/>
      <c r="DP440" s="76"/>
      <c r="DQ440" s="76"/>
      <c r="DR440" s="76"/>
      <c r="DS440" s="76"/>
      <c r="DT440" s="76"/>
      <c r="DU440" s="76"/>
      <c r="DV440" s="76"/>
      <c r="DW440" s="76"/>
      <c r="DX440" s="76"/>
      <c r="DY440" s="76"/>
      <c r="DZ440" s="76"/>
      <c r="EA440" s="76"/>
      <c r="EB440" s="76"/>
      <c r="EC440" s="76"/>
      <c r="ED440" s="76"/>
      <c r="EE440" s="76"/>
      <c r="EF440" s="76"/>
      <c r="EG440" s="76"/>
      <c r="EH440" s="76"/>
      <c r="EI440" s="76"/>
      <c r="EJ440" s="76"/>
      <c r="EK440" s="76"/>
      <c r="EL440" s="76"/>
      <c r="EM440" s="76"/>
      <c r="EN440" s="76"/>
      <c r="EO440" s="76"/>
      <c r="EP440" s="76"/>
      <c r="EQ440" s="76"/>
      <c r="ER440" s="76"/>
      <c r="ES440" s="76"/>
      <c r="ET440" s="76"/>
      <c r="EU440" s="76"/>
      <c r="EV440" s="76"/>
      <c r="EW440" s="76"/>
      <c r="EX440" s="76"/>
      <c r="EY440" s="76"/>
      <c r="EZ440" s="76"/>
      <c r="FA440" s="76"/>
      <c r="FB440" s="76"/>
      <c r="FC440" s="76"/>
      <c r="FD440" s="76"/>
      <c r="FE440" s="76"/>
      <c r="FF440" s="76"/>
      <c r="FG440" s="76"/>
      <c r="FH440" s="76"/>
      <c r="FI440" s="76"/>
      <c r="FJ440" s="76"/>
      <c r="FK440" s="76"/>
      <c r="FL440" s="76"/>
      <c r="FM440" s="76"/>
      <c r="FN440" s="76"/>
      <c r="FO440" s="76"/>
      <c r="FP440" s="76"/>
      <c r="FQ440" s="76"/>
      <c r="FR440" s="76"/>
      <c r="FS440" s="76"/>
      <c r="FT440" s="76"/>
      <c r="FU440" s="76"/>
      <c r="FV440" s="76"/>
      <c r="FW440" s="76"/>
      <c r="FX440" s="76"/>
      <c r="FY440" s="76"/>
      <c r="FZ440" s="76"/>
      <c r="GA440" s="76"/>
      <c r="GB440" s="76"/>
      <c r="GC440" s="76"/>
      <c r="GD440" s="76"/>
      <c r="GE440" s="76"/>
      <c r="GF440" s="76"/>
      <c r="GG440" s="76"/>
      <c r="GH440" s="76"/>
      <c r="GI440" s="76"/>
      <c r="GJ440" s="76"/>
      <c r="GK440" s="76"/>
      <c r="GL440" s="76"/>
      <c r="GM440" s="76"/>
      <c r="GN440" s="76"/>
      <c r="GO440" s="76"/>
      <c r="GP440" s="76"/>
      <c r="GQ440" s="76"/>
      <c r="GR440" s="76"/>
      <c r="GS440" s="76"/>
      <c r="GT440" s="76"/>
      <c r="GU440" s="76"/>
      <c r="GV440" s="76"/>
      <c r="GW440" s="76"/>
      <c r="GX440" s="76"/>
      <c r="GY440" s="76"/>
      <c r="GZ440" s="76"/>
      <c r="HA440" s="76"/>
      <c r="HB440" s="76"/>
      <c r="HC440" s="76"/>
      <c r="HD440" s="76"/>
      <c r="HE440" s="76"/>
      <c r="HF440" s="76"/>
      <c r="HG440" s="76"/>
      <c r="HH440" s="76"/>
      <c r="HI440" s="76"/>
      <c r="HJ440" s="76"/>
      <c r="HK440" s="76"/>
      <c r="HL440" s="76"/>
      <c r="HM440" s="76"/>
      <c r="HN440" s="76"/>
      <c r="HO440" s="76"/>
      <c r="HP440" s="76"/>
      <c r="HQ440" s="76"/>
      <c r="HR440" s="76"/>
      <c r="HS440" s="76"/>
      <c r="HT440" s="76"/>
      <c r="HU440" s="76"/>
      <c r="HV440" s="76"/>
      <c r="HW440" s="76"/>
      <c r="HX440" s="76"/>
      <c r="HY440" s="76"/>
      <c r="HZ440" s="76"/>
      <c r="IA440" s="76"/>
      <c r="IB440" s="76"/>
      <c r="IC440" s="76"/>
      <c r="ID440" s="76"/>
      <c r="IE440" s="76"/>
      <c r="IF440" s="76"/>
      <c r="IG440" s="76"/>
      <c r="IH440" s="76"/>
      <c r="II440" s="76"/>
      <c r="IJ440" s="76"/>
      <c r="IK440" s="76"/>
      <c r="IL440" s="76"/>
      <c r="IM440" s="76"/>
      <c r="IN440" s="76"/>
    </row>
    <row r="441" spans="1:248" x14ac:dyDescent="0.2">
      <c r="A441" s="82" t="str">
        <f>IF(B441&lt;&gt;"",COUNTA($B$13:B441),"")</f>
        <v/>
      </c>
      <c r="B441" s="1198"/>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c r="AI441" s="76"/>
      <c r="AJ441" s="76"/>
      <c r="AK441" s="76"/>
      <c r="AL441" s="76"/>
      <c r="AM441" s="76"/>
      <c r="AN441" s="76"/>
      <c r="AO441" s="76"/>
      <c r="AP441" s="76"/>
      <c r="AQ441" s="76"/>
      <c r="AR441" s="76"/>
      <c r="AS441" s="76"/>
      <c r="AT441" s="76"/>
      <c r="AU441" s="76"/>
      <c r="AV441" s="76"/>
      <c r="AW441" s="76"/>
      <c r="AX441" s="76"/>
      <c r="AY441" s="76"/>
      <c r="AZ441" s="76"/>
      <c r="BA441" s="76"/>
      <c r="BB441" s="76"/>
      <c r="BC441" s="76"/>
      <c r="BD441" s="76"/>
      <c r="BE441" s="76"/>
      <c r="BF441" s="76"/>
      <c r="BG441" s="76"/>
      <c r="BH441" s="76"/>
      <c r="BI441" s="76"/>
      <c r="BJ441" s="76"/>
      <c r="BK441" s="76"/>
      <c r="BL441" s="76"/>
      <c r="BM441" s="76"/>
      <c r="BN441" s="76"/>
      <c r="BO441" s="76"/>
      <c r="BP441" s="76"/>
      <c r="BQ441" s="76"/>
      <c r="BR441" s="76"/>
      <c r="BS441" s="76"/>
      <c r="BT441" s="76"/>
      <c r="BU441" s="76"/>
      <c r="BV441" s="76"/>
      <c r="BW441" s="76"/>
      <c r="BX441" s="76"/>
      <c r="BY441" s="76"/>
      <c r="BZ441" s="76"/>
      <c r="CA441" s="76"/>
      <c r="CB441" s="76"/>
      <c r="CC441" s="76"/>
      <c r="CD441" s="76"/>
      <c r="CE441" s="76"/>
      <c r="CF441" s="76"/>
      <c r="CG441" s="76"/>
      <c r="CH441" s="76"/>
      <c r="CI441" s="76"/>
      <c r="CJ441" s="76"/>
      <c r="CK441" s="76"/>
      <c r="CL441" s="76"/>
      <c r="CM441" s="76"/>
      <c r="CN441" s="76"/>
      <c r="CO441" s="76"/>
      <c r="CP441" s="76"/>
      <c r="CQ441" s="76"/>
      <c r="CR441" s="76"/>
      <c r="CS441" s="76"/>
      <c r="CT441" s="76"/>
      <c r="CU441" s="76"/>
      <c r="CV441" s="76"/>
      <c r="CW441" s="76"/>
      <c r="CX441" s="76"/>
      <c r="CY441" s="76"/>
      <c r="CZ441" s="76"/>
      <c r="DA441" s="76"/>
      <c r="DB441" s="76"/>
      <c r="DC441" s="76"/>
      <c r="DD441" s="76"/>
      <c r="DE441" s="76"/>
      <c r="DF441" s="76"/>
      <c r="DG441" s="76"/>
      <c r="DH441" s="76"/>
      <c r="DI441" s="76"/>
      <c r="DJ441" s="76"/>
      <c r="DK441" s="76"/>
      <c r="DL441" s="76"/>
      <c r="DM441" s="76"/>
      <c r="DN441" s="76"/>
      <c r="DO441" s="76"/>
      <c r="DP441" s="76"/>
      <c r="DQ441" s="76"/>
      <c r="DR441" s="76"/>
      <c r="DS441" s="76"/>
      <c r="DT441" s="76"/>
      <c r="DU441" s="76"/>
      <c r="DV441" s="76"/>
      <c r="DW441" s="76"/>
      <c r="DX441" s="76"/>
      <c r="DY441" s="76"/>
      <c r="DZ441" s="76"/>
      <c r="EA441" s="76"/>
      <c r="EB441" s="76"/>
      <c r="EC441" s="76"/>
      <c r="ED441" s="76"/>
      <c r="EE441" s="76"/>
      <c r="EF441" s="76"/>
      <c r="EG441" s="76"/>
      <c r="EH441" s="76"/>
      <c r="EI441" s="76"/>
      <c r="EJ441" s="76"/>
      <c r="EK441" s="76"/>
      <c r="EL441" s="76"/>
      <c r="EM441" s="76"/>
      <c r="EN441" s="76"/>
      <c r="EO441" s="76"/>
      <c r="EP441" s="76"/>
      <c r="EQ441" s="76"/>
      <c r="ER441" s="76"/>
      <c r="ES441" s="76"/>
      <c r="ET441" s="76"/>
      <c r="EU441" s="76"/>
      <c r="EV441" s="76"/>
      <c r="EW441" s="76"/>
      <c r="EX441" s="76"/>
      <c r="EY441" s="76"/>
      <c r="EZ441" s="76"/>
      <c r="FA441" s="76"/>
      <c r="FB441" s="76"/>
      <c r="FC441" s="76"/>
      <c r="FD441" s="76"/>
      <c r="FE441" s="76"/>
      <c r="FF441" s="76"/>
      <c r="FG441" s="76"/>
      <c r="FH441" s="76"/>
      <c r="FI441" s="76"/>
      <c r="FJ441" s="76"/>
      <c r="FK441" s="76"/>
      <c r="FL441" s="76"/>
      <c r="FM441" s="76"/>
      <c r="FN441" s="76"/>
      <c r="FO441" s="76"/>
      <c r="FP441" s="76"/>
      <c r="FQ441" s="76"/>
      <c r="FR441" s="76"/>
      <c r="FS441" s="76"/>
      <c r="FT441" s="76"/>
      <c r="FU441" s="76"/>
      <c r="FV441" s="76"/>
      <c r="FW441" s="76"/>
      <c r="FX441" s="76"/>
      <c r="FY441" s="76"/>
      <c r="FZ441" s="76"/>
      <c r="GA441" s="76"/>
      <c r="GB441" s="76"/>
      <c r="GC441" s="76"/>
      <c r="GD441" s="76"/>
      <c r="GE441" s="76"/>
      <c r="GF441" s="76"/>
      <c r="GG441" s="76"/>
      <c r="GH441" s="76"/>
      <c r="GI441" s="76"/>
      <c r="GJ441" s="76"/>
      <c r="GK441" s="76"/>
      <c r="GL441" s="76"/>
      <c r="GM441" s="76"/>
      <c r="GN441" s="76"/>
      <c r="GO441" s="76"/>
      <c r="GP441" s="76"/>
      <c r="GQ441" s="76"/>
      <c r="GR441" s="76"/>
      <c r="GS441" s="76"/>
      <c r="GT441" s="76"/>
      <c r="GU441" s="76"/>
      <c r="GV441" s="76"/>
      <c r="GW441" s="76"/>
      <c r="GX441" s="76"/>
      <c r="GY441" s="76"/>
      <c r="GZ441" s="76"/>
      <c r="HA441" s="76"/>
      <c r="HB441" s="76"/>
      <c r="HC441" s="76"/>
      <c r="HD441" s="76"/>
      <c r="HE441" s="76"/>
      <c r="HF441" s="76"/>
      <c r="HG441" s="76"/>
      <c r="HH441" s="76"/>
      <c r="HI441" s="76"/>
      <c r="HJ441" s="76"/>
      <c r="HK441" s="76"/>
      <c r="HL441" s="76"/>
      <c r="HM441" s="76"/>
      <c r="HN441" s="76"/>
      <c r="HO441" s="76"/>
      <c r="HP441" s="76"/>
      <c r="HQ441" s="76"/>
      <c r="HR441" s="76"/>
      <c r="HS441" s="76"/>
      <c r="HT441" s="76"/>
      <c r="HU441" s="76"/>
      <c r="HV441" s="76"/>
      <c r="HW441" s="76"/>
      <c r="HX441" s="76"/>
      <c r="HY441" s="76"/>
      <c r="HZ441" s="76"/>
      <c r="IA441" s="76"/>
      <c r="IB441" s="76"/>
      <c r="IC441" s="76"/>
      <c r="ID441" s="76"/>
      <c r="IE441" s="76"/>
      <c r="IF441" s="76"/>
      <c r="IG441" s="76"/>
      <c r="IH441" s="76"/>
      <c r="II441" s="76"/>
      <c r="IJ441" s="76"/>
      <c r="IK441" s="76"/>
      <c r="IL441" s="76"/>
      <c r="IM441" s="76"/>
      <c r="IN441" s="76"/>
    </row>
    <row r="442" spans="1:248" x14ac:dyDescent="0.2">
      <c r="A442" s="82" t="str">
        <f>IF(B442&lt;&gt;"",COUNTA($B$13:B442),"")</f>
        <v/>
      </c>
      <c r="B442" s="1198"/>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c r="AI442" s="76"/>
      <c r="AJ442" s="76"/>
      <c r="AK442" s="76"/>
      <c r="AL442" s="76"/>
      <c r="AM442" s="76"/>
      <c r="AN442" s="76"/>
      <c r="AO442" s="76"/>
      <c r="AP442" s="76"/>
      <c r="AQ442" s="76"/>
      <c r="AR442" s="76"/>
      <c r="AS442" s="76"/>
      <c r="AT442" s="76"/>
      <c r="AU442" s="76"/>
      <c r="AV442" s="76"/>
      <c r="AW442" s="76"/>
      <c r="AX442" s="76"/>
      <c r="AY442" s="76"/>
      <c r="AZ442" s="76"/>
      <c r="BA442" s="76"/>
      <c r="BB442" s="76"/>
      <c r="BC442" s="76"/>
      <c r="BD442" s="76"/>
      <c r="BE442" s="76"/>
      <c r="BF442" s="76"/>
      <c r="BG442" s="76"/>
      <c r="BH442" s="76"/>
      <c r="BI442" s="76"/>
      <c r="BJ442" s="76"/>
      <c r="BK442" s="76"/>
      <c r="BL442" s="76"/>
      <c r="BM442" s="76"/>
      <c r="BN442" s="76"/>
      <c r="BO442" s="76"/>
      <c r="BP442" s="76"/>
      <c r="BQ442" s="76"/>
      <c r="BR442" s="76"/>
      <c r="BS442" s="76"/>
      <c r="BT442" s="76"/>
      <c r="BU442" s="76"/>
      <c r="BV442" s="76"/>
      <c r="BW442" s="76"/>
      <c r="BX442" s="76"/>
      <c r="BY442" s="76"/>
      <c r="BZ442" s="76"/>
      <c r="CA442" s="76"/>
      <c r="CB442" s="76"/>
      <c r="CC442" s="76"/>
      <c r="CD442" s="76"/>
      <c r="CE442" s="76"/>
      <c r="CF442" s="76"/>
      <c r="CG442" s="76"/>
      <c r="CH442" s="76"/>
      <c r="CI442" s="76"/>
      <c r="CJ442" s="76"/>
      <c r="CK442" s="76"/>
      <c r="CL442" s="76"/>
      <c r="CM442" s="76"/>
      <c r="CN442" s="76"/>
      <c r="CO442" s="76"/>
      <c r="CP442" s="76"/>
      <c r="CQ442" s="76"/>
      <c r="CR442" s="76"/>
      <c r="CS442" s="76"/>
      <c r="CT442" s="76"/>
      <c r="CU442" s="76"/>
      <c r="CV442" s="76"/>
      <c r="CW442" s="76"/>
      <c r="CX442" s="76"/>
      <c r="CY442" s="76"/>
      <c r="CZ442" s="76"/>
      <c r="DA442" s="76"/>
      <c r="DB442" s="76"/>
      <c r="DC442" s="76"/>
      <c r="DD442" s="76"/>
      <c r="DE442" s="76"/>
      <c r="DF442" s="76"/>
      <c r="DG442" s="76"/>
      <c r="DH442" s="76"/>
      <c r="DI442" s="76"/>
      <c r="DJ442" s="76"/>
      <c r="DK442" s="76"/>
      <c r="DL442" s="76"/>
      <c r="DM442" s="76"/>
      <c r="DN442" s="76"/>
      <c r="DO442" s="76"/>
      <c r="DP442" s="76"/>
      <c r="DQ442" s="76"/>
      <c r="DR442" s="76"/>
      <c r="DS442" s="76"/>
      <c r="DT442" s="76"/>
      <c r="DU442" s="76"/>
      <c r="DV442" s="76"/>
      <c r="DW442" s="76"/>
      <c r="DX442" s="76"/>
      <c r="DY442" s="76"/>
      <c r="DZ442" s="76"/>
      <c r="EA442" s="76"/>
      <c r="EB442" s="76"/>
      <c r="EC442" s="76"/>
      <c r="ED442" s="76"/>
      <c r="EE442" s="76"/>
      <c r="EF442" s="76"/>
      <c r="EG442" s="76"/>
      <c r="EH442" s="76"/>
      <c r="EI442" s="76"/>
      <c r="EJ442" s="76"/>
      <c r="EK442" s="76"/>
      <c r="EL442" s="76"/>
      <c r="EM442" s="76"/>
      <c r="EN442" s="76"/>
      <c r="EO442" s="76"/>
      <c r="EP442" s="76"/>
      <c r="EQ442" s="76"/>
      <c r="ER442" s="76"/>
      <c r="ES442" s="76"/>
      <c r="ET442" s="76"/>
      <c r="EU442" s="76"/>
      <c r="EV442" s="76"/>
      <c r="EW442" s="76"/>
      <c r="EX442" s="76"/>
      <c r="EY442" s="76"/>
      <c r="EZ442" s="76"/>
      <c r="FA442" s="76"/>
      <c r="FB442" s="76"/>
      <c r="FC442" s="76"/>
      <c r="FD442" s="76"/>
      <c r="FE442" s="76"/>
      <c r="FF442" s="76"/>
      <c r="FG442" s="76"/>
      <c r="FH442" s="76"/>
      <c r="FI442" s="76"/>
      <c r="FJ442" s="76"/>
      <c r="FK442" s="76"/>
      <c r="FL442" s="76"/>
      <c r="FM442" s="76"/>
      <c r="FN442" s="76"/>
      <c r="FO442" s="76"/>
      <c r="FP442" s="76"/>
      <c r="FQ442" s="76"/>
      <c r="FR442" s="76"/>
      <c r="FS442" s="76"/>
      <c r="FT442" s="76"/>
      <c r="FU442" s="76"/>
      <c r="FV442" s="76"/>
      <c r="FW442" s="76"/>
      <c r="FX442" s="76"/>
      <c r="FY442" s="76"/>
      <c r="FZ442" s="76"/>
      <c r="GA442" s="76"/>
      <c r="GB442" s="76"/>
      <c r="GC442" s="76"/>
      <c r="GD442" s="76"/>
      <c r="GE442" s="76"/>
      <c r="GF442" s="76"/>
      <c r="GG442" s="76"/>
      <c r="GH442" s="76"/>
      <c r="GI442" s="76"/>
      <c r="GJ442" s="76"/>
      <c r="GK442" s="76"/>
      <c r="GL442" s="76"/>
      <c r="GM442" s="76"/>
      <c r="GN442" s="76"/>
      <c r="GO442" s="76"/>
      <c r="GP442" s="76"/>
      <c r="GQ442" s="76"/>
      <c r="GR442" s="76"/>
      <c r="GS442" s="76"/>
      <c r="GT442" s="76"/>
      <c r="GU442" s="76"/>
      <c r="GV442" s="76"/>
      <c r="GW442" s="76"/>
      <c r="GX442" s="76"/>
      <c r="GY442" s="76"/>
      <c r="GZ442" s="76"/>
      <c r="HA442" s="76"/>
      <c r="HB442" s="76"/>
      <c r="HC442" s="76"/>
      <c r="HD442" s="76"/>
      <c r="HE442" s="76"/>
      <c r="HF442" s="76"/>
      <c r="HG442" s="76"/>
      <c r="HH442" s="76"/>
      <c r="HI442" s="76"/>
      <c r="HJ442" s="76"/>
      <c r="HK442" s="76"/>
      <c r="HL442" s="76"/>
      <c r="HM442" s="76"/>
      <c r="HN442" s="76"/>
      <c r="HO442" s="76"/>
      <c r="HP442" s="76"/>
      <c r="HQ442" s="76"/>
      <c r="HR442" s="76"/>
      <c r="HS442" s="76"/>
      <c r="HT442" s="76"/>
      <c r="HU442" s="76"/>
      <c r="HV442" s="76"/>
      <c r="HW442" s="76"/>
      <c r="HX442" s="76"/>
      <c r="HY442" s="76"/>
      <c r="HZ442" s="76"/>
      <c r="IA442" s="76"/>
      <c r="IB442" s="76"/>
      <c r="IC442" s="76"/>
      <c r="ID442" s="76"/>
      <c r="IE442" s="76"/>
      <c r="IF442" s="76"/>
      <c r="IG442" s="76"/>
      <c r="IH442" s="76"/>
      <c r="II442" s="76"/>
      <c r="IJ442" s="76"/>
      <c r="IK442" s="76"/>
      <c r="IL442" s="76"/>
      <c r="IM442" s="76"/>
      <c r="IN442" s="76"/>
    </row>
    <row r="443" spans="1:248" x14ac:dyDescent="0.2">
      <c r="A443" s="82" t="str">
        <f>IF(B443&lt;&gt;"",COUNTA($B$13:B443),"")</f>
        <v/>
      </c>
      <c r="B443" s="1198"/>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c r="AI443" s="76"/>
      <c r="AJ443" s="76"/>
      <c r="AK443" s="76"/>
      <c r="AL443" s="76"/>
      <c r="AM443" s="76"/>
      <c r="AN443" s="76"/>
      <c r="AO443" s="76"/>
      <c r="AP443" s="76"/>
      <c r="AQ443" s="76"/>
      <c r="AR443" s="76"/>
      <c r="AS443" s="76"/>
      <c r="AT443" s="76"/>
      <c r="AU443" s="76"/>
      <c r="AV443" s="76"/>
      <c r="AW443" s="76"/>
      <c r="AX443" s="76"/>
      <c r="AY443" s="76"/>
      <c r="AZ443" s="76"/>
      <c r="BA443" s="76"/>
      <c r="BB443" s="76"/>
      <c r="BC443" s="76"/>
      <c r="BD443" s="76"/>
      <c r="BE443" s="76"/>
      <c r="BF443" s="76"/>
      <c r="BG443" s="76"/>
      <c r="BH443" s="76"/>
      <c r="BI443" s="76"/>
      <c r="BJ443" s="76"/>
      <c r="BK443" s="76"/>
      <c r="BL443" s="76"/>
      <c r="BM443" s="76"/>
      <c r="BN443" s="76"/>
      <c r="BO443" s="76"/>
      <c r="BP443" s="76"/>
      <c r="BQ443" s="76"/>
      <c r="BR443" s="76"/>
      <c r="BS443" s="76"/>
      <c r="BT443" s="76"/>
      <c r="BU443" s="76"/>
      <c r="BV443" s="76"/>
      <c r="BW443" s="76"/>
      <c r="BX443" s="76"/>
      <c r="BY443" s="76"/>
      <c r="BZ443" s="76"/>
      <c r="CA443" s="76"/>
      <c r="CB443" s="76"/>
      <c r="CC443" s="76"/>
      <c r="CD443" s="76"/>
      <c r="CE443" s="76"/>
      <c r="CF443" s="76"/>
      <c r="CG443" s="76"/>
      <c r="CH443" s="76"/>
      <c r="CI443" s="76"/>
      <c r="CJ443" s="76"/>
      <c r="CK443" s="76"/>
      <c r="CL443" s="76"/>
      <c r="CM443" s="76"/>
      <c r="CN443" s="76"/>
      <c r="CO443" s="76"/>
      <c r="CP443" s="76"/>
      <c r="CQ443" s="76"/>
      <c r="CR443" s="76"/>
      <c r="CS443" s="76"/>
      <c r="CT443" s="76"/>
      <c r="CU443" s="76"/>
      <c r="CV443" s="76"/>
      <c r="CW443" s="76"/>
      <c r="CX443" s="76"/>
      <c r="CY443" s="76"/>
      <c r="CZ443" s="76"/>
      <c r="DA443" s="76"/>
      <c r="DB443" s="76"/>
      <c r="DC443" s="76"/>
      <c r="DD443" s="76"/>
      <c r="DE443" s="76"/>
      <c r="DF443" s="76"/>
      <c r="DG443" s="76"/>
      <c r="DH443" s="76"/>
      <c r="DI443" s="76"/>
      <c r="DJ443" s="76"/>
      <c r="DK443" s="76"/>
      <c r="DL443" s="76"/>
      <c r="DM443" s="76"/>
      <c r="DN443" s="76"/>
      <c r="DO443" s="76"/>
      <c r="DP443" s="76"/>
      <c r="DQ443" s="76"/>
      <c r="DR443" s="76"/>
      <c r="DS443" s="76"/>
      <c r="DT443" s="76"/>
      <c r="DU443" s="76"/>
      <c r="DV443" s="76"/>
      <c r="DW443" s="76"/>
      <c r="DX443" s="76"/>
      <c r="DY443" s="76"/>
      <c r="DZ443" s="76"/>
      <c r="EA443" s="76"/>
      <c r="EB443" s="76"/>
      <c r="EC443" s="76"/>
      <c r="ED443" s="76"/>
      <c r="EE443" s="76"/>
      <c r="EF443" s="76"/>
      <c r="EG443" s="76"/>
      <c r="EH443" s="76"/>
      <c r="EI443" s="76"/>
      <c r="EJ443" s="76"/>
      <c r="EK443" s="76"/>
      <c r="EL443" s="76"/>
      <c r="EM443" s="76"/>
      <c r="EN443" s="76"/>
      <c r="EO443" s="76"/>
      <c r="EP443" s="76"/>
      <c r="EQ443" s="76"/>
      <c r="ER443" s="76"/>
      <c r="ES443" s="76"/>
      <c r="ET443" s="76"/>
      <c r="EU443" s="76"/>
      <c r="EV443" s="76"/>
      <c r="EW443" s="76"/>
      <c r="EX443" s="76"/>
      <c r="EY443" s="76"/>
      <c r="EZ443" s="76"/>
      <c r="FA443" s="76"/>
      <c r="FB443" s="76"/>
      <c r="FC443" s="76"/>
      <c r="FD443" s="76"/>
      <c r="FE443" s="76"/>
      <c r="FF443" s="76"/>
      <c r="FG443" s="76"/>
      <c r="FH443" s="76"/>
      <c r="FI443" s="76"/>
      <c r="FJ443" s="76"/>
      <c r="FK443" s="76"/>
      <c r="FL443" s="76"/>
      <c r="FM443" s="76"/>
      <c r="FN443" s="76"/>
      <c r="FO443" s="76"/>
      <c r="FP443" s="76"/>
      <c r="FQ443" s="76"/>
      <c r="FR443" s="76"/>
      <c r="FS443" s="76"/>
      <c r="FT443" s="76"/>
      <c r="FU443" s="76"/>
      <c r="FV443" s="76"/>
      <c r="FW443" s="76"/>
      <c r="FX443" s="76"/>
      <c r="FY443" s="76"/>
      <c r="FZ443" s="76"/>
      <c r="GA443" s="76"/>
      <c r="GB443" s="76"/>
      <c r="GC443" s="76"/>
      <c r="GD443" s="76"/>
      <c r="GE443" s="76"/>
      <c r="GF443" s="76"/>
      <c r="GG443" s="76"/>
      <c r="GH443" s="76"/>
      <c r="GI443" s="76"/>
      <c r="GJ443" s="76"/>
      <c r="GK443" s="76"/>
      <c r="GL443" s="76"/>
      <c r="GM443" s="76"/>
      <c r="GN443" s="76"/>
      <c r="GO443" s="76"/>
      <c r="GP443" s="76"/>
      <c r="GQ443" s="76"/>
      <c r="GR443" s="76"/>
      <c r="GS443" s="76"/>
      <c r="GT443" s="76"/>
      <c r="GU443" s="76"/>
      <c r="GV443" s="76"/>
      <c r="GW443" s="76"/>
      <c r="GX443" s="76"/>
      <c r="GY443" s="76"/>
      <c r="GZ443" s="76"/>
      <c r="HA443" s="76"/>
      <c r="HB443" s="76"/>
      <c r="HC443" s="76"/>
      <c r="HD443" s="76"/>
      <c r="HE443" s="76"/>
      <c r="HF443" s="76"/>
      <c r="HG443" s="76"/>
      <c r="HH443" s="76"/>
      <c r="HI443" s="76"/>
      <c r="HJ443" s="76"/>
      <c r="HK443" s="76"/>
      <c r="HL443" s="76"/>
      <c r="HM443" s="76"/>
      <c r="HN443" s="76"/>
      <c r="HO443" s="76"/>
      <c r="HP443" s="76"/>
      <c r="HQ443" s="76"/>
      <c r="HR443" s="76"/>
      <c r="HS443" s="76"/>
      <c r="HT443" s="76"/>
      <c r="HU443" s="76"/>
      <c r="HV443" s="76"/>
      <c r="HW443" s="76"/>
      <c r="HX443" s="76"/>
      <c r="HY443" s="76"/>
      <c r="HZ443" s="76"/>
      <c r="IA443" s="76"/>
      <c r="IB443" s="76"/>
      <c r="IC443" s="76"/>
      <c r="ID443" s="76"/>
      <c r="IE443" s="76"/>
      <c r="IF443" s="76"/>
      <c r="IG443" s="76"/>
      <c r="IH443" s="76"/>
      <c r="II443" s="76"/>
      <c r="IJ443" s="76"/>
      <c r="IK443" s="76"/>
      <c r="IL443" s="76"/>
      <c r="IM443" s="76"/>
      <c r="IN443" s="76"/>
    </row>
    <row r="444" spans="1:248" x14ac:dyDescent="0.2">
      <c r="A444" s="82" t="str">
        <f>IF(B444&lt;&gt;"",COUNTA($B$13:B444),"")</f>
        <v/>
      </c>
      <c r="B444" s="1198"/>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c r="AZ444" s="76"/>
      <c r="BA444" s="76"/>
      <c r="BB444" s="76"/>
      <c r="BC444" s="76"/>
      <c r="BD444" s="76"/>
      <c r="BE444" s="76"/>
      <c r="BF444" s="76"/>
      <c r="BG444" s="76"/>
      <c r="BH444" s="76"/>
      <c r="BI444" s="76"/>
      <c r="BJ444" s="76"/>
      <c r="BK444" s="76"/>
      <c r="BL444" s="76"/>
      <c r="BM444" s="76"/>
      <c r="BN444" s="76"/>
      <c r="BO444" s="76"/>
      <c r="BP444" s="76"/>
      <c r="BQ444" s="76"/>
      <c r="BR444" s="76"/>
      <c r="BS444" s="76"/>
      <c r="BT444" s="76"/>
      <c r="BU444" s="76"/>
      <c r="BV444" s="76"/>
      <c r="BW444" s="76"/>
      <c r="BX444" s="76"/>
      <c r="BY444" s="76"/>
      <c r="BZ444" s="76"/>
      <c r="CA444" s="76"/>
      <c r="CB444" s="76"/>
      <c r="CC444" s="76"/>
      <c r="CD444" s="76"/>
      <c r="CE444" s="76"/>
      <c r="CF444" s="76"/>
      <c r="CG444" s="76"/>
      <c r="CH444" s="76"/>
      <c r="CI444" s="76"/>
      <c r="CJ444" s="76"/>
      <c r="CK444" s="76"/>
      <c r="CL444" s="76"/>
      <c r="CM444" s="76"/>
      <c r="CN444" s="76"/>
      <c r="CO444" s="76"/>
      <c r="CP444" s="76"/>
      <c r="CQ444" s="76"/>
      <c r="CR444" s="76"/>
      <c r="CS444" s="76"/>
      <c r="CT444" s="76"/>
      <c r="CU444" s="76"/>
      <c r="CV444" s="76"/>
      <c r="CW444" s="76"/>
      <c r="CX444" s="76"/>
      <c r="CY444" s="76"/>
      <c r="CZ444" s="76"/>
      <c r="DA444" s="76"/>
      <c r="DB444" s="76"/>
      <c r="DC444" s="76"/>
      <c r="DD444" s="76"/>
      <c r="DE444" s="76"/>
      <c r="DF444" s="76"/>
      <c r="DG444" s="76"/>
      <c r="DH444" s="76"/>
      <c r="DI444" s="76"/>
      <c r="DJ444" s="76"/>
      <c r="DK444" s="76"/>
      <c r="DL444" s="76"/>
      <c r="DM444" s="76"/>
      <c r="DN444" s="76"/>
      <c r="DO444" s="76"/>
      <c r="DP444" s="76"/>
      <c r="DQ444" s="76"/>
      <c r="DR444" s="76"/>
      <c r="DS444" s="76"/>
      <c r="DT444" s="76"/>
      <c r="DU444" s="76"/>
      <c r="DV444" s="76"/>
      <c r="DW444" s="76"/>
      <c r="DX444" s="76"/>
      <c r="DY444" s="76"/>
      <c r="DZ444" s="76"/>
      <c r="EA444" s="76"/>
      <c r="EB444" s="76"/>
      <c r="EC444" s="76"/>
      <c r="ED444" s="76"/>
      <c r="EE444" s="76"/>
      <c r="EF444" s="76"/>
      <c r="EG444" s="76"/>
      <c r="EH444" s="76"/>
      <c r="EI444" s="76"/>
      <c r="EJ444" s="76"/>
      <c r="EK444" s="76"/>
      <c r="EL444" s="76"/>
      <c r="EM444" s="76"/>
      <c r="EN444" s="76"/>
      <c r="EO444" s="76"/>
      <c r="EP444" s="76"/>
      <c r="EQ444" s="76"/>
      <c r="ER444" s="76"/>
      <c r="ES444" s="76"/>
      <c r="ET444" s="76"/>
      <c r="EU444" s="76"/>
      <c r="EV444" s="76"/>
      <c r="EW444" s="76"/>
      <c r="EX444" s="76"/>
      <c r="EY444" s="76"/>
      <c r="EZ444" s="76"/>
      <c r="FA444" s="76"/>
      <c r="FB444" s="76"/>
      <c r="FC444" s="76"/>
      <c r="FD444" s="76"/>
      <c r="FE444" s="76"/>
      <c r="FF444" s="76"/>
      <c r="FG444" s="76"/>
      <c r="FH444" s="76"/>
      <c r="FI444" s="76"/>
      <c r="FJ444" s="76"/>
      <c r="FK444" s="76"/>
      <c r="FL444" s="76"/>
      <c r="FM444" s="76"/>
      <c r="FN444" s="76"/>
      <c r="FO444" s="76"/>
      <c r="FP444" s="76"/>
      <c r="FQ444" s="76"/>
      <c r="FR444" s="76"/>
      <c r="FS444" s="76"/>
      <c r="FT444" s="76"/>
      <c r="FU444" s="76"/>
      <c r="FV444" s="76"/>
      <c r="FW444" s="76"/>
      <c r="FX444" s="76"/>
      <c r="FY444" s="76"/>
      <c r="FZ444" s="76"/>
      <c r="GA444" s="76"/>
      <c r="GB444" s="76"/>
      <c r="GC444" s="76"/>
      <c r="GD444" s="76"/>
      <c r="GE444" s="76"/>
      <c r="GF444" s="76"/>
      <c r="GG444" s="76"/>
      <c r="GH444" s="76"/>
      <c r="GI444" s="76"/>
      <c r="GJ444" s="76"/>
      <c r="GK444" s="76"/>
      <c r="GL444" s="76"/>
      <c r="GM444" s="76"/>
      <c r="GN444" s="76"/>
      <c r="GO444" s="76"/>
      <c r="GP444" s="76"/>
      <c r="GQ444" s="76"/>
      <c r="GR444" s="76"/>
      <c r="GS444" s="76"/>
      <c r="GT444" s="76"/>
      <c r="GU444" s="76"/>
      <c r="GV444" s="76"/>
      <c r="GW444" s="76"/>
      <c r="GX444" s="76"/>
      <c r="GY444" s="76"/>
      <c r="GZ444" s="76"/>
      <c r="HA444" s="76"/>
      <c r="HB444" s="76"/>
      <c r="HC444" s="76"/>
      <c r="HD444" s="76"/>
      <c r="HE444" s="76"/>
      <c r="HF444" s="76"/>
      <c r="HG444" s="76"/>
      <c r="HH444" s="76"/>
      <c r="HI444" s="76"/>
      <c r="HJ444" s="76"/>
      <c r="HK444" s="76"/>
      <c r="HL444" s="76"/>
      <c r="HM444" s="76"/>
      <c r="HN444" s="76"/>
      <c r="HO444" s="76"/>
      <c r="HP444" s="76"/>
      <c r="HQ444" s="76"/>
      <c r="HR444" s="76"/>
      <c r="HS444" s="76"/>
      <c r="HT444" s="76"/>
      <c r="HU444" s="76"/>
      <c r="HV444" s="76"/>
      <c r="HW444" s="76"/>
      <c r="HX444" s="76"/>
      <c r="HY444" s="76"/>
      <c r="HZ444" s="76"/>
      <c r="IA444" s="76"/>
      <c r="IB444" s="76"/>
      <c r="IC444" s="76"/>
      <c r="ID444" s="76"/>
      <c r="IE444" s="76"/>
      <c r="IF444" s="76"/>
      <c r="IG444" s="76"/>
      <c r="IH444" s="76"/>
      <c r="II444" s="76"/>
      <c r="IJ444" s="76"/>
      <c r="IK444" s="76"/>
      <c r="IL444" s="76"/>
      <c r="IM444" s="76"/>
      <c r="IN444" s="76"/>
    </row>
    <row r="445" spans="1:248" x14ac:dyDescent="0.2">
      <c r="A445" s="82" t="str">
        <f>IF(B445&lt;&gt;"",COUNTA($B$13:B445),"")</f>
        <v/>
      </c>
      <c r="B445" s="1198"/>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c r="AI445" s="76"/>
      <c r="AJ445" s="76"/>
      <c r="AK445" s="76"/>
      <c r="AL445" s="76"/>
      <c r="AM445" s="76"/>
      <c r="AN445" s="76"/>
      <c r="AO445" s="76"/>
      <c r="AP445" s="76"/>
      <c r="AQ445" s="76"/>
      <c r="AR445" s="76"/>
      <c r="AS445" s="76"/>
      <c r="AT445" s="76"/>
      <c r="AU445" s="76"/>
      <c r="AV445" s="76"/>
      <c r="AW445" s="76"/>
      <c r="AX445" s="76"/>
      <c r="AY445" s="76"/>
      <c r="AZ445" s="76"/>
      <c r="BA445" s="76"/>
      <c r="BB445" s="76"/>
      <c r="BC445" s="76"/>
      <c r="BD445" s="76"/>
      <c r="BE445" s="76"/>
      <c r="BF445" s="76"/>
      <c r="BG445" s="76"/>
      <c r="BH445" s="76"/>
      <c r="BI445" s="76"/>
      <c r="BJ445" s="76"/>
      <c r="BK445" s="76"/>
      <c r="BL445" s="76"/>
      <c r="BM445" s="76"/>
      <c r="BN445" s="76"/>
      <c r="BO445" s="76"/>
      <c r="BP445" s="76"/>
      <c r="BQ445" s="76"/>
      <c r="BR445" s="76"/>
      <c r="BS445" s="76"/>
      <c r="BT445" s="76"/>
      <c r="BU445" s="76"/>
      <c r="BV445" s="76"/>
      <c r="BW445" s="76"/>
      <c r="BX445" s="76"/>
      <c r="BY445" s="76"/>
      <c r="BZ445" s="76"/>
      <c r="CA445" s="76"/>
      <c r="CB445" s="76"/>
      <c r="CC445" s="76"/>
      <c r="CD445" s="76"/>
      <c r="CE445" s="76"/>
      <c r="CF445" s="76"/>
      <c r="CG445" s="76"/>
      <c r="CH445" s="76"/>
      <c r="CI445" s="76"/>
      <c r="CJ445" s="76"/>
      <c r="CK445" s="76"/>
      <c r="CL445" s="76"/>
      <c r="CM445" s="76"/>
      <c r="CN445" s="76"/>
      <c r="CO445" s="76"/>
      <c r="CP445" s="76"/>
      <c r="CQ445" s="76"/>
      <c r="CR445" s="76"/>
      <c r="CS445" s="76"/>
      <c r="CT445" s="76"/>
      <c r="CU445" s="76"/>
      <c r="CV445" s="76"/>
      <c r="CW445" s="76"/>
      <c r="CX445" s="76"/>
      <c r="CY445" s="76"/>
      <c r="CZ445" s="76"/>
      <c r="DA445" s="76"/>
      <c r="DB445" s="76"/>
      <c r="DC445" s="76"/>
      <c r="DD445" s="76"/>
      <c r="DE445" s="76"/>
      <c r="DF445" s="76"/>
      <c r="DG445" s="76"/>
      <c r="DH445" s="76"/>
      <c r="DI445" s="76"/>
      <c r="DJ445" s="76"/>
      <c r="DK445" s="76"/>
      <c r="DL445" s="76"/>
      <c r="DM445" s="76"/>
      <c r="DN445" s="76"/>
      <c r="DO445" s="76"/>
      <c r="DP445" s="76"/>
      <c r="DQ445" s="76"/>
      <c r="DR445" s="76"/>
      <c r="DS445" s="76"/>
      <c r="DT445" s="76"/>
      <c r="DU445" s="76"/>
      <c r="DV445" s="76"/>
      <c r="DW445" s="76"/>
      <c r="DX445" s="76"/>
      <c r="DY445" s="76"/>
      <c r="DZ445" s="76"/>
      <c r="EA445" s="76"/>
      <c r="EB445" s="76"/>
      <c r="EC445" s="76"/>
      <c r="ED445" s="76"/>
      <c r="EE445" s="76"/>
      <c r="EF445" s="76"/>
      <c r="EG445" s="76"/>
      <c r="EH445" s="76"/>
      <c r="EI445" s="76"/>
      <c r="EJ445" s="76"/>
      <c r="EK445" s="76"/>
      <c r="EL445" s="76"/>
      <c r="EM445" s="76"/>
      <c r="EN445" s="76"/>
      <c r="EO445" s="76"/>
      <c r="EP445" s="76"/>
      <c r="EQ445" s="76"/>
      <c r="ER445" s="76"/>
      <c r="ES445" s="76"/>
      <c r="ET445" s="76"/>
      <c r="EU445" s="76"/>
      <c r="EV445" s="76"/>
      <c r="EW445" s="76"/>
      <c r="EX445" s="76"/>
      <c r="EY445" s="76"/>
      <c r="EZ445" s="76"/>
      <c r="FA445" s="76"/>
      <c r="FB445" s="76"/>
      <c r="FC445" s="76"/>
      <c r="FD445" s="76"/>
      <c r="FE445" s="76"/>
      <c r="FF445" s="76"/>
      <c r="FG445" s="76"/>
      <c r="FH445" s="76"/>
      <c r="FI445" s="76"/>
      <c r="FJ445" s="76"/>
      <c r="FK445" s="76"/>
      <c r="FL445" s="76"/>
      <c r="FM445" s="76"/>
      <c r="FN445" s="76"/>
      <c r="FO445" s="76"/>
      <c r="FP445" s="76"/>
      <c r="FQ445" s="76"/>
      <c r="FR445" s="76"/>
      <c r="FS445" s="76"/>
      <c r="FT445" s="76"/>
      <c r="FU445" s="76"/>
      <c r="FV445" s="76"/>
      <c r="FW445" s="76"/>
      <c r="FX445" s="76"/>
      <c r="FY445" s="76"/>
      <c r="FZ445" s="76"/>
      <c r="GA445" s="76"/>
      <c r="GB445" s="76"/>
      <c r="GC445" s="76"/>
      <c r="GD445" s="76"/>
      <c r="GE445" s="76"/>
      <c r="GF445" s="76"/>
      <c r="GG445" s="76"/>
      <c r="GH445" s="76"/>
      <c r="GI445" s="76"/>
      <c r="GJ445" s="76"/>
      <c r="GK445" s="76"/>
      <c r="GL445" s="76"/>
      <c r="GM445" s="76"/>
      <c r="GN445" s="76"/>
      <c r="GO445" s="76"/>
      <c r="GP445" s="76"/>
      <c r="GQ445" s="76"/>
      <c r="GR445" s="76"/>
      <c r="GS445" s="76"/>
      <c r="GT445" s="76"/>
      <c r="GU445" s="76"/>
      <c r="GV445" s="76"/>
      <c r="GW445" s="76"/>
      <c r="GX445" s="76"/>
      <c r="GY445" s="76"/>
      <c r="GZ445" s="76"/>
      <c r="HA445" s="76"/>
      <c r="HB445" s="76"/>
      <c r="HC445" s="76"/>
      <c r="HD445" s="76"/>
      <c r="HE445" s="76"/>
      <c r="HF445" s="76"/>
      <c r="HG445" s="76"/>
      <c r="HH445" s="76"/>
      <c r="HI445" s="76"/>
      <c r="HJ445" s="76"/>
      <c r="HK445" s="76"/>
      <c r="HL445" s="76"/>
      <c r="HM445" s="76"/>
      <c r="HN445" s="76"/>
      <c r="HO445" s="76"/>
      <c r="HP445" s="76"/>
      <c r="HQ445" s="76"/>
      <c r="HR445" s="76"/>
      <c r="HS445" s="76"/>
      <c r="HT445" s="76"/>
      <c r="HU445" s="76"/>
      <c r="HV445" s="76"/>
      <c r="HW445" s="76"/>
      <c r="HX445" s="76"/>
      <c r="HY445" s="76"/>
      <c r="HZ445" s="76"/>
      <c r="IA445" s="76"/>
      <c r="IB445" s="76"/>
      <c r="IC445" s="76"/>
      <c r="ID445" s="76"/>
      <c r="IE445" s="76"/>
      <c r="IF445" s="76"/>
      <c r="IG445" s="76"/>
      <c r="IH445" s="76"/>
      <c r="II445" s="76"/>
      <c r="IJ445" s="76"/>
      <c r="IK445" s="76"/>
      <c r="IL445" s="76"/>
      <c r="IM445" s="76"/>
      <c r="IN445" s="76"/>
    </row>
    <row r="446" spans="1:248" x14ac:dyDescent="0.2">
      <c r="A446" s="82" t="str">
        <f>IF(B446&lt;&gt;"",COUNTA($B$13:B446),"")</f>
        <v/>
      </c>
      <c r="B446" s="1198"/>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c r="AI446" s="76"/>
      <c r="AJ446" s="76"/>
      <c r="AK446" s="76"/>
      <c r="AL446" s="76"/>
      <c r="AM446" s="76"/>
      <c r="AN446" s="76"/>
      <c r="AO446" s="76"/>
      <c r="AP446" s="76"/>
      <c r="AQ446" s="76"/>
      <c r="AR446" s="76"/>
      <c r="AS446" s="76"/>
      <c r="AT446" s="76"/>
      <c r="AU446" s="76"/>
      <c r="AV446" s="76"/>
      <c r="AW446" s="76"/>
      <c r="AX446" s="76"/>
      <c r="AY446" s="76"/>
      <c r="AZ446" s="76"/>
      <c r="BA446" s="76"/>
      <c r="BB446" s="76"/>
      <c r="BC446" s="76"/>
      <c r="BD446" s="76"/>
      <c r="BE446" s="76"/>
      <c r="BF446" s="76"/>
      <c r="BG446" s="76"/>
      <c r="BH446" s="76"/>
      <c r="BI446" s="76"/>
      <c r="BJ446" s="76"/>
      <c r="BK446" s="76"/>
      <c r="BL446" s="76"/>
      <c r="BM446" s="76"/>
      <c r="BN446" s="76"/>
      <c r="BO446" s="76"/>
      <c r="BP446" s="76"/>
      <c r="BQ446" s="76"/>
      <c r="BR446" s="76"/>
      <c r="BS446" s="76"/>
      <c r="BT446" s="76"/>
      <c r="BU446" s="76"/>
      <c r="BV446" s="76"/>
      <c r="BW446" s="76"/>
      <c r="BX446" s="76"/>
      <c r="BY446" s="76"/>
      <c r="BZ446" s="76"/>
      <c r="CA446" s="76"/>
      <c r="CB446" s="76"/>
      <c r="CC446" s="76"/>
      <c r="CD446" s="76"/>
      <c r="CE446" s="76"/>
      <c r="CF446" s="76"/>
      <c r="CG446" s="76"/>
      <c r="CH446" s="76"/>
      <c r="CI446" s="76"/>
      <c r="CJ446" s="76"/>
      <c r="CK446" s="76"/>
      <c r="CL446" s="76"/>
      <c r="CM446" s="76"/>
      <c r="CN446" s="76"/>
      <c r="CO446" s="76"/>
      <c r="CP446" s="76"/>
      <c r="CQ446" s="76"/>
      <c r="CR446" s="76"/>
      <c r="CS446" s="76"/>
      <c r="CT446" s="76"/>
      <c r="CU446" s="76"/>
      <c r="CV446" s="76"/>
      <c r="CW446" s="76"/>
      <c r="CX446" s="76"/>
      <c r="CY446" s="76"/>
      <c r="CZ446" s="76"/>
      <c r="DA446" s="76"/>
      <c r="DB446" s="76"/>
      <c r="DC446" s="76"/>
      <c r="DD446" s="76"/>
      <c r="DE446" s="76"/>
      <c r="DF446" s="76"/>
      <c r="DG446" s="76"/>
      <c r="DH446" s="76"/>
      <c r="DI446" s="76"/>
      <c r="DJ446" s="76"/>
      <c r="DK446" s="76"/>
      <c r="DL446" s="76"/>
      <c r="DM446" s="76"/>
      <c r="DN446" s="76"/>
      <c r="DO446" s="76"/>
      <c r="DP446" s="76"/>
      <c r="DQ446" s="76"/>
      <c r="DR446" s="76"/>
      <c r="DS446" s="76"/>
      <c r="DT446" s="76"/>
      <c r="DU446" s="76"/>
      <c r="DV446" s="76"/>
      <c r="DW446" s="76"/>
      <c r="DX446" s="76"/>
      <c r="DY446" s="76"/>
      <c r="DZ446" s="76"/>
      <c r="EA446" s="76"/>
      <c r="EB446" s="76"/>
      <c r="EC446" s="76"/>
      <c r="ED446" s="76"/>
      <c r="EE446" s="76"/>
      <c r="EF446" s="76"/>
      <c r="EG446" s="76"/>
      <c r="EH446" s="76"/>
      <c r="EI446" s="76"/>
      <c r="EJ446" s="76"/>
      <c r="EK446" s="76"/>
      <c r="EL446" s="76"/>
      <c r="EM446" s="76"/>
      <c r="EN446" s="76"/>
      <c r="EO446" s="76"/>
      <c r="EP446" s="76"/>
      <c r="EQ446" s="76"/>
      <c r="ER446" s="76"/>
      <c r="ES446" s="76"/>
      <c r="ET446" s="76"/>
      <c r="EU446" s="76"/>
      <c r="EV446" s="76"/>
      <c r="EW446" s="76"/>
      <c r="EX446" s="76"/>
      <c r="EY446" s="76"/>
      <c r="EZ446" s="76"/>
      <c r="FA446" s="76"/>
      <c r="FB446" s="76"/>
      <c r="FC446" s="76"/>
      <c r="FD446" s="76"/>
      <c r="FE446" s="76"/>
      <c r="FF446" s="76"/>
      <c r="FG446" s="76"/>
      <c r="FH446" s="76"/>
      <c r="FI446" s="76"/>
      <c r="FJ446" s="76"/>
      <c r="FK446" s="76"/>
      <c r="FL446" s="76"/>
      <c r="FM446" s="76"/>
      <c r="FN446" s="76"/>
      <c r="FO446" s="76"/>
      <c r="FP446" s="76"/>
      <c r="FQ446" s="76"/>
      <c r="FR446" s="76"/>
      <c r="FS446" s="76"/>
      <c r="FT446" s="76"/>
      <c r="FU446" s="76"/>
      <c r="FV446" s="76"/>
      <c r="FW446" s="76"/>
      <c r="FX446" s="76"/>
      <c r="FY446" s="76"/>
      <c r="FZ446" s="76"/>
      <c r="GA446" s="76"/>
      <c r="GB446" s="76"/>
      <c r="GC446" s="76"/>
      <c r="GD446" s="76"/>
      <c r="GE446" s="76"/>
      <c r="GF446" s="76"/>
      <c r="GG446" s="76"/>
      <c r="GH446" s="76"/>
      <c r="GI446" s="76"/>
      <c r="GJ446" s="76"/>
      <c r="GK446" s="76"/>
      <c r="GL446" s="76"/>
      <c r="GM446" s="76"/>
      <c r="GN446" s="76"/>
      <c r="GO446" s="76"/>
      <c r="GP446" s="76"/>
      <c r="GQ446" s="76"/>
      <c r="GR446" s="76"/>
      <c r="GS446" s="76"/>
      <c r="GT446" s="76"/>
      <c r="GU446" s="76"/>
      <c r="GV446" s="76"/>
      <c r="GW446" s="76"/>
      <c r="GX446" s="76"/>
      <c r="GY446" s="76"/>
      <c r="GZ446" s="76"/>
      <c r="HA446" s="76"/>
      <c r="HB446" s="76"/>
      <c r="HC446" s="76"/>
      <c r="HD446" s="76"/>
      <c r="HE446" s="76"/>
      <c r="HF446" s="76"/>
      <c r="HG446" s="76"/>
      <c r="HH446" s="76"/>
      <c r="HI446" s="76"/>
      <c r="HJ446" s="76"/>
      <c r="HK446" s="76"/>
      <c r="HL446" s="76"/>
      <c r="HM446" s="76"/>
      <c r="HN446" s="76"/>
      <c r="HO446" s="76"/>
      <c r="HP446" s="76"/>
      <c r="HQ446" s="76"/>
      <c r="HR446" s="76"/>
      <c r="HS446" s="76"/>
      <c r="HT446" s="76"/>
      <c r="HU446" s="76"/>
      <c r="HV446" s="76"/>
      <c r="HW446" s="76"/>
      <c r="HX446" s="76"/>
      <c r="HY446" s="76"/>
      <c r="HZ446" s="76"/>
      <c r="IA446" s="76"/>
      <c r="IB446" s="76"/>
      <c r="IC446" s="76"/>
      <c r="ID446" s="76"/>
      <c r="IE446" s="76"/>
      <c r="IF446" s="76"/>
      <c r="IG446" s="76"/>
      <c r="IH446" s="76"/>
      <c r="II446" s="76"/>
      <c r="IJ446" s="76"/>
      <c r="IK446" s="76"/>
      <c r="IL446" s="76"/>
      <c r="IM446" s="76"/>
      <c r="IN446" s="76"/>
    </row>
    <row r="447" spans="1:248" x14ac:dyDescent="0.2">
      <c r="A447" s="82" t="str">
        <f>IF(B447&lt;&gt;"",COUNTA($B$13:B447),"")</f>
        <v/>
      </c>
      <c r="B447" s="1198"/>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c r="AI447" s="76"/>
      <c r="AJ447" s="76"/>
      <c r="AK447" s="76"/>
      <c r="AL447" s="76"/>
      <c r="AM447" s="76"/>
      <c r="AN447" s="76"/>
      <c r="AO447" s="76"/>
      <c r="AP447" s="76"/>
      <c r="AQ447" s="76"/>
      <c r="AR447" s="76"/>
      <c r="AS447" s="76"/>
      <c r="AT447" s="76"/>
      <c r="AU447" s="76"/>
      <c r="AV447" s="76"/>
      <c r="AW447" s="76"/>
      <c r="AX447" s="76"/>
      <c r="AY447" s="76"/>
      <c r="AZ447" s="76"/>
      <c r="BA447" s="76"/>
      <c r="BB447" s="76"/>
      <c r="BC447" s="76"/>
      <c r="BD447" s="76"/>
      <c r="BE447" s="76"/>
      <c r="BF447" s="76"/>
      <c r="BG447" s="76"/>
      <c r="BH447" s="76"/>
      <c r="BI447" s="76"/>
      <c r="BJ447" s="76"/>
      <c r="BK447" s="76"/>
      <c r="BL447" s="76"/>
      <c r="BM447" s="76"/>
      <c r="BN447" s="76"/>
      <c r="BO447" s="76"/>
      <c r="BP447" s="76"/>
      <c r="BQ447" s="76"/>
      <c r="BR447" s="76"/>
      <c r="BS447" s="76"/>
      <c r="BT447" s="76"/>
      <c r="BU447" s="76"/>
      <c r="BV447" s="76"/>
      <c r="BW447" s="76"/>
      <c r="BX447" s="76"/>
      <c r="BY447" s="76"/>
      <c r="BZ447" s="76"/>
      <c r="CA447" s="76"/>
      <c r="CB447" s="76"/>
      <c r="CC447" s="76"/>
      <c r="CD447" s="76"/>
      <c r="CE447" s="76"/>
      <c r="CF447" s="76"/>
      <c r="CG447" s="76"/>
      <c r="CH447" s="76"/>
      <c r="CI447" s="76"/>
      <c r="CJ447" s="76"/>
      <c r="CK447" s="76"/>
      <c r="CL447" s="76"/>
      <c r="CM447" s="76"/>
      <c r="CN447" s="76"/>
      <c r="CO447" s="76"/>
      <c r="CP447" s="76"/>
      <c r="CQ447" s="76"/>
      <c r="CR447" s="76"/>
      <c r="CS447" s="76"/>
      <c r="CT447" s="76"/>
      <c r="CU447" s="76"/>
      <c r="CV447" s="76"/>
      <c r="CW447" s="76"/>
      <c r="CX447" s="76"/>
      <c r="CY447" s="76"/>
      <c r="CZ447" s="76"/>
      <c r="DA447" s="76"/>
      <c r="DB447" s="76"/>
      <c r="DC447" s="76"/>
      <c r="DD447" s="76"/>
      <c r="DE447" s="76"/>
      <c r="DF447" s="76"/>
      <c r="DG447" s="76"/>
      <c r="DH447" s="76"/>
      <c r="DI447" s="76"/>
      <c r="DJ447" s="76"/>
      <c r="DK447" s="76"/>
      <c r="DL447" s="76"/>
      <c r="DM447" s="76"/>
      <c r="DN447" s="76"/>
      <c r="DO447" s="76"/>
      <c r="DP447" s="76"/>
      <c r="DQ447" s="76"/>
      <c r="DR447" s="76"/>
      <c r="DS447" s="76"/>
      <c r="DT447" s="76"/>
      <c r="DU447" s="76"/>
      <c r="DV447" s="76"/>
      <c r="DW447" s="76"/>
      <c r="DX447" s="76"/>
      <c r="DY447" s="76"/>
      <c r="DZ447" s="76"/>
      <c r="EA447" s="76"/>
      <c r="EB447" s="76"/>
      <c r="EC447" s="76"/>
      <c r="ED447" s="76"/>
      <c r="EE447" s="76"/>
      <c r="EF447" s="76"/>
      <c r="EG447" s="76"/>
      <c r="EH447" s="76"/>
      <c r="EI447" s="76"/>
      <c r="EJ447" s="76"/>
      <c r="EK447" s="76"/>
      <c r="EL447" s="76"/>
      <c r="EM447" s="76"/>
      <c r="EN447" s="76"/>
      <c r="EO447" s="76"/>
      <c r="EP447" s="76"/>
      <c r="EQ447" s="76"/>
      <c r="ER447" s="76"/>
      <c r="ES447" s="76"/>
      <c r="ET447" s="76"/>
      <c r="EU447" s="76"/>
      <c r="EV447" s="76"/>
      <c r="EW447" s="76"/>
      <c r="EX447" s="76"/>
      <c r="EY447" s="76"/>
      <c r="EZ447" s="76"/>
      <c r="FA447" s="76"/>
      <c r="FB447" s="76"/>
      <c r="FC447" s="76"/>
      <c r="FD447" s="76"/>
      <c r="FE447" s="76"/>
      <c r="FF447" s="76"/>
      <c r="FG447" s="76"/>
      <c r="FH447" s="76"/>
      <c r="FI447" s="76"/>
      <c r="FJ447" s="76"/>
      <c r="FK447" s="76"/>
      <c r="FL447" s="76"/>
      <c r="FM447" s="76"/>
      <c r="FN447" s="76"/>
      <c r="FO447" s="76"/>
      <c r="FP447" s="76"/>
      <c r="FQ447" s="76"/>
      <c r="FR447" s="76"/>
      <c r="FS447" s="76"/>
      <c r="FT447" s="76"/>
      <c r="FU447" s="76"/>
      <c r="FV447" s="76"/>
      <c r="FW447" s="76"/>
      <c r="FX447" s="76"/>
      <c r="FY447" s="76"/>
      <c r="FZ447" s="76"/>
      <c r="GA447" s="76"/>
      <c r="GB447" s="76"/>
      <c r="GC447" s="76"/>
      <c r="GD447" s="76"/>
      <c r="GE447" s="76"/>
      <c r="GF447" s="76"/>
      <c r="GG447" s="76"/>
      <c r="GH447" s="76"/>
      <c r="GI447" s="76"/>
      <c r="GJ447" s="76"/>
      <c r="GK447" s="76"/>
      <c r="GL447" s="76"/>
      <c r="GM447" s="76"/>
      <c r="GN447" s="76"/>
      <c r="GO447" s="76"/>
      <c r="GP447" s="76"/>
      <c r="GQ447" s="76"/>
      <c r="GR447" s="76"/>
      <c r="GS447" s="76"/>
      <c r="GT447" s="76"/>
      <c r="GU447" s="76"/>
      <c r="GV447" s="76"/>
      <c r="GW447" s="76"/>
      <c r="GX447" s="76"/>
      <c r="GY447" s="76"/>
      <c r="GZ447" s="76"/>
      <c r="HA447" s="76"/>
      <c r="HB447" s="76"/>
      <c r="HC447" s="76"/>
      <c r="HD447" s="76"/>
      <c r="HE447" s="76"/>
      <c r="HF447" s="76"/>
      <c r="HG447" s="76"/>
      <c r="HH447" s="76"/>
      <c r="HI447" s="76"/>
      <c r="HJ447" s="76"/>
      <c r="HK447" s="76"/>
      <c r="HL447" s="76"/>
      <c r="HM447" s="76"/>
      <c r="HN447" s="76"/>
      <c r="HO447" s="76"/>
      <c r="HP447" s="76"/>
      <c r="HQ447" s="76"/>
      <c r="HR447" s="76"/>
      <c r="HS447" s="76"/>
      <c r="HT447" s="76"/>
      <c r="HU447" s="76"/>
      <c r="HV447" s="76"/>
      <c r="HW447" s="76"/>
      <c r="HX447" s="76"/>
      <c r="HY447" s="76"/>
      <c r="HZ447" s="76"/>
      <c r="IA447" s="76"/>
      <c r="IB447" s="76"/>
      <c r="IC447" s="76"/>
      <c r="ID447" s="76"/>
      <c r="IE447" s="76"/>
      <c r="IF447" s="76"/>
      <c r="IG447" s="76"/>
      <c r="IH447" s="76"/>
      <c r="II447" s="76"/>
      <c r="IJ447" s="76"/>
      <c r="IK447" s="76"/>
      <c r="IL447" s="76"/>
      <c r="IM447" s="76"/>
      <c r="IN447" s="76"/>
    </row>
    <row r="448" spans="1:248" x14ac:dyDescent="0.2">
      <c r="A448" s="82" t="str">
        <f>IF(B448&lt;&gt;"",COUNTA($B$13:B448),"")</f>
        <v/>
      </c>
      <c r="B448" s="1198"/>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c r="AI448" s="76"/>
      <c r="AJ448" s="76"/>
      <c r="AK448" s="76"/>
      <c r="AL448" s="76"/>
      <c r="AM448" s="76"/>
      <c r="AN448" s="76"/>
      <c r="AO448" s="76"/>
      <c r="AP448" s="76"/>
      <c r="AQ448" s="76"/>
      <c r="AR448" s="76"/>
      <c r="AS448" s="76"/>
      <c r="AT448" s="76"/>
      <c r="AU448" s="76"/>
      <c r="AV448" s="76"/>
      <c r="AW448" s="76"/>
      <c r="AX448" s="76"/>
      <c r="AY448" s="76"/>
      <c r="AZ448" s="76"/>
      <c r="BA448" s="76"/>
      <c r="BB448" s="76"/>
      <c r="BC448" s="76"/>
      <c r="BD448" s="76"/>
      <c r="BE448" s="76"/>
      <c r="BF448" s="76"/>
      <c r="BG448" s="76"/>
      <c r="BH448" s="76"/>
      <c r="BI448" s="76"/>
      <c r="BJ448" s="76"/>
      <c r="BK448" s="76"/>
      <c r="BL448" s="76"/>
      <c r="BM448" s="76"/>
      <c r="BN448" s="76"/>
      <c r="BO448" s="76"/>
      <c r="BP448" s="76"/>
      <c r="BQ448" s="76"/>
      <c r="BR448" s="76"/>
      <c r="BS448" s="76"/>
      <c r="BT448" s="76"/>
      <c r="BU448" s="76"/>
      <c r="BV448" s="76"/>
      <c r="BW448" s="76"/>
      <c r="BX448" s="76"/>
      <c r="BY448" s="76"/>
      <c r="BZ448" s="76"/>
      <c r="CA448" s="76"/>
      <c r="CB448" s="76"/>
      <c r="CC448" s="76"/>
      <c r="CD448" s="76"/>
      <c r="CE448" s="76"/>
      <c r="CF448" s="76"/>
      <c r="CG448" s="76"/>
      <c r="CH448" s="76"/>
      <c r="CI448" s="76"/>
      <c r="CJ448" s="76"/>
      <c r="CK448" s="76"/>
      <c r="CL448" s="76"/>
      <c r="CM448" s="76"/>
      <c r="CN448" s="76"/>
      <c r="CO448" s="76"/>
      <c r="CP448" s="76"/>
      <c r="CQ448" s="76"/>
      <c r="CR448" s="76"/>
      <c r="CS448" s="76"/>
      <c r="CT448" s="76"/>
      <c r="CU448" s="76"/>
      <c r="CV448" s="76"/>
      <c r="CW448" s="76"/>
      <c r="CX448" s="76"/>
      <c r="CY448" s="76"/>
      <c r="CZ448" s="76"/>
      <c r="DA448" s="76"/>
      <c r="DB448" s="76"/>
      <c r="DC448" s="76"/>
      <c r="DD448" s="76"/>
      <c r="DE448" s="76"/>
      <c r="DF448" s="76"/>
      <c r="DG448" s="76"/>
      <c r="DH448" s="76"/>
      <c r="DI448" s="76"/>
      <c r="DJ448" s="76"/>
      <c r="DK448" s="76"/>
      <c r="DL448" s="76"/>
      <c r="DM448" s="76"/>
      <c r="DN448" s="76"/>
      <c r="DO448" s="76"/>
      <c r="DP448" s="76"/>
      <c r="DQ448" s="76"/>
      <c r="DR448" s="76"/>
      <c r="DS448" s="76"/>
      <c r="DT448" s="76"/>
      <c r="DU448" s="76"/>
      <c r="DV448" s="76"/>
      <c r="DW448" s="76"/>
      <c r="DX448" s="76"/>
      <c r="DY448" s="76"/>
      <c r="DZ448" s="76"/>
      <c r="EA448" s="76"/>
      <c r="EB448" s="76"/>
      <c r="EC448" s="76"/>
      <c r="ED448" s="76"/>
      <c r="EE448" s="76"/>
      <c r="EF448" s="76"/>
      <c r="EG448" s="76"/>
      <c r="EH448" s="76"/>
      <c r="EI448" s="76"/>
      <c r="EJ448" s="76"/>
      <c r="EK448" s="76"/>
      <c r="EL448" s="76"/>
      <c r="EM448" s="76"/>
      <c r="EN448" s="76"/>
      <c r="EO448" s="76"/>
      <c r="EP448" s="76"/>
      <c r="EQ448" s="76"/>
      <c r="ER448" s="76"/>
      <c r="ES448" s="76"/>
      <c r="ET448" s="76"/>
      <c r="EU448" s="76"/>
      <c r="EV448" s="76"/>
      <c r="EW448" s="76"/>
      <c r="EX448" s="76"/>
      <c r="EY448" s="76"/>
      <c r="EZ448" s="76"/>
      <c r="FA448" s="76"/>
      <c r="FB448" s="76"/>
      <c r="FC448" s="76"/>
      <c r="FD448" s="76"/>
      <c r="FE448" s="76"/>
      <c r="FF448" s="76"/>
      <c r="FG448" s="76"/>
      <c r="FH448" s="76"/>
      <c r="FI448" s="76"/>
      <c r="FJ448" s="76"/>
      <c r="FK448" s="76"/>
      <c r="FL448" s="76"/>
      <c r="FM448" s="76"/>
      <c r="FN448" s="76"/>
      <c r="FO448" s="76"/>
      <c r="FP448" s="76"/>
      <c r="FQ448" s="76"/>
      <c r="FR448" s="76"/>
      <c r="FS448" s="76"/>
      <c r="FT448" s="76"/>
      <c r="FU448" s="76"/>
      <c r="FV448" s="76"/>
      <c r="FW448" s="76"/>
      <c r="FX448" s="76"/>
      <c r="FY448" s="76"/>
      <c r="FZ448" s="76"/>
      <c r="GA448" s="76"/>
      <c r="GB448" s="76"/>
      <c r="GC448" s="76"/>
      <c r="GD448" s="76"/>
      <c r="GE448" s="76"/>
      <c r="GF448" s="76"/>
      <c r="GG448" s="76"/>
      <c r="GH448" s="76"/>
      <c r="GI448" s="76"/>
      <c r="GJ448" s="76"/>
      <c r="GK448" s="76"/>
      <c r="GL448" s="76"/>
      <c r="GM448" s="76"/>
      <c r="GN448" s="76"/>
      <c r="GO448" s="76"/>
      <c r="GP448" s="76"/>
      <c r="GQ448" s="76"/>
      <c r="GR448" s="76"/>
      <c r="GS448" s="76"/>
      <c r="GT448" s="76"/>
      <c r="GU448" s="76"/>
      <c r="GV448" s="76"/>
      <c r="GW448" s="76"/>
      <c r="GX448" s="76"/>
      <c r="GY448" s="76"/>
      <c r="GZ448" s="76"/>
      <c r="HA448" s="76"/>
      <c r="HB448" s="76"/>
      <c r="HC448" s="76"/>
      <c r="HD448" s="76"/>
      <c r="HE448" s="76"/>
      <c r="HF448" s="76"/>
      <c r="HG448" s="76"/>
      <c r="HH448" s="76"/>
      <c r="HI448" s="76"/>
      <c r="HJ448" s="76"/>
      <c r="HK448" s="76"/>
      <c r="HL448" s="76"/>
      <c r="HM448" s="76"/>
      <c r="HN448" s="76"/>
      <c r="HO448" s="76"/>
      <c r="HP448" s="76"/>
      <c r="HQ448" s="76"/>
      <c r="HR448" s="76"/>
      <c r="HS448" s="76"/>
      <c r="HT448" s="76"/>
      <c r="HU448" s="76"/>
      <c r="HV448" s="76"/>
      <c r="HW448" s="76"/>
      <c r="HX448" s="76"/>
      <c r="HY448" s="76"/>
      <c r="HZ448" s="76"/>
      <c r="IA448" s="76"/>
      <c r="IB448" s="76"/>
      <c r="IC448" s="76"/>
      <c r="ID448" s="76"/>
      <c r="IE448" s="76"/>
      <c r="IF448" s="76"/>
      <c r="IG448" s="76"/>
      <c r="IH448" s="76"/>
      <c r="II448" s="76"/>
      <c r="IJ448" s="76"/>
      <c r="IK448" s="76"/>
      <c r="IL448" s="76"/>
      <c r="IM448" s="76"/>
      <c r="IN448" s="76"/>
    </row>
    <row r="449" spans="1:248" x14ac:dyDescent="0.2">
      <c r="A449" s="82" t="str">
        <f>IF(B449&lt;&gt;"",COUNTA($B$13:B449),"")</f>
        <v/>
      </c>
      <c r="B449" s="1198"/>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c r="AZ449" s="76"/>
      <c r="BA449" s="76"/>
      <c r="BB449" s="76"/>
      <c r="BC449" s="76"/>
      <c r="BD449" s="76"/>
      <c r="BE449" s="76"/>
      <c r="BF449" s="76"/>
      <c r="BG449" s="76"/>
      <c r="BH449" s="76"/>
      <c r="BI449" s="76"/>
      <c r="BJ449" s="76"/>
      <c r="BK449" s="76"/>
      <c r="BL449" s="76"/>
      <c r="BM449" s="76"/>
      <c r="BN449" s="76"/>
      <c r="BO449" s="76"/>
      <c r="BP449" s="76"/>
      <c r="BQ449" s="76"/>
      <c r="BR449" s="76"/>
      <c r="BS449" s="76"/>
      <c r="BT449" s="76"/>
      <c r="BU449" s="76"/>
      <c r="BV449" s="76"/>
      <c r="BW449" s="76"/>
      <c r="BX449" s="76"/>
      <c r="BY449" s="76"/>
      <c r="BZ449" s="76"/>
      <c r="CA449" s="76"/>
      <c r="CB449" s="76"/>
      <c r="CC449" s="76"/>
      <c r="CD449" s="76"/>
      <c r="CE449" s="76"/>
      <c r="CF449" s="76"/>
      <c r="CG449" s="76"/>
      <c r="CH449" s="76"/>
      <c r="CI449" s="76"/>
      <c r="CJ449" s="76"/>
      <c r="CK449" s="76"/>
      <c r="CL449" s="76"/>
      <c r="CM449" s="76"/>
      <c r="CN449" s="76"/>
      <c r="CO449" s="76"/>
      <c r="CP449" s="76"/>
      <c r="CQ449" s="76"/>
      <c r="CR449" s="76"/>
      <c r="CS449" s="76"/>
      <c r="CT449" s="76"/>
      <c r="CU449" s="76"/>
      <c r="CV449" s="76"/>
      <c r="CW449" s="76"/>
      <c r="CX449" s="76"/>
      <c r="CY449" s="76"/>
      <c r="CZ449" s="76"/>
      <c r="DA449" s="76"/>
      <c r="DB449" s="76"/>
      <c r="DC449" s="76"/>
      <c r="DD449" s="76"/>
      <c r="DE449" s="76"/>
      <c r="DF449" s="76"/>
      <c r="DG449" s="76"/>
      <c r="DH449" s="76"/>
      <c r="DI449" s="76"/>
      <c r="DJ449" s="76"/>
      <c r="DK449" s="76"/>
      <c r="DL449" s="76"/>
      <c r="DM449" s="76"/>
      <c r="DN449" s="76"/>
      <c r="DO449" s="76"/>
      <c r="DP449" s="76"/>
      <c r="DQ449" s="76"/>
      <c r="DR449" s="76"/>
      <c r="DS449" s="76"/>
      <c r="DT449" s="76"/>
      <c r="DU449" s="76"/>
      <c r="DV449" s="76"/>
      <c r="DW449" s="76"/>
      <c r="DX449" s="76"/>
      <c r="DY449" s="76"/>
      <c r="DZ449" s="76"/>
      <c r="EA449" s="76"/>
      <c r="EB449" s="76"/>
      <c r="EC449" s="76"/>
      <c r="ED449" s="76"/>
      <c r="EE449" s="76"/>
      <c r="EF449" s="76"/>
      <c r="EG449" s="76"/>
      <c r="EH449" s="76"/>
      <c r="EI449" s="76"/>
      <c r="EJ449" s="76"/>
      <c r="EK449" s="76"/>
      <c r="EL449" s="76"/>
      <c r="EM449" s="76"/>
      <c r="EN449" s="76"/>
      <c r="EO449" s="76"/>
      <c r="EP449" s="76"/>
      <c r="EQ449" s="76"/>
      <c r="ER449" s="76"/>
      <c r="ES449" s="76"/>
      <c r="ET449" s="76"/>
      <c r="EU449" s="76"/>
      <c r="EV449" s="76"/>
      <c r="EW449" s="76"/>
      <c r="EX449" s="76"/>
      <c r="EY449" s="76"/>
      <c r="EZ449" s="76"/>
      <c r="FA449" s="76"/>
      <c r="FB449" s="76"/>
      <c r="FC449" s="76"/>
      <c r="FD449" s="76"/>
      <c r="FE449" s="76"/>
      <c r="FF449" s="76"/>
      <c r="FG449" s="76"/>
      <c r="FH449" s="76"/>
      <c r="FI449" s="76"/>
      <c r="FJ449" s="76"/>
      <c r="FK449" s="76"/>
      <c r="FL449" s="76"/>
      <c r="FM449" s="76"/>
      <c r="FN449" s="76"/>
      <c r="FO449" s="76"/>
      <c r="FP449" s="76"/>
      <c r="FQ449" s="76"/>
      <c r="FR449" s="76"/>
      <c r="FS449" s="76"/>
      <c r="FT449" s="76"/>
      <c r="FU449" s="76"/>
      <c r="FV449" s="76"/>
      <c r="FW449" s="76"/>
      <c r="FX449" s="76"/>
      <c r="FY449" s="76"/>
      <c r="FZ449" s="76"/>
      <c r="GA449" s="76"/>
      <c r="GB449" s="76"/>
      <c r="GC449" s="76"/>
      <c r="GD449" s="76"/>
      <c r="GE449" s="76"/>
      <c r="GF449" s="76"/>
      <c r="GG449" s="76"/>
      <c r="GH449" s="76"/>
      <c r="GI449" s="76"/>
      <c r="GJ449" s="76"/>
      <c r="GK449" s="76"/>
      <c r="GL449" s="76"/>
      <c r="GM449" s="76"/>
      <c r="GN449" s="76"/>
      <c r="GO449" s="76"/>
      <c r="GP449" s="76"/>
      <c r="GQ449" s="76"/>
      <c r="GR449" s="76"/>
      <c r="GS449" s="76"/>
      <c r="GT449" s="76"/>
      <c r="GU449" s="76"/>
      <c r="GV449" s="76"/>
      <c r="GW449" s="76"/>
      <c r="GX449" s="76"/>
      <c r="GY449" s="76"/>
      <c r="GZ449" s="76"/>
      <c r="HA449" s="76"/>
      <c r="HB449" s="76"/>
      <c r="HC449" s="76"/>
      <c r="HD449" s="76"/>
      <c r="HE449" s="76"/>
      <c r="HF449" s="76"/>
      <c r="HG449" s="76"/>
      <c r="HH449" s="76"/>
      <c r="HI449" s="76"/>
      <c r="HJ449" s="76"/>
      <c r="HK449" s="76"/>
      <c r="HL449" s="76"/>
      <c r="HM449" s="76"/>
      <c r="HN449" s="76"/>
      <c r="HO449" s="76"/>
      <c r="HP449" s="76"/>
      <c r="HQ449" s="76"/>
      <c r="HR449" s="76"/>
      <c r="HS449" s="76"/>
      <c r="HT449" s="76"/>
      <c r="HU449" s="76"/>
      <c r="HV449" s="76"/>
      <c r="HW449" s="76"/>
      <c r="HX449" s="76"/>
      <c r="HY449" s="76"/>
      <c r="HZ449" s="76"/>
      <c r="IA449" s="76"/>
      <c r="IB449" s="76"/>
      <c r="IC449" s="76"/>
      <c r="ID449" s="76"/>
      <c r="IE449" s="76"/>
      <c r="IF449" s="76"/>
      <c r="IG449" s="76"/>
      <c r="IH449" s="76"/>
      <c r="II449" s="76"/>
      <c r="IJ449" s="76"/>
      <c r="IK449" s="76"/>
      <c r="IL449" s="76"/>
      <c r="IM449" s="76"/>
      <c r="IN449" s="76"/>
    </row>
    <row r="450" spans="1:248" x14ac:dyDescent="0.2">
      <c r="A450" s="82" t="str">
        <f>IF(B450&lt;&gt;"",COUNTA($B$13:B450),"")</f>
        <v/>
      </c>
      <c r="B450" s="1198"/>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c r="AZ450" s="76"/>
      <c r="BA450" s="76"/>
      <c r="BB450" s="76"/>
      <c r="BC450" s="76"/>
      <c r="BD450" s="76"/>
      <c r="BE450" s="76"/>
      <c r="BF450" s="76"/>
      <c r="BG450" s="76"/>
      <c r="BH450" s="76"/>
      <c r="BI450" s="76"/>
      <c r="BJ450" s="76"/>
      <c r="BK450" s="76"/>
      <c r="BL450" s="76"/>
      <c r="BM450" s="76"/>
      <c r="BN450" s="76"/>
      <c r="BO450" s="76"/>
      <c r="BP450" s="76"/>
      <c r="BQ450" s="76"/>
      <c r="BR450" s="76"/>
      <c r="BS450" s="76"/>
      <c r="BT450" s="76"/>
      <c r="BU450" s="76"/>
      <c r="BV450" s="76"/>
      <c r="BW450" s="76"/>
      <c r="BX450" s="76"/>
      <c r="BY450" s="76"/>
      <c r="BZ450" s="76"/>
      <c r="CA450" s="76"/>
      <c r="CB450" s="76"/>
      <c r="CC450" s="76"/>
      <c r="CD450" s="76"/>
      <c r="CE450" s="76"/>
      <c r="CF450" s="76"/>
      <c r="CG450" s="76"/>
      <c r="CH450" s="76"/>
      <c r="CI450" s="76"/>
      <c r="CJ450" s="76"/>
      <c r="CK450" s="76"/>
      <c r="CL450" s="76"/>
      <c r="CM450" s="76"/>
      <c r="CN450" s="76"/>
      <c r="CO450" s="76"/>
      <c r="CP450" s="76"/>
      <c r="CQ450" s="76"/>
      <c r="CR450" s="76"/>
      <c r="CS450" s="76"/>
      <c r="CT450" s="76"/>
      <c r="CU450" s="76"/>
      <c r="CV450" s="76"/>
      <c r="CW450" s="76"/>
      <c r="CX450" s="76"/>
      <c r="CY450" s="76"/>
      <c r="CZ450" s="76"/>
      <c r="DA450" s="76"/>
      <c r="DB450" s="76"/>
      <c r="DC450" s="76"/>
      <c r="DD450" s="76"/>
      <c r="DE450" s="76"/>
      <c r="DF450" s="76"/>
      <c r="DG450" s="76"/>
      <c r="DH450" s="76"/>
      <c r="DI450" s="76"/>
      <c r="DJ450" s="76"/>
      <c r="DK450" s="76"/>
      <c r="DL450" s="76"/>
      <c r="DM450" s="76"/>
      <c r="DN450" s="76"/>
      <c r="DO450" s="76"/>
      <c r="DP450" s="76"/>
      <c r="DQ450" s="76"/>
      <c r="DR450" s="76"/>
      <c r="DS450" s="76"/>
      <c r="DT450" s="76"/>
      <c r="DU450" s="76"/>
      <c r="DV450" s="76"/>
      <c r="DW450" s="76"/>
      <c r="DX450" s="76"/>
      <c r="DY450" s="76"/>
      <c r="DZ450" s="76"/>
      <c r="EA450" s="76"/>
      <c r="EB450" s="76"/>
      <c r="EC450" s="76"/>
      <c r="ED450" s="76"/>
      <c r="EE450" s="76"/>
      <c r="EF450" s="76"/>
      <c r="EG450" s="76"/>
      <c r="EH450" s="76"/>
      <c r="EI450" s="76"/>
      <c r="EJ450" s="76"/>
      <c r="EK450" s="76"/>
      <c r="EL450" s="76"/>
      <c r="EM450" s="76"/>
      <c r="EN450" s="76"/>
      <c r="EO450" s="76"/>
      <c r="EP450" s="76"/>
      <c r="EQ450" s="76"/>
      <c r="ER450" s="76"/>
      <c r="ES450" s="76"/>
      <c r="ET450" s="76"/>
      <c r="EU450" s="76"/>
      <c r="EV450" s="76"/>
      <c r="EW450" s="76"/>
      <c r="EX450" s="76"/>
      <c r="EY450" s="76"/>
      <c r="EZ450" s="76"/>
      <c r="FA450" s="76"/>
      <c r="FB450" s="76"/>
      <c r="FC450" s="76"/>
      <c r="FD450" s="76"/>
      <c r="FE450" s="76"/>
      <c r="FF450" s="76"/>
      <c r="FG450" s="76"/>
      <c r="FH450" s="76"/>
      <c r="FI450" s="76"/>
      <c r="FJ450" s="76"/>
      <c r="FK450" s="76"/>
      <c r="FL450" s="76"/>
      <c r="FM450" s="76"/>
      <c r="FN450" s="76"/>
      <c r="FO450" s="76"/>
      <c r="FP450" s="76"/>
      <c r="FQ450" s="76"/>
      <c r="FR450" s="76"/>
      <c r="FS450" s="76"/>
      <c r="FT450" s="76"/>
      <c r="FU450" s="76"/>
      <c r="FV450" s="76"/>
      <c r="FW450" s="76"/>
      <c r="FX450" s="76"/>
      <c r="FY450" s="76"/>
      <c r="FZ450" s="76"/>
      <c r="GA450" s="76"/>
      <c r="GB450" s="76"/>
      <c r="GC450" s="76"/>
      <c r="GD450" s="76"/>
      <c r="GE450" s="76"/>
      <c r="GF450" s="76"/>
      <c r="GG450" s="76"/>
      <c r="GH450" s="76"/>
      <c r="GI450" s="76"/>
      <c r="GJ450" s="76"/>
      <c r="GK450" s="76"/>
      <c r="GL450" s="76"/>
      <c r="GM450" s="76"/>
      <c r="GN450" s="76"/>
      <c r="GO450" s="76"/>
      <c r="GP450" s="76"/>
      <c r="GQ450" s="76"/>
      <c r="GR450" s="76"/>
      <c r="GS450" s="76"/>
      <c r="GT450" s="76"/>
      <c r="GU450" s="76"/>
      <c r="GV450" s="76"/>
      <c r="GW450" s="76"/>
      <c r="GX450" s="76"/>
      <c r="GY450" s="76"/>
      <c r="GZ450" s="76"/>
      <c r="HA450" s="76"/>
      <c r="HB450" s="76"/>
      <c r="HC450" s="76"/>
      <c r="HD450" s="76"/>
      <c r="HE450" s="76"/>
      <c r="HF450" s="76"/>
      <c r="HG450" s="76"/>
      <c r="HH450" s="76"/>
      <c r="HI450" s="76"/>
      <c r="HJ450" s="76"/>
      <c r="HK450" s="76"/>
      <c r="HL450" s="76"/>
      <c r="HM450" s="76"/>
      <c r="HN450" s="76"/>
      <c r="HO450" s="76"/>
      <c r="HP450" s="76"/>
      <c r="HQ450" s="76"/>
      <c r="HR450" s="76"/>
      <c r="HS450" s="76"/>
      <c r="HT450" s="76"/>
      <c r="HU450" s="76"/>
      <c r="HV450" s="76"/>
      <c r="HW450" s="76"/>
      <c r="HX450" s="76"/>
      <c r="HY450" s="76"/>
      <c r="HZ450" s="76"/>
      <c r="IA450" s="76"/>
      <c r="IB450" s="76"/>
      <c r="IC450" s="76"/>
      <c r="ID450" s="76"/>
      <c r="IE450" s="76"/>
      <c r="IF450" s="76"/>
      <c r="IG450" s="76"/>
      <c r="IH450" s="76"/>
      <c r="II450" s="76"/>
      <c r="IJ450" s="76"/>
      <c r="IK450" s="76"/>
      <c r="IL450" s="76"/>
      <c r="IM450" s="76"/>
      <c r="IN450" s="76"/>
    </row>
    <row r="451" spans="1:248" x14ac:dyDescent="0.2">
      <c r="A451" s="82" t="str">
        <f>IF(B451&lt;&gt;"",COUNTA($B$13:B451),"")</f>
        <v/>
      </c>
      <c r="B451" s="1198"/>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c r="AI451" s="76"/>
      <c r="AJ451" s="76"/>
      <c r="AK451" s="76"/>
      <c r="AL451" s="76"/>
      <c r="AM451" s="76"/>
      <c r="AN451" s="76"/>
      <c r="AO451" s="76"/>
      <c r="AP451" s="76"/>
      <c r="AQ451" s="76"/>
      <c r="AR451" s="76"/>
      <c r="AS451" s="76"/>
      <c r="AT451" s="76"/>
      <c r="AU451" s="76"/>
      <c r="AV451" s="76"/>
      <c r="AW451" s="76"/>
      <c r="AX451" s="76"/>
      <c r="AY451" s="76"/>
      <c r="AZ451" s="76"/>
      <c r="BA451" s="76"/>
      <c r="BB451" s="76"/>
      <c r="BC451" s="76"/>
      <c r="BD451" s="76"/>
      <c r="BE451" s="76"/>
      <c r="BF451" s="76"/>
      <c r="BG451" s="76"/>
      <c r="BH451" s="76"/>
      <c r="BI451" s="76"/>
      <c r="BJ451" s="76"/>
      <c r="BK451" s="76"/>
      <c r="BL451" s="76"/>
      <c r="BM451" s="76"/>
      <c r="BN451" s="76"/>
      <c r="BO451" s="76"/>
      <c r="BP451" s="76"/>
      <c r="BQ451" s="76"/>
      <c r="BR451" s="76"/>
      <c r="BS451" s="76"/>
      <c r="BT451" s="76"/>
      <c r="BU451" s="76"/>
      <c r="BV451" s="76"/>
      <c r="BW451" s="76"/>
      <c r="BX451" s="76"/>
      <c r="BY451" s="76"/>
      <c r="BZ451" s="76"/>
      <c r="CA451" s="76"/>
      <c r="CB451" s="76"/>
      <c r="CC451" s="76"/>
      <c r="CD451" s="76"/>
      <c r="CE451" s="76"/>
      <c r="CF451" s="76"/>
      <c r="CG451" s="76"/>
      <c r="CH451" s="76"/>
      <c r="CI451" s="76"/>
      <c r="CJ451" s="76"/>
      <c r="CK451" s="76"/>
      <c r="CL451" s="76"/>
      <c r="CM451" s="76"/>
      <c r="CN451" s="76"/>
      <c r="CO451" s="76"/>
      <c r="CP451" s="76"/>
      <c r="CQ451" s="76"/>
      <c r="CR451" s="76"/>
      <c r="CS451" s="76"/>
      <c r="CT451" s="76"/>
      <c r="CU451" s="76"/>
      <c r="CV451" s="76"/>
      <c r="CW451" s="76"/>
      <c r="CX451" s="76"/>
      <c r="CY451" s="76"/>
      <c r="CZ451" s="76"/>
      <c r="DA451" s="76"/>
      <c r="DB451" s="76"/>
      <c r="DC451" s="76"/>
      <c r="DD451" s="76"/>
      <c r="DE451" s="76"/>
      <c r="DF451" s="76"/>
      <c r="DG451" s="76"/>
      <c r="DH451" s="76"/>
      <c r="DI451" s="76"/>
      <c r="DJ451" s="76"/>
      <c r="DK451" s="76"/>
      <c r="DL451" s="76"/>
      <c r="DM451" s="76"/>
      <c r="DN451" s="76"/>
      <c r="DO451" s="76"/>
      <c r="DP451" s="76"/>
      <c r="DQ451" s="76"/>
      <c r="DR451" s="76"/>
      <c r="DS451" s="76"/>
      <c r="DT451" s="76"/>
      <c r="DU451" s="76"/>
      <c r="DV451" s="76"/>
      <c r="DW451" s="76"/>
      <c r="DX451" s="76"/>
      <c r="DY451" s="76"/>
      <c r="DZ451" s="76"/>
      <c r="EA451" s="76"/>
      <c r="EB451" s="76"/>
      <c r="EC451" s="76"/>
      <c r="ED451" s="76"/>
      <c r="EE451" s="76"/>
      <c r="EF451" s="76"/>
      <c r="EG451" s="76"/>
      <c r="EH451" s="76"/>
      <c r="EI451" s="76"/>
      <c r="EJ451" s="76"/>
      <c r="EK451" s="76"/>
      <c r="EL451" s="76"/>
      <c r="EM451" s="76"/>
      <c r="EN451" s="76"/>
      <c r="EO451" s="76"/>
      <c r="EP451" s="76"/>
      <c r="EQ451" s="76"/>
      <c r="ER451" s="76"/>
      <c r="ES451" s="76"/>
      <c r="ET451" s="76"/>
      <c r="EU451" s="76"/>
      <c r="EV451" s="76"/>
      <c r="EW451" s="76"/>
      <c r="EX451" s="76"/>
      <c r="EY451" s="76"/>
      <c r="EZ451" s="76"/>
      <c r="FA451" s="76"/>
      <c r="FB451" s="76"/>
      <c r="FC451" s="76"/>
      <c r="FD451" s="76"/>
      <c r="FE451" s="76"/>
      <c r="FF451" s="76"/>
      <c r="FG451" s="76"/>
      <c r="FH451" s="76"/>
      <c r="FI451" s="76"/>
      <c r="FJ451" s="76"/>
      <c r="FK451" s="76"/>
      <c r="FL451" s="76"/>
      <c r="FM451" s="76"/>
      <c r="FN451" s="76"/>
      <c r="FO451" s="76"/>
      <c r="FP451" s="76"/>
      <c r="FQ451" s="76"/>
      <c r="FR451" s="76"/>
      <c r="FS451" s="76"/>
      <c r="FT451" s="76"/>
      <c r="FU451" s="76"/>
      <c r="FV451" s="76"/>
      <c r="FW451" s="76"/>
      <c r="FX451" s="76"/>
      <c r="FY451" s="76"/>
      <c r="FZ451" s="76"/>
      <c r="GA451" s="76"/>
      <c r="GB451" s="76"/>
      <c r="GC451" s="76"/>
      <c r="GD451" s="76"/>
      <c r="GE451" s="76"/>
      <c r="GF451" s="76"/>
      <c r="GG451" s="76"/>
      <c r="GH451" s="76"/>
      <c r="GI451" s="76"/>
      <c r="GJ451" s="76"/>
      <c r="GK451" s="76"/>
      <c r="GL451" s="76"/>
      <c r="GM451" s="76"/>
      <c r="GN451" s="76"/>
      <c r="GO451" s="76"/>
      <c r="GP451" s="76"/>
      <c r="GQ451" s="76"/>
      <c r="GR451" s="76"/>
      <c r="GS451" s="76"/>
      <c r="GT451" s="76"/>
      <c r="GU451" s="76"/>
      <c r="GV451" s="76"/>
      <c r="GW451" s="76"/>
      <c r="GX451" s="76"/>
      <c r="GY451" s="76"/>
      <c r="GZ451" s="76"/>
      <c r="HA451" s="76"/>
      <c r="HB451" s="76"/>
      <c r="HC451" s="76"/>
      <c r="HD451" s="76"/>
      <c r="HE451" s="76"/>
      <c r="HF451" s="76"/>
      <c r="HG451" s="76"/>
      <c r="HH451" s="76"/>
      <c r="HI451" s="76"/>
      <c r="HJ451" s="76"/>
      <c r="HK451" s="76"/>
      <c r="HL451" s="76"/>
      <c r="HM451" s="76"/>
      <c r="HN451" s="76"/>
      <c r="HO451" s="76"/>
      <c r="HP451" s="76"/>
      <c r="HQ451" s="76"/>
      <c r="HR451" s="76"/>
      <c r="HS451" s="76"/>
      <c r="HT451" s="76"/>
      <c r="HU451" s="76"/>
      <c r="HV451" s="76"/>
      <c r="HW451" s="76"/>
      <c r="HX451" s="76"/>
      <c r="HY451" s="76"/>
      <c r="HZ451" s="76"/>
      <c r="IA451" s="76"/>
      <c r="IB451" s="76"/>
      <c r="IC451" s="76"/>
      <c r="ID451" s="76"/>
      <c r="IE451" s="76"/>
      <c r="IF451" s="76"/>
      <c r="IG451" s="76"/>
      <c r="IH451" s="76"/>
      <c r="II451" s="76"/>
      <c r="IJ451" s="76"/>
      <c r="IK451" s="76"/>
      <c r="IL451" s="76"/>
      <c r="IM451" s="76"/>
      <c r="IN451" s="76"/>
    </row>
    <row r="452" spans="1:248" x14ac:dyDescent="0.2">
      <c r="A452" s="82" t="str">
        <f>IF(B452&lt;&gt;"",COUNTA($B$13:B452),"")</f>
        <v/>
      </c>
      <c r="B452" s="1198"/>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c r="AZ452" s="76"/>
      <c r="BA452" s="76"/>
      <c r="BB452" s="76"/>
      <c r="BC452" s="76"/>
      <c r="BD452" s="76"/>
      <c r="BE452" s="76"/>
      <c r="BF452" s="76"/>
      <c r="BG452" s="76"/>
      <c r="BH452" s="76"/>
      <c r="BI452" s="76"/>
      <c r="BJ452" s="76"/>
      <c r="BK452" s="76"/>
      <c r="BL452" s="76"/>
      <c r="BM452" s="76"/>
      <c r="BN452" s="76"/>
      <c r="BO452" s="76"/>
      <c r="BP452" s="76"/>
      <c r="BQ452" s="76"/>
      <c r="BR452" s="76"/>
      <c r="BS452" s="76"/>
      <c r="BT452" s="76"/>
      <c r="BU452" s="76"/>
      <c r="BV452" s="76"/>
      <c r="BW452" s="76"/>
      <c r="BX452" s="76"/>
      <c r="BY452" s="76"/>
      <c r="BZ452" s="76"/>
      <c r="CA452" s="76"/>
      <c r="CB452" s="76"/>
      <c r="CC452" s="76"/>
      <c r="CD452" s="76"/>
      <c r="CE452" s="76"/>
      <c r="CF452" s="76"/>
      <c r="CG452" s="76"/>
      <c r="CH452" s="76"/>
      <c r="CI452" s="76"/>
      <c r="CJ452" s="76"/>
      <c r="CK452" s="76"/>
      <c r="CL452" s="76"/>
      <c r="CM452" s="76"/>
      <c r="CN452" s="76"/>
      <c r="CO452" s="76"/>
      <c r="CP452" s="76"/>
      <c r="CQ452" s="76"/>
      <c r="CR452" s="76"/>
      <c r="CS452" s="76"/>
      <c r="CT452" s="76"/>
      <c r="CU452" s="76"/>
      <c r="CV452" s="76"/>
      <c r="CW452" s="76"/>
      <c r="CX452" s="76"/>
      <c r="CY452" s="76"/>
      <c r="CZ452" s="76"/>
      <c r="DA452" s="76"/>
      <c r="DB452" s="76"/>
      <c r="DC452" s="76"/>
      <c r="DD452" s="76"/>
      <c r="DE452" s="76"/>
      <c r="DF452" s="76"/>
      <c r="DG452" s="76"/>
      <c r="DH452" s="76"/>
      <c r="DI452" s="76"/>
      <c r="DJ452" s="76"/>
      <c r="DK452" s="76"/>
      <c r="DL452" s="76"/>
      <c r="DM452" s="76"/>
      <c r="DN452" s="76"/>
      <c r="DO452" s="76"/>
      <c r="DP452" s="76"/>
      <c r="DQ452" s="76"/>
      <c r="DR452" s="76"/>
      <c r="DS452" s="76"/>
      <c r="DT452" s="76"/>
      <c r="DU452" s="76"/>
      <c r="DV452" s="76"/>
      <c r="DW452" s="76"/>
      <c r="DX452" s="76"/>
      <c r="DY452" s="76"/>
      <c r="DZ452" s="76"/>
      <c r="EA452" s="76"/>
      <c r="EB452" s="76"/>
      <c r="EC452" s="76"/>
      <c r="ED452" s="76"/>
      <c r="EE452" s="76"/>
      <c r="EF452" s="76"/>
      <c r="EG452" s="76"/>
      <c r="EH452" s="76"/>
      <c r="EI452" s="76"/>
      <c r="EJ452" s="76"/>
      <c r="EK452" s="76"/>
      <c r="EL452" s="76"/>
      <c r="EM452" s="76"/>
      <c r="EN452" s="76"/>
      <c r="EO452" s="76"/>
      <c r="EP452" s="76"/>
      <c r="EQ452" s="76"/>
      <c r="ER452" s="76"/>
      <c r="ES452" s="76"/>
      <c r="ET452" s="76"/>
      <c r="EU452" s="76"/>
      <c r="EV452" s="76"/>
      <c r="EW452" s="76"/>
      <c r="EX452" s="76"/>
      <c r="EY452" s="76"/>
      <c r="EZ452" s="76"/>
      <c r="FA452" s="76"/>
      <c r="FB452" s="76"/>
      <c r="FC452" s="76"/>
      <c r="FD452" s="76"/>
      <c r="FE452" s="76"/>
      <c r="FF452" s="76"/>
      <c r="FG452" s="76"/>
      <c r="FH452" s="76"/>
      <c r="FI452" s="76"/>
      <c r="FJ452" s="76"/>
      <c r="FK452" s="76"/>
      <c r="FL452" s="76"/>
      <c r="FM452" s="76"/>
      <c r="FN452" s="76"/>
      <c r="FO452" s="76"/>
      <c r="FP452" s="76"/>
      <c r="FQ452" s="76"/>
      <c r="FR452" s="76"/>
      <c r="FS452" s="76"/>
      <c r="FT452" s="76"/>
      <c r="FU452" s="76"/>
      <c r="FV452" s="76"/>
      <c r="FW452" s="76"/>
      <c r="FX452" s="76"/>
      <c r="FY452" s="76"/>
      <c r="FZ452" s="76"/>
      <c r="GA452" s="76"/>
      <c r="GB452" s="76"/>
      <c r="GC452" s="76"/>
      <c r="GD452" s="76"/>
      <c r="GE452" s="76"/>
      <c r="GF452" s="76"/>
      <c r="GG452" s="76"/>
      <c r="GH452" s="76"/>
      <c r="GI452" s="76"/>
      <c r="GJ452" s="76"/>
      <c r="GK452" s="76"/>
      <c r="GL452" s="76"/>
      <c r="GM452" s="76"/>
      <c r="GN452" s="76"/>
      <c r="GO452" s="76"/>
      <c r="GP452" s="76"/>
      <c r="GQ452" s="76"/>
      <c r="GR452" s="76"/>
      <c r="GS452" s="76"/>
      <c r="GT452" s="76"/>
      <c r="GU452" s="76"/>
      <c r="GV452" s="76"/>
      <c r="GW452" s="76"/>
      <c r="GX452" s="76"/>
      <c r="GY452" s="76"/>
      <c r="GZ452" s="76"/>
      <c r="HA452" s="76"/>
      <c r="HB452" s="76"/>
      <c r="HC452" s="76"/>
      <c r="HD452" s="76"/>
      <c r="HE452" s="76"/>
      <c r="HF452" s="76"/>
      <c r="HG452" s="76"/>
      <c r="HH452" s="76"/>
      <c r="HI452" s="76"/>
      <c r="HJ452" s="76"/>
      <c r="HK452" s="76"/>
      <c r="HL452" s="76"/>
      <c r="HM452" s="76"/>
      <c r="HN452" s="76"/>
      <c r="HO452" s="76"/>
      <c r="HP452" s="76"/>
      <c r="HQ452" s="76"/>
      <c r="HR452" s="76"/>
      <c r="HS452" s="76"/>
      <c r="HT452" s="76"/>
      <c r="HU452" s="76"/>
      <c r="HV452" s="76"/>
      <c r="HW452" s="76"/>
      <c r="HX452" s="76"/>
      <c r="HY452" s="76"/>
      <c r="HZ452" s="76"/>
      <c r="IA452" s="76"/>
      <c r="IB452" s="76"/>
      <c r="IC452" s="76"/>
      <c r="ID452" s="76"/>
      <c r="IE452" s="76"/>
      <c r="IF452" s="76"/>
      <c r="IG452" s="76"/>
      <c r="IH452" s="76"/>
      <c r="II452" s="76"/>
      <c r="IJ452" s="76"/>
      <c r="IK452" s="76"/>
      <c r="IL452" s="76"/>
      <c r="IM452" s="76"/>
      <c r="IN452" s="76"/>
    </row>
    <row r="453" spans="1:248" x14ac:dyDescent="0.2">
      <c r="A453" s="82" t="str">
        <f>IF(B453&lt;&gt;"",COUNTA($B$13:B453),"")</f>
        <v/>
      </c>
      <c r="B453" s="1198"/>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c r="AI453" s="76"/>
      <c r="AJ453" s="76"/>
      <c r="AK453" s="76"/>
      <c r="AL453" s="76"/>
      <c r="AM453" s="76"/>
      <c r="AN453" s="76"/>
      <c r="AO453" s="76"/>
      <c r="AP453" s="76"/>
      <c r="AQ453" s="76"/>
      <c r="AR453" s="76"/>
      <c r="AS453" s="76"/>
      <c r="AT453" s="76"/>
      <c r="AU453" s="76"/>
      <c r="AV453" s="76"/>
      <c r="AW453" s="76"/>
      <c r="AX453" s="76"/>
      <c r="AY453" s="76"/>
      <c r="AZ453" s="76"/>
      <c r="BA453" s="76"/>
      <c r="BB453" s="76"/>
      <c r="BC453" s="76"/>
      <c r="BD453" s="76"/>
      <c r="BE453" s="76"/>
      <c r="BF453" s="76"/>
      <c r="BG453" s="76"/>
      <c r="BH453" s="76"/>
      <c r="BI453" s="76"/>
      <c r="BJ453" s="76"/>
      <c r="BK453" s="76"/>
      <c r="BL453" s="76"/>
      <c r="BM453" s="76"/>
      <c r="BN453" s="76"/>
      <c r="BO453" s="76"/>
      <c r="BP453" s="76"/>
      <c r="BQ453" s="76"/>
      <c r="BR453" s="76"/>
      <c r="BS453" s="76"/>
      <c r="BT453" s="76"/>
      <c r="BU453" s="76"/>
      <c r="BV453" s="76"/>
      <c r="BW453" s="76"/>
      <c r="BX453" s="76"/>
      <c r="BY453" s="76"/>
      <c r="BZ453" s="76"/>
      <c r="CA453" s="76"/>
      <c r="CB453" s="76"/>
      <c r="CC453" s="76"/>
      <c r="CD453" s="76"/>
      <c r="CE453" s="76"/>
      <c r="CF453" s="76"/>
      <c r="CG453" s="76"/>
      <c r="CH453" s="76"/>
      <c r="CI453" s="76"/>
      <c r="CJ453" s="76"/>
      <c r="CK453" s="76"/>
      <c r="CL453" s="76"/>
      <c r="CM453" s="76"/>
      <c r="CN453" s="76"/>
      <c r="CO453" s="76"/>
      <c r="CP453" s="76"/>
      <c r="CQ453" s="76"/>
      <c r="CR453" s="76"/>
      <c r="CS453" s="76"/>
      <c r="CT453" s="76"/>
      <c r="CU453" s="76"/>
      <c r="CV453" s="76"/>
      <c r="CW453" s="76"/>
      <c r="CX453" s="76"/>
      <c r="CY453" s="76"/>
      <c r="CZ453" s="76"/>
      <c r="DA453" s="76"/>
      <c r="DB453" s="76"/>
      <c r="DC453" s="76"/>
      <c r="DD453" s="76"/>
      <c r="DE453" s="76"/>
      <c r="DF453" s="76"/>
      <c r="DG453" s="76"/>
      <c r="DH453" s="76"/>
      <c r="DI453" s="76"/>
      <c r="DJ453" s="76"/>
      <c r="DK453" s="76"/>
      <c r="DL453" s="76"/>
      <c r="DM453" s="76"/>
      <c r="DN453" s="76"/>
      <c r="DO453" s="76"/>
      <c r="DP453" s="76"/>
      <c r="DQ453" s="76"/>
      <c r="DR453" s="76"/>
      <c r="DS453" s="76"/>
      <c r="DT453" s="76"/>
      <c r="DU453" s="76"/>
      <c r="DV453" s="76"/>
      <c r="DW453" s="76"/>
      <c r="DX453" s="76"/>
      <c r="DY453" s="76"/>
      <c r="DZ453" s="76"/>
      <c r="EA453" s="76"/>
      <c r="EB453" s="76"/>
      <c r="EC453" s="76"/>
      <c r="ED453" s="76"/>
      <c r="EE453" s="76"/>
      <c r="EF453" s="76"/>
      <c r="EG453" s="76"/>
      <c r="EH453" s="76"/>
      <c r="EI453" s="76"/>
      <c r="EJ453" s="76"/>
      <c r="EK453" s="76"/>
      <c r="EL453" s="76"/>
      <c r="EM453" s="76"/>
      <c r="EN453" s="76"/>
      <c r="EO453" s="76"/>
      <c r="EP453" s="76"/>
      <c r="EQ453" s="76"/>
      <c r="ER453" s="76"/>
      <c r="ES453" s="76"/>
      <c r="ET453" s="76"/>
      <c r="EU453" s="76"/>
      <c r="EV453" s="76"/>
      <c r="EW453" s="76"/>
      <c r="EX453" s="76"/>
      <c r="EY453" s="76"/>
      <c r="EZ453" s="76"/>
      <c r="FA453" s="76"/>
      <c r="FB453" s="76"/>
      <c r="FC453" s="76"/>
      <c r="FD453" s="76"/>
      <c r="FE453" s="76"/>
      <c r="FF453" s="76"/>
      <c r="FG453" s="76"/>
      <c r="FH453" s="76"/>
      <c r="FI453" s="76"/>
      <c r="FJ453" s="76"/>
      <c r="FK453" s="76"/>
      <c r="FL453" s="76"/>
      <c r="FM453" s="76"/>
      <c r="FN453" s="76"/>
      <c r="FO453" s="76"/>
      <c r="FP453" s="76"/>
      <c r="FQ453" s="76"/>
      <c r="FR453" s="76"/>
      <c r="FS453" s="76"/>
      <c r="FT453" s="76"/>
      <c r="FU453" s="76"/>
      <c r="FV453" s="76"/>
      <c r="FW453" s="76"/>
      <c r="FX453" s="76"/>
      <c r="FY453" s="76"/>
      <c r="FZ453" s="76"/>
      <c r="GA453" s="76"/>
      <c r="GB453" s="76"/>
      <c r="GC453" s="76"/>
      <c r="GD453" s="76"/>
      <c r="GE453" s="76"/>
      <c r="GF453" s="76"/>
      <c r="GG453" s="76"/>
      <c r="GH453" s="76"/>
      <c r="GI453" s="76"/>
      <c r="GJ453" s="76"/>
      <c r="GK453" s="76"/>
      <c r="GL453" s="76"/>
      <c r="GM453" s="76"/>
      <c r="GN453" s="76"/>
      <c r="GO453" s="76"/>
      <c r="GP453" s="76"/>
      <c r="GQ453" s="76"/>
      <c r="GR453" s="76"/>
      <c r="GS453" s="76"/>
      <c r="GT453" s="76"/>
      <c r="GU453" s="76"/>
      <c r="GV453" s="76"/>
      <c r="GW453" s="76"/>
      <c r="GX453" s="76"/>
      <c r="GY453" s="76"/>
      <c r="GZ453" s="76"/>
      <c r="HA453" s="76"/>
      <c r="HB453" s="76"/>
      <c r="HC453" s="76"/>
      <c r="HD453" s="76"/>
      <c r="HE453" s="76"/>
      <c r="HF453" s="76"/>
      <c r="HG453" s="76"/>
      <c r="HH453" s="76"/>
      <c r="HI453" s="76"/>
      <c r="HJ453" s="76"/>
      <c r="HK453" s="76"/>
      <c r="HL453" s="76"/>
      <c r="HM453" s="76"/>
      <c r="HN453" s="76"/>
      <c r="HO453" s="76"/>
      <c r="HP453" s="76"/>
      <c r="HQ453" s="76"/>
      <c r="HR453" s="76"/>
      <c r="HS453" s="76"/>
      <c r="HT453" s="76"/>
      <c r="HU453" s="76"/>
      <c r="HV453" s="76"/>
      <c r="HW453" s="76"/>
      <c r="HX453" s="76"/>
      <c r="HY453" s="76"/>
      <c r="HZ453" s="76"/>
      <c r="IA453" s="76"/>
      <c r="IB453" s="76"/>
      <c r="IC453" s="76"/>
      <c r="ID453" s="76"/>
      <c r="IE453" s="76"/>
      <c r="IF453" s="76"/>
      <c r="IG453" s="76"/>
      <c r="IH453" s="76"/>
      <c r="II453" s="76"/>
      <c r="IJ453" s="76"/>
      <c r="IK453" s="76"/>
      <c r="IL453" s="76"/>
      <c r="IM453" s="76"/>
      <c r="IN453" s="76"/>
    </row>
    <row r="456" spans="1:248" x14ac:dyDescent="0.2">
      <c r="B456" s="1199"/>
    </row>
  </sheetData>
  <sheetProtection selectLockedCells="1" selectUnlockedCells="1"/>
  <autoFilter ref="A11:IN157"/>
  <customSheetViews>
    <customSheetView guid="{DC743DA8-DAC6-4739-A6B6-EDA37BAAB3F1}" showGridLines="0" filter="1" showAutoFilter="1" topLeftCell="A8">
      <selection activeCell="F32" sqref="F32"/>
      <pageMargins left="0.7" right="0.7" top="0.75" bottom="0.75" header="0.51180555555555551" footer="0.51180555555555551"/>
      <pageSetup firstPageNumber="0" orientation="portrait" horizontalDpi="300" verticalDpi="300" r:id="rId1"/>
      <headerFooter alignWithMargins="0"/>
      <autoFilter ref="A11:IN157">
        <filterColumn colId="8">
          <filters>
            <filter val="Thinh"/>
          </filters>
        </filterColumn>
      </autoFilter>
    </customSheetView>
    <customSheetView guid="{3F2F1FCB-95D8-4632-BBFC-CFE119720A02}" showGridLines="0" showAutoFilter="1" topLeftCell="A13">
      <selection activeCell="G20" sqref="G20"/>
      <pageMargins left="0.7" right="0.7" top="0.75" bottom="0.75" header="0.51180555555555551" footer="0.51180555555555551"/>
      <pageSetup firstPageNumber="0" orientation="portrait" horizontalDpi="300" verticalDpi="300" r:id="rId2"/>
      <headerFooter alignWithMargins="0"/>
      <autoFilter ref="A11:IN157"/>
    </customSheetView>
    <customSheetView guid="{0745DA5C-B560-4449-A893-2239F0208EBF}" showGridLines="0" filter="1" showAutoFilter="1">
      <selection activeCell="B110" sqref="B110"/>
      <pageMargins left="0.7" right="0.7" top="0.75" bottom="0.75" header="0.51180555555555551" footer="0.51180555555555551"/>
      <pageSetup firstPageNumber="0" orientation="portrait" horizontalDpi="300" verticalDpi="300" r:id="rId3"/>
      <headerFooter alignWithMargins="0"/>
      <autoFilter ref="A11:IN157">
        <filterColumn colId="5">
          <filters blank="1"/>
        </filterColumn>
        <filterColumn colId="8">
          <filters>
            <filter val="Huong"/>
          </filters>
        </filterColumn>
      </autoFilter>
    </customSheetView>
    <customSheetView guid="{48E1EF6C-B606-4098-8D2D-F91692028761}" showGridLines="0" showAutoFilter="1" topLeftCell="A19">
      <selection activeCell="C24" sqref="C24"/>
      <pageMargins left="0.7" right="0.7" top="0.75" bottom="0.75" header="0.51180555555555551" footer="0.51180555555555551"/>
      <pageSetup firstPageNumber="0" orientation="portrait" horizontalDpi="300" verticalDpi="300" r:id="rId4"/>
      <headerFooter alignWithMargins="0"/>
      <autoFilter ref="A11:IN178"/>
    </customSheetView>
    <customSheetView guid="{1F8602DB-0007-4EFC-9E61-CBAF138FA519}" showGridLines="0" showAutoFilter="1" topLeftCell="A37">
      <selection activeCell="B54" sqref="B54"/>
      <pageMargins left="0.7" right="0.7" top="0.75" bottom="0.75" header="0.51180555555555551" footer="0.51180555555555551"/>
      <pageSetup firstPageNumber="0" orientation="portrait" horizontalDpi="300" verticalDpi="300" r:id="rId5"/>
      <headerFooter alignWithMargins="0"/>
      <autoFilter ref="A10:IN400"/>
    </customSheetView>
    <customSheetView guid="{FEBD3B9A-4AC5-4A48-B150-870D8997FDFE}" showGridLines="0" showAutoFilter="1" hiddenColumns="1">
      <selection activeCell="F5" sqref="F5"/>
      <pageMargins left="0.7" right="0.7" top="0.75" bottom="0.75" header="0.51180555555555551" footer="0.51180555555555551"/>
      <pageSetup firstPageNumber="0" orientation="portrait" horizontalDpi="300" verticalDpi="300" r:id="rId6"/>
      <headerFooter alignWithMargins="0"/>
      <autoFilter ref="A11:H192"/>
    </customSheetView>
    <customSheetView guid="{19CB1750-B517-4DDA-A90C-037362C7528D}" showGridLines="0" showAutoFilter="1" topLeftCell="A25">
      <selection activeCell="C29" sqref="C29"/>
      <pageMargins left="0.7" right="0.7" top="0.75" bottom="0.75" header="0.51180555555555551" footer="0.51180555555555551"/>
      <pageSetup firstPageNumber="0" orientation="portrait" horizontalDpi="300" verticalDpi="300" r:id="rId7"/>
      <headerFooter alignWithMargins="0"/>
      <autoFilter ref="A11:IN178"/>
    </customSheetView>
    <customSheetView guid="{3D6A5A63-BB04-485B-95CC-E0479C70FEFC}" showGridLines="0" showAutoFilter="1" hiddenColumns="1" topLeftCell="A13">
      <selection activeCell="C30" sqref="C30"/>
      <pageMargins left="0.7" right="0.7" top="0.75" bottom="0.75" header="0.51180555555555551" footer="0.51180555555555551"/>
      <pageSetup firstPageNumber="0" orientation="portrait" horizontalDpi="300" verticalDpi="300" r:id="rId8"/>
      <headerFooter alignWithMargins="0"/>
      <autoFilter ref="A11:IN178"/>
    </customSheetView>
    <customSheetView guid="{84C89096-CAB0-409B-BBD4-D756D527659C}" showGridLines="0" showAutoFilter="1" hiddenColumns="1" topLeftCell="A25">
      <selection activeCell="F28" sqref="F28"/>
      <pageMargins left="0.7" right="0.7" top="0.75" bottom="0.75" header="0.51180555555555551" footer="0.51180555555555551"/>
      <pageSetup firstPageNumber="0" orientation="portrait" horizontalDpi="300" verticalDpi="300" r:id="rId9"/>
      <headerFooter alignWithMargins="0"/>
      <autoFilter ref="A11:H157"/>
    </customSheetView>
    <customSheetView guid="{EA541165-243F-42C9-857A-944F00D31B91}" showGridLines="0" showAutoFilter="1" topLeftCell="A17">
      <selection activeCell="C28" sqref="C28"/>
      <pageMargins left="0.7" right="0.7" top="0.75" bottom="0.75" header="0.51180555555555551" footer="0.51180555555555551"/>
      <pageSetup firstPageNumber="0" orientation="portrait" horizontalDpi="300" verticalDpi="300" r:id="rId10"/>
      <headerFooter alignWithMargins="0"/>
      <autoFilter ref="A11:IN157"/>
    </customSheetView>
    <customSheetView guid="{BE0EC564-C3A4-4B91-A900-CF3A348FAE37}" showGridLines="0" filter="1" showAutoFilter="1" hiddenColumns="1" topLeftCell="A96">
      <selection activeCell="C167" sqref="C167"/>
      <pageMargins left="0.7" right="0.7" top="0.75" bottom="0.75" header="0.51180555555555551" footer="0.51180555555555551"/>
      <pageSetup firstPageNumber="0" orientation="portrait" horizontalDpi="300" verticalDpi="300" r:id="rId11"/>
      <headerFooter alignWithMargins="0"/>
      <autoFilter ref="A11:IN158">
        <filterColumn colId="5">
          <filters>
            <filter val="IMPLEMENTED"/>
          </filters>
        </filterColumn>
      </autoFilter>
    </customSheetView>
    <customSheetView guid="{348CDEE7-67F8-4209-B7BE-E336C8AF6465}" showGridLines="0" showAutoFilter="1">
      <selection activeCell="B22" sqref="B22"/>
      <pageMargins left="0.7" right="0.7" top="0.75" bottom="0.75" header="0.51180555555555551" footer="0.51180555555555551"/>
      <pageSetup firstPageNumber="0" orientation="portrait" horizontalDpi="300" verticalDpi="300" r:id="rId12"/>
      <headerFooter alignWithMargins="0"/>
      <autoFilter ref="A11:IN158"/>
    </customSheetView>
  </customSheetViews>
  <mergeCells count="67">
    <mergeCell ref="A150:A151"/>
    <mergeCell ref="A156:A157"/>
    <mergeCell ref="A101:A102"/>
    <mergeCell ref="B128:B130"/>
    <mergeCell ref="A128:A130"/>
    <mergeCell ref="A146:J146"/>
    <mergeCell ref="B150:B151"/>
    <mergeCell ref="B156:B157"/>
    <mergeCell ref="I142:I143"/>
    <mergeCell ref="A108:A109"/>
    <mergeCell ref="B112:B113"/>
    <mergeCell ref="B101:B103"/>
    <mergeCell ref="B44:B46"/>
    <mergeCell ref="A44:A46"/>
    <mergeCell ref="B57:B58"/>
    <mergeCell ref="A57:A58"/>
    <mergeCell ref="B59:B60"/>
    <mergeCell ref="A59:A60"/>
    <mergeCell ref="B61:B62"/>
    <mergeCell ref="A61:A62"/>
    <mergeCell ref="B63:B64"/>
    <mergeCell ref="A63:A64"/>
    <mergeCell ref="B144:B145"/>
    <mergeCell ref="A144:A145"/>
    <mergeCell ref="B76:B78"/>
    <mergeCell ref="A141:J141"/>
    <mergeCell ref="A136:J136"/>
    <mergeCell ref="G142:G143"/>
    <mergeCell ref="B142:B143"/>
    <mergeCell ref="A142:A143"/>
    <mergeCell ref="B139:B140"/>
    <mergeCell ref="A139:A140"/>
    <mergeCell ref="A112:A113"/>
    <mergeCell ref="B108:B109"/>
    <mergeCell ref="G32:G33"/>
    <mergeCell ref="B32:B33"/>
    <mergeCell ref="A32:A33"/>
    <mergeCell ref="G39:G40"/>
    <mergeCell ref="B25:B27"/>
    <mergeCell ref="B34:B37"/>
    <mergeCell ref="A34:A37"/>
    <mergeCell ref="G17:G18"/>
    <mergeCell ref="B29:B30"/>
    <mergeCell ref="A29:A30"/>
    <mergeCell ref="B17:B18"/>
    <mergeCell ref="A17:A18"/>
    <mergeCell ref="B3:D3"/>
    <mergeCell ref="A12:J12"/>
    <mergeCell ref="I81:I83"/>
    <mergeCell ref="I13:I16"/>
    <mergeCell ref="G76:G77"/>
    <mergeCell ref="I76:I77"/>
    <mergeCell ref="G25:G27"/>
    <mergeCell ref="A25:A27"/>
    <mergeCell ref="A13:A16"/>
    <mergeCell ref="A81:A83"/>
    <mergeCell ref="B81:B83"/>
    <mergeCell ref="B13:B16"/>
    <mergeCell ref="G81:G83"/>
    <mergeCell ref="A75:J75"/>
    <mergeCell ref="B39:B40"/>
    <mergeCell ref="A39:A40"/>
    <mergeCell ref="A86:A90"/>
    <mergeCell ref="B99:B100"/>
    <mergeCell ref="A99:A100"/>
    <mergeCell ref="B86:B90"/>
    <mergeCell ref="A76:A78"/>
  </mergeCells>
  <conditionalFormatting sqref="C6">
    <cfRule type="cellIs" dxfId="6" priority="1" stopIfTrue="1" operator="equal">
      <formula>"IN PROGRESS"</formula>
    </cfRule>
    <cfRule type="cellIs" dxfId="5" priority="2" stopIfTrue="1" operator="equal">
      <formula>"Wait For Review"</formula>
    </cfRule>
    <cfRule type="cellIs" dxfId="4" priority="3" stopIfTrue="1" operator="equal">
      <formula>"PENDING"</formula>
    </cfRule>
    <cfRule type="cellIs" dxfId="3" priority="4" stopIfTrue="1" operator="equal">
      <formula>"SKIPPED"</formula>
    </cfRule>
    <cfRule type="cellIs" dxfId="2" priority="5" stopIfTrue="1" operator="equal">
      <formula>"IN PRODUCTION"</formula>
    </cfRule>
  </conditionalFormatting>
  <dataValidations count="4">
    <dataValidation type="list" allowBlank="1" showInputMessage="1" showErrorMessage="1" sqref="D137:D140 D142:D145 D147:D162 D13:D74 D76:D135">
      <formula1>"LOW,HIGH,MEDIUM"</formula1>
    </dataValidation>
    <dataValidation type="list" allowBlank="1" showInputMessage="1" showErrorMessage="1" sqref="WVJ982970:WVJ982976 VRV982970:VRV982976 UYD982970:UYD982976 UOH982970:UOH982976 UEL982970:UEL982976 TUP982970:TUP982976 TKT982970:TKT982976 TAX982970:TAX982976 SRB982970:SRB982976 SHF982970:SHF982976 RXJ982970:RXJ982976 RNN982970:RNN982976 RDR982970:RDR982976 QTV982970:QTV982976 QJZ982970:QJZ982976 QAD982970:QAD982976 PQH982970:PQH982976 PGL982970:PGL982976 OWP982970:OWP982976 OMT982970:OMT982976 OCX982970:OCX982976 NTB982970:NTB982976 NJF982970:NJF982976 MZJ982970:MZJ982976 MPN982970:MPN982976 MFR982970:MFR982976 LVV982970:LVV982976 LLZ982970:LLZ982976 LCD982970:LCD982976 KSH982970:KSH982976 KIL982970:KIL982976 JYP982970:JYP982976 JOT982970:JOT982976 JEX982970:JEX982976 IVB982970:IVB982976 ILF982970:ILF982976 IBJ982970:IBJ982976 HRN982970:HRN982976 HHR982970:HHR982976 GXV982970:GXV982976 GNZ982970:GNZ982976 GED982970:GED982976 FUH982970:FUH982976 FKL982970:FKL982976 FAP982970:FAP982976 EQT982970:EQT982976 EGX982970:EGX982976 DXB982970:DXB982976 DNF982970:DNF982976 DDJ982970:DDJ982976 CTN982970:CTN982976 CJR982970:CJR982976 BZV982970:BZV982976 BPZ982970:BPZ982976 BGD982970:BGD982976 AWH982970:AWH982976 AML982970:AML982976 ACP982970:ACP982976 ST982970:ST982976 IX982970:IX982976 WVJ917434:WVJ917440 WLN917434:WLN917440 WBR917434:WBR917440 VRV917434:VRV917440 VHZ917434:VHZ917440 UYD917434:UYD917440 UOH917434:UOH917440 UEL917434:UEL917440 TUP917434:TUP917440 TKT917434:TKT917440 TAX917434:TAX917440 SRB917434:SRB917440 SHF917434:SHF917440 RXJ917434:RXJ917440 RNN917434:RNN917440 RDR917434:RDR917440 QTV917434:QTV917440 QJZ917434:QJZ917440 QAD917434:QAD917440 PQH917434:PQH917440 PGL917434:PGL917440 OWP917434:OWP917440 OMT917434:OMT917440 OCX917434:OCX917440 NTB917434:NTB917440 NJF917434:NJF917440 MZJ917434:MZJ917440 MPN917434:MPN917440 MFR917434:MFR917440 LVV917434:LVV917440 LLZ917434:LLZ917440 LCD917434:LCD917440 KSH917434:KSH917440 KIL917434:KIL917440 JYP917434:JYP917440 JOT917434:JOT917440 JEX917434:JEX917440 IVB917434:IVB917440 ILF917434:ILF917440 IBJ917434:IBJ917440 HRN917434:HRN917440 HHR917434:HHR917440 GXV917434:GXV917440 GNZ917434:GNZ917440 GED917434:GED917440 FUH917434:FUH917440 FKL917434:FKL917440 FAP917434:FAP917440 EQT917434:EQT917440 EGX917434:EGX917440 DXB917434:DXB917440 DNF917434:DNF917440 DDJ917434:DDJ917440 CTN917434:CTN917440 CJR917434:CJR917440 BZV917434:BZV917440 BPZ917434:BPZ917440 BGD917434:BGD917440 AWH917434:AWH917440 AML917434:AML917440 ACP917434:ACP917440 ST917434:ST917440 IX917434:IX917440 WVJ851898:WVJ851904 WLN851898:WLN851904 WBR851898:WBR851904 VRV851898:VRV851904 VHZ851898:VHZ851904 UYD851898:UYD851904 UOH851898:UOH851904 UEL851898:UEL851904 TUP851898:TUP851904 TKT851898:TKT851904 TAX851898:TAX851904 SRB851898:SRB851904 SHF851898:SHF851904 RXJ851898:RXJ851904 RNN851898:RNN851904 RDR851898:RDR851904 QTV851898:QTV851904 QJZ851898:QJZ851904 QAD851898:QAD851904 PQH851898:PQH851904 PGL851898:PGL851904 OWP851898:OWP851904 OMT851898:OMT851904 OCX851898:OCX851904 NTB851898:NTB851904 NJF851898:NJF851904 MZJ851898:MZJ851904 MPN851898:MPN851904 MFR851898:MFR851904 LVV851898:LVV851904 LLZ851898:LLZ851904 LCD851898:LCD851904 KSH851898:KSH851904 KIL851898:KIL851904 JYP851898:JYP851904 JOT851898:JOT851904 JEX851898:JEX851904 IVB851898:IVB851904 ILF851898:ILF851904 IBJ851898:IBJ851904 HRN851898:HRN851904 HHR851898:HHR851904 GXV851898:GXV851904 GNZ851898:GNZ851904 GED851898:GED851904 FUH851898:FUH851904 FKL851898:FKL851904 FAP851898:FAP851904 EQT851898:EQT851904 EGX851898:EGX851904 DXB851898:DXB851904 DNF851898:DNF851904 DDJ851898:DDJ851904 CTN851898:CTN851904 CJR851898:CJR851904 BZV851898:BZV851904 BPZ851898:BPZ851904 BGD851898:BGD851904 AWH851898:AWH851904 AML851898:AML851904 ACP851898:ACP851904 ST851898:ST851904 IX851898:IX851904 WVJ786362:WVJ786368 WLN786362:WLN786368 WBR786362:WBR786368 VRV786362:VRV786368 VHZ786362:VHZ786368 UYD786362:UYD786368 UOH786362:UOH786368 UEL786362:UEL786368 TUP786362:TUP786368 TKT786362:TKT786368 TAX786362:TAX786368 SRB786362:SRB786368 SHF786362:SHF786368 RXJ786362:RXJ786368 RNN786362:RNN786368 RDR786362:RDR786368 QTV786362:QTV786368 QJZ786362:QJZ786368 QAD786362:QAD786368 PQH786362:PQH786368 PGL786362:PGL786368 OWP786362:OWP786368 OMT786362:OMT786368 OCX786362:OCX786368 NTB786362:NTB786368 NJF786362:NJF786368 MZJ786362:MZJ786368 MPN786362:MPN786368 MFR786362:MFR786368 LVV786362:LVV786368 LLZ786362:LLZ786368 LCD786362:LCD786368 KSH786362:KSH786368 KIL786362:KIL786368 JYP786362:JYP786368 JOT786362:JOT786368 JEX786362:JEX786368 IVB786362:IVB786368 ILF786362:ILF786368 IBJ786362:IBJ786368 HRN786362:HRN786368 HHR786362:HHR786368 GXV786362:GXV786368 GNZ786362:GNZ786368 GED786362:GED786368 FUH786362:FUH786368 FKL786362:FKL786368 FAP786362:FAP786368 EQT786362:EQT786368 EGX786362:EGX786368 DXB786362:DXB786368 DNF786362:DNF786368 DDJ786362:DDJ786368 CTN786362:CTN786368 CJR786362:CJR786368 BZV786362:BZV786368 BPZ786362:BPZ786368 BGD786362:BGD786368 AWH786362:AWH786368 AML786362:AML786368 ACP786362:ACP786368 ST786362:ST786368 IX786362:IX786368 WVJ720826:WVJ720832 WLN720826:WLN720832 WBR720826:WBR720832 VRV720826:VRV720832 VHZ720826:VHZ720832 UYD720826:UYD720832 UOH720826:UOH720832 UEL720826:UEL720832 TUP720826:TUP720832 TKT720826:TKT720832 TAX720826:TAX720832 SRB720826:SRB720832 SHF720826:SHF720832 RXJ720826:RXJ720832 RNN720826:RNN720832 RDR720826:RDR720832 QTV720826:QTV720832 QJZ720826:QJZ720832 QAD720826:QAD720832 PQH720826:PQH720832 PGL720826:PGL720832 OWP720826:OWP720832 OMT720826:OMT720832 OCX720826:OCX720832 NTB720826:NTB720832 NJF720826:NJF720832 MZJ720826:MZJ720832 MPN720826:MPN720832 MFR720826:MFR720832 LVV720826:LVV720832 LLZ720826:LLZ720832 LCD720826:LCD720832 KSH720826:KSH720832 KIL720826:KIL720832 JYP720826:JYP720832 JOT720826:JOT720832 JEX720826:JEX720832 IVB720826:IVB720832 ILF720826:ILF720832 IBJ720826:IBJ720832 HRN720826:HRN720832 HHR720826:HHR720832 GXV720826:GXV720832 GNZ720826:GNZ720832 GED720826:GED720832 FUH720826:FUH720832 FKL720826:FKL720832 FAP720826:FAP720832 EQT720826:EQT720832 EGX720826:EGX720832 DXB720826:DXB720832 DNF720826:DNF720832 DDJ720826:DDJ720832 CTN720826:CTN720832 CJR720826:CJR720832 BZV720826:BZV720832 BPZ720826:BPZ720832 BGD720826:BGD720832 AWH720826:AWH720832 AML720826:AML720832 ACP720826:ACP720832 ST720826:ST720832 IX720826:IX720832 WVJ655290:WVJ655296 WLN655290:WLN655296 WBR655290:WBR655296 VRV655290:VRV655296 VHZ655290:VHZ655296 UYD655290:UYD655296 UOH655290:UOH655296 UEL655290:UEL655296 TUP655290:TUP655296 TKT655290:TKT655296 TAX655290:TAX655296 SRB655290:SRB655296 SHF655290:SHF655296 RXJ655290:RXJ655296 RNN655290:RNN655296 RDR655290:RDR655296 QTV655290:QTV655296 QJZ655290:QJZ655296 QAD655290:QAD655296 PQH655290:PQH655296 PGL655290:PGL655296 OWP655290:OWP655296 OMT655290:OMT655296 OCX655290:OCX655296 NTB655290:NTB655296 NJF655290:NJF655296 MZJ655290:MZJ655296 MPN655290:MPN655296 MFR655290:MFR655296 LVV655290:LVV655296 LLZ655290:LLZ655296 LCD655290:LCD655296 KSH655290:KSH655296 KIL655290:KIL655296 JYP655290:JYP655296 JOT655290:JOT655296 JEX655290:JEX655296 IVB655290:IVB655296 ILF655290:ILF655296 IBJ655290:IBJ655296 HRN655290:HRN655296 HHR655290:HHR655296 GXV655290:GXV655296 GNZ655290:GNZ655296 GED655290:GED655296 FUH655290:FUH655296 FKL655290:FKL655296 FAP655290:FAP655296 EQT655290:EQT655296 EGX655290:EGX655296 DXB655290:DXB655296 DNF655290:DNF655296 DDJ655290:DDJ655296 CTN655290:CTN655296 CJR655290:CJR655296 BZV655290:BZV655296 BPZ655290:BPZ655296 BGD655290:BGD655296 AWH655290:AWH655296 AML655290:AML655296 ACP655290:ACP655296 ST655290:ST655296 IX655290:IX655296 WVJ589754:WVJ589760 WLN589754:WLN589760 WBR589754:WBR589760 VRV589754:VRV589760 VHZ589754:VHZ589760 UYD589754:UYD589760 UOH589754:UOH589760 UEL589754:UEL589760 TUP589754:TUP589760 TKT589754:TKT589760 TAX589754:TAX589760 SRB589754:SRB589760 SHF589754:SHF589760 RXJ589754:RXJ589760 RNN589754:RNN589760 RDR589754:RDR589760 QTV589754:QTV589760 QJZ589754:QJZ589760 QAD589754:QAD589760 PQH589754:PQH589760 PGL589754:PGL589760 OWP589754:OWP589760 OMT589754:OMT589760 OCX589754:OCX589760 NTB589754:NTB589760 NJF589754:NJF589760 MZJ589754:MZJ589760 MPN589754:MPN589760 MFR589754:MFR589760 LVV589754:LVV589760 LLZ589754:LLZ589760 LCD589754:LCD589760 KSH589754:KSH589760 KIL589754:KIL589760 JYP589754:JYP589760 JOT589754:JOT589760 JEX589754:JEX589760 IVB589754:IVB589760 ILF589754:ILF589760 IBJ589754:IBJ589760 HRN589754:HRN589760 HHR589754:HHR589760 GXV589754:GXV589760 GNZ589754:GNZ589760 GED589754:GED589760 FUH589754:FUH589760 FKL589754:FKL589760 FAP589754:FAP589760 EQT589754:EQT589760 EGX589754:EGX589760 DXB589754:DXB589760 DNF589754:DNF589760 DDJ589754:DDJ589760 CTN589754:CTN589760 CJR589754:CJR589760 BZV589754:BZV589760 BPZ589754:BPZ589760 BGD589754:BGD589760 AWH589754:AWH589760 AML589754:AML589760 ACP589754:ACP589760 ST589754:ST589760 IX589754:IX589760 WVJ524218:WVJ524224 WLN524218:WLN524224 WBR524218:WBR524224 VRV524218:VRV524224 VHZ524218:VHZ524224 UYD524218:UYD524224 UOH524218:UOH524224 UEL524218:UEL524224 TUP524218:TUP524224 TKT524218:TKT524224 TAX524218:TAX524224 SRB524218:SRB524224 SHF524218:SHF524224 RXJ524218:RXJ524224 RNN524218:RNN524224 RDR524218:RDR524224 QTV524218:QTV524224 QJZ524218:QJZ524224 QAD524218:QAD524224 PQH524218:PQH524224 PGL524218:PGL524224 OWP524218:OWP524224 OMT524218:OMT524224 OCX524218:OCX524224 NTB524218:NTB524224 NJF524218:NJF524224 MZJ524218:MZJ524224 MPN524218:MPN524224 MFR524218:MFR524224 LVV524218:LVV524224 LLZ524218:LLZ524224 LCD524218:LCD524224 KSH524218:KSH524224 KIL524218:KIL524224 JYP524218:JYP524224 JOT524218:JOT524224 JEX524218:JEX524224 IVB524218:IVB524224 ILF524218:ILF524224 IBJ524218:IBJ524224 HRN524218:HRN524224 HHR524218:HHR524224 GXV524218:GXV524224 GNZ524218:GNZ524224 GED524218:GED524224 FUH524218:FUH524224 FKL524218:FKL524224 FAP524218:FAP524224 EQT524218:EQT524224 EGX524218:EGX524224 DXB524218:DXB524224 DNF524218:DNF524224 DDJ524218:DDJ524224 CTN524218:CTN524224 CJR524218:CJR524224 BZV524218:BZV524224 BPZ524218:BPZ524224 BGD524218:BGD524224 AWH524218:AWH524224 AML524218:AML524224 ACP524218:ACP524224 ST524218:ST524224 IX524218:IX524224 WVJ458682:WVJ458688 WLN458682:WLN458688 WBR458682:WBR458688 VRV458682:VRV458688 VHZ458682:VHZ458688 UYD458682:UYD458688 UOH458682:UOH458688 UEL458682:UEL458688 TUP458682:TUP458688 TKT458682:TKT458688 TAX458682:TAX458688 SRB458682:SRB458688 SHF458682:SHF458688 RXJ458682:RXJ458688 RNN458682:RNN458688 RDR458682:RDR458688 QTV458682:QTV458688 QJZ458682:QJZ458688 QAD458682:QAD458688 PQH458682:PQH458688 PGL458682:PGL458688 OWP458682:OWP458688 OMT458682:OMT458688 OCX458682:OCX458688 NTB458682:NTB458688 NJF458682:NJF458688 MZJ458682:MZJ458688 MPN458682:MPN458688 MFR458682:MFR458688 LVV458682:LVV458688 LLZ458682:LLZ458688 LCD458682:LCD458688 KSH458682:KSH458688 KIL458682:KIL458688 JYP458682:JYP458688 JOT458682:JOT458688 JEX458682:JEX458688 IVB458682:IVB458688 ILF458682:ILF458688 IBJ458682:IBJ458688 HRN458682:HRN458688 HHR458682:HHR458688 GXV458682:GXV458688 GNZ458682:GNZ458688 GED458682:GED458688 FUH458682:FUH458688 FKL458682:FKL458688 FAP458682:FAP458688 EQT458682:EQT458688 EGX458682:EGX458688 DXB458682:DXB458688 DNF458682:DNF458688 DDJ458682:DDJ458688 CTN458682:CTN458688 CJR458682:CJR458688 BZV458682:BZV458688 BPZ458682:BPZ458688 BGD458682:BGD458688 AWH458682:AWH458688 AML458682:AML458688 ACP458682:ACP458688 ST458682:ST458688 IX458682:IX458688 WVJ393146:WVJ393152 WLN393146:WLN393152 WBR393146:WBR393152 VRV393146:VRV393152 VHZ393146:VHZ393152 UYD393146:UYD393152 UOH393146:UOH393152 UEL393146:UEL393152 TUP393146:TUP393152 TKT393146:TKT393152 TAX393146:TAX393152 SRB393146:SRB393152 SHF393146:SHF393152 RXJ393146:RXJ393152 RNN393146:RNN393152 RDR393146:RDR393152 QTV393146:QTV393152 QJZ393146:QJZ393152 QAD393146:QAD393152 PQH393146:PQH393152 PGL393146:PGL393152 OWP393146:OWP393152 OMT393146:OMT393152 OCX393146:OCX393152 NTB393146:NTB393152 NJF393146:NJF393152 MZJ393146:MZJ393152 MPN393146:MPN393152 MFR393146:MFR393152 LVV393146:LVV393152 LLZ393146:LLZ393152 LCD393146:LCD393152 KSH393146:KSH393152 KIL393146:KIL393152 JYP393146:JYP393152 JOT393146:JOT393152 JEX393146:JEX393152 IVB393146:IVB393152 ILF393146:ILF393152 IBJ393146:IBJ393152 HRN393146:HRN393152 HHR393146:HHR393152 GXV393146:GXV393152 GNZ393146:GNZ393152 GED393146:GED393152 FUH393146:FUH393152 FKL393146:FKL393152 FAP393146:FAP393152 EQT393146:EQT393152 EGX393146:EGX393152 DXB393146:DXB393152 DNF393146:DNF393152 DDJ393146:DDJ393152 CTN393146:CTN393152 CJR393146:CJR393152 BZV393146:BZV393152 BPZ393146:BPZ393152 BGD393146:BGD393152 AWH393146:AWH393152 AML393146:AML393152 ACP393146:ACP393152 ST393146:ST393152 IX393146:IX393152 WVJ327610:WVJ327616 WLN327610:WLN327616 WBR327610:WBR327616 VRV327610:VRV327616 VHZ327610:VHZ327616 UYD327610:UYD327616 UOH327610:UOH327616 UEL327610:UEL327616 TUP327610:TUP327616 TKT327610:TKT327616 TAX327610:TAX327616 SRB327610:SRB327616 SHF327610:SHF327616 RXJ327610:RXJ327616 RNN327610:RNN327616 RDR327610:RDR327616 QTV327610:QTV327616 QJZ327610:QJZ327616 QAD327610:QAD327616 PQH327610:PQH327616 PGL327610:PGL327616 OWP327610:OWP327616 OMT327610:OMT327616 OCX327610:OCX327616 NTB327610:NTB327616 NJF327610:NJF327616 MZJ327610:MZJ327616 MPN327610:MPN327616 MFR327610:MFR327616 LVV327610:LVV327616 LLZ327610:LLZ327616 LCD327610:LCD327616 KSH327610:KSH327616 KIL327610:KIL327616 JYP327610:JYP327616 JOT327610:JOT327616 JEX327610:JEX327616 IVB327610:IVB327616 ILF327610:ILF327616 IBJ327610:IBJ327616 HRN327610:HRN327616 HHR327610:HHR327616 GXV327610:GXV327616 GNZ327610:GNZ327616 GED327610:GED327616 FUH327610:FUH327616 FKL327610:FKL327616 FAP327610:FAP327616 EQT327610:EQT327616 EGX327610:EGX327616 DXB327610:DXB327616 DNF327610:DNF327616 DDJ327610:DDJ327616 CTN327610:CTN327616 CJR327610:CJR327616 BZV327610:BZV327616 BPZ327610:BPZ327616 BGD327610:BGD327616 AWH327610:AWH327616 AML327610:AML327616 ACP327610:ACP327616 ST327610:ST327616 IX327610:IX327616 WVJ262074:WVJ262080 WLN262074:WLN262080 WBR262074:WBR262080 VRV262074:VRV262080 VHZ262074:VHZ262080 UYD262074:UYD262080 UOH262074:UOH262080 UEL262074:UEL262080 TUP262074:TUP262080 TKT262074:TKT262080 TAX262074:TAX262080 SRB262074:SRB262080 SHF262074:SHF262080 RXJ262074:RXJ262080 RNN262074:RNN262080 RDR262074:RDR262080 QTV262074:QTV262080 QJZ262074:QJZ262080 QAD262074:QAD262080 PQH262074:PQH262080 PGL262074:PGL262080 OWP262074:OWP262080 OMT262074:OMT262080 OCX262074:OCX262080 NTB262074:NTB262080 NJF262074:NJF262080 MZJ262074:MZJ262080 MPN262074:MPN262080 MFR262074:MFR262080 LVV262074:LVV262080 LLZ262074:LLZ262080 LCD262074:LCD262080 KSH262074:KSH262080 KIL262074:KIL262080 JYP262074:JYP262080 JOT262074:JOT262080 JEX262074:JEX262080 IVB262074:IVB262080 ILF262074:ILF262080 IBJ262074:IBJ262080 HRN262074:HRN262080 HHR262074:HHR262080 GXV262074:GXV262080 GNZ262074:GNZ262080 GED262074:GED262080 FUH262074:FUH262080 FKL262074:FKL262080 FAP262074:FAP262080 EQT262074:EQT262080 EGX262074:EGX262080 DXB262074:DXB262080 DNF262074:DNF262080 DDJ262074:DDJ262080 CTN262074:CTN262080 CJR262074:CJR262080 BZV262074:BZV262080 BPZ262074:BPZ262080 BGD262074:BGD262080 AWH262074:AWH262080 AML262074:AML262080 ACP262074:ACP262080 ST262074:ST262080 IX262074:IX262080 WVJ196538:WVJ196544 WLN196538:WLN196544 WBR196538:WBR196544 VRV196538:VRV196544 VHZ196538:VHZ196544 UYD196538:UYD196544 UOH196538:UOH196544 UEL196538:UEL196544 TUP196538:TUP196544 TKT196538:TKT196544 TAX196538:TAX196544 SRB196538:SRB196544 SHF196538:SHF196544 RXJ196538:RXJ196544 RNN196538:RNN196544 RDR196538:RDR196544 QTV196538:QTV196544 QJZ196538:QJZ196544 QAD196538:QAD196544 PQH196538:PQH196544 PGL196538:PGL196544 OWP196538:OWP196544 OMT196538:OMT196544 OCX196538:OCX196544 NTB196538:NTB196544 NJF196538:NJF196544 MZJ196538:MZJ196544 MPN196538:MPN196544 MFR196538:MFR196544 LVV196538:LVV196544 LLZ196538:LLZ196544 LCD196538:LCD196544 KSH196538:KSH196544 KIL196538:KIL196544 JYP196538:JYP196544 JOT196538:JOT196544 JEX196538:JEX196544 IVB196538:IVB196544 ILF196538:ILF196544 IBJ196538:IBJ196544 HRN196538:HRN196544 HHR196538:HHR196544 GXV196538:GXV196544 GNZ196538:GNZ196544 GED196538:GED196544 FUH196538:FUH196544 FKL196538:FKL196544 FAP196538:FAP196544 EQT196538:EQT196544 EGX196538:EGX196544 DXB196538:DXB196544 DNF196538:DNF196544 DDJ196538:DDJ196544 CTN196538:CTN196544 CJR196538:CJR196544 BZV196538:BZV196544 BPZ196538:BPZ196544 BGD196538:BGD196544 AWH196538:AWH196544 AML196538:AML196544 ACP196538:ACP196544 ST196538:ST196544 IX196538:IX196544 WVJ131002:WVJ131008 WLN131002:WLN131008 WBR131002:WBR131008 VRV131002:VRV131008 VHZ131002:VHZ131008 UYD131002:UYD131008 UOH131002:UOH131008 UEL131002:UEL131008 TUP131002:TUP131008 TKT131002:TKT131008 TAX131002:TAX131008 SRB131002:SRB131008 SHF131002:SHF131008 RXJ131002:RXJ131008 RNN131002:RNN131008 RDR131002:RDR131008 QTV131002:QTV131008 QJZ131002:QJZ131008 QAD131002:QAD131008 PQH131002:PQH131008 PGL131002:PGL131008 OWP131002:OWP131008 OMT131002:OMT131008 OCX131002:OCX131008 NTB131002:NTB131008 NJF131002:NJF131008 MZJ131002:MZJ131008 MPN131002:MPN131008 MFR131002:MFR131008 LVV131002:LVV131008 LLZ131002:LLZ131008 LCD131002:LCD131008 KSH131002:KSH131008 KIL131002:KIL131008 JYP131002:JYP131008 JOT131002:JOT131008 JEX131002:JEX131008 IVB131002:IVB131008 ILF131002:ILF131008 IBJ131002:IBJ131008 HRN131002:HRN131008 HHR131002:HHR131008 GXV131002:GXV131008 GNZ131002:GNZ131008 GED131002:GED131008 FUH131002:FUH131008 FKL131002:FKL131008 FAP131002:FAP131008 EQT131002:EQT131008 EGX131002:EGX131008 DXB131002:DXB131008 DNF131002:DNF131008 DDJ131002:DDJ131008 CTN131002:CTN131008 CJR131002:CJR131008 BZV131002:BZV131008 BPZ131002:BPZ131008 BGD131002:BGD131008 AWH131002:AWH131008 AML131002:AML131008 ACP131002:ACP131008 ST131002:ST131008 IX131002:IX131008 WVJ65466:WVJ65472 WLN65466:WLN65472 WBR65466:WBR65472 VRV65466:VRV65472 VHZ65466:VHZ65472 UYD65466:UYD65472 UOH65466:UOH65472 UEL65466:UEL65472 TUP65466:TUP65472 TKT65466:TKT65472 TAX65466:TAX65472 SRB65466:SRB65472 SHF65466:SHF65472 RXJ65466:RXJ65472 RNN65466:RNN65472 RDR65466:RDR65472 QTV65466:QTV65472 QJZ65466:QJZ65472 QAD65466:QAD65472 PQH65466:PQH65472 PGL65466:PGL65472 OWP65466:OWP65472 OMT65466:OMT65472 OCX65466:OCX65472 NTB65466:NTB65472 NJF65466:NJF65472 MZJ65466:MZJ65472 MPN65466:MPN65472 MFR65466:MFR65472 LVV65466:LVV65472 LLZ65466:LLZ65472 LCD65466:LCD65472 KSH65466:KSH65472 KIL65466:KIL65472 JYP65466:JYP65472 JOT65466:JOT65472 JEX65466:JEX65472 IVB65466:IVB65472 ILF65466:ILF65472 IBJ65466:IBJ65472 HRN65466:HRN65472 HHR65466:HHR65472 GXV65466:GXV65472 GNZ65466:GNZ65472 GED65466:GED65472 FUH65466:FUH65472 FKL65466:FKL65472 FAP65466:FAP65472 EQT65466:EQT65472 EGX65466:EGX65472 DXB65466:DXB65472 DNF65466:DNF65472 DDJ65466:DDJ65472 CTN65466:CTN65472 CJR65466:CJR65472 BZV65466:BZV65472 BPZ65466:BPZ65472 BGD65466:BGD65472 AWH65466:AWH65472 AML65466:AML65472 ACP65466:ACP65472 ST65466:ST65472 IX65466:IX65472 WVJ982978:WVJ982986 WLN982978:WLN982986 WBR982978:WBR982986 VRV982978:VRV982986 VHZ982978:VHZ982986 UYD982978:UYD982986 UOH982978:UOH982986 UEL982978:UEL982986 TUP982978:TUP982986 TKT982978:TKT982986 TAX982978:TAX982986 SRB982978:SRB982986 SHF982978:SHF982986 RXJ982978:RXJ982986 RNN982978:RNN982986 RDR982978:RDR982986 QTV982978:QTV982986 QJZ982978:QJZ982986 QAD982978:QAD982986 PQH982978:PQH982986 PGL982978:PGL982986 OWP982978:OWP982986 OMT982978:OMT982986 OCX982978:OCX982986 NTB982978:NTB982986 NJF982978:NJF982986 MZJ982978:MZJ982986 MPN982978:MPN982986 MFR982978:MFR982986 LVV982978:LVV982986 LLZ982978:LLZ982986 LCD982978:LCD982986 KSH982978:KSH982986 KIL982978:KIL982986 JYP982978:JYP982986 JOT982978:JOT982986 JEX982978:JEX982986 IVB982978:IVB982986 ILF982978:ILF982986 IBJ982978:IBJ982986 HRN982978:HRN982986 HHR982978:HHR982986 GXV982978:GXV982986 GNZ982978:GNZ982986 GED982978:GED982986 FUH982978:FUH982986 FKL982978:FKL982986 FAP982978:FAP982986 EQT982978:EQT982986 EGX982978:EGX982986 DXB982978:DXB982986 DNF982978:DNF982986 DDJ982978:DDJ982986 CTN982978:CTN982986 CJR982978:CJR982986 BZV982978:BZV982986 BPZ982978:BPZ982986 BGD982978:BGD982986 AWH982978:AWH982986 AML982978:AML982986 ACP982978:ACP982986 ST982978:ST982986 IX982978:IX982986 WVJ917442:WVJ917450 WLN917442:WLN917450 WBR917442:WBR917450 VRV917442:VRV917450 VHZ917442:VHZ917450 UYD917442:UYD917450 UOH917442:UOH917450 UEL917442:UEL917450 TUP917442:TUP917450 TKT917442:TKT917450 TAX917442:TAX917450 SRB917442:SRB917450 SHF917442:SHF917450 RXJ917442:RXJ917450 RNN917442:RNN917450 RDR917442:RDR917450 QTV917442:QTV917450 QJZ917442:QJZ917450 QAD917442:QAD917450 PQH917442:PQH917450 PGL917442:PGL917450 OWP917442:OWP917450 OMT917442:OMT917450 OCX917442:OCX917450 NTB917442:NTB917450 NJF917442:NJF917450 MZJ917442:MZJ917450 MPN917442:MPN917450 MFR917442:MFR917450 LVV917442:LVV917450 LLZ917442:LLZ917450 LCD917442:LCD917450 KSH917442:KSH917450 KIL917442:KIL917450 JYP917442:JYP917450 JOT917442:JOT917450 JEX917442:JEX917450 IVB917442:IVB917450 ILF917442:ILF917450 IBJ917442:IBJ917450 HRN917442:HRN917450 HHR917442:HHR917450 GXV917442:GXV917450 GNZ917442:GNZ917450 GED917442:GED917450 FUH917442:FUH917450 FKL917442:FKL917450 FAP917442:FAP917450 EQT917442:EQT917450 EGX917442:EGX917450 DXB917442:DXB917450 DNF917442:DNF917450 DDJ917442:DDJ917450 CTN917442:CTN917450 CJR917442:CJR917450 BZV917442:BZV917450 BPZ917442:BPZ917450 BGD917442:BGD917450 AWH917442:AWH917450 AML917442:AML917450 ACP917442:ACP917450 ST917442:ST917450 IX917442:IX917450 WVJ851906:WVJ851914 WLN851906:WLN851914 WBR851906:WBR851914 VRV851906:VRV851914 VHZ851906:VHZ851914 UYD851906:UYD851914 UOH851906:UOH851914 UEL851906:UEL851914 TUP851906:TUP851914 TKT851906:TKT851914 TAX851906:TAX851914 SRB851906:SRB851914 SHF851906:SHF851914 RXJ851906:RXJ851914 RNN851906:RNN851914 RDR851906:RDR851914 QTV851906:QTV851914 QJZ851906:QJZ851914 QAD851906:QAD851914 PQH851906:PQH851914 PGL851906:PGL851914 OWP851906:OWP851914 OMT851906:OMT851914 OCX851906:OCX851914 NTB851906:NTB851914 NJF851906:NJF851914 MZJ851906:MZJ851914 MPN851906:MPN851914 MFR851906:MFR851914 LVV851906:LVV851914 LLZ851906:LLZ851914 LCD851906:LCD851914 KSH851906:KSH851914 KIL851906:KIL851914 JYP851906:JYP851914 JOT851906:JOT851914 JEX851906:JEX851914 IVB851906:IVB851914 ILF851906:ILF851914 IBJ851906:IBJ851914 HRN851906:HRN851914 HHR851906:HHR851914 GXV851906:GXV851914 GNZ851906:GNZ851914 GED851906:GED851914 FUH851906:FUH851914 FKL851906:FKL851914 FAP851906:FAP851914 EQT851906:EQT851914 EGX851906:EGX851914 DXB851906:DXB851914 DNF851906:DNF851914 DDJ851906:DDJ851914 CTN851906:CTN851914 CJR851906:CJR851914 BZV851906:BZV851914 BPZ851906:BPZ851914 BGD851906:BGD851914 AWH851906:AWH851914 AML851906:AML851914 ACP851906:ACP851914 ST851906:ST851914 IX851906:IX851914 WVJ786370:WVJ786378 WLN786370:WLN786378 WBR786370:WBR786378 VRV786370:VRV786378 VHZ786370:VHZ786378 UYD786370:UYD786378 UOH786370:UOH786378 UEL786370:UEL786378 TUP786370:TUP786378 TKT786370:TKT786378 TAX786370:TAX786378 SRB786370:SRB786378 SHF786370:SHF786378 RXJ786370:RXJ786378 RNN786370:RNN786378 RDR786370:RDR786378 QTV786370:QTV786378 QJZ786370:QJZ786378 QAD786370:QAD786378 PQH786370:PQH786378 PGL786370:PGL786378 OWP786370:OWP786378 OMT786370:OMT786378 OCX786370:OCX786378 NTB786370:NTB786378 NJF786370:NJF786378 MZJ786370:MZJ786378 MPN786370:MPN786378 MFR786370:MFR786378 LVV786370:LVV786378 LLZ786370:LLZ786378 LCD786370:LCD786378 KSH786370:KSH786378 KIL786370:KIL786378 JYP786370:JYP786378 JOT786370:JOT786378 JEX786370:JEX786378 IVB786370:IVB786378 ILF786370:ILF786378 IBJ786370:IBJ786378 HRN786370:HRN786378 HHR786370:HHR786378 GXV786370:GXV786378 GNZ786370:GNZ786378 GED786370:GED786378 FUH786370:FUH786378 FKL786370:FKL786378 FAP786370:FAP786378 EQT786370:EQT786378 EGX786370:EGX786378 DXB786370:DXB786378 DNF786370:DNF786378 DDJ786370:DDJ786378 CTN786370:CTN786378 CJR786370:CJR786378 BZV786370:BZV786378 BPZ786370:BPZ786378 BGD786370:BGD786378 AWH786370:AWH786378 AML786370:AML786378 ACP786370:ACP786378 ST786370:ST786378 IX786370:IX786378 WVJ720834:WVJ720842 WLN720834:WLN720842 WBR720834:WBR720842 VRV720834:VRV720842 VHZ720834:VHZ720842 UYD720834:UYD720842 UOH720834:UOH720842 UEL720834:UEL720842 TUP720834:TUP720842 TKT720834:TKT720842 TAX720834:TAX720842 SRB720834:SRB720842 SHF720834:SHF720842 RXJ720834:RXJ720842 RNN720834:RNN720842 RDR720834:RDR720842 QTV720834:QTV720842 QJZ720834:QJZ720842 QAD720834:QAD720842 PQH720834:PQH720842 PGL720834:PGL720842 OWP720834:OWP720842 OMT720834:OMT720842 OCX720834:OCX720842 NTB720834:NTB720842 NJF720834:NJF720842 MZJ720834:MZJ720842 MPN720834:MPN720842 MFR720834:MFR720842 LVV720834:LVV720842 LLZ720834:LLZ720842 LCD720834:LCD720842 KSH720834:KSH720842 KIL720834:KIL720842 JYP720834:JYP720842 JOT720834:JOT720842 JEX720834:JEX720842 IVB720834:IVB720842 ILF720834:ILF720842 IBJ720834:IBJ720842 HRN720834:HRN720842 HHR720834:HHR720842 GXV720834:GXV720842 GNZ720834:GNZ720842 GED720834:GED720842 FUH720834:FUH720842 FKL720834:FKL720842 FAP720834:FAP720842 EQT720834:EQT720842 EGX720834:EGX720842 DXB720834:DXB720842 DNF720834:DNF720842 DDJ720834:DDJ720842 CTN720834:CTN720842 CJR720834:CJR720842 BZV720834:BZV720842 BPZ720834:BPZ720842 BGD720834:BGD720842 AWH720834:AWH720842 AML720834:AML720842 ACP720834:ACP720842 ST720834:ST720842 IX720834:IX720842 WVJ655298:WVJ655306 WLN655298:WLN655306 WBR655298:WBR655306 VRV655298:VRV655306 VHZ655298:VHZ655306 UYD655298:UYD655306 UOH655298:UOH655306 UEL655298:UEL655306 TUP655298:TUP655306 TKT655298:TKT655306 TAX655298:TAX655306 SRB655298:SRB655306 SHF655298:SHF655306 RXJ655298:RXJ655306 RNN655298:RNN655306 RDR655298:RDR655306 QTV655298:QTV655306 QJZ655298:QJZ655306 QAD655298:QAD655306 PQH655298:PQH655306 PGL655298:PGL655306 OWP655298:OWP655306 OMT655298:OMT655306 OCX655298:OCX655306 NTB655298:NTB655306 NJF655298:NJF655306 MZJ655298:MZJ655306 MPN655298:MPN655306 MFR655298:MFR655306 LVV655298:LVV655306 LLZ655298:LLZ655306 LCD655298:LCD655306 KSH655298:KSH655306 KIL655298:KIL655306 JYP655298:JYP655306 JOT655298:JOT655306 JEX655298:JEX655306 IVB655298:IVB655306 ILF655298:ILF655306 IBJ655298:IBJ655306 HRN655298:HRN655306 HHR655298:HHR655306 GXV655298:GXV655306 GNZ655298:GNZ655306 GED655298:GED655306 FUH655298:FUH655306 FKL655298:FKL655306 FAP655298:FAP655306 EQT655298:EQT655306 EGX655298:EGX655306 DXB655298:DXB655306 DNF655298:DNF655306 DDJ655298:DDJ655306 CTN655298:CTN655306 CJR655298:CJR655306 BZV655298:BZV655306 BPZ655298:BPZ655306 BGD655298:BGD655306 AWH655298:AWH655306 AML655298:AML655306 ACP655298:ACP655306 ST655298:ST655306 IX655298:IX655306 WVJ589762:WVJ589770 WLN589762:WLN589770 WBR589762:WBR589770 VRV589762:VRV589770 VHZ589762:VHZ589770 UYD589762:UYD589770 UOH589762:UOH589770 UEL589762:UEL589770 TUP589762:TUP589770 TKT589762:TKT589770 TAX589762:TAX589770 SRB589762:SRB589770 SHF589762:SHF589770 RXJ589762:RXJ589770 RNN589762:RNN589770 RDR589762:RDR589770 QTV589762:QTV589770 QJZ589762:QJZ589770 QAD589762:QAD589770 PQH589762:PQH589770 PGL589762:PGL589770 OWP589762:OWP589770 OMT589762:OMT589770 OCX589762:OCX589770 NTB589762:NTB589770 NJF589762:NJF589770 MZJ589762:MZJ589770 MPN589762:MPN589770 MFR589762:MFR589770 LVV589762:LVV589770 LLZ589762:LLZ589770 LCD589762:LCD589770 KSH589762:KSH589770 KIL589762:KIL589770 JYP589762:JYP589770 JOT589762:JOT589770 JEX589762:JEX589770 IVB589762:IVB589770 ILF589762:ILF589770 IBJ589762:IBJ589770 HRN589762:HRN589770 HHR589762:HHR589770 GXV589762:GXV589770 GNZ589762:GNZ589770 GED589762:GED589770 FUH589762:FUH589770 FKL589762:FKL589770 FAP589762:FAP589770 EQT589762:EQT589770 EGX589762:EGX589770 DXB589762:DXB589770 DNF589762:DNF589770 DDJ589762:DDJ589770 CTN589762:CTN589770 CJR589762:CJR589770 BZV589762:BZV589770 BPZ589762:BPZ589770 BGD589762:BGD589770 AWH589762:AWH589770 AML589762:AML589770 ACP589762:ACP589770 ST589762:ST589770 IX589762:IX589770 WVJ524226:WVJ524234 WLN524226:WLN524234 WBR524226:WBR524234 VRV524226:VRV524234 VHZ524226:VHZ524234 UYD524226:UYD524234 UOH524226:UOH524234 UEL524226:UEL524234 TUP524226:TUP524234 TKT524226:TKT524234 TAX524226:TAX524234 SRB524226:SRB524234 SHF524226:SHF524234 RXJ524226:RXJ524234 RNN524226:RNN524234 RDR524226:RDR524234 QTV524226:QTV524234 QJZ524226:QJZ524234 QAD524226:QAD524234 PQH524226:PQH524234 PGL524226:PGL524234 OWP524226:OWP524234 OMT524226:OMT524234 OCX524226:OCX524234 NTB524226:NTB524234 NJF524226:NJF524234 MZJ524226:MZJ524234 MPN524226:MPN524234 MFR524226:MFR524234 LVV524226:LVV524234 LLZ524226:LLZ524234 LCD524226:LCD524234 KSH524226:KSH524234 KIL524226:KIL524234 JYP524226:JYP524234 JOT524226:JOT524234 JEX524226:JEX524234 IVB524226:IVB524234 ILF524226:ILF524234 IBJ524226:IBJ524234 HRN524226:HRN524234 HHR524226:HHR524234 GXV524226:GXV524234 GNZ524226:GNZ524234 GED524226:GED524234 FUH524226:FUH524234 FKL524226:FKL524234 FAP524226:FAP524234 EQT524226:EQT524234 EGX524226:EGX524234 DXB524226:DXB524234 DNF524226:DNF524234 DDJ524226:DDJ524234 CTN524226:CTN524234 CJR524226:CJR524234 BZV524226:BZV524234 BPZ524226:BPZ524234 BGD524226:BGD524234 AWH524226:AWH524234 AML524226:AML524234 ACP524226:ACP524234 ST524226:ST524234 IX524226:IX524234 WVJ458690:WVJ458698 WLN458690:WLN458698 WBR458690:WBR458698 VRV458690:VRV458698 VHZ458690:VHZ458698 UYD458690:UYD458698 UOH458690:UOH458698 UEL458690:UEL458698 TUP458690:TUP458698 TKT458690:TKT458698 TAX458690:TAX458698 SRB458690:SRB458698 SHF458690:SHF458698 RXJ458690:RXJ458698 RNN458690:RNN458698 RDR458690:RDR458698 QTV458690:QTV458698 QJZ458690:QJZ458698 QAD458690:QAD458698 PQH458690:PQH458698 PGL458690:PGL458698 OWP458690:OWP458698 OMT458690:OMT458698 OCX458690:OCX458698 NTB458690:NTB458698 NJF458690:NJF458698 MZJ458690:MZJ458698 MPN458690:MPN458698 MFR458690:MFR458698 LVV458690:LVV458698 LLZ458690:LLZ458698 LCD458690:LCD458698 KSH458690:KSH458698 KIL458690:KIL458698 JYP458690:JYP458698 JOT458690:JOT458698 JEX458690:JEX458698 IVB458690:IVB458698 ILF458690:ILF458698 IBJ458690:IBJ458698 HRN458690:HRN458698 HHR458690:HHR458698 GXV458690:GXV458698 GNZ458690:GNZ458698 GED458690:GED458698 FUH458690:FUH458698 FKL458690:FKL458698 FAP458690:FAP458698 EQT458690:EQT458698 EGX458690:EGX458698 DXB458690:DXB458698 DNF458690:DNF458698 DDJ458690:DDJ458698 CTN458690:CTN458698 CJR458690:CJR458698 BZV458690:BZV458698 BPZ458690:BPZ458698 BGD458690:BGD458698 AWH458690:AWH458698 AML458690:AML458698 ACP458690:ACP458698 ST458690:ST458698 IX458690:IX458698 WVJ393154:WVJ393162 WLN393154:WLN393162 WBR393154:WBR393162 VRV393154:VRV393162 VHZ393154:VHZ393162 UYD393154:UYD393162 UOH393154:UOH393162 UEL393154:UEL393162 TUP393154:TUP393162 TKT393154:TKT393162 TAX393154:TAX393162 SRB393154:SRB393162 SHF393154:SHF393162 RXJ393154:RXJ393162 RNN393154:RNN393162 RDR393154:RDR393162 QTV393154:QTV393162 QJZ393154:QJZ393162 QAD393154:QAD393162 PQH393154:PQH393162 PGL393154:PGL393162 OWP393154:OWP393162 OMT393154:OMT393162 OCX393154:OCX393162 NTB393154:NTB393162 NJF393154:NJF393162 MZJ393154:MZJ393162 MPN393154:MPN393162 MFR393154:MFR393162 LVV393154:LVV393162 LLZ393154:LLZ393162 LCD393154:LCD393162 KSH393154:KSH393162 KIL393154:KIL393162 JYP393154:JYP393162 JOT393154:JOT393162 JEX393154:JEX393162 IVB393154:IVB393162 ILF393154:ILF393162 IBJ393154:IBJ393162 HRN393154:HRN393162 HHR393154:HHR393162 GXV393154:GXV393162 GNZ393154:GNZ393162 GED393154:GED393162 FUH393154:FUH393162 FKL393154:FKL393162 FAP393154:FAP393162 EQT393154:EQT393162 EGX393154:EGX393162 DXB393154:DXB393162 DNF393154:DNF393162 DDJ393154:DDJ393162 CTN393154:CTN393162 CJR393154:CJR393162 BZV393154:BZV393162 BPZ393154:BPZ393162 BGD393154:BGD393162 AWH393154:AWH393162 AML393154:AML393162 ACP393154:ACP393162 ST393154:ST393162 IX393154:IX393162 WVJ327618:WVJ327626 WLN327618:WLN327626 WBR327618:WBR327626 VRV327618:VRV327626 VHZ327618:VHZ327626 UYD327618:UYD327626 UOH327618:UOH327626 UEL327618:UEL327626 TUP327618:TUP327626 TKT327618:TKT327626 TAX327618:TAX327626 SRB327618:SRB327626 SHF327618:SHF327626 RXJ327618:RXJ327626 RNN327618:RNN327626 RDR327618:RDR327626 QTV327618:QTV327626 QJZ327618:QJZ327626 QAD327618:QAD327626 PQH327618:PQH327626 PGL327618:PGL327626 OWP327618:OWP327626 OMT327618:OMT327626 OCX327618:OCX327626 NTB327618:NTB327626 NJF327618:NJF327626 MZJ327618:MZJ327626 MPN327618:MPN327626 MFR327618:MFR327626 LVV327618:LVV327626 LLZ327618:LLZ327626 LCD327618:LCD327626 KSH327618:KSH327626 KIL327618:KIL327626 JYP327618:JYP327626 JOT327618:JOT327626 JEX327618:JEX327626 IVB327618:IVB327626 ILF327618:ILF327626 IBJ327618:IBJ327626 HRN327618:HRN327626 HHR327618:HHR327626 GXV327618:GXV327626 GNZ327618:GNZ327626 GED327618:GED327626 FUH327618:FUH327626 FKL327618:FKL327626 FAP327618:FAP327626 EQT327618:EQT327626 EGX327618:EGX327626 DXB327618:DXB327626 DNF327618:DNF327626 DDJ327618:DDJ327626 CTN327618:CTN327626 CJR327618:CJR327626 BZV327618:BZV327626 BPZ327618:BPZ327626 BGD327618:BGD327626 AWH327618:AWH327626 AML327618:AML327626 ACP327618:ACP327626 ST327618:ST327626 IX327618:IX327626 WVJ262082:WVJ262090 WLN262082:WLN262090 WBR262082:WBR262090 VRV262082:VRV262090 VHZ262082:VHZ262090 UYD262082:UYD262090 UOH262082:UOH262090 UEL262082:UEL262090 TUP262082:TUP262090 TKT262082:TKT262090 TAX262082:TAX262090 SRB262082:SRB262090 SHF262082:SHF262090 RXJ262082:RXJ262090 RNN262082:RNN262090 RDR262082:RDR262090 QTV262082:QTV262090 QJZ262082:QJZ262090 QAD262082:QAD262090 PQH262082:PQH262090 PGL262082:PGL262090 OWP262082:OWP262090 OMT262082:OMT262090 OCX262082:OCX262090 NTB262082:NTB262090 NJF262082:NJF262090 MZJ262082:MZJ262090 MPN262082:MPN262090 MFR262082:MFR262090 LVV262082:LVV262090 LLZ262082:LLZ262090 LCD262082:LCD262090 KSH262082:KSH262090 KIL262082:KIL262090 JYP262082:JYP262090 JOT262082:JOT262090 JEX262082:JEX262090 IVB262082:IVB262090 ILF262082:ILF262090 IBJ262082:IBJ262090 HRN262082:HRN262090 HHR262082:HHR262090 GXV262082:GXV262090 GNZ262082:GNZ262090 GED262082:GED262090 FUH262082:FUH262090 FKL262082:FKL262090 FAP262082:FAP262090 EQT262082:EQT262090 EGX262082:EGX262090 DXB262082:DXB262090 DNF262082:DNF262090 DDJ262082:DDJ262090 CTN262082:CTN262090 CJR262082:CJR262090 BZV262082:BZV262090 BPZ262082:BPZ262090 BGD262082:BGD262090 AWH262082:AWH262090 AML262082:AML262090 ACP262082:ACP262090 ST262082:ST262090 IX262082:IX262090 WVJ196546:WVJ196554 WLN196546:WLN196554 WBR196546:WBR196554 VRV196546:VRV196554 VHZ196546:VHZ196554 UYD196546:UYD196554 UOH196546:UOH196554 UEL196546:UEL196554 TUP196546:TUP196554 TKT196546:TKT196554 TAX196546:TAX196554 SRB196546:SRB196554 SHF196546:SHF196554 RXJ196546:RXJ196554 RNN196546:RNN196554 RDR196546:RDR196554 QTV196546:QTV196554 QJZ196546:QJZ196554 QAD196546:QAD196554 PQH196546:PQH196554 PGL196546:PGL196554 OWP196546:OWP196554 OMT196546:OMT196554 OCX196546:OCX196554 NTB196546:NTB196554 NJF196546:NJF196554 MZJ196546:MZJ196554 MPN196546:MPN196554 MFR196546:MFR196554 LVV196546:LVV196554 LLZ196546:LLZ196554 LCD196546:LCD196554 KSH196546:KSH196554 KIL196546:KIL196554 JYP196546:JYP196554 JOT196546:JOT196554 JEX196546:JEX196554 IVB196546:IVB196554 ILF196546:ILF196554 IBJ196546:IBJ196554 HRN196546:HRN196554 HHR196546:HHR196554 GXV196546:GXV196554 GNZ196546:GNZ196554 GED196546:GED196554 FUH196546:FUH196554 FKL196546:FKL196554 FAP196546:FAP196554 EQT196546:EQT196554 EGX196546:EGX196554 DXB196546:DXB196554 DNF196546:DNF196554 DDJ196546:DDJ196554 CTN196546:CTN196554 CJR196546:CJR196554 BZV196546:BZV196554 BPZ196546:BPZ196554 BGD196546:BGD196554 AWH196546:AWH196554 AML196546:AML196554 ACP196546:ACP196554 ST196546:ST196554 IX196546:IX196554 WVJ131010:WVJ131018 WLN131010:WLN131018 WBR131010:WBR131018 VRV131010:VRV131018 VHZ131010:VHZ131018 UYD131010:UYD131018 UOH131010:UOH131018 UEL131010:UEL131018 TUP131010:TUP131018 TKT131010:TKT131018 TAX131010:TAX131018 SRB131010:SRB131018 SHF131010:SHF131018 RXJ131010:RXJ131018 RNN131010:RNN131018 RDR131010:RDR131018 QTV131010:QTV131018 QJZ131010:QJZ131018 QAD131010:QAD131018 PQH131010:PQH131018 PGL131010:PGL131018 OWP131010:OWP131018 OMT131010:OMT131018 OCX131010:OCX131018 NTB131010:NTB131018 NJF131010:NJF131018 MZJ131010:MZJ131018 MPN131010:MPN131018 MFR131010:MFR131018 LVV131010:LVV131018 LLZ131010:LLZ131018 LCD131010:LCD131018 KSH131010:KSH131018 KIL131010:KIL131018 JYP131010:JYP131018 JOT131010:JOT131018 JEX131010:JEX131018 IVB131010:IVB131018 ILF131010:ILF131018 IBJ131010:IBJ131018 HRN131010:HRN131018 HHR131010:HHR131018 GXV131010:GXV131018 GNZ131010:GNZ131018 GED131010:GED131018 FUH131010:FUH131018 FKL131010:FKL131018 FAP131010:FAP131018 EQT131010:EQT131018 EGX131010:EGX131018 DXB131010:DXB131018 DNF131010:DNF131018 DDJ131010:DDJ131018 CTN131010:CTN131018 CJR131010:CJR131018 BZV131010:BZV131018 BPZ131010:BPZ131018 BGD131010:BGD131018 AWH131010:AWH131018 AML131010:AML131018 ACP131010:ACP131018 ST131010:ST131018 IX131010:IX131018 WVJ65474:WVJ65482 WLN65474:WLN65482 WBR65474:WBR65482 VRV65474:VRV65482 VHZ65474:VHZ65482 UYD65474:UYD65482 UOH65474:UOH65482 UEL65474:UEL65482 TUP65474:TUP65482 TKT65474:TKT65482 TAX65474:TAX65482 SRB65474:SRB65482 SHF65474:SHF65482 RXJ65474:RXJ65482 RNN65474:RNN65482 RDR65474:RDR65482 QTV65474:QTV65482 QJZ65474:QJZ65482 QAD65474:QAD65482 PQH65474:PQH65482 PGL65474:PGL65482 OWP65474:OWP65482 OMT65474:OMT65482 OCX65474:OCX65482 NTB65474:NTB65482 NJF65474:NJF65482 MZJ65474:MZJ65482 MPN65474:MPN65482 MFR65474:MFR65482 LVV65474:LVV65482 LLZ65474:LLZ65482 LCD65474:LCD65482 KSH65474:KSH65482 KIL65474:KIL65482 JYP65474:JYP65482 JOT65474:JOT65482 JEX65474:JEX65482 IVB65474:IVB65482 ILF65474:ILF65482 IBJ65474:IBJ65482 HRN65474:HRN65482 HHR65474:HHR65482 GXV65474:GXV65482 GNZ65474:GNZ65482 GED65474:GED65482 FUH65474:FUH65482 FKL65474:FKL65482 FAP65474:FAP65482 EQT65474:EQT65482 EGX65474:EGX65482 DXB65474:DXB65482 DNF65474:DNF65482 DDJ65474:DDJ65482 CTN65474:CTN65482 CJR65474:CJR65482 BZV65474:BZV65482 BPZ65474:BPZ65482 BGD65474:BGD65482 AWH65474:AWH65482 AML65474:AML65482 ACP65474:ACP65482 ST65474:ST65482 IX65474:IX65482 WVJ982950:WVJ982957 WLN982950:WLN982957 WBR982950:WBR982957 VRV982950:VRV982957 VHZ982950:VHZ982957 UYD982950:UYD982957 UOH982950:UOH982957 UEL982950:UEL982957 TUP982950:TUP982957 TKT982950:TKT982957 TAX982950:TAX982957 SRB982950:SRB982957 SHF982950:SHF982957 RXJ982950:RXJ982957 RNN982950:RNN982957 RDR982950:RDR982957 QTV982950:QTV982957 QJZ982950:QJZ982957 QAD982950:QAD982957 PQH982950:PQH982957 PGL982950:PGL982957 OWP982950:OWP982957 OMT982950:OMT982957 OCX982950:OCX982957 NTB982950:NTB982957 NJF982950:NJF982957 MZJ982950:MZJ982957 MPN982950:MPN982957 MFR982950:MFR982957 LVV982950:LVV982957 LLZ982950:LLZ982957 LCD982950:LCD982957 KSH982950:KSH982957 KIL982950:KIL982957 JYP982950:JYP982957 JOT982950:JOT982957 JEX982950:JEX982957 IVB982950:IVB982957 ILF982950:ILF982957 IBJ982950:IBJ982957 HRN982950:HRN982957 HHR982950:HHR982957 GXV982950:GXV982957 GNZ982950:GNZ982957 GED982950:GED982957 FUH982950:FUH982957 FKL982950:FKL982957 FAP982950:FAP982957 EQT982950:EQT982957 EGX982950:EGX982957 DXB982950:DXB982957 DNF982950:DNF982957 DDJ982950:DDJ982957 CTN982950:CTN982957 CJR982950:CJR982957 BZV982950:BZV982957 BPZ982950:BPZ982957 BGD982950:BGD982957 AWH982950:AWH982957 AML982950:AML982957 ACP982950:ACP982957 ST982950:ST982957 IX982950:IX982957 WVJ917414:WVJ917421 WLN917414:WLN917421 WBR917414:WBR917421 VRV917414:VRV917421 VHZ917414:VHZ917421 UYD917414:UYD917421 UOH917414:UOH917421 UEL917414:UEL917421 TUP917414:TUP917421 TKT917414:TKT917421 TAX917414:TAX917421 SRB917414:SRB917421 SHF917414:SHF917421 RXJ917414:RXJ917421 RNN917414:RNN917421 RDR917414:RDR917421 QTV917414:QTV917421 QJZ917414:QJZ917421 QAD917414:QAD917421 PQH917414:PQH917421 PGL917414:PGL917421 OWP917414:OWP917421 OMT917414:OMT917421 OCX917414:OCX917421 NTB917414:NTB917421 NJF917414:NJF917421 MZJ917414:MZJ917421 MPN917414:MPN917421 MFR917414:MFR917421 LVV917414:LVV917421 LLZ917414:LLZ917421 LCD917414:LCD917421 KSH917414:KSH917421 KIL917414:KIL917421 JYP917414:JYP917421 JOT917414:JOT917421 JEX917414:JEX917421 IVB917414:IVB917421 ILF917414:ILF917421 IBJ917414:IBJ917421 HRN917414:HRN917421 HHR917414:HHR917421 GXV917414:GXV917421 GNZ917414:GNZ917421 GED917414:GED917421 FUH917414:FUH917421 FKL917414:FKL917421 FAP917414:FAP917421 EQT917414:EQT917421 EGX917414:EGX917421 DXB917414:DXB917421 DNF917414:DNF917421 DDJ917414:DDJ917421 CTN917414:CTN917421 CJR917414:CJR917421 BZV917414:BZV917421 BPZ917414:BPZ917421 BGD917414:BGD917421 AWH917414:AWH917421 AML917414:AML917421 ACP917414:ACP917421 ST917414:ST917421 IX917414:IX917421 WVJ851878:WVJ851885 WLN851878:WLN851885 WBR851878:WBR851885 VRV851878:VRV851885 VHZ851878:VHZ851885 UYD851878:UYD851885 UOH851878:UOH851885 UEL851878:UEL851885 TUP851878:TUP851885 TKT851878:TKT851885 TAX851878:TAX851885 SRB851878:SRB851885 SHF851878:SHF851885 RXJ851878:RXJ851885 RNN851878:RNN851885 RDR851878:RDR851885 QTV851878:QTV851885 QJZ851878:QJZ851885 QAD851878:QAD851885 PQH851878:PQH851885 PGL851878:PGL851885 OWP851878:OWP851885 OMT851878:OMT851885 OCX851878:OCX851885 NTB851878:NTB851885 NJF851878:NJF851885 MZJ851878:MZJ851885 MPN851878:MPN851885 MFR851878:MFR851885 LVV851878:LVV851885 LLZ851878:LLZ851885 LCD851878:LCD851885 KSH851878:KSH851885 KIL851878:KIL851885 JYP851878:JYP851885 JOT851878:JOT851885 JEX851878:JEX851885 IVB851878:IVB851885 ILF851878:ILF851885 IBJ851878:IBJ851885 HRN851878:HRN851885 HHR851878:HHR851885 GXV851878:GXV851885 GNZ851878:GNZ851885 GED851878:GED851885 FUH851878:FUH851885 FKL851878:FKL851885 FAP851878:FAP851885 EQT851878:EQT851885 EGX851878:EGX851885 DXB851878:DXB851885 DNF851878:DNF851885 DDJ851878:DDJ851885 CTN851878:CTN851885 CJR851878:CJR851885 BZV851878:BZV851885 BPZ851878:BPZ851885 BGD851878:BGD851885 AWH851878:AWH851885 AML851878:AML851885 ACP851878:ACP851885 ST851878:ST851885 IX851878:IX851885 WVJ786342:WVJ786349 WLN786342:WLN786349 WBR786342:WBR786349 VRV786342:VRV786349 VHZ786342:VHZ786349 UYD786342:UYD786349 UOH786342:UOH786349 UEL786342:UEL786349 TUP786342:TUP786349 TKT786342:TKT786349 TAX786342:TAX786349 SRB786342:SRB786349 SHF786342:SHF786349 RXJ786342:RXJ786349 RNN786342:RNN786349 RDR786342:RDR786349 QTV786342:QTV786349 QJZ786342:QJZ786349 QAD786342:QAD786349 PQH786342:PQH786349 PGL786342:PGL786349 OWP786342:OWP786349 OMT786342:OMT786349 OCX786342:OCX786349 NTB786342:NTB786349 NJF786342:NJF786349 MZJ786342:MZJ786349 MPN786342:MPN786349 MFR786342:MFR786349 LVV786342:LVV786349 LLZ786342:LLZ786349 LCD786342:LCD786349 KSH786342:KSH786349 KIL786342:KIL786349 JYP786342:JYP786349 JOT786342:JOT786349 JEX786342:JEX786349 IVB786342:IVB786349 ILF786342:ILF786349 IBJ786342:IBJ786349 HRN786342:HRN786349 HHR786342:HHR786349 GXV786342:GXV786349 GNZ786342:GNZ786349 GED786342:GED786349 FUH786342:FUH786349 FKL786342:FKL786349 FAP786342:FAP786349 EQT786342:EQT786349 EGX786342:EGX786349 DXB786342:DXB786349 DNF786342:DNF786349 DDJ786342:DDJ786349 CTN786342:CTN786349 CJR786342:CJR786349 BZV786342:BZV786349 BPZ786342:BPZ786349 BGD786342:BGD786349 AWH786342:AWH786349 AML786342:AML786349 ACP786342:ACP786349 ST786342:ST786349 IX786342:IX786349 WVJ720806:WVJ720813 WLN720806:WLN720813 WBR720806:WBR720813 VRV720806:VRV720813 VHZ720806:VHZ720813 UYD720806:UYD720813 UOH720806:UOH720813 UEL720806:UEL720813 TUP720806:TUP720813 TKT720806:TKT720813 TAX720806:TAX720813 SRB720806:SRB720813 SHF720806:SHF720813 RXJ720806:RXJ720813 RNN720806:RNN720813 RDR720806:RDR720813 QTV720806:QTV720813 QJZ720806:QJZ720813 QAD720806:QAD720813 PQH720806:PQH720813 PGL720806:PGL720813 OWP720806:OWP720813 OMT720806:OMT720813 OCX720806:OCX720813 NTB720806:NTB720813 NJF720806:NJF720813 MZJ720806:MZJ720813 MPN720806:MPN720813 MFR720806:MFR720813 LVV720806:LVV720813 LLZ720806:LLZ720813 LCD720806:LCD720813 KSH720806:KSH720813 KIL720806:KIL720813 JYP720806:JYP720813 JOT720806:JOT720813 JEX720806:JEX720813 IVB720806:IVB720813 ILF720806:ILF720813 IBJ720806:IBJ720813 HRN720806:HRN720813 HHR720806:HHR720813 GXV720806:GXV720813 GNZ720806:GNZ720813 GED720806:GED720813 FUH720806:FUH720813 FKL720806:FKL720813 FAP720806:FAP720813 EQT720806:EQT720813 EGX720806:EGX720813 DXB720806:DXB720813 DNF720806:DNF720813 DDJ720806:DDJ720813 CTN720806:CTN720813 CJR720806:CJR720813 BZV720806:BZV720813 BPZ720806:BPZ720813 BGD720806:BGD720813 AWH720806:AWH720813 AML720806:AML720813 ACP720806:ACP720813 ST720806:ST720813 IX720806:IX720813 WVJ655270:WVJ655277 WLN655270:WLN655277 WBR655270:WBR655277 VRV655270:VRV655277 VHZ655270:VHZ655277 UYD655270:UYD655277 UOH655270:UOH655277 UEL655270:UEL655277 TUP655270:TUP655277 TKT655270:TKT655277 TAX655270:TAX655277 SRB655270:SRB655277 SHF655270:SHF655277 RXJ655270:RXJ655277 RNN655270:RNN655277 RDR655270:RDR655277 QTV655270:QTV655277 QJZ655270:QJZ655277 QAD655270:QAD655277 PQH655270:PQH655277 PGL655270:PGL655277 OWP655270:OWP655277 OMT655270:OMT655277 OCX655270:OCX655277 NTB655270:NTB655277 NJF655270:NJF655277 MZJ655270:MZJ655277 MPN655270:MPN655277 MFR655270:MFR655277 LVV655270:LVV655277 LLZ655270:LLZ655277 LCD655270:LCD655277 KSH655270:KSH655277 KIL655270:KIL655277 JYP655270:JYP655277 JOT655270:JOT655277 JEX655270:JEX655277 IVB655270:IVB655277 ILF655270:ILF655277 IBJ655270:IBJ655277 HRN655270:HRN655277 HHR655270:HHR655277 GXV655270:GXV655277 GNZ655270:GNZ655277 GED655270:GED655277 FUH655270:FUH655277 FKL655270:FKL655277 FAP655270:FAP655277 EQT655270:EQT655277 EGX655270:EGX655277 DXB655270:DXB655277 DNF655270:DNF655277 DDJ655270:DDJ655277 CTN655270:CTN655277 CJR655270:CJR655277 BZV655270:BZV655277 BPZ655270:BPZ655277 BGD655270:BGD655277 AWH655270:AWH655277 AML655270:AML655277 ACP655270:ACP655277 ST655270:ST655277 IX655270:IX655277 WVJ589734:WVJ589741 WLN589734:WLN589741 WBR589734:WBR589741 VRV589734:VRV589741 VHZ589734:VHZ589741 UYD589734:UYD589741 UOH589734:UOH589741 UEL589734:UEL589741 TUP589734:TUP589741 TKT589734:TKT589741 TAX589734:TAX589741 SRB589734:SRB589741 SHF589734:SHF589741 RXJ589734:RXJ589741 RNN589734:RNN589741 RDR589734:RDR589741 QTV589734:QTV589741 QJZ589734:QJZ589741 QAD589734:QAD589741 PQH589734:PQH589741 PGL589734:PGL589741 OWP589734:OWP589741 OMT589734:OMT589741 OCX589734:OCX589741 NTB589734:NTB589741 NJF589734:NJF589741 MZJ589734:MZJ589741 MPN589734:MPN589741 MFR589734:MFR589741 LVV589734:LVV589741 LLZ589734:LLZ589741 LCD589734:LCD589741 KSH589734:KSH589741 KIL589734:KIL589741 JYP589734:JYP589741 JOT589734:JOT589741 JEX589734:JEX589741 IVB589734:IVB589741 ILF589734:ILF589741 IBJ589734:IBJ589741 HRN589734:HRN589741 HHR589734:HHR589741 GXV589734:GXV589741 GNZ589734:GNZ589741 GED589734:GED589741 FUH589734:FUH589741 FKL589734:FKL589741 FAP589734:FAP589741 EQT589734:EQT589741 EGX589734:EGX589741 DXB589734:DXB589741 DNF589734:DNF589741 DDJ589734:DDJ589741 CTN589734:CTN589741 CJR589734:CJR589741 BZV589734:BZV589741 BPZ589734:BPZ589741 BGD589734:BGD589741 AWH589734:AWH589741 AML589734:AML589741 ACP589734:ACP589741 ST589734:ST589741 IX589734:IX589741 WVJ524198:WVJ524205 WLN524198:WLN524205 WBR524198:WBR524205 VRV524198:VRV524205 VHZ524198:VHZ524205 UYD524198:UYD524205 UOH524198:UOH524205 UEL524198:UEL524205 TUP524198:TUP524205 TKT524198:TKT524205 TAX524198:TAX524205 SRB524198:SRB524205 SHF524198:SHF524205 RXJ524198:RXJ524205 RNN524198:RNN524205 RDR524198:RDR524205 QTV524198:QTV524205 QJZ524198:QJZ524205 QAD524198:QAD524205 PQH524198:PQH524205 PGL524198:PGL524205 OWP524198:OWP524205 OMT524198:OMT524205 OCX524198:OCX524205 NTB524198:NTB524205 NJF524198:NJF524205 MZJ524198:MZJ524205 MPN524198:MPN524205 MFR524198:MFR524205 LVV524198:LVV524205 LLZ524198:LLZ524205 LCD524198:LCD524205 KSH524198:KSH524205 KIL524198:KIL524205 JYP524198:JYP524205 JOT524198:JOT524205 JEX524198:JEX524205 IVB524198:IVB524205 ILF524198:ILF524205 IBJ524198:IBJ524205 HRN524198:HRN524205 HHR524198:HHR524205 GXV524198:GXV524205 GNZ524198:GNZ524205 GED524198:GED524205 FUH524198:FUH524205 FKL524198:FKL524205 FAP524198:FAP524205 EQT524198:EQT524205 EGX524198:EGX524205 DXB524198:DXB524205 DNF524198:DNF524205 DDJ524198:DDJ524205 CTN524198:CTN524205 CJR524198:CJR524205 BZV524198:BZV524205 BPZ524198:BPZ524205 BGD524198:BGD524205 AWH524198:AWH524205 AML524198:AML524205 ACP524198:ACP524205 ST524198:ST524205 IX524198:IX524205 WVJ458662:WVJ458669 WLN458662:WLN458669 WBR458662:WBR458669 VRV458662:VRV458669 VHZ458662:VHZ458669 UYD458662:UYD458669 UOH458662:UOH458669 UEL458662:UEL458669 TUP458662:TUP458669 TKT458662:TKT458669 TAX458662:TAX458669 SRB458662:SRB458669 SHF458662:SHF458669 RXJ458662:RXJ458669 RNN458662:RNN458669 RDR458662:RDR458669 QTV458662:QTV458669 QJZ458662:QJZ458669 QAD458662:QAD458669 PQH458662:PQH458669 PGL458662:PGL458669 OWP458662:OWP458669 OMT458662:OMT458669 OCX458662:OCX458669 NTB458662:NTB458669 NJF458662:NJF458669 MZJ458662:MZJ458669 MPN458662:MPN458669 MFR458662:MFR458669 LVV458662:LVV458669 LLZ458662:LLZ458669 LCD458662:LCD458669 KSH458662:KSH458669 KIL458662:KIL458669 JYP458662:JYP458669 JOT458662:JOT458669 JEX458662:JEX458669 IVB458662:IVB458669 ILF458662:ILF458669 IBJ458662:IBJ458669 HRN458662:HRN458669 HHR458662:HHR458669 GXV458662:GXV458669 GNZ458662:GNZ458669 GED458662:GED458669 FUH458662:FUH458669 FKL458662:FKL458669 FAP458662:FAP458669 EQT458662:EQT458669 EGX458662:EGX458669 DXB458662:DXB458669 DNF458662:DNF458669 DDJ458662:DDJ458669 CTN458662:CTN458669 CJR458662:CJR458669 BZV458662:BZV458669 BPZ458662:BPZ458669 BGD458662:BGD458669 AWH458662:AWH458669 AML458662:AML458669 ACP458662:ACP458669 ST458662:ST458669 IX458662:IX458669 WVJ393126:WVJ393133 WLN393126:WLN393133 WBR393126:WBR393133 VRV393126:VRV393133 VHZ393126:VHZ393133 UYD393126:UYD393133 UOH393126:UOH393133 UEL393126:UEL393133 TUP393126:TUP393133 TKT393126:TKT393133 TAX393126:TAX393133 SRB393126:SRB393133 SHF393126:SHF393133 RXJ393126:RXJ393133 RNN393126:RNN393133 RDR393126:RDR393133 QTV393126:QTV393133 QJZ393126:QJZ393133 QAD393126:QAD393133 PQH393126:PQH393133 PGL393126:PGL393133 OWP393126:OWP393133 OMT393126:OMT393133 OCX393126:OCX393133 NTB393126:NTB393133 NJF393126:NJF393133 MZJ393126:MZJ393133 MPN393126:MPN393133 MFR393126:MFR393133 LVV393126:LVV393133 LLZ393126:LLZ393133 LCD393126:LCD393133 KSH393126:KSH393133 KIL393126:KIL393133 JYP393126:JYP393133 JOT393126:JOT393133 JEX393126:JEX393133 IVB393126:IVB393133 ILF393126:ILF393133 IBJ393126:IBJ393133 HRN393126:HRN393133 HHR393126:HHR393133 GXV393126:GXV393133 GNZ393126:GNZ393133 GED393126:GED393133 FUH393126:FUH393133 FKL393126:FKL393133 FAP393126:FAP393133 EQT393126:EQT393133 EGX393126:EGX393133 DXB393126:DXB393133 DNF393126:DNF393133 DDJ393126:DDJ393133 CTN393126:CTN393133 CJR393126:CJR393133 BZV393126:BZV393133 BPZ393126:BPZ393133 BGD393126:BGD393133 AWH393126:AWH393133 AML393126:AML393133 ACP393126:ACP393133 ST393126:ST393133 IX393126:IX393133 WVJ327590:WVJ327597 WLN327590:WLN327597 WBR327590:WBR327597 VRV327590:VRV327597 VHZ327590:VHZ327597 UYD327590:UYD327597 UOH327590:UOH327597 UEL327590:UEL327597 TUP327590:TUP327597 TKT327590:TKT327597 TAX327590:TAX327597 SRB327590:SRB327597 SHF327590:SHF327597 RXJ327590:RXJ327597 RNN327590:RNN327597 RDR327590:RDR327597 QTV327590:QTV327597 QJZ327590:QJZ327597 QAD327590:QAD327597 PQH327590:PQH327597 PGL327590:PGL327597 OWP327590:OWP327597 OMT327590:OMT327597 OCX327590:OCX327597 NTB327590:NTB327597 NJF327590:NJF327597 MZJ327590:MZJ327597 MPN327590:MPN327597 MFR327590:MFR327597 LVV327590:LVV327597 LLZ327590:LLZ327597 LCD327590:LCD327597 KSH327590:KSH327597 KIL327590:KIL327597 JYP327590:JYP327597 JOT327590:JOT327597 JEX327590:JEX327597 IVB327590:IVB327597 ILF327590:ILF327597 IBJ327590:IBJ327597 HRN327590:HRN327597 HHR327590:HHR327597 GXV327590:GXV327597 GNZ327590:GNZ327597 GED327590:GED327597 FUH327590:FUH327597 FKL327590:FKL327597 FAP327590:FAP327597 EQT327590:EQT327597 EGX327590:EGX327597 DXB327590:DXB327597 DNF327590:DNF327597 DDJ327590:DDJ327597 CTN327590:CTN327597 CJR327590:CJR327597 BZV327590:BZV327597 BPZ327590:BPZ327597 BGD327590:BGD327597 AWH327590:AWH327597 AML327590:AML327597 ACP327590:ACP327597 ST327590:ST327597 IX327590:IX327597 WVJ262054:WVJ262061 WLN262054:WLN262061 WBR262054:WBR262061 VRV262054:VRV262061 VHZ262054:VHZ262061 UYD262054:UYD262061 UOH262054:UOH262061 UEL262054:UEL262061 TUP262054:TUP262061 TKT262054:TKT262061 TAX262054:TAX262061 SRB262054:SRB262061 SHF262054:SHF262061 RXJ262054:RXJ262061 RNN262054:RNN262061 RDR262054:RDR262061 QTV262054:QTV262061 QJZ262054:QJZ262061 QAD262054:QAD262061 PQH262054:PQH262061 PGL262054:PGL262061 OWP262054:OWP262061 OMT262054:OMT262061 OCX262054:OCX262061 NTB262054:NTB262061 NJF262054:NJF262061 MZJ262054:MZJ262061 MPN262054:MPN262061 MFR262054:MFR262061 LVV262054:LVV262061 LLZ262054:LLZ262061 LCD262054:LCD262061 KSH262054:KSH262061 KIL262054:KIL262061 JYP262054:JYP262061 JOT262054:JOT262061 JEX262054:JEX262061 IVB262054:IVB262061 ILF262054:ILF262061 IBJ262054:IBJ262061 HRN262054:HRN262061 HHR262054:HHR262061 GXV262054:GXV262061 GNZ262054:GNZ262061 GED262054:GED262061 FUH262054:FUH262061 FKL262054:FKL262061 FAP262054:FAP262061 EQT262054:EQT262061 EGX262054:EGX262061 DXB262054:DXB262061 DNF262054:DNF262061 DDJ262054:DDJ262061 CTN262054:CTN262061 CJR262054:CJR262061 BZV262054:BZV262061 BPZ262054:BPZ262061 BGD262054:BGD262061 AWH262054:AWH262061 AML262054:AML262061 ACP262054:ACP262061 ST262054:ST262061 IX262054:IX262061 WVJ196518:WVJ196525 WLN196518:WLN196525 WBR196518:WBR196525 VRV196518:VRV196525 VHZ196518:VHZ196525 UYD196518:UYD196525 UOH196518:UOH196525 UEL196518:UEL196525 TUP196518:TUP196525 TKT196518:TKT196525 TAX196518:TAX196525 SRB196518:SRB196525 SHF196518:SHF196525 RXJ196518:RXJ196525 RNN196518:RNN196525 RDR196518:RDR196525 QTV196518:QTV196525 QJZ196518:QJZ196525 QAD196518:QAD196525 PQH196518:PQH196525 PGL196518:PGL196525 OWP196518:OWP196525 OMT196518:OMT196525 OCX196518:OCX196525 NTB196518:NTB196525 NJF196518:NJF196525 MZJ196518:MZJ196525 MPN196518:MPN196525 MFR196518:MFR196525 LVV196518:LVV196525 LLZ196518:LLZ196525 LCD196518:LCD196525 KSH196518:KSH196525 KIL196518:KIL196525 JYP196518:JYP196525 JOT196518:JOT196525 JEX196518:JEX196525 IVB196518:IVB196525 ILF196518:ILF196525 IBJ196518:IBJ196525 HRN196518:HRN196525 HHR196518:HHR196525 GXV196518:GXV196525 GNZ196518:GNZ196525 GED196518:GED196525 FUH196518:FUH196525 FKL196518:FKL196525 FAP196518:FAP196525 EQT196518:EQT196525 EGX196518:EGX196525 DXB196518:DXB196525 DNF196518:DNF196525 DDJ196518:DDJ196525 CTN196518:CTN196525 CJR196518:CJR196525 BZV196518:BZV196525 BPZ196518:BPZ196525 BGD196518:BGD196525 AWH196518:AWH196525 AML196518:AML196525 ACP196518:ACP196525 ST196518:ST196525 IX196518:IX196525 WVJ130982:WVJ130989 WLN130982:WLN130989 WBR130982:WBR130989 VRV130982:VRV130989 VHZ130982:VHZ130989 UYD130982:UYD130989 UOH130982:UOH130989 UEL130982:UEL130989 TUP130982:TUP130989 TKT130982:TKT130989 TAX130982:TAX130989 SRB130982:SRB130989 SHF130982:SHF130989 RXJ130982:RXJ130989 RNN130982:RNN130989 RDR130982:RDR130989 QTV130982:QTV130989 QJZ130982:QJZ130989 QAD130982:QAD130989 PQH130982:PQH130989 PGL130982:PGL130989 OWP130982:OWP130989 OMT130982:OMT130989 OCX130982:OCX130989 NTB130982:NTB130989 NJF130982:NJF130989 MZJ130982:MZJ130989 MPN130982:MPN130989 MFR130982:MFR130989 LVV130982:LVV130989 LLZ130982:LLZ130989 LCD130982:LCD130989 KSH130982:KSH130989 KIL130982:KIL130989 JYP130982:JYP130989 JOT130982:JOT130989 JEX130982:JEX130989 IVB130982:IVB130989 ILF130982:ILF130989 IBJ130982:IBJ130989 HRN130982:HRN130989 HHR130982:HHR130989 GXV130982:GXV130989 GNZ130982:GNZ130989 GED130982:GED130989 FUH130982:FUH130989 FKL130982:FKL130989 FAP130982:FAP130989 EQT130982:EQT130989 EGX130982:EGX130989 DXB130982:DXB130989 DNF130982:DNF130989 DDJ130982:DDJ130989 CTN130982:CTN130989 CJR130982:CJR130989 BZV130982:BZV130989 BPZ130982:BPZ130989 BGD130982:BGD130989 AWH130982:AWH130989 AML130982:AML130989 ACP130982:ACP130989 ST130982:ST130989 IX130982:IX130989 WVJ65446:WVJ65453 WLN65446:WLN65453 WBR65446:WBR65453 VRV65446:VRV65453 VHZ65446:VHZ65453 UYD65446:UYD65453 UOH65446:UOH65453 UEL65446:UEL65453 TUP65446:TUP65453 TKT65446:TKT65453 TAX65446:TAX65453 SRB65446:SRB65453 SHF65446:SHF65453 RXJ65446:RXJ65453 RNN65446:RNN65453 RDR65446:RDR65453 QTV65446:QTV65453 QJZ65446:QJZ65453 QAD65446:QAD65453 PQH65446:PQH65453 PGL65446:PGL65453 OWP65446:OWP65453 OMT65446:OMT65453 OCX65446:OCX65453 NTB65446:NTB65453 NJF65446:NJF65453 MZJ65446:MZJ65453 MPN65446:MPN65453 MFR65446:MFR65453 LVV65446:LVV65453 LLZ65446:LLZ65453 LCD65446:LCD65453 KSH65446:KSH65453 KIL65446:KIL65453 JYP65446:JYP65453 JOT65446:JOT65453 JEX65446:JEX65453 IVB65446:IVB65453 ILF65446:ILF65453 IBJ65446:IBJ65453 HRN65446:HRN65453 HHR65446:HHR65453 GXV65446:GXV65453 GNZ65446:GNZ65453 GED65446:GED65453 FUH65446:FUH65453 FKL65446:FKL65453 FAP65446:FAP65453 EQT65446:EQT65453 EGX65446:EGX65453 DXB65446:DXB65453 DNF65446:DNF65453 DDJ65446:DDJ65453 CTN65446:CTN65453 CJR65446:CJR65453 BZV65446:BZV65453 BPZ65446:BPZ65453 BGD65446:BGD65453 AWH65446:AWH65453 AML65446:AML65453 ACP65446:ACP65453 ST65446:ST65453 IX65446:IX65453 WVJ982959:WVJ982968 WLN982959:WLN982968 WBR982959:WBR982968 VRV982959:VRV982968 VHZ982959:VHZ982968 UYD982959:UYD982968 UOH982959:UOH982968 UEL982959:UEL982968 TUP982959:TUP982968 TKT982959:TKT982968 TAX982959:TAX982968 SRB982959:SRB982968 SHF982959:SHF982968 RXJ982959:RXJ982968 RNN982959:RNN982968 RDR982959:RDR982968 QTV982959:QTV982968 QJZ982959:QJZ982968 QAD982959:QAD982968 PQH982959:PQH982968 PGL982959:PGL982968 OWP982959:OWP982968 OMT982959:OMT982968 OCX982959:OCX982968 NTB982959:NTB982968 NJF982959:NJF982968 MZJ982959:MZJ982968 MPN982959:MPN982968 MFR982959:MFR982968 LVV982959:LVV982968 LLZ982959:LLZ982968 LCD982959:LCD982968 KSH982959:KSH982968 KIL982959:KIL982968 JYP982959:JYP982968 JOT982959:JOT982968 JEX982959:JEX982968 IVB982959:IVB982968 ILF982959:ILF982968 IBJ982959:IBJ982968 HRN982959:HRN982968 HHR982959:HHR982968 GXV982959:GXV982968 GNZ982959:GNZ982968 GED982959:GED982968 FUH982959:FUH982968 FKL982959:FKL982968 FAP982959:FAP982968 EQT982959:EQT982968 EGX982959:EGX982968 DXB982959:DXB982968 DNF982959:DNF982968 DDJ982959:DDJ982968 CTN982959:CTN982968 CJR982959:CJR982968 BZV982959:BZV982968 BPZ982959:BPZ982968 BGD982959:BGD982968 AWH982959:AWH982968 AML982959:AML982968 ACP982959:ACP982968 ST982959:ST982968 IX982959:IX982968 WVJ917423:WVJ917432 WLN917423:WLN917432 WBR917423:WBR917432 VRV917423:VRV917432 VHZ917423:VHZ917432 UYD917423:UYD917432 UOH917423:UOH917432 UEL917423:UEL917432 TUP917423:TUP917432 TKT917423:TKT917432 TAX917423:TAX917432 SRB917423:SRB917432 SHF917423:SHF917432 RXJ917423:RXJ917432 RNN917423:RNN917432 RDR917423:RDR917432 QTV917423:QTV917432 QJZ917423:QJZ917432 QAD917423:QAD917432 PQH917423:PQH917432 PGL917423:PGL917432 OWP917423:OWP917432 OMT917423:OMT917432 OCX917423:OCX917432 NTB917423:NTB917432 NJF917423:NJF917432 MZJ917423:MZJ917432 MPN917423:MPN917432 MFR917423:MFR917432 LVV917423:LVV917432 LLZ917423:LLZ917432 LCD917423:LCD917432 KSH917423:KSH917432 KIL917423:KIL917432 JYP917423:JYP917432 JOT917423:JOT917432 JEX917423:JEX917432 IVB917423:IVB917432 ILF917423:ILF917432 IBJ917423:IBJ917432 HRN917423:HRN917432 HHR917423:HHR917432 GXV917423:GXV917432 GNZ917423:GNZ917432 GED917423:GED917432 FUH917423:FUH917432 FKL917423:FKL917432 FAP917423:FAP917432 EQT917423:EQT917432 EGX917423:EGX917432 DXB917423:DXB917432 DNF917423:DNF917432 DDJ917423:DDJ917432 CTN917423:CTN917432 CJR917423:CJR917432 BZV917423:BZV917432 BPZ917423:BPZ917432 BGD917423:BGD917432 AWH917423:AWH917432 AML917423:AML917432 ACP917423:ACP917432 ST917423:ST917432 IX917423:IX917432 WVJ851887:WVJ851896 WLN851887:WLN851896 WBR851887:WBR851896 VRV851887:VRV851896 VHZ851887:VHZ851896 UYD851887:UYD851896 UOH851887:UOH851896 UEL851887:UEL851896 TUP851887:TUP851896 TKT851887:TKT851896 TAX851887:TAX851896 SRB851887:SRB851896 SHF851887:SHF851896 RXJ851887:RXJ851896 RNN851887:RNN851896 RDR851887:RDR851896 QTV851887:QTV851896 QJZ851887:QJZ851896 QAD851887:QAD851896 PQH851887:PQH851896 PGL851887:PGL851896 OWP851887:OWP851896 OMT851887:OMT851896 OCX851887:OCX851896 NTB851887:NTB851896 NJF851887:NJF851896 MZJ851887:MZJ851896 MPN851887:MPN851896 MFR851887:MFR851896 LVV851887:LVV851896 LLZ851887:LLZ851896 LCD851887:LCD851896 KSH851887:KSH851896 KIL851887:KIL851896 JYP851887:JYP851896 JOT851887:JOT851896 JEX851887:JEX851896 IVB851887:IVB851896 ILF851887:ILF851896 IBJ851887:IBJ851896 HRN851887:HRN851896 HHR851887:HHR851896 GXV851887:GXV851896 GNZ851887:GNZ851896 GED851887:GED851896 FUH851887:FUH851896 FKL851887:FKL851896 FAP851887:FAP851896 EQT851887:EQT851896 EGX851887:EGX851896 DXB851887:DXB851896 DNF851887:DNF851896 DDJ851887:DDJ851896 CTN851887:CTN851896 CJR851887:CJR851896 BZV851887:BZV851896 BPZ851887:BPZ851896 BGD851887:BGD851896 AWH851887:AWH851896 AML851887:AML851896 ACP851887:ACP851896 ST851887:ST851896 IX851887:IX851896 WVJ786351:WVJ786360 WLN786351:WLN786360 WBR786351:WBR786360 VRV786351:VRV786360 VHZ786351:VHZ786360 UYD786351:UYD786360 UOH786351:UOH786360 UEL786351:UEL786360 TUP786351:TUP786360 TKT786351:TKT786360 TAX786351:TAX786360 SRB786351:SRB786360 SHF786351:SHF786360 RXJ786351:RXJ786360 RNN786351:RNN786360 RDR786351:RDR786360 QTV786351:QTV786360 QJZ786351:QJZ786360 QAD786351:QAD786360 PQH786351:PQH786360 PGL786351:PGL786360 OWP786351:OWP786360 OMT786351:OMT786360 OCX786351:OCX786360 NTB786351:NTB786360 NJF786351:NJF786360 MZJ786351:MZJ786360 MPN786351:MPN786360 MFR786351:MFR786360 LVV786351:LVV786360 LLZ786351:LLZ786360 LCD786351:LCD786360 KSH786351:KSH786360 KIL786351:KIL786360 JYP786351:JYP786360 JOT786351:JOT786360 JEX786351:JEX786360 IVB786351:IVB786360 ILF786351:ILF786360 IBJ786351:IBJ786360 HRN786351:HRN786360 HHR786351:HHR786360 GXV786351:GXV786360 GNZ786351:GNZ786360 GED786351:GED786360 FUH786351:FUH786360 FKL786351:FKL786360 FAP786351:FAP786360 EQT786351:EQT786360 EGX786351:EGX786360 DXB786351:DXB786360 DNF786351:DNF786360 DDJ786351:DDJ786360 CTN786351:CTN786360 CJR786351:CJR786360 BZV786351:BZV786360 BPZ786351:BPZ786360 BGD786351:BGD786360 AWH786351:AWH786360 AML786351:AML786360 ACP786351:ACP786360 ST786351:ST786360 IX786351:IX786360 WVJ720815:WVJ720824 WLN720815:WLN720824 WBR720815:WBR720824 VRV720815:VRV720824 VHZ720815:VHZ720824 UYD720815:UYD720824 UOH720815:UOH720824 UEL720815:UEL720824 TUP720815:TUP720824 TKT720815:TKT720824 TAX720815:TAX720824 SRB720815:SRB720824 SHF720815:SHF720824 RXJ720815:RXJ720824 RNN720815:RNN720824 RDR720815:RDR720824 QTV720815:QTV720824 QJZ720815:QJZ720824 QAD720815:QAD720824 PQH720815:PQH720824 PGL720815:PGL720824 OWP720815:OWP720824 OMT720815:OMT720824 OCX720815:OCX720824 NTB720815:NTB720824 NJF720815:NJF720824 MZJ720815:MZJ720824 MPN720815:MPN720824 MFR720815:MFR720824 LVV720815:LVV720824 LLZ720815:LLZ720824 LCD720815:LCD720824 KSH720815:KSH720824 KIL720815:KIL720824 JYP720815:JYP720824 JOT720815:JOT720824 JEX720815:JEX720824 IVB720815:IVB720824 ILF720815:ILF720824 IBJ720815:IBJ720824 HRN720815:HRN720824 HHR720815:HHR720824 GXV720815:GXV720824 GNZ720815:GNZ720824 GED720815:GED720824 FUH720815:FUH720824 FKL720815:FKL720824 FAP720815:FAP720824 EQT720815:EQT720824 EGX720815:EGX720824 DXB720815:DXB720824 DNF720815:DNF720824 DDJ720815:DDJ720824 CTN720815:CTN720824 CJR720815:CJR720824 BZV720815:BZV720824 BPZ720815:BPZ720824 BGD720815:BGD720824 AWH720815:AWH720824 AML720815:AML720824 ACP720815:ACP720824 ST720815:ST720824 IX720815:IX720824 WVJ655279:WVJ655288 WLN655279:WLN655288 WBR655279:WBR655288 VRV655279:VRV655288 VHZ655279:VHZ655288 UYD655279:UYD655288 UOH655279:UOH655288 UEL655279:UEL655288 TUP655279:TUP655288 TKT655279:TKT655288 TAX655279:TAX655288 SRB655279:SRB655288 SHF655279:SHF655288 RXJ655279:RXJ655288 RNN655279:RNN655288 RDR655279:RDR655288 QTV655279:QTV655288 QJZ655279:QJZ655288 QAD655279:QAD655288 PQH655279:PQH655288 PGL655279:PGL655288 OWP655279:OWP655288 OMT655279:OMT655288 OCX655279:OCX655288 NTB655279:NTB655288 NJF655279:NJF655288 MZJ655279:MZJ655288 MPN655279:MPN655288 MFR655279:MFR655288 LVV655279:LVV655288 LLZ655279:LLZ655288 LCD655279:LCD655288 KSH655279:KSH655288 KIL655279:KIL655288 JYP655279:JYP655288 JOT655279:JOT655288 JEX655279:JEX655288 IVB655279:IVB655288 ILF655279:ILF655288 IBJ655279:IBJ655288 HRN655279:HRN655288 HHR655279:HHR655288 GXV655279:GXV655288 GNZ655279:GNZ655288 GED655279:GED655288 FUH655279:FUH655288 FKL655279:FKL655288 FAP655279:FAP655288 EQT655279:EQT655288 EGX655279:EGX655288 DXB655279:DXB655288 DNF655279:DNF655288 DDJ655279:DDJ655288 CTN655279:CTN655288 CJR655279:CJR655288 BZV655279:BZV655288 BPZ655279:BPZ655288 BGD655279:BGD655288 AWH655279:AWH655288 AML655279:AML655288 ACP655279:ACP655288 ST655279:ST655288 IX655279:IX655288 WVJ589743:WVJ589752 WLN589743:WLN589752 WBR589743:WBR589752 VRV589743:VRV589752 VHZ589743:VHZ589752 UYD589743:UYD589752 UOH589743:UOH589752 UEL589743:UEL589752 TUP589743:TUP589752 TKT589743:TKT589752 TAX589743:TAX589752 SRB589743:SRB589752 SHF589743:SHF589752 RXJ589743:RXJ589752 RNN589743:RNN589752 RDR589743:RDR589752 QTV589743:QTV589752 QJZ589743:QJZ589752 QAD589743:QAD589752 PQH589743:PQH589752 PGL589743:PGL589752 OWP589743:OWP589752 OMT589743:OMT589752 OCX589743:OCX589752 NTB589743:NTB589752 NJF589743:NJF589752 MZJ589743:MZJ589752 MPN589743:MPN589752 MFR589743:MFR589752 LVV589743:LVV589752 LLZ589743:LLZ589752 LCD589743:LCD589752 KSH589743:KSH589752 KIL589743:KIL589752 JYP589743:JYP589752 JOT589743:JOT589752 JEX589743:JEX589752 IVB589743:IVB589752 ILF589743:ILF589752 IBJ589743:IBJ589752 HRN589743:HRN589752 HHR589743:HHR589752 GXV589743:GXV589752 GNZ589743:GNZ589752 GED589743:GED589752 FUH589743:FUH589752 FKL589743:FKL589752 FAP589743:FAP589752 EQT589743:EQT589752 EGX589743:EGX589752 DXB589743:DXB589752 DNF589743:DNF589752 DDJ589743:DDJ589752 CTN589743:CTN589752 CJR589743:CJR589752 BZV589743:BZV589752 BPZ589743:BPZ589752 BGD589743:BGD589752 AWH589743:AWH589752 AML589743:AML589752 ACP589743:ACP589752 ST589743:ST589752 IX589743:IX589752 WVJ524207:WVJ524216 WLN524207:WLN524216 WBR524207:WBR524216 VRV524207:VRV524216 VHZ524207:VHZ524216 UYD524207:UYD524216 UOH524207:UOH524216 UEL524207:UEL524216 TUP524207:TUP524216 TKT524207:TKT524216 TAX524207:TAX524216 SRB524207:SRB524216 SHF524207:SHF524216 RXJ524207:RXJ524216 RNN524207:RNN524216 RDR524207:RDR524216 QTV524207:QTV524216 QJZ524207:QJZ524216 QAD524207:QAD524216 PQH524207:PQH524216 PGL524207:PGL524216 OWP524207:OWP524216 OMT524207:OMT524216 OCX524207:OCX524216 NTB524207:NTB524216 NJF524207:NJF524216 MZJ524207:MZJ524216 MPN524207:MPN524216 MFR524207:MFR524216 LVV524207:LVV524216 LLZ524207:LLZ524216 LCD524207:LCD524216 KSH524207:KSH524216 KIL524207:KIL524216 JYP524207:JYP524216 JOT524207:JOT524216 JEX524207:JEX524216 IVB524207:IVB524216 ILF524207:ILF524216 IBJ524207:IBJ524216 HRN524207:HRN524216 HHR524207:HHR524216 GXV524207:GXV524216 GNZ524207:GNZ524216 GED524207:GED524216 FUH524207:FUH524216 FKL524207:FKL524216 FAP524207:FAP524216 EQT524207:EQT524216 EGX524207:EGX524216 DXB524207:DXB524216 DNF524207:DNF524216 DDJ524207:DDJ524216 CTN524207:CTN524216 CJR524207:CJR524216 BZV524207:BZV524216 BPZ524207:BPZ524216 BGD524207:BGD524216 AWH524207:AWH524216 AML524207:AML524216 ACP524207:ACP524216 ST524207:ST524216 IX524207:IX524216 WVJ458671:WVJ458680 WLN458671:WLN458680 WBR458671:WBR458680 VRV458671:VRV458680 VHZ458671:VHZ458680 UYD458671:UYD458680 UOH458671:UOH458680 UEL458671:UEL458680 TUP458671:TUP458680 TKT458671:TKT458680 TAX458671:TAX458680 SRB458671:SRB458680 SHF458671:SHF458680 RXJ458671:RXJ458680 RNN458671:RNN458680 RDR458671:RDR458680 QTV458671:QTV458680 QJZ458671:QJZ458680 QAD458671:QAD458680 PQH458671:PQH458680 PGL458671:PGL458680 OWP458671:OWP458680 OMT458671:OMT458680 OCX458671:OCX458680 NTB458671:NTB458680 NJF458671:NJF458680 MZJ458671:MZJ458680 MPN458671:MPN458680 MFR458671:MFR458680 LVV458671:LVV458680 LLZ458671:LLZ458680 LCD458671:LCD458680 KSH458671:KSH458680 KIL458671:KIL458680 JYP458671:JYP458680 JOT458671:JOT458680 JEX458671:JEX458680 IVB458671:IVB458680 ILF458671:ILF458680 IBJ458671:IBJ458680 HRN458671:HRN458680 HHR458671:HHR458680 GXV458671:GXV458680 GNZ458671:GNZ458680 GED458671:GED458680 FUH458671:FUH458680 FKL458671:FKL458680 FAP458671:FAP458680 EQT458671:EQT458680 EGX458671:EGX458680 DXB458671:DXB458680 DNF458671:DNF458680 DDJ458671:DDJ458680 CTN458671:CTN458680 CJR458671:CJR458680 BZV458671:BZV458680 BPZ458671:BPZ458680 BGD458671:BGD458680 AWH458671:AWH458680 AML458671:AML458680 ACP458671:ACP458680 ST458671:ST458680 IX458671:IX458680 WVJ393135:WVJ393144 WLN393135:WLN393144 WBR393135:WBR393144 VRV393135:VRV393144 VHZ393135:VHZ393144 UYD393135:UYD393144 UOH393135:UOH393144 UEL393135:UEL393144 TUP393135:TUP393144 TKT393135:TKT393144 TAX393135:TAX393144 SRB393135:SRB393144 SHF393135:SHF393144 RXJ393135:RXJ393144 RNN393135:RNN393144 RDR393135:RDR393144 QTV393135:QTV393144 QJZ393135:QJZ393144 QAD393135:QAD393144 PQH393135:PQH393144 PGL393135:PGL393144 OWP393135:OWP393144 OMT393135:OMT393144 OCX393135:OCX393144 NTB393135:NTB393144 NJF393135:NJF393144 MZJ393135:MZJ393144 MPN393135:MPN393144 MFR393135:MFR393144 LVV393135:LVV393144 LLZ393135:LLZ393144 LCD393135:LCD393144 KSH393135:KSH393144 KIL393135:KIL393144 JYP393135:JYP393144 JOT393135:JOT393144 JEX393135:JEX393144 IVB393135:IVB393144 ILF393135:ILF393144 IBJ393135:IBJ393144 HRN393135:HRN393144 HHR393135:HHR393144 GXV393135:GXV393144 GNZ393135:GNZ393144 GED393135:GED393144 FUH393135:FUH393144 FKL393135:FKL393144 FAP393135:FAP393144 EQT393135:EQT393144 EGX393135:EGX393144 DXB393135:DXB393144 DNF393135:DNF393144 DDJ393135:DDJ393144 CTN393135:CTN393144 CJR393135:CJR393144 BZV393135:BZV393144 BPZ393135:BPZ393144 BGD393135:BGD393144 AWH393135:AWH393144 AML393135:AML393144 ACP393135:ACP393144 ST393135:ST393144 IX393135:IX393144 WVJ327599:WVJ327608 WLN327599:WLN327608 WBR327599:WBR327608 VRV327599:VRV327608 VHZ327599:VHZ327608 UYD327599:UYD327608 UOH327599:UOH327608 UEL327599:UEL327608 TUP327599:TUP327608 TKT327599:TKT327608 TAX327599:TAX327608 SRB327599:SRB327608 SHF327599:SHF327608 RXJ327599:RXJ327608 RNN327599:RNN327608 RDR327599:RDR327608 QTV327599:QTV327608 QJZ327599:QJZ327608 QAD327599:QAD327608 PQH327599:PQH327608 PGL327599:PGL327608 OWP327599:OWP327608 OMT327599:OMT327608 OCX327599:OCX327608 NTB327599:NTB327608 NJF327599:NJF327608 MZJ327599:MZJ327608 MPN327599:MPN327608 MFR327599:MFR327608 LVV327599:LVV327608 LLZ327599:LLZ327608 LCD327599:LCD327608 KSH327599:KSH327608 KIL327599:KIL327608 JYP327599:JYP327608 JOT327599:JOT327608 JEX327599:JEX327608 IVB327599:IVB327608 ILF327599:ILF327608 IBJ327599:IBJ327608 HRN327599:HRN327608 HHR327599:HHR327608 GXV327599:GXV327608 GNZ327599:GNZ327608 GED327599:GED327608 FUH327599:FUH327608 FKL327599:FKL327608 FAP327599:FAP327608 EQT327599:EQT327608 EGX327599:EGX327608 DXB327599:DXB327608 DNF327599:DNF327608 DDJ327599:DDJ327608 CTN327599:CTN327608 CJR327599:CJR327608 BZV327599:BZV327608 BPZ327599:BPZ327608 BGD327599:BGD327608 AWH327599:AWH327608 AML327599:AML327608 ACP327599:ACP327608 ST327599:ST327608 IX327599:IX327608 WVJ262063:WVJ262072 WLN262063:WLN262072 WBR262063:WBR262072 VRV262063:VRV262072 VHZ262063:VHZ262072 UYD262063:UYD262072 UOH262063:UOH262072 UEL262063:UEL262072 TUP262063:TUP262072 TKT262063:TKT262072 TAX262063:TAX262072 SRB262063:SRB262072 SHF262063:SHF262072 RXJ262063:RXJ262072 RNN262063:RNN262072 RDR262063:RDR262072 QTV262063:QTV262072 QJZ262063:QJZ262072 QAD262063:QAD262072 PQH262063:PQH262072 PGL262063:PGL262072 OWP262063:OWP262072 OMT262063:OMT262072 OCX262063:OCX262072 NTB262063:NTB262072 NJF262063:NJF262072 MZJ262063:MZJ262072 MPN262063:MPN262072 MFR262063:MFR262072 LVV262063:LVV262072 LLZ262063:LLZ262072 LCD262063:LCD262072 KSH262063:KSH262072 KIL262063:KIL262072 JYP262063:JYP262072 JOT262063:JOT262072 JEX262063:JEX262072 IVB262063:IVB262072 ILF262063:ILF262072 IBJ262063:IBJ262072 HRN262063:HRN262072 HHR262063:HHR262072 GXV262063:GXV262072 GNZ262063:GNZ262072 GED262063:GED262072 FUH262063:FUH262072 FKL262063:FKL262072 FAP262063:FAP262072 EQT262063:EQT262072 EGX262063:EGX262072 DXB262063:DXB262072 DNF262063:DNF262072 DDJ262063:DDJ262072 CTN262063:CTN262072 CJR262063:CJR262072 BZV262063:BZV262072 BPZ262063:BPZ262072 BGD262063:BGD262072 AWH262063:AWH262072 AML262063:AML262072 ACP262063:ACP262072 ST262063:ST262072 IX262063:IX262072 WVJ196527:WVJ196536 WLN196527:WLN196536 WBR196527:WBR196536 VRV196527:VRV196536 VHZ196527:VHZ196536 UYD196527:UYD196536 UOH196527:UOH196536 UEL196527:UEL196536 TUP196527:TUP196536 TKT196527:TKT196536 TAX196527:TAX196536 SRB196527:SRB196536 SHF196527:SHF196536 RXJ196527:RXJ196536 RNN196527:RNN196536 RDR196527:RDR196536 QTV196527:QTV196536 QJZ196527:QJZ196536 QAD196527:QAD196536 PQH196527:PQH196536 PGL196527:PGL196536 OWP196527:OWP196536 OMT196527:OMT196536 OCX196527:OCX196536 NTB196527:NTB196536 NJF196527:NJF196536 MZJ196527:MZJ196536 MPN196527:MPN196536 MFR196527:MFR196536 LVV196527:LVV196536 LLZ196527:LLZ196536 LCD196527:LCD196536 KSH196527:KSH196536 KIL196527:KIL196536 JYP196527:JYP196536 JOT196527:JOT196536 JEX196527:JEX196536 IVB196527:IVB196536 ILF196527:ILF196536 IBJ196527:IBJ196536 HRN196527:HRN196536 HHR196527:HHR196536 GXV196527:GXV196536 GNZ196527:GNZ196536 GED196527:GED196536 FUH196527:FUH196536 FKL196527:FKL196536 FAP196527:FAP196536 EQT196527:EQT196536 EGX196527:EGX196536 DXB196527:DXB196536 DNF196527:DNF196536 DDJ196527:DDJ196536 CTN196527:CTN196536 CJR196527:CJR196536 BZV196527:BZV196536 BPZ196527:BPZ196536 BGD196527:BGD196536 AWH196527:AWH196536 AML196527:AML196536 ACP196527:ACP196536 ST196527:ST196536 IX196527:IX196536 WVJ130991:WVJ131000 WLN130991:WLN131000 WBR130991:WBR131000 VRV130991:VRV131000 VHZ130991:VHZ131000 UYD130991:UYD131000 UOH130991:UOH131000 UEL130991:UEL131000 TUP130991:TUP131000 TKT130991:TKT131000 TAX130991:TAX131000 SRB130991:SRB131000 SHF130991:SHF131000 RXJ130991:RXJ131000 RNN130991:RNN131000 RDR130991:RDR131000 QTV130991:QTV131000 QJZ130991:QJZ131000 QAD130991:QAD131000 PQH130991:PQH131000 PGL130991:PGL131000 OWP130991:OWP131000 OMT130991:OMT131000 OCX130991:OCX131000 NTB130991:NTB131000 NJF130991:NJF131000 MZJ130991:MZJ131000 MPN130991:MPN131000 MFR130991:MFR131000 LVV130991:LVV131000 LLZ130991:LLZ131000 LCD130991:LCD131000 KSH130991:KSH131000 KIL130991:KIL131000 JYP130991:JYP131000 JOT130991:JOT131000 JEX130991:JEX131000 IVB130991:IVB131000 ILF130991:ILF131000 IBJ130991:IBJ131000 HRN130991:HRN131000 HHR130991:HHR131000 GXV130991:GXV131000 GNZ130991:GNZ131000 GED130991:GED131000 FUH130991:FUH131000 FKL130991:FKL131000 FAP130991:FAP131000 EQT130991:EQT131000 EGX130991:EGX131000 DXB130991:DXB131000 DNF130991:DNF131000 DDJ130991:DDJ131000 CTN130991:CTN131000 CJR130991:CJR131000 BZV130991:BZV131000 BPZ130991:BPZ131000 BGD130991:BGD131000 AWH130991:AWH131000 AML130991:AML131000 ACP130991:ACP131000 ST130991:ST131000 IX130991:IX131000 WVJ65455:WVJ65464 WLN65455:WLN65464 WBR65455:WBR65464 VRV65455:VRV65464 VHZ65455:VHZ65464 UYD65455:UYD65464 UOH65455:UOH65464 UEL65455:UEL65464 TUP65455:TUP65464 TKT65455:TKT65464 TAX65455:TAX65464 SRB65455:SRB65464 SHF65455:SHF65464 RXJ65455:RXJ65464 RNN65455:RNN65464 RDR65455:RDR65464 QTV65455:QTV65464 QJZ65455:QJZ65464 QAD65455:QAD65464 PQH65455:PQH65464 PGL65455:PGL65464 OWP65455:OWP65464 OMT65455:OMT65464 OCX65455:OCX65464 NTB65455:NTB65464 NJF65455:NJF65464 MZJ65455:MZJ65464 MPN65455:MPN65464 MFR65455:MFR65464 LVV65455:LVV65464 LLZ65455:LLZ65464 LCD65455:LCD65464 KSH65455:KSH65464 KIL65455:KIL65464 JYP65455:JYP65464 JOT65455:JOT65464 JEX65455:JEX65464 IVB65455:IVB65464 ILF65455:ILF65464 IBJ65455:IBJ65464 HRN65455:HRN65464 HHR65455:HHR65464 GXV65455:GXV65464 GNZ65455:GNZ65464 GED65455:GED65464 FUH65455:FUH65464 FKL65455:FKL65464 FAP65455:FAP65464 EQT65455:EQT65464 EGX65455:EGX65464 DXB65455:DXB65464 DNF65455:DNF65464 DDJ65455:DDJ65464 CTN65455:CTN65464 CJR65455:CJR65464 BZV65455:BZV65464 BPZ65455:BPZ65464 BGD65455:BGD65464 AWH65455:AWH65464 AML65455:AML65464 ACP65455:ACP65464 ST65455:ST65464 IX65455:IX65464 WBR982970:WBR982976 E65455:E65464 E130991:E131000 E196527:E196536 E262063:E262072 E327599:E327608 E393135:E393144 E458671:E458680 E524207:E524216 E589743:E589752 E655279:E655288 E720815:E720824 E786351:E786360 E851887:E851896 E917423:E917432 E982959:E982968 E65446:E65453 E130982:E130989 E196518:E196525 E262054:E262061 E327590:E327597 E393126:E393133 E458662:E458669 E524198:E524205 E589734:E589741 E655270:E655277 E720806:E720813 E786342:E786349 E851878:E851885 E917414:E917421 E982950:E982957 WLN982970:WLN982976 E65474:E65482 E131010:E131018 E196546:E196554 E262082:E262090 E327618:E327626 E393154:E393162 E458690:E458698 E524226:E524234 E589762:E589770 E655298:E655306 E720834:E720842 E786370:E786378 E851906:E851914 E917442:E917450 E982978:E982986 VHZ982970:VHZ982976 E65466:E65472 E131002:E131008 E196538:E196544 E262074:E262080 E327610:E327616 E393146:E393152 E458682:E458688 E524218:E524224 E589754:E589760 E655290:E655296 E720826:E720832 E786362:E786368 E851898:E851904 E917434:E917440 E982970:E982976 WVJ137:WVJ162 WLN137:WLN162 WBR137:WBR162 VRV137:VRV162 VHZ137:VHZ162 UYD137:UYD162 UOH137:UOH162 UEL137:UEL162 TUP137:TUP162 TKT137:TKT162 TAX137:TAX162 SRB137:SRB162 SHF137:SHF162 RXJ137:RXJ162 RNN137:RNN162 RDR137:RDR162 QTV137:QTV162 QJZ137:QJZ162 QAD137:QAD162 PQH137:PQH162 PGL137:PGL162 OWP137:OWP162 OMT137:OMT162 OCX137:OCX162 NTB137:NTB162 NJF137:NJF162 MZJ137:MZJ162 MPN137:MPN162 MFR137:MFR162 LVV137:LVV162 LLZ137:LLZ162 LCD137:LCD162 KSH137:KSH162 KIL137:KIL162 JYP137:JYP162 JOT137:JOT162 JEX137:JEX162 IVB137:IVB162 ILF137:ILF162 IBJ137:IBJ162 HRN137:HRN162 HHR137:HHR162 GXV137:GXV162 GNZ137:GNZ162 GED137:GED162 FUH137:FUH162 FKL137:FKL162 FAP137:FAP162 EQT137:EQT162 EGX137:EGX162 DXB137:DXB162 DNF137:DNF162 DDJ137:DDJ162 CTN137:CTN162 CJR137:CJR162 BZV137:BZV162 BPZ137:BPZ162 BGD137:BGD162 AWH137:AWH162 AML137:AML162 ACP137:ACP162 ST137:ST162 IX137:IX162 ACP13:ACP74 AML13:AML74 AWH13:AWH74 BGD13:BGD74 BPZ13:BPZ74 BZV13:BZV74 CJR13:CJR74 CTN13:CTN74 DDJ13:DDJ74 DNF13:DNF74 DXB13:DXB74 EGX13:EGX74 EQT13:EQT74 FAP13:FAP74 FKL13:FKL74 FUH13:FUH74 GED13:GED74 GNZ13:GNZ74 GXV13:GXV74 HHR13:HHR74 HRN13:HRN74 IBJ13:IBJ74 ILF13:ILF74 IVB13:IVB74 JEX13:JEX74 JOT13:JOT74 JYP13:JYP74 KIL13:KIL74 KSH13:KSH74 LCD13:LCD74 LLZ13:LLZ74 LVV13:LVV74 MFR13:MFR74 MPN13:MPN74 MZJ13:MZJ74 NJF13:NJF74 NTB13:NTB74 OCX13:OCX74 OMT13:OMT74 OWP13:OWP74 PGL13:PGL74 PQH13:PQH74 QAD13:QAD74 QJZ13:QJZ74 QTV13:QTV74 RDR13:RDR74 RNN13:RNN74 RXJ13:RXJ74 SHF13:SHF74 SRB13:SRB74 TAX13:TAX74 TKT13:TKT74 TUP13:TUP74 UEL13:UEL74 UOH13:UOH74 UYD13:UYD74 VHZ13:VHZ74 VRV13:VRV74 WBR13:WBR74 WLN13:WLN74 WVJ13:WVJ74 IX13:IX74 ST13:ST74 ST76:ST135 IX76:IX135 WVJ76:WVJ135 WLN76:WLN135 WBR76:WBR135 VRV76:VRV135 VHZ76:VHZ135 UYD76:UYD135 UOH76:UOH135 UEL76:UEL135 TUP76:TUP135 TKT76:TKT135 TAX76:TAX135 SRB76:SRB135 SHF76:SHF135 RXJ76:RXJ135 RNN76:RNN135 RDR76:RDR135 QTV76:QTV135 QJZ76:QJZ135 QAD76:QAD135 PQH76:PQH135 PGL76:PGL135 OWP76:OWP135 OMT76:OMT135 OCX76:OCX135 NTB76:NTB135 NJF76:NJF135 MZJ76:MZJ135 MPN76:MPN135 MFR76:MFR135 LVV76:LVV135 LLZ76:LLZ135 LCD76:LCD135 KSH76:KSH135 KIL76:KIL135 JYP76:JYP135 JOT76:JOT135 JEX76:JEX135 IVB76:IVB135 ILF76:ILF135 IBJ76:IBJ135 HRN76:HRN135 HHR76:HHR135 GXV76:GXV135 GNZ76:GNZ135 GED76:GED135 FUH76:FUH135 FKL76:FKL135 FAP76:FAP135 EQT76:EQT135 EGX76:EGX135 DXB76:DXB135 DNF76:DNF135 DDJ76:DDJ135 CTN76:CTN135 CJR76:CJR135 BZV76:BZV135 BPZ76:BPZ135 BGD76:BGD135 AWH76:AWH135 AML76:AML135 ACP76:ACP135">
      <formula1>#REF!</formula1>
    </dataValidation>
    <dataValidation type="list" allowBlank="1" showErrorMessage="1" sqref="WVM982961:WVM982962 WLQ982961:WLQ982962 JA65446:JA65447 SW65446:SW65447 ACS65446:ACS65447 AMO65446:AMO65447 AWK65446:AWK65447 BGG65446:BGG65447 BQC65446:BQC65447 BZY65446:BZY65447 CJU65446:CJU65447 CTQ65446:CTQ65447 DDM65446:DDM65447 DNI65446:DNI65447 DXE65446:DXE65447 EHA65446:EHA65447 EQW65446:EQW65447 FAS65446:FAS65447 FKO65446:FKO65447 FUK65446:FUK65447 GEG65446:GEG65447 GOC65446:GOC65447 GXY65446:GXY65447 HHU65446:HHU65447 HRQ65446:HRQ65447 IBM65446:IBM65447 ILI65446:ILI65447 IVE65446:IVE65447 JFA65446:JFA65447 JOW65446:JOW65447 JYS65446:JYS65447 KIO65446:KIO65447 KSK65446:KSK65447 LCG65446:LCG65447 LMC65446:LMC65447 LVY65446:LVY65447 MFU65446:MFU65447 MPQ65446:MPQ65447 MZM65446:MZM65447 NJI65446:NJI65447 NTE65446:NTE65447 ODA65446:ODA65447 OMW65446:OMW65447 OWS65446:OWS65447 PGO65446:PGO65447 PQK65446:PQK65447 QAG65446:QAG65447 QKC65446:QKC65447 QTY65446:QTY65447 RDU65446:RDU65447 RNQ65446:RNQ65447 RXM65446:RXM65447 SHI65446:SHI65447 SRE65446:SRE65447 TBA65446:TBA65447 TKW65446:TKW65447 TUS65446:TUS65447 UEO65446:UEO65447 UOK65446:UOK65447 UYG65446:UYG65447 VIC65446:VIC65447 VRY65446:VRY65447 WBU65446:WBU65447 WLQ65446:WLQ65447 WVM65446:WVM65447 JA130982:JA130983 SW130982:SW130983 ACS130982:ACS130983 AMO130982:AMO130983 AWK130982:AWK130983 BGG130982:BGG130983 BQC130982:BQC130983 BZY130982:BZY130983 CJU130982:CJU130983 CTQ130982:CTQ130983 DDM130982:DDM130983 DNI130982:DNI130983 DXE130982:DXE130983 EHA130982:EHA130983 EQW130982:EQW130983 FAS130982:FAS130983 FKO130982:FKO130983 FUK130982:FUK130983 GEG130982:GEG130983 GOC130982:GOC130983 GXY130982:GXY130983 HHU130982:HHU130983 HRQ130982:HRQ130983 IBM130982:IBM130983 ILI130982:ILI130983 IVE130982:IVE130983 JFA130982:JFA130983 JOW130982:JOW130983 JYS130982:JYS130983 KIO130982:KIO130983 KSK130982:KSK130983 LCG130982:LCG130983 LMC130982:LMC130983 LVY130982:LVY130983 MFU130982:MFU130983 MPQ130982:MPQ130983 MZM130982:MZM130983 NJI130982:NJI130983 NTE130982:NTE130983 ODA130982:ODA130983 OMW130982:OMW130983 OWS130982:OWS130983 PGO130982:PGO130983 PQK130982:PQK130983 QAG130982:QAG130983 QKC130982:QKC130983 QTY130982:QTY130983 RDU130982:RDU130983 RNQ130982:RNQ130983 RXM130982:RXM130983 SHI130982:SHI130983 SRE130982:SRE130983 TBA130982:TBA130983 TKW130982:TKW130983 TUS130982:TUS130983 UEO130982:UEO130983 UOK130982:UOK130983 UYG130982:UYG130983 VIC130982:VIC130983 VRY130982:VRY130983 WBU130982:WBU130983 WLQ130982:WLQ130983 WVM130982:WVM130983 JA196518:JA196519 SW196518:SW196519 ACS196518:ACS196519 AMO196518:AMO196519 AWK196518:AWK196519 BGG196518:BGG196519 BQC196518:BQC196519 BZY196518:BZY196519 CJU196518:CJU196519 CTQ196518:CTQ196519 DDM196518:DDM196519 DNI196518:DNI196519 DXE196518:DXE196519 EHA196518:EHA196519 EQW196518:EQW196519 FAS196518:FAS196519 FKO196518:FKO196519 FUK196518:FUK196519 GEG196518:GEG196519 GOC196518:GOC196519 GXY196518:GXY196519 HHU196518:HHU196519 HRQ196518:HRQ196519 IBM196518:IBM196519 ILI196518:ILI196519 IVE196518:IVE196519 JFA196518:JFA196519 JOW196518:JOW196519 JYS196518:JYS196519 KIO196518:KIO196519 KSK196518:KSK196519 LCG196518:LCG196519 LMC196518:LMC196519 LVY196518:LVY196519 MFU196518:MFU196519 MPQ196518:MPQ196519 MZM196518:MZM196519 NJI196518:NJI196519 NTE196518:NTE196519 ODA196518:ODA196519 OMW196518:OMW196519 OWS196518:OWS196519 PGO196518:PGO196519 PQK196518:PQK196519 QAG196518:QAG196519 QKC196518:QKC196519 QTY196518:QTY196519 RDU196518:RDU196519 RNQ196518:RNQ196519 RXM196518:RXM196519 SHI196518:SHI196519 SRE196518:SRE196519 TBA196518:TBA196519 TKW196518:TKW196519 TUS196518:TUS196519 UEO196518:UEO196519 UOK196518:UOK196519 UYG196518:UYG196519 VIC196518:VIC196519 VRY196518:VRY196519 WBU196518:WBU196519 WLQ196518:WLQ196519 WVM196518:WVM196519 JA262054:JA262055 SW262054:SW262055 ACS262054:ACS262055 AMO262054:AMO262055 AWK262054:AWK262055 BGG262054:BGG262055 BQC262054:BQC262055 BZY262054:BZY262055 CJU262054:CJU262055 CTQ262054:CTQ262055 DDM262054:DDM262055 DNI262054:DNI262055 DXE262054:DXE262055 EHA262054:EHA262055 EQW262054:EQW262055 FAS262054:FAS262055 FKO262054:FKO262055 FUK262054:FUK262055 GEG262054:GEG262055 GOC262054:GOC262055 GXY262054:GXY262055 HHU262054:HHU262055 HRQ262054:HRQ262055 IBM262054:IBM262055 ILI262054:ILI262055 IVE262054:IVE262055 JFA262054:JFA262055 JOW262054:JOW262055 JYS262054:JYS262055 KIO262054:KIO262055 KSK262054:KSK262055 LCG262054:LCG262055 LMC262054:LMC262055 LVY262054:LVY262055 MFU262054:MFU262055 MPQ262054:MPQ262055 MZM262054:MZM262055 NJI262054:NJI262055 NTE262054:NTE262055 ODA262054:ODA262055 OMW262054:OMW262055 OWS262054:OWS262055 PGO262054:PGO262055 PQK262054:PQK262055 QAG262054:QAG262055 QKC262054:QKC262055 QTY262054:QTY262055 RDU262054:RDU262055 RNQ262054:RNQ262055 RXM262054:RXM262055 SHI262054:SHI262055 SRE262054:SRE262055 TBA262054:TBA262055 TKW262054:TKW262055 TUS262054:TUS262055 UEO262054:UEO262055 UOK262054:UOK262055 UYG262054:UYG262055 VIC262054:VIC262055 VRY262054:VRY262055 WBU262054:WBU262055 WLQ262054:WLQ262055 WVM262054:WVM262055 JA327590:JA327591 SW327590:SW327591 ACS327590:ACS327591 AMO327590:AMO327591 AWK327590:AWK327591 BGG327590:BGG327591 BQC327590:BQC327591 BZY327590:BZY327591 CJU327590:CJU327591 CTQ327590:CTQ327591 DDM327590:DDM327591 DNI327590:DNI327591 DXE327590:DXE327591 EHA327590:EHA327591 EQW327590:EQW327591 FAS327590:FAS327591 FKO327590:FKO327591 FUK327590:FUK327591 GEG327590:GEG327591 GOC327590:GOC327591 GXY327590:GXY327591 HHU327590:HHU327591 HRQ327590:HRQ327591 IBM327590:IBM327591 ILI327590:ILI327591 IVE327590:IVE327591 JFA327590:JFA327591 JOW327590:JOW327591 JYS327590:JYS327591 KIO327590:KIO327591 KSK327590:KSK327591 LCG327590:LCG327591 LMC327590:LMC327591 LVY327590:LVY327591 MFU327590:MFU327591 MPQ327590:MPQ327591 MZM327590:MZM327591 NJI327590:NJI327591 NTE327590:NTE327591 ODA327590:ODA327591 OMW327590:OMW327591 OWS327590:OWS327591 PGO327590:PGO327591 PQK327590:PQK327591 QAG327590:QAG327591 QKC327590:QKC327591 QTY327590:QTY327591 RDU327590:RDU327591 RNQ327590:RNQ327591 RXM327590:RXM327591 SHI327590:SHI327591 SRE327590:SRE327591 TBA327590:TBA327591 TKW327590:TKW327591 TUS327590:TUS327591 UEO327590:UEO327591 UOK327590:UOK327591 UYG327590:UYG327591 VIC327590:VIC327591 VRY327590:VRY327591 WBU327590:WBU327591 WLQ327590:WLQ327591 WVM327590:WVM327591 JA393126:JA393127 SW393126:SW393127 ACS393126:ACS393127 AMO393126:AMO393127 AWK393126:AWK393127 BGG393126:BGG393127 BQC393126:BQC393127 BZY393126:BZY393127 CJU393126:CJU393127 CTQ393126:CTQ393127 DDM393126:DDM393127 DNI393126:DNI393127 DXE393126:DXE393127 EHA393126:EHA393127 EQW393126:EQW393127 FAS393126:FAS393127 FKO393126:FKO393127 FUK393126:FUK393127 GEG393126:GEG393127 GOC393126:GOC393127 GXY393126:GXY393127 HHU393126:HHU393127 HRQ393126:HRQ393127 IBM393126:IBM393127 ILI393126:ILI393127 IVE393126:IVE393127 JFA393126:JFA393127 JOW393126:JOW393127 JYS393126:JYS393127 KIO393126:KIO393127 KSK393126:KSK393127 LCG393126:LCG393127 LMC393126:LMC393127 LVY393126:LVY393127 MFU393126:MFU393127 MPQ393126:MPQ393127 MZM393126:MZM393127 NJI393126:NJI393127 NTE393126:NTE393127 ODA393126:ODA393127 OMW393126:OMW393127 OWS393126:OWS393127 PGO393126:PGO393127 PQK393126:PQK393127 QAG393126:QAG393127 QKC393126:QKC393127 QTY393126:QTY393127 RDU393126:RDU393127 RNQ393126:RNQ393127 RXM393126:RXM393127 SHI393126:SHI393127 SRE393126:SRE393127 TBA393126:TBA393127 TKW393126:TKW393127 TUS393126:TUS393127 UEO393126:UEO393127 UOK393126:UOK393127 UYG393126:UYG393127 VIC393126:VIC393127 VRY393126:VRY393127 WBU393126:WBU393127 WLQ393126:WLQ393127 WVM393126:WVM393127 JA458662:JA458663 SW458662:SW458663 ACS458662:ACS458663 AMO458662:AMO458663 AWK458662:AWK458663 BGG458662:BGG458663 BQC458662:BQC458663 BZY458662:BZY458663 CJU458662:CJU458663 CTQ458662:CTQ458663 DDM458662:DDM458663 DNI458662:DNI458663 DXE458662:DXE458663 EHA458662:EHA458663 EQW458662:EQW458663 FAS458662:FAS458663 FKO458662:FKO458663 FUK458662:FUK458663 GEG458662:GEG458663 GOC458662:GOC458663 GXY458662:GXY458663 HHU458662:HHU458663 HRQ458662:HRQ458663 IBM458662:IBM458663 ILI458662:ILI458663 IVE458662:IVE458663 JFA458662:JFA458663 JOW458662:JOW458663 JYS458662:JYS458663 KIO458662:KIO458663 KSK458662:KSK458663 LCG458662:LCG458663 LMC458662:LMC458663 LVY458662:LVY458663 MFU458662:MFU458663 MPQ458662:MPQ458663 MZM458662:MZM458663 NJI458662:NJI458663 NTE458662:NTE458663 ODA458662:ODA458663 OMW458662:OMW458663 OWS458662:OWS458663 PGO458662:PGO458663 PQK458662:PQK458663 QAG458662:QAG458663 QKC458662:QKC458663 QTY458662:QTY458663 RDU458662:RDU458663 RNQ458662:RNQ458663 RXM458662:RXM458663 SHI458662:SHI458663 SRE458662:SRE458663 TBA458662:TBA458663 TKW458662:TKW458663 TUS458662:TUS458663 UEO458662:UEO458663 UOK458662:UOK458663 UYG458662:UYG458663 VIC458662:VIC458663 VRY458662:VRY458663 WBU458662:WBU458663 WLQ458662:WLQ458663 WVM458662:WVM458663 JA524198:JA524199 SW524198:SW524199 ACS524198:ACS524199 AMO524198:AMO524199 AWK524198:AWK524199 BGG524198:BGG524199 BQC524198:BQC524199 BZY524198:BZY524199 CJU524198:CJU524199 CTQ524198:CTQ524199 DDM524198:DDM524199 DNI524198:DNI524199 DXE524198:DXE524199 EHA524198:EHA524199 EQW524198:EQW524199 FAS524198:FAS524199 FKO524198:FKO524199 FUK524198:FUK524199 GEG524198:GEG524199 GOC524198:GOC524199 GXY524198:GXY524199 HHU524198:HHU524199 HRQ524198:HRQ524199 IBM524198:IBM524199 ILI524198:ILI524199 IVE524198:IVE524199 JFA524198:JFA524199 JOW524198:JOW524199 JYS524198:JYS524199 KIO524198:KIO524199 KSK524198:KSK524199 LCG524198:LCG524199 LMC524198:LMC524199 LVY524198:LVY524199 MFU524198:MFU524199 MPQ524198:MPQ524199 MZM524198:MZM524199 NJI524198:NJI524199 NTE524198:NTE524199 ODA524198:ODA524199 OMW524198:OMW524199 OWS524198:OWS524199 PGO524198:PGO524199 PQK524198:PQK524199 QAG524198:QAG524199 QKC524198:QKC524199 QTY524198:QTY524199 RDU524198:RDU524199 RNQ524198:RNQ524199 RXM524198:RXM524199 SHI524198:SHI524199 SRE524198:SRE524199 TBA524198:TBA524199 TKW524198:TKW524199 TUS524198:TUS524199 UEO524198:UEO524199 UOK524198:UOK524199 UYG524198:UYG524199 VIC524198:VIC524199 VRY524198:VRY524199 WBU524198:WBU524199 WLQ524198:WLQ524199 WVM524198:WVM524199 JA589734:JA589735 SW589734:SW589735 ACS589734:ACS589735 AMO589734:AMO589735 AWK589734:AWK589735 BGG589734:BGG589735 BQC589734:BQC589735 BZY589734:BZY589735 CJU589734:CJU589735 CTQ589734:CTQ589735 DDM589734:DDM589735 DNI589734:DNI589735 DXE589734:DXE589735 EHA589734:EHA589735 EQW589734:EQW589735 FAS589734:FAS589735 FKO589734:FKO589735 FUK589734:FUK589735 GEG589734:GEG589735 GOC589734:GOC589735 GXY589734:GXY589735 HHU589734:HHU589735 HRQ589734:HRQ589735 IBM589734:IBM589735 ILI589734:ILI589735 IVE589734:IVE589735 JFA589734:JFA589735 JOW589734:JOW589735 JYS589734:JYS589735 KIO589734:KIO589735 KSK589734:KSK589735 LCG589734:LCG589735 LMC589734:LMC589735 LVY589734:LVY589735 MFU589734:MFU589735 MPQ589734:MPQ589735 MZM589734:MZM589735 NJI589734:NJI589735 NTE589734:NTE589735 ODA589734:ODA589735 OMW589734:OMW589735 OWS589734:OWS589735 PGO589734:PGO589735 PQK589734:PQK589735 QAG589734:QAG589735 QKC589734:QKC589735 QTY589734:QTY589735 RDU589734:RDU589735 RNQ589734:RNQ589735 RXM589734:RXM589735 SHI589734:SHI589735 SRE589734:SRE589735 TBA589734:TBA589735 TKW589734:TKW589735 TUS589734:TUS589735 UEO589734:UEO589735 UOK589734:UOK589735 UYG589734:UYG589735 VIC589734:VIC589735 VRY589734:VRY589735 WBU589734:WBU589735 WLQ589734:WLQ589735 WVM589734:WVM589735 JA655270:JA655271 SW655270:SW655271 ACS655270:ACS655271 AMO655270:AMO655271 AWK655270:AWK655271 BGG655270:BGG655271 BQC655270:BQC655271 BZY655270:BZY655271 CJU655270:CJU655271 CTQ655270:CTQ655271 DDM655270:DDM655271 DNI655270:DNI655271 DXE655270:DXE655271 EHA655270:EHA655271 EQW655270:EQW655271 FAS655270:FAS655271 FKO655270:FKO655271 FUK655270:FUK655271 GEG655270:GEG655271 GOC655270:GOC655271 GXY655270:GXY655271 HHU655270:HHU655271 HRQ655270:HRQ655271 IBM655270:IBM655271 ILI655270:ILI655271 IVE655270:IVE655271 JFA655270:JFA655271 JOW655270:JOW655271 JYS655270:JYS655271 KIO655270:KIO655271 KSK655270:KSK655271 LCG655270:LCG655271 LMC655270:LMC655271 LVY655270:LVY655271 MFU655270:MFU655271 MPQ655270:MPQ655271 MZM655270:MZM655271 NJI655270:NJI655271 NTE655270:NTE655271 ODA655270:ODA655271 OMW655270:OMW655271 OWS655270:OWS655271 PGO655270:PGO655271 PQK655270:PQK655271 QAG655270:QAG655271 QKC655270:QKC655271 QTY655270:QTY655271 RDU655270:RDU655271 RNQ655270:RNQ655271 RXM655270:RXM655271 SHI655270:SHI655271 SRE655270:SRE655271 TBA655270:TBA655271 TKW655270:TKW655271 TUS655270:TUS655271 UEO655270:UEO655271 UOK655270:UOK655271 UYG655270:UYG655271 VIC655270:VIC655271 VRY655270:VRY655271 WBU655270:WBU655271 WLQ655270:WLQ655271 WVM655270:WVM655271 JA720806:JA720807 SW720806:SW720807 ACS720806:ACS720807 AMO720806:AMO720807 AWK720806:AWK720807 BGG720806:BGG720807 BQC720806:BQC720807 BZY720806:BZY720807 CJU720806:CJU720807 CTQ720806:CTQ720807 DDM720806:DDM720807 DNI720806:DNI720807 DXE720806:DXE720807 EHA720806:EHA720807 EQW720806:EQW720807 FAS720806:FAS720807 FKO720806:FKO720807 FUK720806:FUK720807 GEG720806:GEG720807 GOC720806:GOC720807 GXY720806:GXY720807 HHU720806:HHU720807 HRQ720806:HRQ720807 IBM720806:IBM720807 ILI720806:ILI720807 IVE720806:IVE720807 JFA720806:JFA720807 JOW720806:JOW720807 JYS720806:JYS720807 KIO720806:KIO720807 KSK720806:KSK720807 LCG720806:LCG720807 LMC720806:LMC720807 LVY720806:LVY720807 MFU720806:MFU720807 MPQ720806:MPQ720807 MZM720806:MZM720807 NJI720806:NJI720807 NTE720806:NTE720807 ODA720806:ODA720807 OMW720806:OMW720807 OWS720806:OWS720807 PGO720806:PGO720807 PQK720806:PQK720807 QAG720806:QAG720807 QKC720806:QKC720807 QTY720806:QTY720807 RDU720806:RDU720807 RNQ720806:RNQ720807 RXM720806:RXM720807 SHI720806:SHI720807 SRE720806:SRE720807 TBA720806:TBA720807 TKW720806:TKW720807 TUS720806:TUS720807 UEO720806:UEO720807 UOK720806:UOK720807 UYG720806:UYG720807 VIC720806:VIC720807 VRY720806:VRY720807 WBU720806:WBU720807 WLQ720806:WLQ720807 WVM720806:WVM720807 JA786342:JA786343 SW786342:SW786343 ACS786342:ACS786343 AMO786342:AMO786343 AWK786342:AWK786343 BGG786342:BGG786343 BQC786342:BQC786343 BZY786342:BZY786343 CJU786342:CJU786343 CTQ786342:CTQ786343 DDM786342:DDM786343 DNI786342:DNI786343 DXE786342:DXE786343 EHA786342:EHA786343 EQW786342:EQW786343 FAS786342:FAS786343 FKO786342:FKO786343 FUK786342:FUK786343 GEG786342:GEG786343 GOC786342:GOC786343 GXY786342:GXY786343 HHU786342:HHU786343 HRQ786342:HRQ786343 IBM786342:IBM786343 ILI786342:ILI786343 IVE786342:IVE786343 JFA786342:JFA786343 JOW786342:JOW786343 JYS786342:JYS786343 KIO786342:KIO786343 KSK786342:KSK786343 LCG786342:LCG786343 LMC786342:LMC786343 LVY786342:LVY786343 MFU786342:MFU786343 MPQ786342:MPQ786343 MZM786342:MZM786343 NJI786342:NJI786343 NTE786342:NTE786343 ODA786342:ODA786343 OMW786342:OMW786343 OWS786342:OWS786343 PGO786342:PGO786343 PQK786342:PQK786343 QAG786342:QAG786343 QKC786342:QKC786343 QTY786342:QTY786343 RDU786342:RDU786343 RNQ786342:RNQ786343 RXM786342:RXM786343 SHI786342:SHI786343 SRE786342:SRE786343 TBA786342:TBA786343 TKW786342:TKW786343 TUS786342:TUS786343 UEO786342:UEO786343 UOK786342:UOK786343 UYG786342:UYG786343 VIC786342:VIC786343 VRY786342:VRY786343 WBU786342:WBU786343 WLQ786342:WLQ786343 WVM786342:WVM786343 JA851878:JA851879 SW851878:SW851879 ACS851878:ACS851879 AMO851878:AMO851879 AWK851878:AWK851879 BGG851878:BGG851879 BQC851878:BQC851879 BZY851878:BZY851879 CJU851878:CJU851879 CTQ851878:CTQ851879 DDM851878:DDM851879 DNI851878:DNI851879 DXE851878:DXE851879 EHA851878:EHA851879 EQW851878:EQW851879 FAS851878:FAS851879 FKO851878:FKO851879 FUK851878:FUK851879 GEG851878:GEG851879 GOC851878:GOC851879 GXY851878:GXY851879 HHU851878:HHU851879 HRQ851878:HRQ851879 IBM851878:IBM851879 ILI851878:ILI851879 IVE851878:IVE851879 JFA851878:JFA851879 JOW851878:JOW851879 JYS851878:JYS851879 KIO851878:KIO851879 KSK851878:KSK851879 LCG851878:LCG851879 LMC851878:LMC851879 LVY851878:LVY851879 MFU851878:MFU851879 MPQ851878:MPQ851879 MZM851878:MZM851879 NJI851878:NJI851879 NTE851878:NTE851879 ODA851878:ODA851879 OMW851878:OMW851879 OWS851878:OWS851879 PGO851878:PGO851879 PQK851878:PQK851879 QAG851878:QAG851879 QKC851878:QKC851879 QTY851878:QTY851879 RDU851878:RDU851879 RNQ851878:RNQ851879 RXM851878:RXM851879 SHI851878:SHI851879 SRE851878:SRE851879 TBA851878:TBA851879 TKW851878:TKW851879 TUS851878:TUS851879 UEO851878:UEO851879 UOK851878:UOK851879 UYG851878:UYG851879 VIC851878:VIC851879 VRY851878:VRY851879 WBU851878:WBU851879 WLQ851878:WLQ851879 WVM851878:WVM851879 JA917414:JA917415 SW917414:SW917415 ACS917414:ACS917415 AMO917414:AMO917415 AWK917414:AWK917415 BGG917414:BGG917415 BQC917414:BQC917415 BZY917414:BZY917415 CJU917414:CJU917415 CTQ917414:CTQ917415 DDM917414:DDM917415 DNI917414:DNI917415 DXE917414:DXE917415 EHA917414:EHA917415 EQW917414:EQW917415 FAS917414:FAS917415 FKO917414:FKO917415 FUK917414:FUK917415 GEG917414:GEG917415 GOC917414:GOC917415 GXY917414:GXY917415 HHU917414:HHU917415 HRQ917414:HRQ917415 IBM917414:IBM917415 ILI917414:ILI917415 IVE917414:IVE917415 JFA917414:JFA917415 JOW917414:JOW917415 JYS917414:JYS917415 KIO917414:KIO917415 KSK917414:KSK917415 LCG917414:LCG917415 LMC917414:LMC917415 LVY917414:LVY917415 MFU917414:MFU917415 MPQ917414:MPQ917415 MZM917414:MZM917415 NJI917414:NJI917415 NTE917414:NTE917415 ODA917414:ODA917415 OMW917414:OMW917415 OWS917414:OWS917415 PGO917414:PGO917415 PQK917414:PQK917415 QAG917414:QAG917415 QKC917414:QKC917415 QTY917414:QTY917415 RDU917414:RDU917415 RNQ917414:RNQ917415 RXM917414:RXM917415 SHI917414:SHI917415 SRE917414:SRE917415 TBA917414:TBA917415 TKW917414:TKW917415 TUS917414:TUS917415 UEO917414:UEO917415 UOK917414:UOK917415 UYG917414:UYG917415 VIC917414:VIC917415 VRY917414:VRY917415 WBU917414:WBU917415 WLQ917414:WLQ917415 WVM917414:WVM917415 JA982950:JA982951 SW982950:SW982951 ACS982950:ACS982951 AMO982950:AMO982951 AWK982950:AWK982951 BGG982950:BGG982951 BQC982950:BQC982951 BZY982950:BZY982951 CJU982950:CJU982951 CTQ982950:CTQ982951 DDM982950:DDM982951 DNI982950:DNI982951 DXE982950:DXE982951 EHA982950:EHA982951 EQW982950:EQW982951 FAS982950:FAS982951 FKO982950:FKO982951 FUK982950:FUK982951 GEG982950:GEG982951 GOC982950:GOC982951 GXY982950:GXY982951 HHU982950:HHU982951 HRQ982950:HRQ982951 IBM982950:IBM982951 ILI982950:ILI982951 IVE982950:IVE982951 JFA982950:JFA982951 JOW982950:JOW982951 JYS982950:JYS982951 KIO982950:KIO982951 KSK982950:KSK982951 LCG982950:LCG982951 LMC982950:LMC982951 LVY982950:LVY982951 MFU982950:MFU982951 MPQ982950:MPQ982951 MZM982950:MZM982951 NJI982950:NJI982951 NTE982950:NTE982951 ODA982950:ODA982951 OMW982950:OMW982951 OWS982950:OWS982951 PGO982950:PGO982951 PQK982950:PQK982951 QAG982950:QAG982951 QKC982950:QKC982951 QTY982950:QTY982951 RDU982950:RDU982951 RNQ982950:RNQ982951 RXM982950:RXM982951 SHI982950:SHI982951 SRE982950:SRE982951 TBA982950:TBA982951 TKW982950:TKW982951 TUS982950:TUS982951 UEO982950:UEO982951 UOK982950:UOK982951 UYG982950:UYG982951 VIC982950:VIC982951 VRY982950:VRY982951 WBU982950:WBU982951 WLQ982950:WLQ982951 WVM982950:WVM982951 JA65471 SW65471 ACS65471 AMO65471 AWK65471 BGG65471 BQC65471 BZY65471 CJU65471 CTQ65471 DDM65471 DNI65471 DXE65471 EHA65471 EQW65471 FAS65471 FKO65471 FUK65471 GEG65471 GOC65471 GXY65471 HHU65471 HRQ65471 IBM65471 ILI65471 IVE65471 JFA65471 JOW65471 JYS65471 KIO65471 KSK65471 LCG65471 LMC65471 LVY65471 MFU65471 MPQ65471 MZM65471 NJI65471 NTE65471 ODA65471 OMW65471 OWS65471 PGO65471 PQK65471 QAG65471 QKC65471 QTY65471 RDU65471 RNQ65471 RXM65471 SHI65471 SRE65471 TBA65471 TKW65471 TUS65471 UEO65471 UOK65471 UYG65471 VIC65471 VRY65471 WBU65471 WLQ65471 WVM65471 JA131007 SW131007 ACS131007 AMO131007 AWK131007 BGG131007 BQC131007 BZY131007 CJU131007 CTQ131007 DDM131007 DNI131007 DXE131007 EHA131007 EQW131007 FAS131007 FKO131007 FUK131007 GEG131007 GOC131007 GXY131007 HHU131007 HRQ131007 IBM131007 ILI131007 IVE131007 JFA131007 JOW131007 JYS131007 KIO131007 KSK131007 LCG131007 LMC131007 LVY131007 MFU131007 MPQ131007 MZM131007 NJI131007 NTE131007 ODA131007 OMW131007 OWS131007 PGO131007 PQK131007 QAG131007 QKC131007 QTY131007 RDU131007 RNQ131007 RXM131007 SHI131007 SRE131007 TBA131007 TKW131007 TUS131007 UEO131007 UOK131007 UYG131007 VIC131007 VRY131007 WBU131007 WLQ131007 WVM131007 JA196543 SW196543 ACS196543 AMO196543 AWK196543 BGG196543 BQC196543 BZY196543 CJU196543 CTQ196543 DDM196543 DNI196543 DXE196543 EHA196543 EQW196543 FAS196543 FKO196543 FUK196543 GEG196543 GOC196543 GXY196543 HHU196543 HRQ196543 IBM196543 ILI196543 IVE196543 JFA196543 JOW196543 JYS196543 KIO196543 KSK196543 LCG196543 LMC196543 LVY196543 MFU196543 MPQ196543 MZM196543 NJI196543 NTE196543 ODA196543 OMW196543 OWS196543 PGO196543 PQK196543 QAG196543 QKC196543 QTY196543 RDU196543 RNQ196543 RXM196543 SHI196543 SRE196543 TBA196543 TKW196543 TUS196543 UEO196543 UOK196543 UYG196543 VIC196543 VRY196543 WBU196543 WLQ196543 WVM196543 JA262079 SW262079 ACS262079 AMO262079 AWK262079 BGG262079 BQC262079 BZY262079 CJU262079 CTQ262079 DDM262079 DNI262079 DXE262079 EHA262079 EQW262079 FAS262079 FKO262079 FUK262079 GEG262079 GOC262079 GXY262079 HHU262079 HRQ262079 IBM262079 ILI262079 IVE262079 JFA262079 JOW262079 JYS262079 KIO262079 KSK262079 LCG262079 LMC262079 LVY262079 MFU262079 MPQ262079 MZM262079 NJI262079 NTE262079 ODA262079 OMW262079 OWS262079 PGO262079 PQK262079 QAG262079 QKC262079 QTY262079 RDU262079 RNQ262079 RXM262079 SHI262079 SRE262079 TBA262079 TKW262079 TUS262079 UEO262079 UOK262079 UYG262079 VIC262079 VRY262079 WBU262079 WLQ262079 WVM262079 JA327615 SW327615 ACS327615 AMO327615 AWK327615 BGG327615 BQC327615 BZY327615 CJU327615 CTQ327615 DDM327615 DNI327615 DXE327615 EHA327615 EQW327615 FAS327615 FKO327615 FUK327615 GEG327615 GOC327615 GXY327615 HHU327615 HRQ327615 IBM327615 ILI327615 IVE327615 JFA327615 JOW327615 JYS327615 KIO327615 KSK327615 LCG327615 LMC327615 LVY327615 MFU327615 MPQ327615 MZM327615 NJI327615 NTE327615 ODA327615 OMW327615 OWS327615 PGO327615 PQK327615 QAG327615 QKC327615 QTY327615 RDU327615 RNQ327615 RXM327615 SHI327615 SRE327615 TBA327615 TKW327615 TUS327615 UEO327615 UOK327615 UYG327615 VIC327615 VRY327615 WBU327615 WLQ327615 WVM327615 JA393151 SW393151 ACS393151 AMO393151 AWK393151 BGG393151 BQC393151 BZY393151 CJU393151 CTQ393151 DDM393151 DNI393151 DXE393151 EHA393151 EQW393151 FAS393151 FKO393151 FUK393151 GEG393151 GOC393151 GXY393151 HHU393151 HRQ393151 IBM393151 ILI393151 IVE393151 JFA393151 JOW393151 JYS393151 KIO393151 KSK393151 LCG393151 LMC393151 LVY393151 MFU393151 MPQ393151 MZM393151 NJI393151 NTE393151 ODA393151 OMW393151 OWS393151 PGO393151 PQK393151 QAG393151 QKC393151 QTY393151 RDU393151 RNQ393151 RXM393151 SHI393151 SRE393151 TBA393151 TKW393151 TUS393151 UEO393151 UOK393151 UYG393151 VIC393151 VRY393151 WBU393151 WLQ393151 WVM393151 JA458687 SW458687 ACS458687 AMO458687 AWK458687 BGG458687 BQC458687 BZY458687 CJU458687 CTQ458687 DDM458687 DNI458687 DXE458687 EHA458687 EQW458687 FAS458687 FKO458687 FUK458687 GEG458687 GOC458687 GXY458687 HHU458687 HRQ458687 IBM458687 ILI458687 IVE458687 JFA458687 JOW458687 JYS458687 KIO458687 KSK458687 LCG458687 LMC458687 LVY458687 MFU458687 MPQ458687 MZM458687 NJI458687 NTE458687 ODA458687 OMW458687 OWS458687 PGO458687 PQK458687 QAG458687 QKC458687 QTY458687 RDU458687 RNQ458687 RXM458687 SHI458687 SRE458687 TBA458687 TKW458687 TUS458687 UEO458687 UOK458687 UYG458687 VIC458687 VRY458687 WBU458687 WLQ458687 WVM458687 JA524223 SW524223 ACS524223 AMO524223 AWK524223 BGG524223 BQC524223 BZY524223 CJU524223 CTQ524223 DDM524223 DNI524223 DXE524223 EHA524223 EQW524223 FAS524223 FKO524223 FUK524223 GEG524223 GOC524223 GXY524223 HHU524223 HRQ524223 IBM524223 ILI524223 IVE524223 JFA524223 JOW524223 JYS524223 KIO524223 KSK524223 LCG524223 LMC524223 LVY524223 MFU524223 MPQ524223 MZM524223 NJI524223 NTE524223 ODA524223 OMW524223 OWS524223 PGO524223 PQK524223 QAG524223 QKC524223 QTY524223 RDU524223 RNQ524223 RXM524223 SHI524223 SRE524223 TBA524223 TKW524223 TUS524223 UEO524223 UOK524223 UYG524223 VIC524223 VRY524223 WBU524223 WLQ524223 WVM524223 JA589759 SW589759 ACS589759 AMO589759 AWK589759 BGG589759 BQC589759 BZY589759 CJU589759 CTQ589759 DDM589759 DNI589759 DXE589759 EHA589759 EQW589759 FAS589759 FKO589759 FUK589759 GEG589759 GOC589759 GXY589759 HHU589759 HRQ589759 IBM589759 ILI589759 IVE589759 JFA589759 JOW589759 JYS589759 KIO589759 KSK589759 LCG589759 LMC589759 LVY589759 MFU589759 MPQ589759 MZM589759 NJI589759 NTE589759 ODA589759 OMW589759 OWS589759 PGO589759 PQK589759 QAG589759 QKC589759 QTY589759 RDU589759 RNQ589759 RXM589759 SHI589759 SRE589759 TBA589759 TKW589759 TUS589759 UEO589759 UOK589759 UYG589759 VIC589759 VRY589759 WBU589759 WLQ589759 WVM589759 JA655295 SW655295 ACS655295 AMO655295 AWK655295 BGG655295 BQC655295 BZY655295 CJU655295 CTQ655295 DDM655295 DNI655295 DXE655295 EHA655295 EQW655295 FAS655295 FKO655295 FUK655295 GEG655295 GOC655295 GXY655295 HHU655295 HRQ655295 IBM655295 ILI655295 IVE655295 JFA655295 JOW655295 JYS655295 KIO655295 KSK655295 LCG655295 LMC655295 LVY655295 MFU655295 MPQ655295 MZM655295 NJI655295 NTE655295 ODA655295 OMW655295 OWS655295 PGO655295 PQK655295 QAG655295 QKC655295 QTY655295 RDU655295 RNQ655295 RXM655295 SHI655295 SRE655295 TBA655295 TKW655295 TUS655295 UEO655295 UOK655295 UYG655295 VIC655295 VRY655295 WBU655295 WLQ655295 WVM655295 JA720831 SW720831 ACS720831 AMO720831 AWK720831 BGG720831 BQC720831 BZY720831 CJU720831 CTQ720831 DDM720831 DNI720831 DXE720831 EHA720831 EQW720831 FAS720831 FKO720831 FUK720831 GEG720831 GOC720831 GXY720831 HHU720831 HRQ720831 IBM720831 ILI720831 IVE720831 JFA720831 JOW720831 JYS720831 KIO720831 KSK720831 LCG720831 LMC720831 LVY720831 MFU720831 MPQ720831 MZM720831 NJI720831 NTE720831 ODA720831 OMW720831 OWS720831 PGO720831 PQK720831 QAG720831 QKC720831 QTY720831 RDU720831 RNQ720831 RXM720831 SHI720831 SRE720831 TBA720831 TKW720831 TUS720831 UEO720831 UOK720831 UYG720831 VIC720831 VRY720831 WBU720831 WLQ720831 WVM720831 JA786367 SW786367 ACS786367 AMO786367 AWK786367 BGG786367 BQC786367 BZY786367 CJU786367 CTQ786367 DDM786367 DNI786367 DXE786367 EHA786367 EQW786367 FAS786367 FKO786367 FUK786367 GEG786367 GOC786367 GXY786367 HHU786367 HRQ786367 IBM786367 ILI786367 IVE786367 JFA786367 JOW786367 JYS786367 KIO786367 KSK786367 LCG786367 LMC786367 LVY786367 MFU786367 MPQ786367 MZM786367 NJI786367 NTE786367 ODA786367 OMW786367 OWS786367 PGO786367 PQK786367 QAG786367 QKC786367 QTY786367 RDU786367 RNQ786367 RXM786367 SHI786367 SRE786367 TBA786367 TKW786367 TUS786367 UEO786367 UOK786367 UYG786367 VIC786367 VRY786367 WBU786367 WLQ786367 WVM786367 JA851903 SW851903 ACS851903 AMO851903 AWK851903 BGG851903 BQC851903 BZY851903 CJU851903 CTQ851903 DDM851903 DNI851903 DXE851903 EHA851903 EQW851903 FAS851903 FKO851903 FUK851903 GEG851903 GOC851903 GXY851903 HHU851903 HRQ851903 IBM851903 ILI851903 IVE851903 JFA851903 JOW851903 JYS851903 KIO851903 KSK851903 LCG851903 LMC851903 LVY851903 MFU851903 MPQ851903 MZM851903 NJI851903 NTE851903 ODA851903 OMW851903 OWS851903 PGO851903 PQK851903 QAG851903 QKC851903 QTY851903 RDU851903 RNQ851903 RXM851903 SHI851903 SRE851903 TBA851903 TKW851903 TUS851903 UEO851903 UOK851903 UYG851903 VIC851903 VRY851903 WBU851903 WLQ851903 WVM851903 JA917439 SW917439 ACS917439 AMO917439 AWK917439 BGG917439 BQC917439 BZY917439 CJU917439 CTQ917439 DDM917439 DNI917439 DXE917439 EHA917439 EQW917439 FAS917439 FKO917439 FUK917439 GEG917439 GOC917439 GXY917439 HHU917439 HRQ917439 IBM917439 ILI917439 IVE917439 JFA917439 JOW917439 JYS917439 KIO917439 KSK917439 LCG917439 LMC917439 LVY917439 MFU917439 MPQ917439 MZM917439 NJI917439 NTE917439 ODA917439 OMW917439 OWS917439 PGO917439 PQK917439 QAG917439 QKC917439 QTY917439 RDU917439 RNQ917439 RXM917439 SHI917439 SRE917439 TBA917439 TKW917439 TUS917439 UEO917439 UOK917439 UYG917439 VIC917439 VRY917439 WBU917439 WLQ917439 WVM917439 JA982975 SW982975 ACS982975 AMO982975 AWK982975 BGG982975 BQC982975 BZY982975 CJU982975 CTQ982975 DDM982975 DNI982975 DXE982975 EHA982975 EQW982975 FAS982975 FKO982975 FUK982975 GEG982975 GOC982975 GXY982975 HHU982975 HRQ982975 IBM982975 ILI982975 IVE982975 JFA982975 JOW982975 JYS982975 KIO982975 KSK982975 LCG982975 LMC982975 LVY982975 MFU982975 MPQ982975 MZM982975 NJI982975 NTE982975 ODA982975 OMW982975 OWS982975 PGO982975 PQK982975 QAG982975 QKC982975 QTY982975 RDU982975 RNQ982975 RXM982975 SHI982975 SRE982975 TBA982975 TKW982975 TUS982975 UEO982975 UOK982975 UYG982975 VIC982975 VRY982975 WBU982975 WLQ982975 WVM982975 JA65482 SW65482 ACS65482 AMO65482 AWK65482 BGG65482 BQC65482 BZY65482 CJU65482 CTQ65482 DDM65482 DNI65482 DXE65482 EHA65482 EQW65482 FAS65482 FKO65482 FUK65482 GEG65482 GOC65482 GXY65482 HHU65482 HRQ65482 IBM65482 ILI65482 IVE65482 JFA65482 JOW65482 JYS65482 KIO65482 KSK65482 LCG65482 LMC65482 LVY65482 MFU65482 MPQ65482 MZM65482 NJI65482 NTE65482 ODA65482 OMW65482 OWS65482 PGO65482 PQK65482 QAG65482 QKC65482 QTY65482 RDU65482 RNQ65482 RXM65482 SHI65482 SRE65482 TBA65482 TKW65482 TUS65482 UEO65482 UOK65482 UYG65482 VIC65482 VRY65482 WBU65482 WLQ65482 WVM65482 JA131018 SW131018 ACS131018 AMO131018 AWK131018 BGG131018 BQC131018 BZY131018 CJU131018 CTQ131018 DDM131018 DNI131018 DXE131018 EHA131018 EQW131018 FAS131018 FKO131018 FUK131018 GEG131018 GOC131018 GXY131018 HHU131018 HRQ131018 IBM131018 ILI131018 IVE131018 JFA131018 JOW131018 JYS131018 KIO131018 KSK131018 LCG131018 LMC131018 LVY131018 MFU131018 MPQ131018 MZM131018 NJI131018 NTE131018 ODA131018 OMW131018 OWS131018 PGO131018 PQK131018 QAG131018 QKC131018 QTY131018 RDU131018 RNQ131018 RXM131018 SHI131018 SRE131018 TBA131018 TKW131018 TUS131018 UEO131018 UOK131018 UYG131018 VIC131018 VRY131018 WBU131018 WLQ131018 WVM131018 JA196554 SW196554 ACS196554 AMO196554 AWK196554 BGG196554 BQC196554 BZY196554 CJU196554 CTQ196554 DDM196554 DNI196554 DXE196554 EHA196554 EQW196554 FAS196554 FKO196554 FUK196554 GEG196554 GOC196554 GXY196554 HHU196554 HRQ196554 IBM196554 ILI196554 IVE196554 JFA196554 JOW196554 JYS196554 KIO196554 KSK196554 LCG196554 LMC196554 LVY196554 MFU196554 MPQ196554 MZM196554 NJI196554 NTE196554 ODA196554 OMW196554 OWS196554 PGO196554 PQK196554 QAG196554 QKC196554 QTY196554 RDU196554 RNQ196554 RXM196554 SHI196554 SRE196554 TBA196554 TKW196554 TUS196554 UEO196554 UOK196554 UYG196554 VIC196554 VRY196554 WBU196554 WLQ196554 WVM196554 JA262090 SW262090 ACS262090 AMO262090 AWK262090 BGG262090 BQC262090 BZY262090 CJU262090 CTQ262090 DDM262090 DNI262090 DXE262090 EHA262090 EQW262090 FAS262090 FKO262090 FUK262090 GEG262090 GOC262090 GXY262090 HHU262090 HRQ262090 IBM262090 ILI262090 IVE262090 JFA262090 JOW262090 JYS262090 KIO262090 KSK262090 LCG262090 LMC262090 LVY262090 MFU262090 MPQ262090 MZM262090 NJI262090 NTE262090 ODA262090 OMW262090 OWS262090 PGO262090 PQK262090 QAG262090 QKC262090 QTY262090 RDU262090 RNQ262090 RXM262090 SHI262090 SRE262090 TBA262090 TKW262090 TUS262090 UEO262090 UOK262090 UYG262090 VIC262090 VRY262090 WBU262090 WLQ262090 WVM262090 JA327626 SW327626 ACS327626 AMO327626 AWK327626 BGG327626 BQC327626 BZY327626 CJU327626 CTQ327626 DDM327626 DNI327626 DXE327626 EHA327626 EQW327626 FAS327626 FKO327626 FUK327626 GEG327626 GOC327626 GXY327626 HHU327626 HRQ327626 IBM327626 ILI327626 IVE327626 JFA327626 JOW327626 JYS327626 KIO327626 KSK327626 LCG327626 LMC327626 LVY327626 MFU327626 MPQ327626 MZM327626 NJI327626 NTE327626 ODA327626 OMW327626 OWS327626 PGO327626 PQK327626 QAG327626 QKC327626 QTY327626 RDU327626 RNQ327626 RXM327626 SHI327626 SRE327626 TBA327626 TKW327626 TUS327626 UEO327626 UOK327626 UYG327626 VIC327626 VRY327626 WBU327626 WLQ327626 WVM327626 JA393162 SW393162 ACS393162 AMO393162 AWK393162 BGG393162 BQC393162 BZY393162 CJU393162 CTQ393162 DDM393162 DNI393162 DXE393162 EHA393162 EQW393162 FAS393162 FKO393162 FUK393162 GEG393162 GOC393162 GXY393162 HHU393162 HRQ393162 IBM393162 ILI393162 IVE393162 JFA393162 JOW393162 JYS393162 KIO393162 KSK393162 LCG393162 LMC393162 LVY393162 MFU393162 MPQ393162 MZM393162 NJI393162 NTE393162 ODA393162 OMW393162 OWS393162 PGO393162 PQK393162 QAG393162 QKC393162 QTY393162 RDU393162 RNQ393162 RXM393162 SHI393162 SRE393162 TBA393162 TKW393162 TUS393162 UEO393162 UOK393162 UYG393162 VIC393162 VRY393162 WBU393162 WLQ393162 WVM393162 JA458698 SW458698 ACS458698 AMO458698 AWK458698 BGG458698 BQC458698 BZY458698 CJU458698 CTQ458698 DDM458698 DNI458698 DXE458698 EHA458698 EQW458698 FAS458698 FKO458698 FUK458698 GEG458698 GOC458698 GXY458698 HHU458698 HRQ458698 IBM458698 ILI458698 IVE458698 JFA458698 JOW458698 JYS458698 KIO458698 KSK458698 LCG458698 LMC458698 LVY458698 MFU458698 MPQ458698 MZM458698 NJI458698 NTE458698 ODA458698 OMW458698 OWS458698 PGO458698 PQK458698 QAG458698 QKC458698 QTY458698 RDU458698 RNQ458698 RXM458698 SHI458698 SRE458698 TBA458698 TKW458698 TUS458698 UEO458698 UOK458698 UYG458698 VIC458698 VRY458698 WBU458698 WLQ458698 WVM458698 JA524234 SW524234 ACS524234 AMO524234 AWK524234 BGG524234 BQC524234 BZY524234 CJU524234 CTQ524234 DDM524234 DNI524234 DXE524234 EHA524234 EQW524234 FAS524234 FKO524234 FUK524234 GEG524234 GOC524234 GXY524234 HHU524234 HRQ524234 IBM524234 ILI524234 IVE524234 JFA524234 JOW524234 JYS524234 KIO524234 KSK524234 LCG524234 LMC524234 LVY524234 MFU524234 MPQ524234 MZM524234 NJI524234 NTE524234 ODA524234 OMW524234 OWS524234 PGO524234 PQK524234 QAG524234 QKC524234 QTY524234 RDU524234 RNQ524234 RXM524234 SHI524234 SRE524234 TBA524234 TKW524234 TUS524234 UEO524234 UOK524234 UYG524234 VIC524234 VRY524234 WBU524234 WLQ524234 WVM524234 JA589770 SW589770 ACS589770 AMO589770 AWK589770 BGG589770 BQC589770 BZY589770 CJU589770 CTQ589770 DDM589770 DNI589770 DXE589770 EHA589770 EQW589770 FAS589770 FKO589770 FUK589770 GEG589770 GOC589770 GXY589770 HHU589770 HRQ589770 IBM589770 ILI589770 IVE589770 JFA589770 JOW589770 JYS589770 KIO589770 KSK589770 LCG589770 LMC589770 LVY589770 MFU589770 MPQ589770 MZM589770 NJI589770 NTE589770 ODA589770 OMW589770 OWS589770 PGO589770 PQK589770 QAG589770 QKC589770 QTY589770 RDU589770 RNQ589770 RXM589770 SHI589770 SRE589770 TBA589770 TKW589770 TUS589770 UEO589770 UOK589770 UYG589770 VIC589770 VRY589770 WBU589770 WLQ589770 WVM589770 JA655306 SW655306 ACS655306 AMO655306 AWK655306 BGG655306 BQC655306 BZY655306 CJU655306 CTQ655306 DDM655306 DNI655306 DXE655306 EHA655306 EQW655306 FAS655306 FKO655306 FUK655306 GEG655306 GOC655306 GXY655306 HHU655306 HRQ655306 IBM655306 ILI655306 IVE655306 JFA655306 JOW655306 JYS655306 KIO655306 KSK655306 LCG655306 LMC655306 LVY655306 MFU655306 MPQ655306 MZM655306 NJI655306 NTE655306 ODA655306 OMW655306 OWS655306 PGO655306 PQK655306 QAG655306 QKC655306 QTY655306 RDU655306 RNQ655306 RXM655306 SHI655306 SRE655306 TBA655306 TKW655306 TUS655306 UEO655306 UOK655306 UYG655306 VIC655306 VRY655306 WBU655306 WLQ655306 WVM655306 JA720842 SW720842 ACS720842 AMO720842 AWK720842 BGG720842 BQC720842 BZY720842 CJU720842 CTQ720842 DDM720842 DNI720842 DXE720842 EHA720842 EQW720842 FAS720842 FKO720842 FUK720842 GEG720842 GOC720842 GXY720842 HHU720842 HRQ720842 IBM720842 ILI720842 IVE720842 JFA720842 JOW720842 JYS720842 KIO720842 KSK720842 LCG720842 LMC720842 LVY720842 MFU720842 MPQ720842 MZM720842 NJI720842 NTE720842 ODA720842 OMW720842 OWS720842 PGO720842 PQK720842 QAG720842 QKC720842 QTY720842 RDU720842 RNQ720842 RXM720842 SHI720842 SRE720842 TBA720842 TKW720842 TUS720842 UEO720842 UOK720842 UYG720842 VIC720842 VRY720842 WBU720842 WLQ720842 WVM720842 JA786378 SW786378 ACS786378 AMO786378 AWK786378 BGG786378 BQC786378 BZY786378 CJU786378 CTQ786378 DDM786378 DNI786378 DXE786378 EHA786378 EQW786378 FAS786378 FKO786378 FUK786378 GEG786378 GOC786378 GXY786378 HHU786378 HRQ786378 IBM786378 ILI786378 IVE786378 JFA786378 JOW786378 JYS786378 KIO786378 KSK786378 LCG786378 LMC786378 LVY786378 MFU786378 MPQ786378 MZM786378 NJI786378 NTE786378 ODA786378 OMW786378 OWS786378 PGO786378 PQK786378 QAG786378 QKC786378 QTY786378 RDU786378 RNQ786378 RXM786378 SHI786378 SRE786378 TBA786378 TKW786378 TUS786378 UEO786378 UOK786378 UYG786378 VIC786378 VRY786378 WBU786378 WLQ786378 WVM786378 JA851914 SW851914 ACS851914 AMO851914 AWK851914 BGG851914 BQC851914 BZY851914 CJU851914 CTQ851914 DDM851914 DNI851914 DXE851914 EHA851914 EQW851914 FAS851914 FKO851914 FUK851914 GEG851914 GOC851914 GXY851914 HHU851914 HRQ851914 IBM851914 ILI851914 IVE851914 JFA851914 JOW851914 JYS851914 KIO851914 KSK851914 LCG851914 LMC851914 LVY851914 MFU851914 MPQ851914 MZM851914 NJI851914 NTE851914 ODA851914 OMW851914 OWS851914 PGO851914 PQK851914 QAG851914 QKC851914 QTY851914 RDU851914 RNQ851914 RXM851914 SHI851914 SRE851914 TBA851914 TKW851914 TUS851914 UEO851914 UOK851914 UYG851914 VIC851914 VRY851914 WBU851914 WLQ851914 WVM851914 JA917450 SW917450 ACS917450 AMO917450 AWK917450 BGG917450 BQC917450 BZY917450 CJU917450 CTQ917450 DDM917450 DNI917450 DXE917450 EHA917450 EQW917450 FAS917450 FKO917450 FUK917450 GEG917450 GOC917450 GXY917450 HHU917450 HRQ917450 IBM917450 ILI917450 IVE917450 JFA917450 JOW917450 JYS917450 KIO917450 KSK917450 LCG917450 LMC917450 LVY917450 MFU917450 MPQ917450 MZM917450 NJI917450 NTE917450 ODA917450 OMW917450 OWS917450 PGO917450 PQK917450 QAG917450 QKC917450 QTY917450 RDU917450 RNQ917450 RXM917450 SHI917450 SRE917450 TBA917450 TKW917450 TUS917450 UEO917450 UOK917450 UYG917450 VIC917450 VRY917450 WBU917450 WLQ917450 WVM917450 JA982986 SW982986 ACS982986 AMO982986 AWK982986 BGG982986 BQC982986 BZY982986 CJU982986 CTQ982986 DDM982986 DNI982986 DXE982986 EHA982986 EQW982986 FAS982986 FKO982986 FUK982986 GEG982986 GOC982986 GXY982986 HHU982986 HRQ982986 IBM982986 ILI982986 IVE982986 JFA982986 JOW982986 JYS982986 KIO982986 KSK982986 LCG982986 LMC982986 LVY982986 MFU982986 MPQ982986 MZM982986 NJI982986 NTE982986 ODA982986 OMW982986 OWS982986 PGO982986 PQK982986 QAG982986 QKC982986 QTY982986 RDU982986 RNQ982986 RXM982986 SHI982986 SRE982986 TBA982986 TKW982986 TUS982986 UEO982986 UOK982986 UYG982986 VIC982986 VRY982986 WBU982986 WLQ982986 WVM982986 JA65478 SW65478 ACS65478 AMO65478 AWK65478 BGG65478 BQC65478 BZY65478 CJU65478 CTQ65478 DDM65478 DNI65478 DXE65478 EHA65478 EQW65478 FAS65478 FKO65478 FUK65478 GEG65478 GOC65478 GXY65478 HHU65478 HRQ65478 IBM65478 ILI65478 IVE65478 JFA65478 JOW65478 JYS65478 KIO65478 KSK65478 LCG65478 LMC65478 LVY65478 MFU65478 MPQ65478 MZM65478 NJI65478 NTE65478 ODA65478 OMW65478 OWS65478 PGO65478 PQK65478 QAG65478 QKC65478 QTY65478 RDU65478 RNQ65478 RXM65478 SHI65478 SRE65478 TBA65478 TKW65478 TUS65478 UEO65478 UOK65478 UYG65478 VIC65478 VRY65478 WBU65478 WLQ65478 WVM65478 JA131014 SW131014 ACS131014 AMO131014 AWK131014 BGG131014 BQC131014 BZY131014 CJU131014 CTQ131014 DDM131014 DNI131014 DXE131014 EHA131014 EQW131014 FAS131014 FKO131014 FUK131014 GEG131014 GOC131014 GXY131014 HHU131014 HRQ131014 IBM131014 ILI131014 IVE131014 JFA131014 JOW131014 JYS131014 KIO131014 KSK131014 LCG131014 LMC131014 LVY131014 MFU131014 MPQ131014 MZM131014 NJI131014 NTE131014 ODA131014 OMW131014 OWS131014 PGO131014 PQK131014 QAG131014 QKC131014 QTY131014 RDU131014 RNQ131014 RXM131014 SHI131014 SRE131014 TBA131014 TKW131014 TUS131014 UEO131014 UOK131014 UYG131014 VIC131014 VRY131014 WBU131014 WLQ131014 WVM131014 JA196550 SW196550 ACS196550 AMO196550 AWK196550 BGG196550 BQC196550 BZY196550 CJU196550 CTQ196550 DDM196550 DNI196550 DXE196550 EHA196550 EQW196550 FAS196550 FKO196550 FUK196550 GEG196550 GOC196550 GXY196550 HHU196550 HRQ196550 IBM196550 ILI196550 IVE196550 JFA196550 JOW196550 JYS196550 KIO196550 KSK196550 LCG196550 LMC196550 LVY196550 MFU196550 MPQ196550 MZM196550 NJI196550 NTE196550 ODA196550 OMW196550 OWS196550 PGO196550 PQK196550 QAG196550 QKC196550 QTY196550 RDU196550 RNQ196550 RXM196550 SHI196550 SRE196550 TBA196550 TKW196550 TUS196550 UEO196550 UOK196550 UYG196550 VIC196550 VRY196550 WBU196550 WLQ196550 WVM196550 JA262086 SW262086 ACS262086 AMO262086 AWK262086 BGG262086 BQC262086 BZY262086 CJU262086 CTQ262086 DDM262086 DNI262086 DXE262086 EHA262086 EQW262086 FAS262086 FKO262086 FUK262086 GEG262086 GOC262086 GXY262086 HHU262086 HRQ262086 IBM262086 ILI262086 IVE262086 JFA262086 JOW262086 JYS262086 KIO262086 KSK262086 LCG262086 LMC262086 LVY262086 MFU262086 MPQ262086 MZM262086 NJI262086 NTE262086 ODA262086 OMW262086 OWS262086 PGO262086 PQK262086 QAG262086 QKC262086 QTY262086 RDU262086 RNQ262086 RXM262086 SHI262086 SRE262086 TBA262086 TKW262086 TUS262086 UEO262086 UOK262086 UYG262086 VIC262086 VRY262086 WBU262086 WLQ262086 WVM262086 JA327622 SW327622 ACS327622 AMO327622 AWK327622 BGG327622 BQC327622 BZY327622 CJU327622 CTQ327622 DDM327622 DNI327622 DXE327622 EHA327622 EQW327622 FAS327622 FKO327622 FUK327622 GEG327622 GOC327622 GXY327622 HHU327622 HRQ327622 IBM327622 ILI327622 IVE327622 JFA327622 JOW327622 JYS327622 KIO327622 KSK327622 LCG327622 LMC327622 LVY327622 MFU327622 MPQ327622 MZM327622 NJI327622 NTE327622 ODA327622 OMW327622 OWS327622 PGO327622 PQK327622 QAG327622 QKC327622 QTY327622 RDU327622 RNQ327622 RXM327622 SHI327622 SRE327622 TBA327622 TKW327622 TUS327622 UEO327622 UOK327622 UYG327622 VIC327622 VRY327622 WBU327622 WLQ327622 WVM327622 JA393158 SW393158 ACS393158 AMO393158 AWK393158 BGG393158 BQC393158 BZY393158 CJU393158 CTQ393158 DDM393158 DNI393158 DXE393158 EHA393158 EQW393158 FAS393158 FKO393158 FUK393158 GEG393158 GOC393158 GXY393158 HHU393158 HRQ393158 IBM393158 ILI393158 IVE393158 JFA393158 JOW393158 JYS393158 KIO393158 KSK393158 LCG393158 LMC393158 LVY393158 MFU393158 MPQ393158 MZM393158 NJI393158 NTE393158 ODA393158 OMW393158 OWS393158 PGO393158 PQK393158 QAG393158 QKC393158 QTY393158 RDU393158 RNQ393158 RXM393158 SHI393158 SRE393158 TBA393158 TKW393158 TUS393158 UEO393158 UOK393158 UYG393158 VIC393158 VRY393158 WBU393158 WLQ393158 WVM393158 JA458694 SW458694 ACS458694 AMO458694 AWK458694 BGG458694 BQC458694 BZY458694 CJU458694 CTQ458694 DDM458694 DNI458694 DXE458694 EHA458694 EQW458694 FAS458694 FKO458694 FUK458694 GEG458694 GOC458694 GXY458694 HHU458694 HRQ458694 IBM458694 ILI458694 IVE458694 JFA458694 JOW458694 JYS458694 KIO458694 KSK458694 LCG458694 LMC458694 LVY458694 MFU458694 MPQ458694 MZM458694 NJI458694 NTE458694 ODA458694 OMW458694 OWS458694 PGO458694 PQK458694 QAG458694 QKC458694 QTY458694 RDU458694 RNQ458694 RXM458694 SHI458694 SRE458694 TBA458694 TKW458694 TUS458694 UEO458694 UOK458694 UYG458694 VIC458694 VRY458694 WBU458694 WLQ458694 WVM458694 JA524230 SW524230 ACS524230 AMO524230 AWK524230 BGG524230 BQC524230 BZY524230 CJU524230 CTQ524230 DDM524230 DNI524230 DXE524230 EHA524230 EQW524230 FAS524230 FKO524230 FUK524230 GEG524230 GOC524230 GXY524230 HHU524230 HRQ524230 IBM524230 ILI524230 IVE524230 JFA524230 JOW524230 JYS524230 KIO524230 KSK524230 LCG524230 LMC524230 LVY524230 MFU524230 MPQ524230 MZM524230 NJI524230 NTE524230 ODA524230 OMW524230 OWS524230 PGO524230 PQK524230 QAG524230 QKC524230 QTY524230 RDU524230 RNQ524230 RXM524230 SHI524230 SRE524230 TBA524230 TKW524230 TUS524230 UEO524230 UOK524230 UYG524230 VIC524230 VRY524230 WBU524230 WLQ524230 WVM524230 JA589766 SW589766 ACS589766 AMO589766 AWK589766 BGG589766 BQC589766 BZY589766 CJU589766 CTQ589766 DDM589766 DNI589766 DXE589766 EHA589766 EQW589766 FAS589766 FKO589766 FUK589766 GEG589766 GOC589766 GXY589766 HHU589766 HRQ589766 IBM589766 ILI589766 IVE589766 JFA589766 JOW589766 JYS589766 KIO589766 KSK589766 LCG589766 LMC589766 LVY589766 MFU589766 MPQ589766 MZM589766 NJI589766 NTE589766 ODA589766 OMW589766 OWS589766 PGO589766 PQK589766 QAG589766 QKC589766 QTY589766 RDU589766 RNQ589766 RXM589766 SHI589766 SRE589766 TBA589766 TKW589766 TUS589766 UEO589766 UOK589766 UYG589766 VIC589766 VRY589766 WBU589766 WLQ589766 WVM589766 JA655302 SW655302 ACS655302 AMO655302 AWK655302 BGG655302 BQC655302 BZY655302 CJU655302 CTQ655302 DDM655302 DNI655302 DXE655302 EHA655302 EQW655302 FAS655302 FKO655302 FUK655302 GEG655302 GOC655302 GXY655302 HHU655302 HRQ655302 IBM655302 ILI655302 IVE655302 JFA655302 JOW655302 JYS655302 KIO655302 KSK655302 LCG655302 LMC655302 LVY655302 MFU655302 MPQ655302 MZM655302 NJI655302 NTE655302 ODA655302 OMW655302 OWS655302 PGO655302 PQK655302 QAG655302 QKC655302 QTY655302 RDU655302 RNQ655302 RXM655302 SHI655302 SRE655302 TBA655302 TKW655302 TUS655302 UEO655302 UOK655302 UYG655302 VIC655302 VRY655302 WBU655302 WLQ655302 WVM655302 JA720838 SW720838 ACS720838 AMO720838 AWK720838 BGG720838 BQC720838 BZY720838 CJU720838 CTQ720838 DDM720838 DNI720838 DXE720838 EHA720838 EQW720838 FAS720838 FKO720838 FUK720838 GEG720838 GOC720838 GXY720838 HHU720838 HRQ720838 IBM720838 ILI720838 IVE720838 JFA720838 JOW720838 JYS720838 KIO720838 KSK720838 LCG720838 LMC720838 LVY720838 MFU720838 MPQ720838 MZM720838 NJI720838 NTE720838 ODA720838 OMW720838 OWS720838 PGO720838 PQK720838 QAG720838 QKC720838 QTY720838 RDU720838 RNQ720838 RXM720838 SHI720838 SRE720838 TBA720838 TKW720838 TUS720838 UEO720838 UOK720838 UYG720838 VIC720838 VRY720838 WBU720838 WLQ720838 WVM720838 JA786374 SW786374 ACS786374 AMO786374 AWK786374 BGG786374 BQC786374 BZY786374 CJU786374 CTQ786374 DDM786374 DNI786374 DXE786374 EHA786374 EQW786374 FAS786374 FKO786374 FUK786374 GEG786374 GOC786374 GXY786374 HHU786374 HRQ786374 IBM786374 ILI786374 IVE786374 JFA786374 JOW786374 JYS786374 KIO786374 KSK786374 LCG786374 LMC786374 LVY786374 MFU786374 MPQ786374 MZM786374 NJI786374 NTE786374 ODA786374 OMW786374 OWS786374 PGO786374 PQK786374 QAG786374 QKC786374 QTY786374 RDU786374 RNQ786374 RXM786374 SHI786374 SRE786374 TBA786374 TKW786374 TUS786374 UEO786374 UOK786374 UYG786374 VIC786374 VRY786374 WBU786374 WLQ786374 WVM786374 JA851910 SW851910 ACS851910 AMO851910 AWK851910 BGG851910 BQC851910 BZY851910 CJU851910 CTQ851910 DDM851910 DNI851910 DXE851910 EHA851910 EQW851910 FAS851910 FKO851910 FUK851910 GEG851910 GOC851910 GXY851910 HHU851910 HRQ851910 IBM851910 ILI851910 IVE851910 JFA851910 JOW851910 JYS851910 KIO851910 KSK851910 LCG851910 LMC851910 LVY851910 MFU851910 MPQ851910 MZM851910 NJI851910 NTE851910 ODA851910 OMW851910 OWS851910 PGO851910 PQK851910 QAG851910 QKC851910 QTY851910 RDU851910 RNQ851910 RXM851910 SHI851910 SRE851910 TBA851910 TKW851910 TUS851910 UEO851910 UOK851910 UYG851910 VIC851910 VRY851910 WBU851910 WLQ851910 WVM851910 JA917446 SW917446 ACS917446 AMO917446 AWK917446 BGG917446 BQC917446 BZY917446 CJU917446 CTQ917446 DDM917446 DNI917446 DXE917446 EHA917446 EQW917446 FAS917446 FKO917446 FUK917446 GEG917446 GOC917446 GXY917446 HHU917446 HRQ917446 IBM917446 ILI917446 IVE917446 JFA917446 JOW917446 JYS917446 KIO917446 KSK917446 LCG917446 LMC917446 LVY917446 MFU917446 MPQ917446 MZM917446 NJI917446 NTE917446 ODA917446 OMW917446 OWS917446 PGO917446 PQK917446 QAG917446 QKC917446 QTY917446 RDU917446 RNQ917446 RXM917446 SHI917446 SRE917446 TBA917446 TKW917446 TUS917446 UEO917446 UOK917446 UYG917446 VIC917446 VRY917446 WBU917446 WLQ917446 WVM917446 JA982982 SW982982 ACS982982 AMO982982 AWK982982 BGG982982 BQC982982 BZY982982 CJU982982 CTQ982982 DDM982982 DNI982982 DXE982982 EHA982982 EQW982982 FAS982982 FKO982982 FUK982982 GEG982982 GOC982982 GXY982982 HHU982982 HRQ982982 IBM982982 ILI982982 IVE982982 JFA982982 JOW982982 JYS982982 KIO982982 KSK982982 LCG982982 LMC982982 LVY982982 MFU982982 MPQ982982 MZM982982 NJI982982 NTE982982 ODA982982 OMW982982 OWS982982 PGO982982 PQK982982 QAG982982 QKC982982 QTY982982 RDU982982 RNQ982982 RXM982982 SHI982982 SRE982982 TBA982982 TKW982982 TUS982982 UEO982982 UOK982982 UYG982982 VIC982982 VRY982982 WBU982982 WLQ982982 WVM982982 JA65475:JA65476 SW65475:SW65476 ACS65475:ACS65476 AMO65475:AMO65476 AWK65475:AWK65476 BGG65475:BGG65476 BQC65475:BQC65476 BZY65475:BZY65476 CJU65475:CJU65476 CTQ65475:CTQ65476 DDM65475:DDM65476 DNI65475:DNI65476 DXE65475:DXE65476 EHA65475:EHA65476 EQW65475:EQW65476 FAS65475:FAS65476 FKO65475:FKO65476 FUK65475:FUK65476 GEG65475:GEG65476 GOC65475:GOC65476 GXY65475:GXY65476 HHU65475:HHU65476 HRQ65475:HRQ65476 IBM65475:IBM65476 ILI65475:ILI65476 IVE65475:IVE65476 JFA65475:JFA65476 JOW65475:JOW65476 JYS65475:JYS65476 KIO65475:KIO65476 KSK65475:KSK65476 LCG65475:LCG65476 LMC65475:LMC65476 LVY65475:LVY65476 MFU65475:MFU65476 MPQ65475:MPQ65476 MZM65475:MZM65476 NJI65475:NJI65476 NTE65475:NTE65476 ODA65475:ODA65476 OMW65475:OMW65476 OWS65475:OWS65476 PGO65475:PGO65476 PQK65475:PQK65476 QAG65475:QAG65476 QKC65475:QKC65476 QTY65475:QTY65476 RDU65475:RDU65476 RNQ65475:RNQ65476 RXM65475:RXM65476 SHI65475:SHI65476 SRE65475:SRE65476 TBA65475:TBA65476 TKW65475:TKW65476 TUS65475:TUS65476 UEO65475:UEO65476 UOK65475:UOK65476 UYG65475:UYG65476 VIC65475:VIC65476 VRY65475:VRY65476 WBU65475:WBU65476 WLQ65475:WLQ65476 WVM65475:WVM65476 JA131011:JA131012 SW131011:SW131012 ACS131011:ACS131012 AMO131011:AMO131012 AWK131011:AWK131012 BGG131011:BGG131012 BQC131011:BQC131012 BZY131011:BZY131012 CJU131011:CJU131012 CTQ131011:CTQ131012 DDM131011:DDM131012 DNI131011:DNI131012 DXE131011:DXE131012 EHA131011:EHA131012 EQW131011:EQW131012 FAS131011:FAS131012 FKO131011:FKO131012 FUK131011:FUK131012 GEG131011:GEG131012 GOC131011:GOC131012 GXY131011:GXY131012 HHU131011:HHU131012 HRQ131011:HRQ131012 IBM131011:IBM131012 ILI131011:ILI131012 IVE131011:IVE131012 JFA131011:JFA131012 JOW131011:JOW131012 JYS131011:JYS131012 KIO131011:KIO131012 KSK131011:KSK131012 LCG131011:LCG131012 LMC131011:LMC131012 LVY131011:LVY131012 MFU131011:MFU131012 MPQ131011:MPQ131012 MZM131011:MZM131012 NJI131011:NJI131012 NTE131011:NTE131012 ODA131011:ODA131012 OMW131011:OMW131012 OWS131011:OWS131012 PGO131011:PGO131012 PQK131011:PQK131012 QAG131011:QAG131012 QKC131011:QKC131012 QTY131011:QTY131012 RDU131011:RDU131012 RNQ131011:RNQ131012 RXM131011:RXM131012 SHI131011:SHI131012 SRE131011:SRE131012 TBA131011:TBA131012 TKW131011:TKW131012 TUS131011:TUS131012 UEO131011:UEO131012 UOK131011:UOK131012 UYG131011:UYG131012 VIC131011:VIC131012 VRY131011:VRY131012 WBU131011:WBU131012 WLQ131011:WLQ131012 WVM131011:WVM131012 JA196547:JA196548 SW196547:SW196548 ACS196547:ACS196548 AMO196547:AMO196548 AWK196547:AWK196548 BGG196547:BGG196548 BQC196547:BQC196548 BZY196547:BZY196548 CJU196547:CJU196548 CTQ196547:CTQ196548 DDM196547:DDM196548 DNI196547:DNI196548 DXE196547:DXE196548 EHA196547:EHA196548 EQW196547:EQW196548 FAS196547:FAS196548 FKO196547:FKO196548 FUK196547:FUK196548 GEG196547:GEG196548 GOC196547:GOC196548 GXY196547:GXY196548 HHU196547:HHU196548 HRQ196547:HRQ196548 IBM196547:IBM196548 ILI196547:ILI196548 IVE196547:IVE196548 JFA196547:JFA196548 JOW196547:JOW196548 JYS196547:JYS196548 KIO196547:KIO196548 KSK196547:KSK196548 LCG196547:LCG196548 LMC196547:LMC196548 LVY196547:LVY196548 MFU196547:MFU196548 MPQ196547:MPQ196548 MZM196547:MZM196548 NJI196547:NJI196548 NTE196547:NTE196548 ODA196547:ODA196548 OMW196547:OMW196548 OWS196547:OWS196548 PGO196547:PGO196548 PQK196547:PQK196548 QAG196547:QAG196548 QKC196547:QKC196548 QTY196547:QTY196548 RDU196547:RDU196548 RNQ196547:RNQ196548 RXM196547:RXM196548 SHI196547:SHI196548 SRE196547:SRE196548 TBA196547:TBA196548 TKW196547:TKW196548 TUS196547:TUS196548 UEO196547:UEO196548 UOK196547:UOK196548 UYG196547:UYG196548 VIC196547:VIC196548 VRY196547:VRY196548 WBU196547:WBU196548 WLQ196547:WLQ196548 WVM196547:WVM196548 JA262083:JA262084 SW262083:SW262084 ACS262083:ACS262084 AMO262083:AMO262084 AWK262083:AWK262084 BGG262083:BGG262084 BQC262083:BQC262084 BZY262083:BZY262084 CJU262083:CJU262084 CTQ262083:CTQ262084 DDM262083:DDM262084 DNI262083:DNI262084 DXE262083:DXE262084 EHA262083:EHA262084 EQW262083:EQW262084 FAS262083:FAS262084 FKO262083:FKO262084 FUK262083:FUK262084 GEG262083:GEG262084 GOC262083:GOC262084 GXY262083:GXY262084 HHU262083:HHU262084 HRQ262083:HRQ262084 IBM262083:IBM262084 ILI262083:ILI262084 IVE262083:IVE262084 JFA262083:JFA262084 JOW262083:JOW262084 JYS262083:JYS262084 KIO262083:KIO262084 KSK262083:KSK262084 LCG262083:LCG262084 LMC262083:LMC262084 LVY262083:LVY262084 MFU262083:MFU262084 MPQ262083:MPQ262084 MZM262083:MZM262084 NJI262083:NJI262084 NTE262083:NTE262084 ODA262083:ODA262084 OMW262083:OMW262084 OWS262083:OWS262084 PGO262083:PGO262084 PQK262083:PQK262084 QAG262083:QAG262084 QKC262083:QKC262084 QTY262083:QTY262084 RDU262083:RDU262084 RNQ262083:RNQ262084 RXM262083:RXM262084 SHI262083:SHI262084 SRE262083:SRE262084 TBA262083:TBA262084 TKW262083:TKW262084 TUS262083:TUS262084 UEO262083:UEO262084 UOK262083:UOK262084 UYG262083:UYG262084 VIC262083:VIC262084 VRY262083:VRY262084 WBU262083:WBU262084 WLQ262083:WLQ262084 WVM262083:WVM262084 JA327619:JA327620 SW327619:SW327620 ACS327619:ACS327620 AMO327619:AMO327620 AWK327619:AWK327620 BGG327619:BGG327620 BQC327619:BQC327620 BZY327619:BZY327620 CJU327619:CJU327620 CTQ327619:CTQ327620 DDM327619:DDM327620 DNI327619:DNI327620 DXE327619:DXE327620 EHA327619:EHA327620 EQW327619:EQW327620 FAS327619:FAS327620 FKO327619:FKO327620 FUK327619:FUK327620 GEG327619:GEG327620 GOC327619:GOC327620 GXY327619:GXY327620 HHU327619:HHU327620 HRQ327619:HRQ327620 IBM327619:IBM327620 ILI327619:ILI327620 IVE327619:IVE327620 JFA327619:JFA327620 JOW327619:JOW327620 JYS327619:JYS327620 KIO327619:KIO327620 KSK327619:KSK327620 LCG327619:LCG327620 LMC327619:LMC327620 LVY327619:LVY327620 MFU327619:MFU327620 MPQ327619:MPQ327620 MZM327619:MZM327620 NJI327619:NJI327620 NTE327619:NTE327620 ODA327619:ODA327620 OMW327619:OMW327620 OWS327619:OWS327620 PGO327619:PGO327620 PQK327619:PQK327620 QAG327619:QAG327620 QKC327619:QKC327620 QTY327619:QTY327620 RDU327619:RDU327620 RNQ327619:RNQ327620 RXM327619:RXM327620 SHI327619:SHI327620 SRE327619:SRE327620 TBA327619:TBA327620 TKW327619:TKW327620 TUS327619:TUS327620 UEO327619:UEO327620 UOK327619:UOK327620 UYG327619:UYG327620 VIC327619:VIC327620 VRY327619:VRY327620 WBU327619:WBU327620 WLQ327619:WLQ327620 WVM327619:WVM327620 JA393155:JA393156 SW393155:SW393156 ACS393155:ACS393156 AMO393155:AMO393156 AWK393155:AWK393156 BGG393155:BGG393156 BQC393155:BQC393156 BZY393155:BZY393156 CJU393155:CJU393156 CTQ393155:CTQ393156 DDM393155:DDM393156 DNI393155:DNI393156 DXE393155:DXE393156 EHA393155:EHA393156 EQW393155:EQW393156 FAS393155:FAS393156 FKO393155:FKO393156 FUK393155:FUK393156 GEG393155:GEG393156 GOC393155:GOC393156 GXY393155:GXY393156 HHU393155:HHU393156 HRQ393155:HRQ393156 IBM393155:IBM393156 ILI393155:ILI393156 IVE393155:IVE393156 JFA393155:JFA393156 JOW393155:JOW393156 JYS393155:JYS393156 KIO393155:KIO393156 KSK393155:KSK393156 LCG393155:LCG393156 LMC393155:LMC393156 LVY393155:LVY393156 MFU393155:MFU393156 MPQ393155:MPQ393156 MZM393155:MZM393156 NJI393155:NJI393156 NTE393155:NTE393156 ODA393155:ODA393156 OMW393155:OMW393156 OWS393155:OWS393156 PGO393155:PGO393156 PQK393155:PQK393156 QAG393155:QAG393156 QKC393155:QKC393156 QTY393155:QTY393156 RDU393155:RDU393156 RNQ393155:RNQ393156 RXM393155:RXM393156 SHI393155:SHI393156 SRE393155:SRE393156 TBA393155:TBA393156 TKW393155:TKW393156 TUS393155:TUS393156 UEO393155:UEO393156 UOK393155:UOK393156 UYG393155:UYG393156 VIC393155:VIC393156 VRY393155:VRY393156 WBU393155:WBU393156 WLQ393155:WLQ393156 WVM393155:WVM393156 JA458691:JA458692 SW458691:SW458692 ACS458691:ACS458692 AMO458691:AMO458692 AWK458691:AWK458692 BGG458691:BGG458692 BQC458691:BQC458692 BZY458691:BZY458692 CJU458691:CJU458692 CTQ458691:CTQ458692 DDM458691:DDM458692 DNI458691:DNI458692 DXE458691:DXE458692 EHA458691:EHA458692 EQW458691:EQW458692 FAS458691:FAS458692 FKO458691:FKO458692 FUK458691:FUK458692 GEG458691:GEG458692 GOC458691:GOC458692 GXY458691:GXY458692 HHU458691:HHU458692 HRQ458691:HRQ458692 IBM458691:IBM458692 ILI458691:ILI458692 IVE458691:IVE458692 JFA458691:JFA458692 JOW458691:JOW458692 JYS458691:JYS458692 KIO458691:KIO458692 KSK458691:KSK458692 LCG458691:LCG458692 LMC458691:LMC458692 LVY458691:LVY458692 MFU458691:MFU458692 MPQ458691:MPQ458692 MZM458691:MZM458692 NJI458691:NJI458692 NTE458691:NTE458692 ODA458691:ODA458692 OMW458691:OMW458692 OWS458691:OWS458692 PGO458691:PGO458692 PQK458691:PQK458692 QAG458691:QAG458692 QKC458691:QKC458692 QTY458691:QTY458692 RDU458691:RDU458692 RNQ458691:RNQ458692 RXM458691:RXM458692 SHI458691:SHI458692 SRE458691:SRE458692 TBA458691:TBA458692 TKW458691:TKW458692 TUS458691:TUS458692 UEO458691:UEO458692 UOK458691:UOK458692 UYG458691:UYG458692 VIC458691:VIC458692 VRY458691:VRY458692 WBU458691:WBU458692 WLQ458691:WLQ458692 WVM458691:WVM458692 JA524227:JA524228 SW524227:SW524228 ACS524227:ACS524228 AMO524227:AMO524228 AWK524227:AWK524228 BGG524227:BGG524228 BQC524227:BQC524228 BZY524227:BZY524228 CJU524227:CJU524228 CTQ524227:CTQ524228 DDM524227:DDM524228 DNI524227:DNI524228 DXE524227:DXE524228 EHA524227:EHA524228 EQW524227:EQW524228 FAS524227:FAS524228 FKO524227:FKO524228 FUK524227:FUK524228 GEG524227:GEG524228 GOC524227:GOC524228 GXY524227:GXY524228 HHU524227:HHU524228 HRQ524227:HRQ524228 IBM524227:IBM524228 ILI524227:ILI524228 IVE524227:IVE524228 JFA524227:JFA524228 JOW524227:JOW524228 JYS524227:JYS524228 KIO524227:KIO524228 KSK524227:KSK524228 LCG524227:LCG524228 LMC524227:LMC524228 LVY524227:LVY524228 MFU524227:MFU524228 MPQ524227:MPQ524228 MZM524227:MZM524228 NJI524227:NJI524228 NTE524227:NTE524228 ODA524227:ODA524228 OMW524227:OMW524228 OWS524227:OWS524228 PGO524227:PGO524228 PQK524227:PQK524228 QAG524227:QAG524228 QKC524227:QKC524228 QTY524227:QTY524228 RDU524227:RDU524228 RNQ524227:RNQ524228 RXM524227:RXM524228 SHI524227:SHI524228 SRE524227:SRE524228 TBA524227:TBA524228 TKW524227:TKW524228 TUS524227:TUS524228 UEO524227:UEO524228 UOK524227:UOK524228 UYG524227:UYG524228 VIC524227:VIC524228 VRY524227:VRY524228 WBU524227:WBU524228 WLQ524227:WLQ524228 WVM524227:WVM524228 JA589763:JA589764 SW589763:SW589764 ACS589763:ACS589764 AMO589763:AMO589764 AWK589763:AWK589764 BGG589763:BGG589764 BQC589763:BQC589764 BZY589763:BZY589764 CJU589763:CJU589764 CTQ589763:CTQ589764 DDM589763:DDM589764 DNI589763:DNI589764 DXE589763:DXE589764 EHA589763:EHA589764 EQW589763:EQW589764 FAS589763:FAS589764 FKO589763:FKO589764 FUK589763:FUK589764 GEG589763:GEG589764 GOC589763:GOC589764 GXY589763:GXY589764 HHU589763:HHU589764 HRQ589763:HRQ589764 IBM589763:IBM589764 ILI589763:ILI589764 IVE589763:IVE589764 JFA589763:JFA589764 JOW589763:JOW589764 JYS589763:JYS589764 KIO589763:KIO589764 KSK589763:KSK589764 LCG589763:LCG589764 LMC589763:LMC589764 LVY589763:LVY589764 MFU589763:MFU589764 MPQ589763:MPQ589764 MZM589763:MZM589764 NJI589763:NJI589764 NTE589763:NTE589764 ODA589763:ODA589764 OMW589763:OMW589764 OWS589763:OWS589764 PGO589763:PGO589764 PQK589763:PQK589764 QAG589763:QAG589764 QKC589763:QKC589764 QTY589763:QTY589764 RDU589763:RDU589764 RNQ589763:RNQ589764 RXM589763:RXM589764 SHI589763:SHI589764 SRE589763:SRE589764 TBA589763:TBA589764 TKW589763:TKW589764 TUS589763:TUS589764 UEO589763:UEO589764 UOK589763:UOK589764 UYG589763:UYG589764 VIC589763:VIC589764 VRY589763:VRY589764 WBU589763:WBU589764 WLQ589763:WLQ589764 WVM589763:WVM589764 JA655299:JA655300 SW655299:SW655300 ACS655299:ACS655300 AMO655299:AMO655300 AWK655299:AWK655300 BGG655299:BGG655300 BQC655299:BQC655300 BZY655299:BZY655300 CJU655299:CJU655300 CTQ655299:CTQ655300 DDM655299:DDM655300 DNI655299:DNI655300 DXE655299:DXE655300 EHA655299:EHA655300 EQW655299:EQW655300 FAS655299:FAS655300 FKO655299:FKO655300 FUK655299:FUK655300 GEG655299:GEG655300 GOC655299:GOC655300 GXY655299:GXY655300 HHU655299:HHU655300 HRQ655299:HRQ655300 IBM655299:IBM655300 ILI655299:ILI655300 IVE655299:IVE655300 JFA655299:JFA655300 JOW655299:JOW655300 JYS655299:JYS655300 KIO655299:KIO655300 KSK655299:KSK655300 LCG655299:LCG655300 LMC655299:LMC655300 LVY655299:LVY655300 MFU655299:MFU655300 MPQ655299:MPQ655300 MZM655299:MZM655300 NJI655299:NJI655300 NTE655299:NTE655300 ODA655299:ODA655300 OMW655299:OMW655300 OWS655299:OWS655300 PGO655299:PGO655300 PQK655299:PQK655300 QAG655299:QAG655300 QKC655299:QKC655300 QTY655299:QTY655300 RDU655299:RDU655300 RNQ655299:RNQ655300 RXM655299:RXM655300 SHI655299:SHI655300 SRE655299:SRE655300 TBA655299:TBA655300 TKW655299:TKW655300 TUS655299:TUS655300 UEO655299:UEO655300 UOK655299:UOK655300 UYG655299:UYG655300 VIC655299:VIC655300 VRY655299:VRY655300 WBU655299:WBU655300 WLQ655299:WLQ655300 WVM655299:WVM655300 JA720835:JA720836 SW720835:SW720836 ACS720835:ACS720836 AMO720835:AMO720836 AWK720835:AWK720836 BGG720835:BGG720836 BQC720835:BQC720836 BZY720835:BZY720836 CJU720835:CJU720836 CTQ720835:CTQ720836 DDM720835:DDM720836 DNI720835:DNI720836 DXE720835:DXE720836 EHA720835:EHA720836 EQW720835:EQW720836 FAS720835:FAS720836 FKO720835:FKO720836 FUK720835:FUK720836 GEG720835:GEG720836 GOC720835:GOC720836 GXY720835:GXY720836 HHU720835:HHU720836 HRQ720835:HRQ720836 IBM720835:IBM720836 ILI720835:ILI720836 IVE720835:IVE720836 JFA720835:JFA720836 JOW720835:JOW720836 JYS720835:JYS720836 KIO720835:KIO720836 KSK720835:KSK720836 LCG720835:LCG720836 LMC720835:LMC720836 LVY720835:LVY720836 MFU720835:MFU720836 MPQ720835:MPQ720836 MZM720835:MZM720836 NJI720835:NJI720836 NTE720835:NTE720836 ODA720835:ODA720836 OMW720835:OMW720836 OWS720835:OWS720836 PGO720835:PGO720836 PQK720835:PQK720836 QAG720835:QAG720836 QKC720835:QKC720836 QTY720835:QTY720836 RDU720835:RDU720836 RNQ720835:RNQ720836 RXM720835:RXM720836 SHI720835:SHI720836 SRE720835:SRE720836 TBA720835:TBA720836 TKW720835:TKW720836 TUS720835:TUS720836 UEO720835:UEO720836 UOK720835:UOK720836 UYG720835:UYG720836 VIC720835:VIC720836 VRY720835:VRY720836 WBU720835:WBU720836 WLQ720835:WLQ720836 WVM720835:WVM720836 JA786371:JA786372 SW786371:SW786372 ACS786371:ACS786372 AMO786371:AMO786372 AWK786371:AWK786372 BGG786371:BGG786372 BQC786371:BQC786372 BZY786371:BZY786372 CJU786371:CJU786372 CTQ786371:CTQ786372 DDM786371:DDM786372 DNI786371:DNI786372 DXE786371:DXE786372 EHA786371:EHA786372 EQW786371:EQW786372 FAS786371:FAS786372 FKO786371:FKO786372 FUK786371:FUK786372 GEG786371:GEG786372 GOC786371:GOC786372 GXY786371:GXY786372 HHU786371:HHU786372 HRQ786371:HRQ786372 IBM786371:IBM786372 ILI786371:ILI786372 IVE786371:IVE786372 JFA786371:JFA786372 JOW786371:JOW786372 JYS786371:JYS786372 KIO786371:KIO786372 KSK786371:KSK786372 LCG786371:LCG786372 LMC786371:LMC786372 LVY786371:LVY786372 MFU786371:MFU786372 MPQ786371:MPQ786372 MZM786371:MZM786372 NJI786371:NJI786372 NTE786371:NTE786372 ODA786371:ODA786372 OMW786371:OMW786372 OWS786371:OWS786372 PGO786371:PGO786372 PQK786371:PQK786372 QAG786371:QAG786372 QKC786371:QKC786372 QTY786371:QTY786372 RDU786371:RDU786372 RNQ786371:RNQ786372 RXM786371:RXM786372 SHI786371:SHI786372 SRE786371:SRE786372 TBA786371:TBA786372 TKW786371:TKW786372 TUS786371:TUS786372 UEO786371:UEO786372 UOK786371:UOK786372 UYG786371:UYG786372 VIC786371:VIC786372 VRY786371:VRY786372 WBU786371:WBU786372 WLQ786371:WLQ786372 WVM786371:WVM786372 JA851907:JA851908 SW851907:SW851908 ACS851907:ACS851908 AMO851907:AMO851908 AWK851907:AWK851908 BGG851907:BGG851908 BQC851907:BQC851908 BZY851907:BZY851908 CJU851907:CJU851908 CTQ851907:CTQ851908 DDM851907:DDM851908 DNI851907:DNI851908 DXE851907:DXE851908 EHA851907:EHA851908 EQW851907:EQW851908 FAS851907:FAS851908 FKO851907:FKO851908 FUK851907:FUK851908 GEG851907:GEG851908 GOC851907:GOC851908 GXY851907:GXY851908 HHU851907:HHU851908 HRQ851907:HRQ851908 IBM851907:IBM851908 ILI851907:ILI851908 IVE851907:IVE851908 JFA851907:JFA851908 JOW851907:JOW851908 JYS851907:JYS851908 KIO851907:KIO851908 KSK851907:KSK851908 LCG851907:LCG851908 LMC851907:LMC851908 LVY851907:LVY851908 MFU851907:MFU851908 MPQ851907:MPQ851908 MZM851907:MZM851908 NJI851907:NJI851908 NTE851907:NTE851908 ODA851907:ODA851908 OMW851907:OMW851908 OWS851907:OWS851908 PGO851907:PGO851908 PQK851907:PQK851908 QAG851907:QAG851908 QKC851907:QKC851908 QTY851907:QTY851908 RDU851907:RDU851908 RNQ851907:RNQ851908 RXM851907:RXM851908 SHI851907:SHI851908 SRE851907:SRE851908 TBA851907:TBA851908 TKW851907:TKW851908 TUS851907:TUS851908 UEO851907:UEO851908 UOK851907:UOK851908 UYG851907:UYG851908 VIC851907:VIC851908 VRY851907:VRY851908 WBU851907:WBU851908 WLQ851907:WLQ851908 WVM851907:WVM851908 JA917443:JA917444 SW917443:SW917444 ACS917443:ACS917444 AMO917443:AMO917444 AWK917443:AWK917444 BGG917443:BGG917444 BQC917443:BQC917444 BZY917443:BZY917444 CJU917443:CJU917444 CTQ917443:CTQ917444 DDM917443:DDM917444 DNI917443:DNI917444 DXE917443:DXE917444 EHA917443:EHA917444 EQW917443:EQW917444 FAS917443:FAS917444 FKO917443:FKO917444 FUK917443:FUK917444 GEG917443:GEG917444 GOC917443:GOC917444 GXY917443:GXY917444 HHU917443:HHU917444 HRQ917443:HRQ917444 IBM917443:IBM917444 ILI917443:ILI917444 IVE917443:IVE917444 JFA917443:JFA917444 JOW917443:JOW917444 JYS917443:JYS917444 KIO917443:KIO917444 KSK917443:KSK917444 LCG917443:LCG917444 LMC917443:LMC917444 LVY917443:LVY917444 MFU917443:MFU917444 MPQ917443:MPQ917444 MZM917443:MZM917444 NJI917443:NJI917444 NTE917443:NTE917444 ODA917443:ODA917444 OMW917443:OMW917444 OWS917443:OWS917444 PGO917443:PGO917444 PQK917443:PQK917444 QAG917443:QAG917444 QKC917443:QKC917444 QTY917443:QTY917444 RDU917443:RDU917444 RNQ917443:RNQ917444 RXM917443:RXM917444 SHI917443:SHI917444 SRE917443:SRE917444 TBA917443:TBA917444 TKW917443:TKW917444 TUS917443:TUS917444 UEO917443:UEO917444 UOK917443:UOK917444 UYG917443:UYG917444 VIC917443:VIC917444 VRY917443:VRY917444 WBU917443:WBU917444 WLQ917443:WLQ917444 WVM917443:WVM917444 JA982979:JA982980 SW982979:SW982980 ACS982979:ACS982980 AMO982979:AMO982980 AWK982979:AWK982980 BGG982979:BGG982980 BQC982979:BQC982980 BZY982979:BZY982980 CJU982979:CJU982980 CTQ982979:CTQ982980 DDM982979:DDM982980 DNI982979:DNI982980 DXE982979:DXE982980 EHA982979:EHA982980 EQW982979:EQW982980 FAS982979:FAS982980 FKO982979:FKO982980 FUK982979:FUK982980 GEG982979:GEG982980 GOC982979:GOC982980 GXY982979:GXY982980 HHU982979:HHU982980 HRQ982979:HRQ982980 IBM982979:IBM982980 ILI982979:ILI982980 IVE982979:IVE982980 JFA982979:JFA982980 JOW982979:JOW982980 JYS982979:JYS982980 KIO982979:KIO982980 KSK982979:KSK982980 LCG982979:LCG982980 LMC982979:LMC982980 LVY982979:LVY982980 MFU982979:MFU982980 MPQ982979:MPQ982980 MZM982979:MZM982980 NJI982979:NJI982980 NTE982979:NTE982980 ODA982979:ODA982980 OMW982979:OMW982980 OWS982979:OWS982980 PGO982979:PGO982980 PQK982979:PQK982980 QAG982979:QAG982980 QKC982979:QKC982980 QTY982979:QTY982980 RDU982979:RDU982980 RNQ982979:RNQ982980 RXM982979:RXM982980 SHI982979:SHI982980 SRE982979:SRE982980 TBA982979:TBA982980 TKW982979:TKW982980 TUS982979:TUS982980 UEO982979:UEO982980 UOK982979:UOK982980 UYG982979:UYG982980 VIC982979:VIC982980 VRY982979:VRY982980 WBU982979:WBU982980 WLQ982979:WLQ982980 WVM982979:WVM982980 JA65468:JA65469 SW65468:SW65469 ACS65468:ACS65469 AMO65468:AMO65469 AWK65468:AWK65469 BGG65468:BGG65469 BQC65468:BQC65469 BZY65468:BZY65469 CJU65468:CJU65469 CTQ65468:CTQ65469 DDM65468:DDM65469 DNI65468:DNI65469 DXE65468:DXE65469 EHA65468:EHA65469 EQW65468:EQW65469 FAS65468:FAS65469 FKO65468:FKO65469 FUK65468:FUK65469 GEG65468:GEG65469 GOC65468:GOC65469 GXY65468:GXY65469 HHU65468:HHU65469 HRQ65468:HRQ65469 IBM65468:IBM65469 ILI65468:ILI65469 IVE65468:IVE65469 JFA65468:JFA65469 JOW65468:JOW65469 JYS65468:JYS65469 KIO65468:KIO65469 KSK65468:KSK65469 LCG65468:LCG65469 LMC65468:LMC65469 LVY65468:LVY65469 MFU65468:MFU65469 MPQ65468:MPQ65469 MZM65468:MZM65469 NJI65468:NJI65469 NTE65468:NTE65469 ODA65468:ODA65469 OMW65468:OMW65469 OWS65468:OWS65469 PGO65468:PGO65469 PQK65468:PQK65469 QAG65468:QAG65469 QKC65468:QKC65469 QTY65468:QTY65469 RDU65468:RDU65469 RNQ65468:RNQ65469 RXM65468:RXM65469 SHI65468:SHI65469 SRE65468:SRE65469 TBA65468:TBA65469 TKW65468:TKW65469 TUS65468:TUS65469 UEO65468:UEO65469 UOK65468:UOK65469 UYG65468:UYG65469 VIC65468:VIC65469 VRY65468:VRY65469 WBU65468:WBU65469 WLQ65468:WLQ65469 WVM65468:WVM65469 JA131004:JA131005 SW131004:SW131005 ACS131004:ACS131005 AMO131004:AMO131005 AWK131004:AWK131005 BGG131004:BGG131005 BQC131004:BQC131005 BZY131004:BZY131005 CJU131004:CJU131005 CTQ131004:CTQ131005 DDM131004:DDM131005 DNI131004:DNI131005 DXE131004:DXE131005 EHA131004:EHA131005 EQW131004:EQW131005 FAS131004:FAS131005 FKO131004:FKO131005 FUK131004:FUK131005 GEG131004:GEG131005 GOC131004:GOC131005 GXY131004:GXY131005 HHU131004:HHU131005 HRQ131004:HRQ131005 IBM131004:IBM131005 ILI131004:ILI131005 IVE131004:IVE131005 JFA131004:JFA131005 JOW131004:JOW131005 JYS131004:JYS131005 KIO131004:KIO131005 KSK131004:KSK131005 LCG131004:LCG131005 LMC131004:LMC131005 LVY131004:LVY131005 MFU131004:MFU131005 MPQ131004:MPQ131005 MZM131004:MZM131005 NJI131004:NJI131005 NTE131004:NTE131005 ODA131004:ODA131005 OMW131004:OMW131005 OWS131004:OWS131005 PGO131004:PGO131005 PQK131004:PQK131005 QAG131004:QAG131005 QKC131004:QKC131005 QTY131004:QTY131005 RDU131004:RDU131005 RNQ131004:RNQ131005 RXM131004:RXM131005 SHI131004:SHI131005 SRE131004:SRE131005 TBA131004:TBA131005 TKW131004:TKW131005 TUS131004:TUS131005 UEO131004:UEO131005 UOK131004:UOK131005 UYG131004:UYG131005 VIC131004:VIC131005 VRY131004:VRY131005 WBU131004:WBU131005 WLQ131004:WLQ131005 WVM131004:WVM131005 JA196540:JA196541 SW196540:SW196541 ACS196540:ACS196541 AMO196540:AMO196541 AWK196540:AWK196541 BGG196540:BGG196541 BQC196540:BQC196541 BZY196540:BZY196541 CJU196540:CJU196541 CTQ196540:CTQ196541 DDM196540:DDM196541 DNI196540:DNI196541 DXE196540:DXE196541 EHA196540:EHA196541 EQW196540:EQW196541 FAS196540:FAS196541 FKO196540:FKO196541 FUK196540:FUK196541 GEG196540:GEG196541 GOC196540:GOC196541 GXY196540:GXY196541 HHU196540:HHU196541 HRQ196540:HRQ196541 IBM196540:IBM196541 ILI196540:ILI196541 IVE196540:IVE196541 JFA196540:JFA196541 JOW196540:JOW196541 JYS196540:JYS196541 KIO196540:KIO196541 KSK196540:KSK196541 LCG196540:LCG196541 LMC196540:LMC196541 LVY196540:LVY196541 MFU196540:MFU196541 MPQ196540:MPQ196541 MZM196540:MZM196541 NJI196540:NJI196541 NTE196540:NTE196541 ODA196540:ODA196541 OMW196540:OMW196541 OWS196540:OWS196541 PGO196540:PGO196541 PQK196540:PQK196541 QAG196540:QAG196541 QKC196540:QKC196541 QTY196540:QTY196541 RDU196540:RDU196541 RNQ196540:RNQ196541 RXM196540:RXM196541 SHI196540:SHI196541 SRE196540:SRE196541 TBA196540:TBA196541 TKW196540:TKW196541 TUS196540:TUS196541 UEO196540:UEO196541 UOK196540:UOK196541 UYG196540:UYG196541 VIC196540:VIC196541 VRY196540:VRY196541 WBU196540:WBU196541 WLQ196540:WLQ196541 WVM196540:WVM196541 JA262076:JA262077 SW262076:SW262077 ACS262076:ACS262077 AMO262076:AMO262077 AWK262076:AWK262077 BGG262076:BGG262077 BQC262076:BQC262077 BZY262076:BZY262077 CJU262076:CJU262077 CTQ262076:CTQ262077 DDM262076:DDM262077 DNI262076:DNI262077 DXE262076:DXE262077 EHA262076:EHA262077 EQW262076:EQW262077 FAS262076:FAS262077 FKO262076:FKO262077 FUK262076:FUK262077 GEG262076:GEG262077 GOC262076:GOC262077 GXY262076:GXY262077 HHU262076:HHU262077 HRQ262076:HRQ262077 IBM262076:IBM262077 ILI262076:ILI262077 IVE262076:IVE262077 JFA262076:JFA262077 JOW262076:JOW262077 JYS262076:JYS262077 KIO262076:KIO262077 KSK262076:KSK262077 LCG262076:LCG262077 LMC262076:LMC262077 LVY262076:LVY262077 MFU262076:MFU262077 MPQ262076:MPQ262077 MZM262076:MZM262077 NJI262076:NJI262077 NTE262076:NTE262077 ODA262076:ODA262077 OMW262076:OMW262077 OWS262076:OWS262077 PGO262076:PGO262077 PQK262076:PQK262077 QAG262076:QAG262077 QKC262076:QKC262077 QTY262076:QTY262077 RDU262076:RDU262077 RNQ262076:RNQ262077 RXM262076:RXM262077 SHI262076:SHI262077 SRE262076:SRE262077 TBA262076:TBA262077 TKW262076:TKW262077 TUS262076:TUS262077 UEO262076:UEO262077 UOK262076:UOK262077 UYG262076:UYG262077 VIC262076:VIC262077 VRY262076:VRY262077 WBU262076:WBU262077 WLQ262076:WLQ262077 WVM262076:WVM262077 JA327612:JA327613 SW327612:SW327613 ACS327612:ACS327613 AMO327612:AMO327613 AWK327612:AWK327613 BGG327612:BGG327613 BQC327612:BQC327613 BZY327612:BZY327613 CJU327612:CJU327613 CTQ327612:CTQ327613 DDM327612:DDM327613 DNI327612:DNI327613 DXE327612:DXE327613 EHA327612:EHA327613 EQW327612:EQW327613 FAS327612:FAS327613 FKO327612:FKO327613 FUK327612:FUK327613 GEG327612:GEG327613 GOC327612:GOC327613 GXY327612:GXY327613 HHU327612:HHU327613 HRQ327612:HRQ327613 IBM327612:IBM327613 ILI327612:ILI327613 IVE327612:IVE327613 JFA327612:JFA327613 JOW327612:JOW327613 JYS327612:JYS327613 KIO327612:KIO327613 KSK327612:KSK327613 LCG327612:LCG327613 LMC327612:LMC327613 LVY327612:LVY327613 MFU327612:MFU327613 MPQ327612:MPQ327613 MZM327612:MZM327613 NJI327612:NJI327613 NTE327612:NTE327613 ODA327612:ODA327613 OMW327612:OMW327613 OWS327612:OWS327613 PGO327612:PGO327613 PQK327612:PQK327613 QAG327612:QAG327613 QKC327612:QKC327613 QTY327612:QTY327613 RDU327612:RDU327613 RNQ327612:RNQ327613 RXM327612:RXM327613 SHI327612:SHI327613 SRE327612:SRE327613 TBA327612:TBA327613 TKW327612:TKW327613 TUS327612:TUS327613 UEO327612:UEO327613 UOK327612:UOK327613 UYG327612:UYG327613 VIC327612:VIC327613 VRY327612:VRY327613 WBU327612:WBU327613 WLQ327612:WLQ327613 WVM327612:WVM327613 JA393148:JA393149 SW393148:SW393149 ACS393148:ACS393149 AMO393148:AMO393149 AWK393148:AWK393149 BGG393148:BGG393149 BQC393148:BQC393149 BZY393148:BZY393149 CJU393148:CJU393149 CTQ393148:CTQ393149 DDM393148:DDM393149 DNI393148:DNI393149 DXE393148:DXE393149 EHA393148:EHA393149 EQW393148:EQW393149 FAS393148:FAS393149 FKO393148:FKO393149 FUK393148:FUK393149 GEG393148:GEG393149 GOC393148:GOC393149 GXY393148:GXY393149 HHU393148:HHU393149 HRQ393148:HRQ393149 IBM393148:IBM393149 ILI393148:ILI393149 IVE393148:IVE393149 JFA393148:JFA393149 JOW393148:JOW393149 JYS393148:JYS393149 KIO393148:KIO393149 KSK393148:KSK393149 LCG393148:LCG393149 LMC393148:LMC393149 LVY393148:LVY393149 MFU393148:MFU393149 MPQ393148:MPQ393149 MZM393148:MZM393149 NJI393148:NJI393149 NTE393148:NTE393149 ODA393148:ODA393149 OMW393148:OMW393149 OWS393148:OWS393149 PGO393148:PGO393149 PQK393148:PQK393149 QAG393148:QAG393149 QKC393148:QKC393149 QTY393148:QTY393149 RDU393148:RDU393149 RNQ393148:RNQ393149 RXM393148:RXM393149 SHI393148:SHI393149 SRE393148:SRE393149 TBA393148:TBA393149 TKW393148:TKW393149 TUS393148:TUS393149 UEO393148:UEO393149 UOK393148:UOK393149 UYG393148:UYG393149 VIC393148:VIC393149 VRY393148:VRY393149 WBU393148:WBU393149 WLQ393148:WLQ393149 WVM393148:WVM393149 JA458684:JA458685 SW458684:SW458685 ACS458684:ACS458685 AMO458684:AMO458685 AWK458684:AWK458685 BGG458684:BGG458685 BQC458684:BQC458685 BZY458684:BZY458685 CJU458684:CJU458685 CTQ458684:CTQ458685 DDM458684:DDM458685 DNI458684:DNI458685 DXE458684:DXE458685 EHA458684:EHA458685 EQW458684:EQW458685 FAS458684:FAS458685 FKO458684:FKO458685 FUK458684:FUK458685 GEG458684:GEG458685 GOC458684:GOC458685 GXY458684:GXY458685 HHU458684:HHU458685 HRQ458684:HRQ458685 IBM458684:IBM458685 ILI458684:ILI458685 IVE458684:IVE458685 JFA458684:JFA458685 JOW458684:JOW458685 JYS458684:JYS458685 KIO458684:KIO458685 KSK458684:KSK458685 LCG458684:LCG458685 LMC458684:LMC458685 LVY458684:LVY458685 MFU458684:MFU458685 MPQ458684:MPQ458685 MZM458684:MZM458685 NJI458684:NJI458685 NTE458684:NTE458685 ODA458684:ODA458685 OMW458684:OMW458685 OWS458684:OWS458685 PGO458684:PGO458685 PQK458684:PQK458685 QAG458684:QAG458685 QKC458684:QKC458685 QTY458684:QTY458685 RDU458684:RDU458685 RNQ458684:RNQ458685 RXM458684:RXM458685 SHI458684:SHI458685 SRE458684:SRE458685 TBA458684:TBA458685 TKW458684:TKW458685 TUS458684:TUS458685 UEO458684:UEO458685 UOK458684:UOK458685 UYG458684:UYG458685 VIC458684:VIC458685 VRY458684:VRY458685 WBU458684:WBU458685 WLQ458684:WLQ458685 WVM458684:WVM458685 JA524220:JA524221 SW524220:SW524221 ACS524220:ACS524221 AMO524220:AMO524221 AWK524220:AWK524221 BGG524220:BGG524221 BQC524220:BQC524221 BZY524220:BZY524221 CJU524220:CJU524221 CTQ524220:CTQ524221 DDM524220:DDM524221 DNI524220:DNI524221 DXE524220:DXE524221 EHA524220:EHA524221 EQW524220:EQW524221 FAS524220:FAS524221 FKO524220:FKO524221 FUK524220:FUK524221 GEG524220:GEG524221 GOC524220:GOC524221 GXY524220:GXY524221 HHU524220:HHU524221 HRQ524220:HRQ524221 IBM524220:IBM524221 ILI524220:ILI524221 IVE524220:IVE524221 JFA524220:JFA524221 JOW524220:JOW524221 JYS524220:JYS524221 KIO524220:KIO524221 KSK524220:KSK524221 LCG524220:LCG524221 LMC524220:LMC524221 LVY524220:LVY524221 MFU524220:MFU524221 MPQ524220:MPQ524221 MZM524220:MZM524221 NJI524220:NJI524221 NTE524220:NTE524221 ODA524220:ODA524221 OMW524220:OMW524221 OWS524220:OWS524221 PGO524220:PGO524221 PQK524220:PQK524221 QAG524220:QAG524221 QKC524220:QKC524221 QTY524220:QTY524221 RDU524220:RDU524221 RNQ524220:RNQ524221 RXM524220:RXM524221 SHI524220:SHI524221 SRE524220:SRE524221 TBA524220:TBA524221 TKW524220:TKW524221 TUS524220:TUS524221 UEO524220:UEO524221 UOK524220:UOK524221 UYG524220:UYG524221 VIC524220:VIC524221 VRY524220:VRY524221 WBU524220:WBU524221 WLQ524220:WLQ524221 WVM524220:WVM524221 JA589756:JA589757 SW589756:SW589757 ACS589756:ACS589757 AMO589756:AMO589757 AWK589756:AWK589757 BGG589756:BGG589757 BQC589756:BQC589757 BZY589756:BZY589757 CJU589756:CJU589757 CTQ589756:CTQ589757 DDM589756:DDM589757 DNI589756:DNI589757 DXE589756:DXE589757 EHA589756:EHA589757 EQW589756:EQW589757 FAS589756:FAS589757 FKO589756:FKO589757 FUK589756:FUK589757 GEG589756:GEG589757 GOC589756:GOC589757 GXY589756:GXY589757 HHU589756:HHU589757 HRQ589756:HRQ589757 IBM589756:IBM589757 ILI589756:ILI589757 IVE589756:IVE589757 JFA589756:JFA589757 JOW589756:JOW589757 JYS589756:JYS589757 KIO589756:KIO589757 KSK589756:KSK589757 LCG589756:LCG589757 LMC589756:LMC589757 LVY589756:LVY589757 MFU589756:MFU589757 MPQ589756:MPQ589757 MZM589756:MZM589757 NJI589756:NJI589757 NTE589756:NTE589757 ODA589756:ODA589757 OMW589756:OMW589757 OWS589756:OWS589757 PGO589756:PGO589757 PQK589756:PQK589757 QAG589756:QAG589757 QKC589756:QKC589757 QTY589756:QTY589757 RDU589756:RDU589757 RNQ589756:RNQ589757 RXM589756:RXM589757 SHI589756:SHI589757 SRE589756:SRE589757 TBA589756:TBA589757 TKW589756:TKW589757 TUS589756:TUS589757 UEO589756:UEO589757 UOK589756:UOK589757 UYG589756:UYG589757 VIC589756:VIC589757 VRY589756:VRY589757 WBU589756:WBU589757 WLQ589756:WLQ589757 WVM589756:WVM589757 JA655292:JA655293 SW655292:SW655293 ACS655292:ACS655293 AMO655292:AMO655293 AWK655292:AWK655293 BGG655292:BGG655293 BQC655292:BQC655293 BZY655292:BZY655293 CJU655292:CJU655293 CTQ655292:CTQ655293 DDM655292:DDM655293 DNI655292:DNI655293 DXE655292:DXE655293 EHA655292:EHA655293 EQW655292:EQW655293 FAS655292:FAS655293 FKO655292:FKO655293 FUK655292:FUK655293 GEG655292:GEG655293 GOC655292:GOC655293 GXY655292:GXY655293 HHU655292:HHU655293 HRQ655292:HRQ655293 IBM655292:IBM655293 ILI655292:ILI655293 IVE655292:IVE655293 JFA655292:JFA655293 JOW655292:JOW655293 JYS655292:JYS655293 KIO655292:KIO655293 KSK655292:KSK655293 LCG655292:LCG655293 LMC655292:LMC655293 LVY655292:LVY655293 MFU655292:MFU655293 MPQ655292:MPQ655293 MZM655292:MZM655293 NJI655292:NJI655293 NTE655292:NTE655293 ODA655292:ODA655293 OMW655292:OMW655293 OWS655292:OWS655293 PGO655292:PGO655293 PQK655292:PQK655293 QAG655292:QAG655293 QKC655292:QKC655293 QTY655292:QTY655293 RDU655292:RDU655293 RNQ655292:RNQ655293 RXM655292:RXM655293 SHI655292:SHI655293 SRE655292:SRE655293 TBA655292:TBA655293 TKW655292:TKW655293 TUS655292:TUS655293 UEO655292:UEO655293 UOK655292:UOK655293 UYG655292:UYG655293 VIC655292:VIC655293 VRY655292:VRY655293 WBU655292:WBU655293 WLQ655292:WLQ655293 WVM655292:WVM655293 JA720828:JA720829 SW720828:SW720829 ACS720828:ACS720829 AMO720828:AMO720829 AWK720828:AWK720829 BGG720828:BGG720829 BQC720828:BQC720829 BZY720828:BZY720829 CJU720828:CJU720829 CTQ720828:CTQ720829 DDM720828:DDM720829 DNI720828:DNI720829 DXE720828:DXE720829 EHA720828:EHA720829 EQW720828:EQW720829 FAS720828:FAS720829 FKO720828:FKO720829 FUK720828:FUK720829 GEG720828:GEG720829 GOC720828:GOC720829 GXY720828:GXY720829 HHU720828:HHU720829 HRQ720828:HRQ720829 IBM720828:IBM720829 ILI720828:ILI720829 IVE720828:IVE720829 JFA720828:JFA720829 JOW720828:JOW720829 JYS720828:JYS720829 KIO720828:KIO720829 KSK720828:KSK720829 LCG720828:LCG720829 LMC720828:LMC720829 LVY720828:LVY720829 MFU720828:MFU720829 MPQ720828:MPQ720829 MZM720828:MZM720829 NJI720828:NJI720829 NTE720828:NTE720829 ODA720828:ODA720829 OMW720828:OMW720829 OWS720828:OWS720829 PGO720828:PGO720829 PQK720828:PQK720829 QAG720828:QAG720829 QKC720828:QKC720829 QTY720828:QTY720829 RDU720828:RDU720829 RNQ720828:RNQ720829 RXM720828:RXM720829 SHI720828:SHI720829 SRE720828:SRE720829 TBA720828:TBA720829 TKW720828:TKW720829 TUS720828:TUS720829 UEO720828:UEO720829 UOK720828:UOK720829 UYG720828:UYG720829 VIC720828:VIC720829 VRY720828:VRY720829 WBU720828:WBU720829 WLQ720828:WLQ720829 WVM720828:WVM720829 JA786364:JA786365 SW786364:SW786365 ACS786364:ACS786365 AMO786364:AMO786365 AWK786364:AWK786365 BGG786364:BGG786365 BQC786364:BQC786365 BZY786364:BZY786365 CJU786364:CJU786365 CTQ786364:CTQ786365 DDM786364:DDM786365 DNI786364:DNI786365 DXE786364:DXE786365 EHA786364:EHA786365 EQW786364:EQW786365 FAS786364:FAS786365 FKO786364:FKO786365 FUK786364:FUK786365 GEG786364:GEG786365 GOC786364:GOC786365 GXY786364:GXY786365 HHU786364:HHU786365 HRQ786364:HRQ786365 IBM786364:IBM786365 ILI786364:ILI786365 IVE786364:IVE786365 JFA786364:JFA786365 JOW786364:JOW786365 JYS786364:JYS786365 KIO786364:KIO786365 KSK786364:KSK786365 LCG786364:LCG786365 LMC786364:LMC786365 LVY786364:LVY786365 MFU786364:MFU786365 MPQ786364:MPQ786365 MZM786364:MZM786365 NJI786364:NJI786365 NTE786364:NTE786365 ODA786364:ODA786365 OMW786364:OMW786365 OWS786364:OWS786365 PGO786364:PGO786365 PQK786364:PQK786365 QAG786364:QAG786365 QKC786364:QKC786365 QTY786364:QTY786365 RDU786364:RDU786365 RNQ786364:RNQ786365 RXM786364:RXM786365 SHI786364:SHI786365 SRE786364:SRE786365 TBA786364:TBA786365 TKW786364:TKW786365 TUS786364:TUS786365 UEO786364:UEO786365 UOK786364:UOK786365 UYG786364:UYG786365 VIC786364:VIC786365 VRY786364:VRY786365 WBU786364:WBU786365 WLQ786364:WLQ786365 WVM786364:WVM786365 JA851900:JA851901 SW851900:SW851901 ACS851900:ACS851901 AMO851900:AMO851901 AWK851900:AWK851901 BGG851900:BGG851901 BQC851900:BQC851901 BZY851900:BZY851901 CJU851900:CJU851901 CTQ851900:CTQ851901 DDM851900:DDM851901 DNI851900:DNI851901 DXE851900:DXE851901 EHA851900:EHA851901 EQW851900:EQW851901 FAS851900:FAS851901 FKO851900:FKO851901 FUK851900:FUK851901 GEG851900:GEG851901 GOC851900:GOC851901 GXY851900:GXY851901 HHU851900:HHU851901 HRQ851900:HRQ851901 IBM851900:IBM851901 ILI851900:ILI851901 IVE851900:IVE851901 JFA851900:JFA851901 JOW851900:JOW851901 JYS851900:JYS851901 KIO851900:KIO851901 KSK851900:KSK851901 LCG851900:LCG851901 LMC851900:LMC851901 LVY851900:LVY851901 MFU851900:MFU851901 MPQ851900:MPQ851901 MZM851900:MZM851901 NJI851900:NJI851901 NTE851900:NTE851901 ODA851900:ODA851901 OMW851900:OMW851901 OWS851900:OWS851901 PGO851900:PGO851901 PQK851900:PQK851901 QAG851900:QAG851901 QKC851900:QKC851901 QTY851900:QTY851901 RDU851900:RDU851901 RNQ851900:RNQ851901 RXM851900:RXM851901 SHI851900:SHI851901 SRE851900:SRE851901 TBA851900:TBA851901 TKW851900:TKW851901 TUS851900:TUS851901 UEO851900:UEO851901 UOK851900:UOK851901 UYG851900:UYG851901 VIC851900:VIC851901 VRY851900:VRY851901 WBU851900:WBU851901 WLQ851900:WLQ851901 WVM851900:WVM851901 JA917436:JA917437 SW917436:SW917437 ACS917436:ACS917437 AMO917436:AMO917437 AWK917436:AWK917437 BGG917436:BGG917437 BQC917436:BQC917437 BZY917436:BZY917437 CJU917436:CJU917437 CTQ917436:CTQ917437 DDM917436:DDM917437 DNI917436:DNI917437 DXE917436:DXE917437 EHA917436:EHA917437 EQW917436:EQW917437 FAS917436:FAS917437 FKO917436:FKO917437 FUK917436:FUK917437 GEG917436:GEG917437 GOC917436:GOC917437 GXY917436:GXY917437 HHU917436:HHU917437 HRQ917436:HRQ917437 IBM917436:IBM917437 ILI917436:ILI917437 IVE917436:IVE917437 JFA917436:JFA917437 JOW917436:JOW917437 JYS917436:JYS917437 KIO917436:KIO917437 KSK917436:KSK917437 LCG917436:LCG917437 LMC917436:LMC917437 LVY917436:LVY917437 MFU917436:MFU917437 MPQ917436:MPQ917437 MZM917436:MZM917437 NJI917436:NJI917437 NTE917436:NTE917437 ODA917436:ODA917437 OMW917436:OMW917437 OWS917436:OWS917437 PGO917436:PGO917437 PQK917436:PQK917437 QAG917436:QAG917437 QKC917436:QKC917437 QTY917436:QTY917437 RDU917436:RDU917437 RNQ917436:RNQ917437 RXM917436:RXM917437 SHI917436:SHI917437 SRE917436:SRE917437 TBA917436:TBA917437 TKW917436:TKW917437 TUS917436:TUS917437 UEO917436:UEO917437 UOK917436:UOK917437 UYG917436:UYG917437 VIC917436:VIC917437 VRY917436:VRY917437 WBU917436:WBU917437 WLQ917436:WLQ917437 WVM917436:WVM917437 JA982972:JA982973 SW982972:SW982973 ACS982972:ACS982973 AMO982972:AMO982973 AWK982972:AWK982973 BGG982972:BGG982973 BQC982972:BQC982973 BZY982972:BZY982973 CJU982972:CJU982973 CTQ982972:CTQ982973 DDM982972:DDM982973 DNI982972:DNI982973 DXE982972:DXE982973 EHA982972:EHA982973 EQW982972:EQW982973 FAS982972:FAS982973 FKO982972:FKO982973 FUK982972:FUK982973 GEG982972:GEG982973 GOC982972:GOC982973 GXY982972:GXY982973 HHU982972:HHU982973 HRQ982972:HRQ982973 IBM982972:IBM982973 ILI982972:ILI982973 IVE982972:IVE982973 JFA982972:JFA982973 JOW982972:JOW982973 JYS982972:JYS982973 KIO982972:KIO982973 KSK982972:KSK982973 LCG982972:LCG982973 LMC982972:LMC982973 LVY982972:LVY982973 MFU982972:MFU982973 MPQ982972:MPQ982973 MZM982972:MZM982973 NJI982972:NJI982973 NTE982972:NTE982973 ODA982972:ODA982973 OMW982972:OMW982973 OWS982972:OWS982973 PGO982972:PGO982973 PQK982972:PQK982973 QAG982972:QAG982973 QKC982972:QKC982973 QTY982972:QTY982973 RDU982972:RDU982973 RNQ982972:RNQ982973 RXM982972:RXM982973 SHI982972:SHI982973 SRE982972:SRE982973 TBA982972:TBA982973 TKW982972:TKW982973 TUS982972:TUS982973 UEO982972:UEO982973 UOK982972:UOK982973 UYG982972:UYG982973 VIC982972:VIC982973 VRY982972:VRY982973 WBU982972:WBU982973 WLQ982972:WLQ982973 WVM982972:WVM982973 JA65461 SW65461 ACS65461 AMO65461 AWK65461 BGG65461 BQC65461 BZY65461 CJU65461 CTQ65461 DDM65461 DNI65461 DXE65461 EHA65461 EQW65461 FAS65461 FKO65461 FUK65461 GEG65461 GOC65461 GXY65461 HHU65461 HRQ65461 IBM65461 ILI65461 IVE65461 JFA65461 JOW65461 JYS65461 KIO65461 KSK65461 LCG65461 LMC65461 LVY65461 MFU65461 MPQ65461 MZM65461 NJI65461 NTE65461 ODA65461 OMW65461 OWS65461 PGO65461 PQK65461 QAG65461 QKC65461 QTY65461 RDU65461 RNQ65461 RXM65461 SHI65461 SRE65461 TBA65461 TKW65461 TUS65461 UEO65461 UOK65461 UYG65461 VIC65461 VRY65461 WBU65461 WLQ65461 WVM65461 JA130997 SW130997 ACS130997 AMO130997 AWK130997 BGG130997 BQC130997 BZY130997 CJU130997 CTQ130997 DDM130997 DNI130997 DXE130997 EHA130997 EQW130997 FAS130997 FKO130997 FUK130997 GEG130997 GOC130997 GXY130997 HHU130997 HRQ130997 IBM130997 ILI130997 IVE130997 JFA130997 JOW130997 JYS130997 KIO130997 KSK130997 LCG130997 LMC130997 LVY130997 MFU130997 MPQ130997 MZM130997 NJI130997 NTE130997 ODA130997 OMW130997 OWS130997 PGO130997 PQK130997 QAG130997 QKC130997 QTY130997 RDU130997 RNQ130997 RXM130997 SHI130997 SRE130997 TBA130997 TKW130997 TUS130997 UEO130997 UOK130997 UYG130997 VIC130997 VRY130997 WBU130997 WLQ130997 WVM130997 JA196533 SW196533 ACS196533 AMO196533 AWK196533 BGG196533 BQC196533 BZY196533 CJU196533 CTQ196533 DDM196533 DNI196533 DXE196533 EHA196533 EQW196533 FAS196533 FKO196533 FUK196533 GEG196533 GOC196533 GXY196533 HHU196533 HRQ196533 IBM196533 ILI196533 IVE196533 JFA196533 JOW196533 JYS196533 KIO196533 KSK196533 LCG196533 LMC196533 LVY196533 MFU196533 MPQ196533 MZM196533 NJI196533 NTE196533 ODA196533 OMW196533 OWS196533 PGO196533 PQK196533 QAG196533 QKC196533 QTY196533 RDU196533 RNQ196533 RXM196533 SHI196533 SRE196533 TBA196533 TKW196533 TUS196533 UEO196533 UOK196533 UYG196533 VIC196533 VRY196533 WBU196533 WLQ196533 WVM196533 JA262069 SW262069 ACS262069 AMO262069 AWK262069 BGG262069 BQC262069 BZY262069 CJU262069 CTQ262069 DDM262069 DNI262069 DXE262069 EHA262069 EQW262069 FAS262069 FKO262069 FUK262069 GEG262069 GOC262069 GXY262069 HHU262069 HRQ262069 IBM262069 ILI262069 IVE262069 JFA262069 JOW262069 JYS262069 KIO262069 KSK262069 LCG262069 LMC262069 LVY262069 MFU262069 MPQ262069 MZM262069 NJI262069 NTE262069 ODA262069 OMW262069 OWS262069 PGO262069 PQK262069 QAG262069 QKC262069 QTY262069 RDU262069 RNQ262069 RXM262069 SHI262069 SRE262069 TBA262069 TKW262069 TUS262069 UEO262069 UOK262069 UYG262069 VIC262069 VRY262069 WBU262069 WLQ262069 WVM262069 JA327605 SW327605 ACS327605 AMO327605 AWK327605 BGG327605 BQC327605 BZY327605 CJU327605 CTQ327605 DDM327605 DNI327605 DXE327605 EHA327605 EQW327605 FAS327605 FKO327605 FUK327605 GEG327605 GOC327605 GXY327605 HHU327605 HRQ327605 IBM327605 ILI327605 IVE327605 JFA327605 JOW327605 JYS327605 KIO327605 KSK327605 LCG327605 LMC327605 LVY327605 MFU327605 MPQ327605 MZM327605 NJI327605 NTE327605 ODA327605 OMW327605 OWS327605 PGO327605 PQK327605 QAG327605 QKC327605 QTY327605 RDU327605 RNQ327605 RXM327605 SHI327605 SRE327605 TBA327605 TKW327605 TUS327605 UEO327605 UOK327605 UYG327605 VIC327605 VRY327605 WBU327605 WLQ327605 WVM327605 JA393141 SW393141 ACS393141 AMO393141 AWK393141 BGG393141 BQC393141 BZY393141 CJU393141 CTQ393141 DDM393141 DNI393141 DXE393141 EHA393141 EQW393141 FAS393141 FKO393141 FUK393141 GEG393141 GOC393141 GXY393141 HHU393141 HRQ393141 IBM393141 ILI393141 IVE393141 JFA393141 JOW393141 JYS393141 KIO393141 KSK393141 LCG393141 LMC393141 LVY393141 MFU393141 MPQ393141 MZM393141 NJI393141 NTE393141 ODA393141 OMW393141 OWS393141 PGO393141 PQK393141 QAG393141 QKC393141 QTY393141 RDU393141 RNQ393141 RXM393141 SHI393141 SRE393141 TBA393141 TKW393141 TUS393141 UEO393141 UOK393141 UYG393141 VIC393141 VRY393141 WBU393141 WLQ393141 WVM393141 JA458677 SW458677 ACS458677 AMO458677 AWK458677 BGG458677 BQC458677 BZY458677 CJU458677 CTQ458677 DDM458677 DNI458677 DXE458677 EHA458677 EQW458677 FAS458677 FKO458677 FUK458677 GEG458677 GOC458677 GXY458677 HHU458677 HRQ458677 IBM458677 ILI458677 IVE458677 JFA458677 JOW458677 JYS458677 KIO458677 KSK458677 LCG458677 LMC458677 LVY458677 MFU458677 MPQ458677 MZM458677 NJI458677 NTE458677 ODA458677 OMW458677 OWS458677 PGO458677 PQK458677 QAG458677 QKC458677 QTY458677 RDU458677 RNQ458677 RXM458677 SHI458677 SRE458677 TBA458677 TKW458677 TUS458677 UEO458677 UOK458677 UYG458677 VIC458677 VRY458677 WBU458677 WLQ458677 WVM458677 JA524213 SW524213 ACS524213 AMO524213 AWK524213 BGG524213 BQC524213 BZY524213 CJU524213 CTQ524213 DDM524213 DNI524213 DXE524213 EHA524213 EQW524213 FAS524213 FKO524213 FUK524213 GEG524213 GOC524213 GXY524213 HHU524213 HRQ524213 IBM524213 ILI524213 IVE524213 JFA524213 JOW524213 JYS524213 KIO524213 KSK524213 LCG524213 LMC524213 LVY524213 MFU524213 MPQ524213 MZM524213 NJI524213 NTE524213 ODA524213 OMW524213 OWS524213 PGO524213 PQK524213 QAG524213 QKC524213 QTY524213 RDU524213 RNQ524213 RXM524213 SHI524213 SRE524213 TBA524213 TKW524213 TUS524213 UEO524213 UOK524213 UYG524213 VIC524213 VRY524213 WBU524213 WLQ524213 WVM524213 JA589749 SW589749 ACS589749 AMO589749 AWK589749 BGG589749 BQC589749 BZY589749 CJU589749 CTQ589749 DDM589749 DNI589749 DXE589749 EHA589749 EQW589749 FAS589749 FKO589749 FUK589749 GEG589749 GOC589749 GXY589749 HHU589749 HRQ589749 IBM589749 ILI589749 IVE589749 JFA589749 JOW589749 JYS589749 KIO589749 KSK589749 LCG589749 LMC589749 LVY589749 MFU589749 MPQ589749 MZM589749 NJI589749 NTE589749 ODA589749 OMW589749 OWS589749 PGO589749 PQK589749 QAG589749 QKC589749 QTY589749 RDU589749 RNQ589749 RXM589749 SHI589749 SRE589749 TBA589749 TKW589749 TUS589749 UEO589749 UOK589749 UYG589749 VIC589749 VRY589749 WBU589749 WLQ589749 WVM589749 JA655285 SW655285 ACS655285 AMO655285 AWK655285 BGG655285 BQC655285 BZY655285 CJU655285 CTQ655285 DDM655285 DNI655285 DXE655285 EHA655285 EQW655285 FAS655285 FKO655285 FUK655285 GEG655285 GOC655285 GXY655285 HHU655285 HRQ655285 IBM655285 ILI655285 IVE655285 JFA655285 JOW655285 JYS655285 KIO655285 KSK655285 LCG655285 LMC655285 LVY655285 MFU655285 MPQ655285 MZM655285 NJI655285 NTE655285 ODA655285 OMW655285 OWS655285 PGO655285 PQK655285 QAG655285 QKC655285 QTY655285 RDU655285 RNQ655285 RXM655285 SHI655285 SRE655285 TBA655285 TKW655285 TUS655285 UEO655285 UOK655285 UYG655285 VIC655285 VRY655285 WBU655285 WLQ655285 WVM655285 JA720821 SW720821 ACS720821 AMO720821 AWK720821 BGG720821 BQC720821 BZY720821 CJU720821 CTQ720821 DDM720821 DNI720821 DXE720821 EHA720821 EQW720821 FAS720821 FKO720821 FUK720821 GEG720821 GOC720821 GXY720821 HHU720821 HRQ720821 IBM720821 ILI720821 IVE720821 JFA720821 JOW720821 JYS720821 KIO720821 KSK720821 LCG720821 LMC720821 LVY720821 MFU720821 MPQ720821 MZM720821 NJI720821 NTE720821 ODA720821 OMW720821 OWS720821 PGO720821 PQK720821 QAG720821 QKC720821 QTY720821 RDU720821 RNQ720821 RXM720821 SHI720821 SRE720821 TBA720821 TKW720821 TUS720821 UEO720821 UOK720821 UYG720821 VIC720821 VRY720821 WBU720821 WLQ720821 WVM720821 JA786357 SW786357 ACS786357 AMO786357 AWK786357 BGG786357 BQC786357 BZY786357 CJU786357 CTQ786357 DDM786357 DNI786357 DXE786357 EHA786357 EQW786357 FAS786357 FKO786357 FUK786357 GEG786357 GOC786357 GXY786357 HHU786357 HRQ786357 IBM786357 ILI786357 IVE786357 JFA786357 JOW786357 JYS786357 KIO786357 KSK786357 LCG786357 LMC786357 LVY786357 MFU786357 MPQ786357 MZM786357 NJI786357 NTE786357 ODA786357 OMW786357 OWS786357 PGO786357 PQK786357 QAG786357 QKC786357 QTY786357 RDU786357 RNQ786357 RXM786357 SHI786357 SRE786357 TBA786357 TKW786357 TUS786357 UEO786357 UOK786357 UYG786357 VIC786357 VRY786357 WBU786357 WLQ786357 WVM786357 JA851893 SW851893 ACS851893 AMO851893 AWK851893 BGG851893 BQC851893 BZY851893 CJU851893 CTQ851893 DDM851893 DNI851893 DXE851893 EHA851893 EQW851893 FAS851893 FKO851893 FUK851893 GEG851893 GOC851893 GXY851893 HHU851893 HRQ851893 IBM851893 ILI851893 IVE851893 JFA851893 JOW851893 JYS851893 KIO851893 KSK851893 LCG851893 LMC851893 LVY851893 MFU851893 MPQ851893 MZM851893 NJI851893 NTE851893 ODA851893 OMW851893 OWS851893 PGO851893 PQK851893 QAG851893 QKC851893 QTY851893 RDU851893 RNQ851893 RXM851893 SHI851893 SRE851893 TBA851893 TKW851893 TUS851893 UEO851893 UOK851893 UYG851893 VIC851893 VRY851893 WBU851893 WLQ851893 WVM851893 JA917429 SW917429 ACS917429 AMO917429 AWK917429 BGG917429 BQC917429 BZY917429 CJU917429 CTQ917429 DDM917429 DNI917429 DXE917429 EHA917429 EQW917429 FAS917429 FKO917429 FUK917429 GEG917429 GOC917429 GXY917429 HHU917429 HRQ917429 IBM917429 ILI917429 IVE917429 JFA917429 JOW917429 JYS917429 KIO917429 KSK917429 LCG917429 LMC917429 LVY917429 MFU917429 MPQ917429 MZM917429 NJI917429 NTE917429 ODA917429 OMW917429 OWS917429 PGO917429 PQK917429 QAG917429 QKC917429 QTY917429 RDU917429 RNQ917429 RXM917429 SHI917429 SRE917429 TBA917429 TKW917429 TUS917429 UEO917429 UOK917429 UYG917429 VIC917429 VRY917429 WBU917429 WLQ917429 WVM917429 JA982965 SW982965 ACS982965 AMO982965 AWK982965 BGG982965 BQC982965 BZY982965 CJU982965 CTQ982965 DDM982965 DNI982965 DXE982965 EHA982965 EQW982965 FAS982965 FKO982965 FUK982965 GEG982965 GOC982965 GXY982965 HHU982965 HRQ982965 IBM982965 ILI982965 IVE982965 JFA982965 JOW982965 JYS982965 KIO982965 KSK982965 LCG982965 LMC982965 LVY982965 MFU982965 MPQ982965 MZM982965 NJI982965 NTE982965 ODA982965 OMW982965 OWS982965 PGO982965 PQK982965 QAG982965 QKC982965 QTY982965 RDU982965 RNQ982965 RXM982965 SHI982965 SRE982965 TBA982965 TKW982965 TUS982965 UEO982965 UOK982965 UYG982965 VIC982965 VRY982965 WBU982965 WLQ982965 WVM982965 JA65457:JA65458 SW65457:SW65458 ACS65457:ACS65458 AMO65457:AMO65458 AWK65457:AWK65458 BGG65457:BGG65458 BQC65457:BQC65458 BZY65457:BZY65458 CJU65457:CJU65458 CTQ65457:CTQ65458 DDM65457:DDM65458 DNI65457:DNI65458 DXE65457:DXE65458 EHA65457:EHA65458 EQW65457:EQW65458 FAS65457:FAS65458 FKO65457:FKO65458 FUK65457:FUK65458 GEG65457:GEG65458 GOC65457:GOC65458 GXY65457:GXY65458 HHU65457:HHU65458 HRQ65457:HRQ65458 IBM65457:IBM65458 ILI65457:ILI65458 IVE65457:IVE65458 JFA65457:JFA65458 JOW65457:JOW65458 JYS65457:JYS65458 KIO65457:KIO65458 KSK65457:KSK65458 LCG65457:LCG65458 LMC65457:LMC65458 LVY65457:LVY65458 MFU65457:MFU65458 MPQ65457:MPQ65458 MZM65457:MZM65458 NJI65457:NJI65458 NTE65457:NTE65458 ODA65457:ODA65458 OMW65457:OMW65458 OWS65457:OWS65458 PGO65457:PGO65458 PQK65457:PQK65458 QAG65457:QAG65458 QKC65457:QKC65458 QTY65457:QTY65458 RDU65457:RDU65458 RNQ65457:RNQ65458 RXM65457:RXM65458 SHI65457:SHI65458 SRE65457:SRE65458 TBA65457:TBA65458 TKW65457:TKW65458 TUS65457:TUS65458 UEO65457:UEO65458 UOK65457:UOK65458 UYG65457:UYG65458 VIC65457:VIC65458 VRY65457:VRY65458 WBU65457:WBU65458 WLQ65457:WLQ65458 WVM65457:WVM65458 JA130993:JA130994 SW130993:SW130994 ACS130993:ACS130994 AMO130993:AMO130994 AWK130993:AWK130994 BGG130993:BGG130994 BQC130993:BQC130994 BZY130993:BZY130994 CJU130993:CJU130994 CTQ130993:CTQ130994 DDM130993:DDM130994 DNI130993:DNI130994 DXE130993:DXE130994 EHA130993:EHA130994 EQW130993:EQW130994 FAS130993:FAS130994 FKO130993:FKO130994 FUK130993:FUK130994 GEG130993:GEG130994 GOC130993:GOC130994 GXY130993:GXY130994 HHU130993:HHU130994 HRQ130993:HRQ130994 IBM130993:IBM130994 ILI130993:ILI130994 IVE130993:IVE130994 JFA130993:JFA130994 JOW130993:JOW130994 JYS130993:JYS130994 KIO130993:KIO130994 KSK130993:KSK130994 LCG130993:LCG130994 LMC130993:LMC130994 LVY130993:LVY130994 MFU130993:MFU130994 MPQ130993:MPQ130994 MZM130993:MZM130994 NJI130993:NJI130994 NTE130993:NTE130994 ODA130993:ODA130994 OMW130993:OMW130994 OWS130993:OWS130994 PGO130993:PGO130994 PQK130993:PQK130994 QAG130993:QAG130994 QKC130993:QKC130994 QTY130993:QTY130994 RDU130993:RDU130994 RNQ130993:RNQ130994 RXM130993:RXM130994 SHI130993:SHI130994 SRE130993:SRE130994 TBA130993:TBA130994 TKW130993:TKW130994 TUS130993:TUS130994 UEO130993:UEO130994 UOK130993:UOK130994 UYG130993:UYG130994 VIC130993:VIC130994 VRY130993:VRY130994 WBU130993:WBU130994 WLQ130993:WLQ130994 WVM130993:WVM130994 JA196529:JA196530 SW196529:SW196530 ACS196529:ACS196530 AMO196529:AMO196530 AWK196529:AWK196530 BGG196529:BGG196530 BQC196529:BQC196530 BZY196529:BZY196530 CJU196529:CJU196530 CTQ196529:CTQ196530 DDM196529:DDM196530 DNI196529:DNI196530 DXE196529:DXE196530 EHA196529:EHA196530 EQW196529:EQW196530 FAS196529:FAS196530 FKO196529:FKO196530 FUK196529:FUK196530 GEG196529:GEG196530 GOC196529:GOC196530 GXY196529:GXY196530 HHU196529:HHU196530 HRQ196529:HRQ196530 IBM196529:IBM196530 ILI196529:ILI196530 IVE196529:IVE196530 JFA196529:JFA196530 JOW196529:JOW196530 JYS196529:JYS196530 KIO196529:KIO196530 KSK196529:KSK196530 LCG196529:LCG196530 LMC196529:LMC196530 LVY196529:LVY196530 MFU196529:MFU196530 MPQ196529:MPQ196530 MZM196529:MZM196530 NJI196529:NJI196530 NTE196529:NTE196530 ODA196529:ODA196530 OMW196529:OMW196530 OWS196529:OWS196530 PGO196529:PGO196530 PQK196529:PQK196530 QAG196529:QAG196530 QKC196529:QKC196530 QTY196529:QTY196530 RDU196529:RDU196530 RNQ196529:RNQ196530 RXM196529:RXM196530 SHI196529:SHI196530 SRE196529:SRE196530 TBA196529:TBA196530 TKW196529:TKW196530 TUS196529:TUS196530 UEO196529:UEO196530 UOK196529:UOK196530 UYG196529:UYG196530 VIC196529:VIC196530 VRY196529:VRY196530 WBU196529:WBU196530 WLQ196529:WLQ196530 WVM196529:WVM196530 JA262065:JA262066 SW262065:SW262066 ACS262065:ACS262066 AMO262065:AMO262066 AWK262065:AWK262066 BGG262065:BGG262066 BQC262065:BQC262066 BZY262065:BZY262066 CJU262065:CJU262066 CTQ262065:CTQ262066 DDM262065:DDM262066 DNI262065:DNI262066 DXE262065:DXE262066 EHA262065:EHA262066 EQW262065:EQW262066 FAS262065:FAS262066 FKO262065:FKO262066 FUK262065:FUK262066 GEG262065:GEG262066 GOC262065:GOC262066 GXY262065:GXY262066 HHU262065:HHU262066 HRQ262065:HRQ262066 IBM262065:IBM262066 ILI262065:ILI262066 IVE262065:IVE262066 JFA262065:JFA262066 JOW262065:JOW262066 JYS262065:JYS262066 KIO262065:KIO262066 KSK262065:KSK262066 LCG262065:LCG262066 LMC262065:LMC262066 LVY262065:LVY262066 MFU262065:MFU262066 MPQ262065:MPQ262066 MZM262065:MZM262066 NJI262065:NJI262066 NTE262065:NTE262066 ODA262065:ODA262066 OMW262065:OMW262066 OWS262065:OWS262066 PGO262065:PGO262066 PQK262065:PQK262066 QAG262065:QAG262066 QKC262065:QKC262066 QTY262065:QTY262066 RDU262065:RDU262066 RNQ262065:RNQ262066 RXM262065:RXM262066 SHI262065:SHI262066 SRE262065:SRE262066 TBA262065:TBA262066 TKW262065:TKW262066 TUS262065:TUS262066 UEO262065:UEO262066 UOK262065:UOK262066 UYG262065:UYG262066 VIC262065:VIC262066 VRY262065:VRY262066 WBU262065:WBU262066 WLQ262065:WLQ262066 WVM262065:WVM262066 JA327601:JA327602 SW327601:SW327602 ACS327601:ACS327602 AMO327601:AMO327602 AWK327601:AWK327602 BGG327601:BGG327602 BQC327601:BQC327602 BZY327601:BZY327602 CJU327601:CJU327602 CTQ327601:CTQ327602 DDM327601:DDM327602 DNI327601:DNI327602 DXE327601:DXE327602 EHA327601:EHA327602 EQW327601:EQW327602 FAS327601:FAS327602 FKO327601:FKO327602 FUK327601:FUK327602 GEG327601:GEG327602 GOC327601:GOC327602 GXY327601:GXY327602 HHU327601:HHU327602 HRQ327601:HRQ327602 IBM327601:IBM327602 ILI327601:ILI327602 IVE327601:IVE327602 JFA327601:JFA327602 JOW327601:JOW327602 JYS327601:JYS327602 KIO327601:KIO327602 KSK327601:KSK327602 LCG327601:LCG327602 LMC327601:LMC327602 LVY327601:LVY327602 MFU327601:MFU327602 MPQ327601:MPQ327602 MZM327601:MZM327602 NJI327601:NJI327602 NTE327601:NTE327602 ODA327601:ODA327602 OMW327601:OMW327602 OWS327601:OWS327602 PGO327601:PGO327602 PQK327601:PQK327602 QAG327601:QAG327602 QKC327601:QKC327602 QTY327601:QTY327602 RDU327601:RDU327602 RNQ327601:RNQ327602 RXM327601:RXM327602 SHI327601:SHI327602 SRE327601:SRE327602 TBA327601:TBA327602 TKW327601:TKW327602 TUS327601:TUS327602 UEO327601:UEO327602 UOK327601:UOK327602 UYG327601:UYG327602 VIC327601:VIC327602 VRY327601:VRY327602 WBU327601:WBU327602 WLQ327601:WLQ327602 WVM327601:WVM327602 JA393137:JA393138 SW393137:SW393138 ACS393137:ACS393138 AMO393137:AMO393138 AWK393137:AWK393138 BGG393137:BGG393138 BQC393137:BQC393138 BZY393137:BZY393138 CJU393137:CJU393138 CTQ393137:CTQ393138 DDM393137:DDM393138 DNI393137:DNI393138 DXE393137:DXE393138 EHA393137:EHA393138 EQW393137:EQW393138 FAS393137:FAS393138 FKO393137:FKO393138 FUK393137:FUK393138 GEG393137:GEG393138 GOC393137:GOC393138 GXY393137:GXY393138 HHU393137:HHU393138 HRQ393137:HRQ393138 IBM393137:IBM393138 ILI393137:ILI393138 IVE393137:IVE393138 JFA393137:JFA393138 JOW393137:JOW393138 JYS393137:JYS393138 KIO393137:KIO393138 KSK393137:KSK393138 LCG393137:LCG393138 LMC393137:LMC393138 LVY393137:LVY393138 MFU393137:MFU393138 MPQ393137:MPQ393138 MZM393137:MZM393138 NJI393137:NJI393138 NTE393137:NTE393138 ODA393137:ODA393138 OMW393137:OMW393138 OWS393137:OWS393138 PGO393137:PGO393138 PQK393137:PQK393138 QAG393137:QAG393138 QKC393137:QKC393138 QTY393137:QTY393138 RDU393137:RDU393138 RNQ393137:RNQ393138 RXM393137:RXM393138 SHI393137:SHI393138 SRE393137:SRE393138 TBA393137:TBA393138 TKW393137:TKW393138 TUS393137:TUS393138 UEO393137:UEO393138 UOK393137:UOK393138 UYG393137:UYG393138 VIC393137:VIC393138 VRY393137:VRY393138 WBU393137:WBU393138 WLQ393137:WLQ393138 WVM393137:WVM393138 JA458673:JA458674 SW458673:SW458674 ACS458673:ACS458674 AMO458673:AMO458674 AWK458673:AWK458674 BGG458673:BGG458674 BQC458673:BQC458674 BZY458673:BZY458674 CJU458673:CJU458674 CTQ458673:CTQ458674 DDM458673:DDM458674 DNI458673:DNI458674 DXE458673:DXE458674 EHA458673:EHA458674 EQW458673:EQW458674 FAS458673:FAS458674 FKO458673:FKO458674 FUK458673:FUK458674 GEG458673:GEG458674 GOC458673:GOC458674 GXY458673:GXY458674 HHU458673:HHU458674 HRQ458673:HRQ458674 IBM458673:IBM458674 ILI458673:ILI458674 IVE458673:IVE458674 JFA458673:JFA458674 JOW458673:JOW458674 JYS458673:JYS458674 KIO458673:KIO458674 KSK458673:KSK458674 LCG458673:LCG458674 LMC458673:LMC458674 LVY458673:LVY458674 MFU458673:MFU458674 MPQ458673:MPQ458674 MZM458673:MZM458674 NJI458673:NJI458674 NTE458673:NTE458674 ODA458673:ODA458674 OMW458673:OMW458674 OWS458673:OWS458674 PGO458673:PGO458674 PQK458673:PQK458674 QAG458673:QAG458674 QKC458673:QKC458674 QTY458673:QTY458674 RDU458673:RDU458674 RNQ458673:RNQ458674 RXM458673:RXM458674 SHI458673:SHI458674 SRE458673:SRE458674 TBA458673:TBA458674 TKW458673:TKW458674 TUS458673:TUS458674 UEO458673:UEO458674 UOK458673:UOK458674 UYG458673:UYG458674 VIC458673:VIC458674 VRY458673:VRY458674 WBU458673:WBU458674 WLQ458673:WLQ458674 WVM458673:WVM458674 JA524209:JA524210 SW524209:SW524210 ACS524209:ACS524210 AMO524209:AMO524210 AWK524209:AWK524210 BGG524209:BGG524210 BQC524209:BQC524210 BZY524209:BZY524210 CJU524209:CJU524210 CTQ524209:CTQ524210 DDM524209:DDM524210 DNI524209:DNI524210 DXE524209:DXE524210 EHA524209:EHA524210 EQW524209:EQW524210 FAS524209:FAS524210 FKO524209:FKO524210 FUK524209:FUK524210 GEG524209:GEG524210 GOC524209:GOC524210 GXY524209:GXY524210 HHU524209:HHU524210 HRQ524209:HRQ524210 IBM524209:IBM524210 ILI524209:ILI524210 IVE524209:IVE524210 JFA524209:JFA524210 JOW524209:JOW524210 JYS524209:JYS524210 KIO524209:KIO524210 KSK524209:KSK524210 LCG524209:LCG524210 LMC524209:LMC524210 LVY524209:LVY524210 MFU524209:MFU524210 MPQ524209:MPQ524210 MZM524209:MZM524210 NJI524209:NJI524210 NTE524209:NTE524210 ODA524209:ODA524210 OMW524209:OMW524210 OWS524209:OWS524210 PGO524209:PGO524210 PQK524209:PQK524210 QAG524209:QAG524210 QKC524209:QKC524210 QTY524209:QTY524210 RDU524209:RDU524210 RNQ524209:RNQ524210 RXM524209:RXM524210 SHI524209:SHI524210 SRE524209:SRE524210 TBA524209:TBA524210 TKW524209:TKW524210 TUS524209:TUS524210 UEO524209:UEO524210 UOK524209:UOK524210 UYG524209:UYG524210 VIC524209:VIC524210 VRY524209:VRY524210 WBU524209:WBU524210 WLQ524209:WLQ524210 WVM524209:WVM524210 JA589745:JA589746 SW589745:SW589746 ACS589745:ACS589746 AMO589745:AMO589746 AWK589745:AWK589746 BGG589745:BGG589746 BQC589745:BQC589746 BZY589745:BZY589746 CJU589745:CJU589746 CTQ589745:CTQ589746 DDM589745:DDM589746 DNI589745:DNI589746 DXE589745:DXE589746 EHA589745:EHA589746 EQW589745:EQW589746 FAS589745:FAS589746 FKO589745:FKO589746 FUK589745:FUK589746 GEG589745:GEG589746 GOC589745:GOC589746 GXY589745:GXY589746 HHU589745:HHU589746 HRQ589745:HRQ589746 IBM589745:IBM589746 ILI589745:ILI589746 IVE589745:IVE589746 JFA589745:JFA589746 JOW589745:JOW589746 JYS589745:JYS589746 KIO589745:KIO589746 KSK589745:KSK589746 LCG589745:LCG589746 LMC589745:LMC589746 LVY589745:LVY589746 MFU589745:MFU589746 MPQ589745:MPQ589746 MZM589745:MZM589746 NJI589745:NJI589746 NTE589745:NTE589746 ODA589745:ODA589746 OMW589745:OMW589746 OWS589745:OWS589746 PGO589745:PGO589746 PQK589745:PQK589746 QAG589745:QAG589746 QKC589745:QKC589746 QTY589745:QTY589746 RDU589745:RDU589746 RNQ589745:RNQ589746 RXM589745:RXM589746 SHI589745:SHI589746 SRE589745:SRE589746 TBA589745:TBA589746 TKW589745:TKW589746 TUS589745:TUS589746 UEO589745:UEO589746 UOK589745:UOK589746 UYG589745:UYG589746 VIC589745:VIC589746 VRY589745:VRY589746 WBU589745:WBU589746 WLQ589745:WLQ589746 WVM589745:WVM589746 JA655281:JA655282 SW655281:SW655282 ACS655281:ACS655282 AMO655281:AMO655282 AWK655281:AWK655282 BGG655281:BGG655282 BQC655281:BQC655282 BZY655281:BZY655282 CJU655281:CJU655282 CTQ655281:CTQ655282 DDM655281:DDM655282 DNI655281:DNI655282 DXE655281:DXE655282 EHA655281:EHA655282 EQW655281:EQW655282 FAS655281:FAS655282 FKO655281:FKO655282 FUK655281:FUK655282 GEG655281:GEG655282 GOC655281:GOC655282 GXY655281:GXY655282 HHU655281:HHU655282 HRQ655281:HRQ655282 IBM655281:IBM655282 ILI655281:ILI655282 IVE655281:IVE655282 JFA655281:JFA655282 JOW655281:JOW655282 JYS655281:JYS655282 KIO655281:KIO655282 KSK655281:KSK655282 LCG655281:LCG655282 LMC655281:LMC655282 LVY655281:LVY655282 MFU655281:MFU655282 MPQ655281:MPQ655282 MZM655281:MZM655282 NJI655281:NJI655282 NTE655281:NTE655282 ODA655281:ODA655282 OMW655281:OMW655282 OWS655281:OWS655282 PGO655281:PGO655282 PQK655281:PQK655282 QAG655281:QAG655282 QKC655281:QKC655282 QTY655281:QTY655282 RDU655281:RDU655282 RNQ655281:RNQ655282 RXM655281:RXM655282 SHI655281:SHI655282 SRE655281:SRE655282 TBA655281:TBA655282 TKW655281:TKW655282 TUS655281:TUS655282 UEO655281:UEO655282 UOK655281:UOK655282 UYG655281:UYG655282 VIC655281:VIC655282 VRY655281:VRY655282 WBU655281:WBU655282 WLQ655281:WLQ655282 WVM655281:WVM655282 JA720817:JA720818 SW720817:SW720818 ACS720817:ACS720818 AMO720817:AMO720818 AWK720817:AWK720818 BGG720817:BGG720818 BQC720817:BQC720818 BZY720817:BZY720818 CJU720817:CJU720818 CTQ720817:CTQ720818 DDM720817:DDM720818 DNI720817:DNI720818 DXE720817:DXE720818 EHA720817:EHA720818 EQW720817:EQW720818 FAS720817:FAS720818 FKO720817:FKO720818 FUK720817:FUK720818 GEG720817:GEG720818 GOC720817:GOC720818 GXY720817:GXY720818 HHU720817:HHU720818 HRQ720817:HRQ720818 IBM720817:IBM720818 ILI720817:ILI720818 IVE720817:IVE720818 JFA720817:JFA720818 JOW720817:JOW720818 JYS720817:JYS720818 KIO720817:KIO720818 KSK720817:KSK720818 LCG720817:LCG720818 LMC720817:LMC720818 LVY720817:LVY720818 MFU720817:MFU720818 MPQ720817:MPQ720818 MZM720817:MZM720818 NJI720817:NJI720818 NTE720817:NTE720818 ODA720817:ODA720818 OMW720817:OMW720818 OWS720817:OWS720818 PGO720817:PGO720818 PQK720817:PQK720818 QAG720817:QAG720818 QKC720817:QKC720818 QTY720817:QTY720818 RDU720817:RDU720818 RNQ720817:RNQ720818 RXM720817:RXM720818 SHI720817:SHI720818 SRE720817:SRE720818 TBA720817:TBA720818 TKW720817:TKW720818 TUS720817:TUS720818 UEO720817:UEO720818 UOK720817:UOK720818 UYG720817:UYG720818 VIC720817:VIC720818 VRY720817:VRY720818 WBU720817:WBU720818 WLQ720817:WLQ720818 WVM720817:WVM720818 JA786353:JA786354 SW786353:SW786354 ACS786353:ACS786354 AMO786353:AMO786354 AWK786353:AWK786354 BGG786353:BGG786354 BQC786353:BQC786354 BZY786353:BZY786354 CJU786353:CJU786354 CTQ786353:CTQ786354 DDM786353:DDM786354 DNI786353:DNI786354 DXE786353:DXE786354 EHA786353:EHA786354 EQW786353:EQW786354 FAS786353:FAS786354 FKO786353:FKO786354 FUK786353:FUK786354 GEG786353:GEG786354 GOC786353:GOC786354 GXY786353:GXY786354 HHU786353:HHU786354 HRQ786353:HRQ786354 IBM786353:IBM786354 ILI786353:ILI786354 IVE786353:IVE786354 JFA786353:JFA786354 JOW786353:JOW786354 JYS786353:JYS786354 KIO786353:KIO786354 KSK786353:KSK786354 LCG786353:LCG786354 LMC786353:LMC786354 LVY786353:LVY786354 MFU786353:MFU786354 MPQ786353:MPQ786354 MZM786353:MZM786354 NJI786353:NJI786354 NTE786353:NTE786354 ODA786353:ODA786354 OMW786353:OMW786354 OWS786353:OWS786354 PGO786353:PGO786354 PQK786353:PQK786354 QAG786353:QAG786354 QKC786353:QKC786354 QTY786353:QTY786354 RDU786353:RDU786354 RNQ786353:RNQ786354 RXM786353:RXM786354 SHI786353:SHI786354 SRE786353:SRE786354 TBA786353:TBA786354 TKW786353:TKW786354 TUS786353:TUS786354 UEO786353:UEO786354 UOK786353:UOK786354 UYG786353:UYG786354 VIC786353:VIC786354 VRY786353:VRY786354 WBU786353:WBU786354 WLQ786353:WLQ786354 WVM786353:WVM786354 JA851889:JA851890 SW851889:SW851890 ACS851889:ACS851890 AMO851889:AMO851890 AWK851889:AWK851890 BGG851889:BGG851890 BQC851889:BQC851890 BZY851889:BZY851890 CJU851889:CJU851890 CTQ851889:CTQ851890 DDM851889:DDM851890 DNI851889:DNI851890 DXE851889:DXE851890 EHA851889:EHA851890 EQW851889:EQW851890 FAS851889:FAS851890 FKO851889:FKO851890 FUK851889:FUK851890 GEG851889:GEG851890 GOC851889:GOC851890 GXY851889:GXY851890 HHU851889:HHU851890 HRQ851889:HRQ851890 IBM851889:IBM851890 ILI851889:ILI851890 IVE851889:IVE851890 JFA851889:JFA851890 JOW851889:JOW851890 JYS851889:JYS851890 KIO851889:KIO851890 KSK851889:KSK851890 LCG851889:LCG851890 LMC851889:LMC851890 LVY851889:LVY851890 MFU851889:MFU851890 MPQ851889:MPQ851890 MZM851889:MZM851890 NJI851889:NJI851890 NTE851889:NTE851890 ODA851889:ODA851890 OMW851889:OMW851890 OWS851889:OWS851890 PGO851889:PGO851890 PQK851889:PQK851890 QAG851889:QAG851890 QKC851889:QKC851890 QTY851889:QTY851890 RDU851889:RDU851890 RNQ851889:RNQ851890 RXM851889:RXM851890 SHI851889:SHI851890 SRE851889:SRE851890 TBA851889:TBA851890 TKW851889:TKW851890 TUS851889:TUS851890 UEO851889:UEO851890 UOK851889:UOK851890 UYG851889:UYG851890 VIC851889:VIC851890 VRY851889:VRY851890 WBU851889:WBU851890 WLQ851889:WLQ851890 WVM851889:WVM851890 JA917425:JA917426 SW917425:SW917426 ACS917425:ACS917426 AMO917425:AMO917426 AWK917425:AWK917426 BGG917425:BGG917426 BQC917425:BQC917426 BZY917425:BZY917426 CJU917425:CJU917426 CTQ917425:CTQ917426 DDM917425:DDM917426 DNI917425:DNI917426 DXE917425:DXE917426 EHA917425:EHA917426 EQW917425:EQW917426 FAS917425:FAS917426 FKO917425:FKO917426 FUK917425:FUK917426 GEG917425:GEG917426 GOC917425:GOC917426 GXY917425:GXY917426 HHU917425:HHU917426 HRQ917425:HRQ917426 IBM917425:IBM917426 ILI917425:ILI917426 IVE917425:IVE917426 JFA917425:JFA917426 JOW917425:JOW917426 JYS917425:JYS917426 KIO917425:KIO917426 KSK917425:KSK917426 LCG917425:LCG917426 LMC917425:LMC917426 LVY917425:LVY917426 MFU917425:MFU917426 MPQ917425:MPQ917426 MZM917425:MZM917426 NJI917425:NJI917426 NTE917425:NTE917426 ODA917425:ODA917426 OMW917425:OMW917426 OWS917425:OWS917426 PGO917425:PGO917426 PQK917425:PQK917426 QAG917425:QAG917426 QKC917425:QKC917426 QTY917425:QTY917426 RDU917425:RDU917426 RNQ917425:RNQ917426 RXM917425:RXM917426 SHI917425:SHI917426 SRE917425:SRE917426 TBA917425:TBA917426 TKW917425:TKW917426 TUS917425:TUS917426 UEO917425:UEO917426 UOK917425:UOK917426 UYG917425:UYG917426 VIC917425:VIC917426 VRY917425:VRY917426 WBU917425:WBU917426 WLQ917425:WLQ917426 WVM917425:WVM917426 JA982961:JA982962 SW982961:SW982962 ACS982961:ACS982962 AMO982961:AMO982962 AWK982961:AWK982962 BGG982961:BGG982962 BQC982961:BQC982962 BZY982961:BZY982962 CJU982961:CJU982962 CTQ982961:CTQ982962 DDM982961:DDM982962 DNI982961:DNI982962 DXE982961:DXE982962 EHA982961:EHA982962 EQW982961:EQW982962 FAS982961:FAS982962 FKO982961:FKO982962 FUK982961:FUK982962 GEG982961:GEG982962 GOC982961:GOC982962 GXY982961:GXY982962 HHU982961:HHU982962 HRQ982961:HRQ982962 IBM982961:IBM982962 ILI982961:ILI982962 IVE982961:IVE982962 JFA982961:JFA982962 JOW982961:JOW982962 JYS982961:JYS982962 KIO982961:KIO982962 KSK982961:KSK982962 LCG982961:LCG982962 LMC982961:LMC982962 LVY982961:LVY982962 MFU982961:MFU982962 MPQ982961:MPQ982962 MZM982961:MZM982962 NJI982961:NJI982962 NTE982961:NTE982962 ODA982961:ODA982962 OMW982961:OMW982962 OWS982961:OWS982962 PGO982961:PGO982962 PQK982961:PQK982962 QAG982961:QAG982962 QKC982961:QKC982962 QTY982961:QTY982962 RDU982961:RDU982962 RNQ982961:RNQ982962 RXM982961:RXM982962 SHI982961:SHI982962 SRE982961:SRE982962 TBA982961:TBA982962 TKW982961:TKW982962 TUS982961:TUS982962 UEO982961:UEO982962 UOK982961:UOK982962 UYG982961:UYG982962 VIC982961:VIC982962 VRY982961:VRY982962 WBU982961:WBU982962 WLQ137 WBU137 VRY137 VIC137 UYG137 UOK137 UEO137 TUS137 TKW137 TBA137 SRE137 SHI137 RXM137 RNQ137 RDU137 QTY137 QKC137 QAG137 PQK137 PGO137 OWS137 OMW137 ODA137 NTE137 NJI137 MZM137 MPQ137 MFU137 LVY137 LMC137 LCG137 KSK137 KIO137 JYS137 JOW137 JFA137 IVE137 ILI137 IBM137 HRQ137 HHU137 GXY137 GOC137 GEG137 FUK137 FKO137 FAS137 EQW137 EHA137 DXE137 DNI137 DDM137 CTQ137 CJU137 BZY137 BQC137 BGG137 AWK137 AMO137 ACS137 SW137 JA137 WVM137 F147:F161 F137:F140 SW141:SW162 ACS141:ACS162 AMO141:AMO162 AWK141:AWK162 BGG141:BGG162 BQC141:BQC162 BZY141:BZY162 CJU141:CJU162 CTQ141:CTQ162 DDM141:DDM162 DNI141:DNI162 DXE141:DXE162 EHA141:EHA162 EQW141:EQW162 FAS141:FAS162 FKO141:FKO162 FUK141:FUK162 GEG141:GEG162 GOC141:GOC162 GXY141:GXY162 HHU141:HHU162 HRQ141:HRQ162 IBM141:IBM162 ILI141:ILI162 IVE141:IVE162 JFA141:JFA162 JOW141:JOW162 JYS141:JYS162 KIO141:KIO162 KSK141:KSK162 LCG141:LCG162 LMC141:LMC162 LVY141:LVY162 MFU141:MFU162 MPQ141:MPQ162 MZM141:MZM162 NJI141:NJI162 NTE141:NTE162 ODA141:ODA162 OMW141:OMW162 OWS141:OWS162 PGO141:PGO162 PQK141:PQK162 QAG141:QAG162 QKC141:QKC162 QTY141:QTY162 RDU141:RDU162 RNQ141:RNQ162 RXM141:RXM162 SHI141:SHI162 SRE141:SRE162 TBA141:TBA162 TKW141:TKW162 TUS141:TUS162 UEO141:UEO162 UOK141:UOK162 UYG141:UYG162 VIC141:VIC162 VRY141:VRY162 WBU141:WBU162 WLQ141:WLQ162 WVM141:WVM162 JA141:JA162 WVM13:WVM74 WLQ13:WLQ74 WBU13:WBU74 VRY13:VRY74 VIC13:VIC74 UYG13:UYG74 UOK13:UOK74 UEO13:UEO74 TUS13:TUS74 TKW13:TKW74 TBA13:TBA74 SRE13:SRE74 SHI13:SHI74 RXM13:RXM74 RNQ13:RNQ74 RDU13:RDU74 QTY13:QTY74 QKC13:QKC74 QAG13:QAG74 PQK13:PQK74 PGO13:PGO74 OWS13:OWS74 OMW13:OMW74 ODA13:ODA74 NTE13:NTE74 NJI13:NJI74 MZM13:MZM74 MPQ13:MPQ74 MFU13:MFU74 LVY13:LVY74 LMC13:LMC74 LCG13:LCG74 KSK13:KSK74 KIO13:KIO74 JYS13:JYS74 JOW13:JOW74 JFA13:JFA74 IVE13:IVE74 ILI13:ILI74 IBM13:IBM74 HRQ13:HRQ74 HHU13:HHU74 GXY13:GXY74 GOC13:GOC74 GEG13:GEG74 FUK13:FUK74 FKO13:FKO74 FAS13:FAS74 EQW13:EQW74 EHA13:EHA74 DXE13:DXE74 DNI13:DNI74 DDM13:DDM74 CTQ13:CTQ74 CJU13:CJU74 BZY13:BZY74 BQC13:BQC74 BGG13:BGG74 AWK13:AWK74 AMO13:AMO74 ACS13:ACS74 SW13:SW74 JA13:JA74 F13:F74 F142:F145 F76:F135 WVM76:WVM135 JA76:JA135 SW76:SW135 ACS76:ACS135 AMO76:AMO135 AWK76:AWK135 BGG76:BGG135 BQC76:BQC135 BZY76:BZY135 CJU76:CJU135 CTQ76:CTQ135 DDM76:DDM135 DNI76:DNI135 DXE76:DXE135 EHA76:EHA135 EQW76:EQW135 FAS76:FAS135 FKO76:FKO135 FUK76:FUK135 GEG76:GEG135 GOC76:GOC135 GXY76:GXY135 HHU76:HHU135 HRQ76:HRQ135 IBM76:IBM135 ILI76:ILI135 IVE76:IVE135 JFA76:JFA135 JOW76:JOW135 JYS76:JYS135 KIO76:KIO135 KSK76:KSK135 LCG76:LCG135 LMC76:LMC135 LVY76:LVY135 MFU76:MFU135 MPQ76:MPQ135 MZM76:MZM135 NJI76:NJI135 NTE76:NTE135 ODA76:ODA135 OMW76:OMW135 OWS76:OWS135 PGO76:PGO135 PQK76:PQK135 QAG76:QAG135 QKC76:QKC135 QTY76:QTY135 RDU76:RDU135 RNQ76:RNQ135 RXM76:RXM135 SHI76:SHI135 SRE76:SRE135 TBA76:TBA135 TKW76:TKW135 TUS76:TUS135 UEO76:UEO135 UOK76:UOK135 UYG76:UYG135 VIC76:VIC135 VRY76:VRY135 WBU76:WBU135 WLQ76:WLQ135">
      <formula1>$B$4:$B$7</formula1>
    </dataValidation>
    <dataValidation type="list" allowBlank="1" showErrorMessage="1" sqref="JA65443:JC65443 SW65443:SY65443 ACS65443:ACU65443 AMO65443:AMQ65443 AWK65443:AWM65443 BGG65443:BGI65443 BQC65443:BQE65443 BZY65443:CAA65443 CJU65443:CJW65443 CTQ65443:CTS65443 DDM65443:DDO65443 DNI65443:DNK65443 DXE65443:DXG65443 EHA65443:EHC65443 EQW65443:EQY65443 FAS65443:FAU65443 FKO65443:FKQ65443 FUK65443:FUM65443 GEG65443:GEI65443 GOC65443:GOE65443 GXY65443:GYA65443 HHU65443:HHW65443 HRQ65443:HRS65443 IBM65443:IBO65443 ILI65443:ILK65443 IVE65443:IVG65443 JFA65443:JFC65443 JOW65443:JOY65443 JYS65443:JYU65443 KIO65443:KIQ65443 KSK65443:KSM65443 LCG65443:LCI65443 LMC65443:LME65443 LVY65443:LWA65443 MFU65443:MFW65443 MPQ65443:MPS65443 MZM65443:MZO65443 NJI65443:NJK65443 NTE65443:NTG65443 ODA65443:ODC65443 OMW65443:OMY65443 OWS65443:OWU65443 PGO65443:PGQ65443 PQK65443:PQM65443 QAG65443:QAI65443 QKC65443:QKE65443 QTY65443:QUA65443 RDU65443:RDW65443 RNQ65443:RNS65443 RXM65443:RXO65443 SHI65443:SHK65443 SRE65443:SRG65443 TBA65443:TBC65443 TKW65443:TKY65443 TUS65443:TUU65443 UEO65443:UEQ65443 UOK65443:UOM65443 UYG65443:UYI65443 VIC65443:VIE65443 VRY65443:VSA65443 WBU65443:WBW65443 WLQ65443:WLS65443 WVM65443:WVO65443 JA130979:JC130979 SW130979:SY130979 ACS130979:ACU130979 AMO130979:AMQ130979 AWK130979:AWM130979 BGG130979:BGI130979 BQC130979:BQE130979 BZY130979:CAA130979 CJU130979:CJW130979 CTQ130979:CTS130979 DDM130979:DDO130979 DNI130979:DNK130979 DXE130979:DXG130979 EHA130979:EHC130979 EQW130979:EQY130979 FAS130979:FAU130979 FKO130979:FKQ130979 FUK130979:FUM130979 GEG130979:GEI130979 GOC130979:GOE130979 GXY130979:GYA130979 HHU130979:HHW130979 HRQ130979:HRS130979 IBM130979:IBO130979 ILI130979:ILK130979 IVE130979:IVG130979 JFA130979:JFC130979 JOW130979:JOY130979 JYS130979:JYU130979 KIO130979:KIQ130979 KSK130979:KSM130979 LCG130979:LCI130979 LMC130979:LME130979 LVY130979:LWA130979 MFU130979:MFW130979 MPQ130979:MPS130979 MZM130979:MZO130979 NJI130979:NJK130979 NTE130979:NTG130979 ODA130979:ODC130979 OMW130979:OMY130979 OWS130979:OWU130979 PGO130979:PGQ130979 PQK130979:PQM130979 QAG130979:QAI130979 QKC130979:QKE130979 QTY130979:QUA130979 RDU130979:RDW130979 RNQ130979:RNS130979 RXM130979:RXO130979 SHI130979:SHK130979 SRE130979:SRG130979 TBA130979:TBC130979 TKW130979:TKY130979 TUS130979:TUU130979 UEO130979:UEQ130979 UOK130979:UOM130979 UYG130979:UYI130979 VIC130979:VIE130979 VRY130979:VSA130979 WBU130979:WBW130979 WLQ130979:WLS130979 WVM130979:WVO130979 JA196515:JC196515 SW196515:SY196515 ACS196515:ACU196515 AMO196515:AMQ196515 AWK196515:AWM196515 BGG196515:BGI196515 BQC196515:BQE196515 BZY196515:CAA196515 CJU196515:CJW196515 CTQ196515:CTS196515 DDM196515:DDO196515 DNI196515:DNK196515 DXE196515:DXG196515 EHA196515:EHC196515 EQW196515:EQY196515 FAS196515:FAU196515 FKO196515:FKQ196515 FUK196515:FUM196515 GEG196515:GEI196515 GOC196515:GOE196515 GXY196515:GYA196515 HHU196515:HHW196515 HRQ196515:HRS196515 IBM196515:IBO196515 ILI196515:ILK196515 IVE196515:IVG196515 JFA196515:JFC196515 JOW196515:JOY196515 JYS196515:JYU196515 KIO196515:KIQ196515 KSK196515:KSM196515 LCG196515:LCI196515 LMC196515:LME196515 LVY196515:LWA196515 MFU196515:MFW196515 MPQ196515:MPS196515 MZM196515:MZO196515 NJI196515:NJK196515 NTE196515:NTG196515 ODA196515:ODC196515 OMW196515:OMY196515 OWS196515:OWU196515 PGO196515:PGQ196515 PQK196515:PQM196515 QAG196515:QAI196515 QKC196515:QKE196515 QTY196515:QUA196515 RDU196515:RDW196515 RNQ196515:RNS196515 RXM196515:RXO196515 SHI196515:SHK196515 SRE196515:SRG196515 TBA196515:TBC196515 TKW196515:TKY196515 TUS196515:TUU196515 UEO196515:UEQ196515 UOK196515:UOM196515 UYG196515:UYI196515 VIC196515:VIE196515 VRY196515:VSA196515 WBU196515:WBW196515 WLQ196515:WLS196515 WVM196515:WVO196515 JA262051:JC262051 SW262051:SY262051 ACS262051:ACU262051 AMO262051:AMQ262051 AWK262051:AWM262051 BGG262051:BGI262051 BQC262051:BQE262051 BZY262051:CAA262051 CJU262051:CJW262051 CTQ262051:CTS262051 DDM262051:DDO262051 DNI262051:DNK262051 DXE262051:DXG262051 EHA262051:EHC262051 EQW262051:EQY262051 FAS262051:FAU262051 FKO262051:FKQ262051 FUK262051:FUM262051 GEG262051:GEI262051 GOC262051:GOE262051 GXY262051:GYA262051 HHU262051:HHW262051 HRQ262051:HRS262051 IBM262051:IBO262051 ILI262051:ILK262051 IVE262051:IVG262051 JFA262051:JFC262051 JOW262051:JOY262051 JYS262051:JYU262051 KIO262051:KIQ262051 KSK262051:KSM262051 LCG262051:LCI262051 LMC262051:LME262051 LVY262051:LWA262051 MFU262051:MFW262051 MPQ262051:MPS262051 MZM262051:MZO262051 NJI262051:NJK262051 NTE262051:NTG262051 ODA262051:ODC262051 OMW262051:OMY262051 OWS262051:OWU262051 PGO262051:PGQ262051 PQK262051:PQM262051 QAG262051:QAI262051 QKC262051:QKE262051 QTY262051:QUA262051 RDU262051:RDW262051 RNQ262051:RNS262051 RXM262051:RXO262051 SHI262051:SHK262051 SRE262051:SRG262051 TBA262051:TBC262051 TKW262051:TKY262051 TUS262051:TUU262051 UEO262051:UEQ262051 UOK262051:UOM262051 UYG262051:UYI262051 VIC262051:VIE262051 VRY262051:VSA262051 WBU262051:WBW262051 WLQ262051:WLS262051 WVM262051:WVO262051 JA327587:JC327587 SW327587:SY327587 ACS327587:ACU327587 AMO327587:AMQ327587 AWK327587:AWM327587 BGG327587:BGI327587 BQC327587:BQE327587 BZY327587:CAA327587 CJU327587:CJW327587 CTQ327587:CTS327587 DDM327587:DDO327587 DNI327587:DNK327587 DXE327587:DXG327587 EHA327587:EHC327587 EQW327587:EQY327587 FAS327587:FAU327587 FKO327587:FKQ327587 FUK327587:FUM327587 GEG327587:GEI327587 GOC327587:GOE327587 GXY327587:GYA327587 HHU327587:HHW327587 HRQ327587:HRS327587 IBM327587:IBO327587 ILI327587:ILK327587 IVE327587:IVG327587 JFA327587:JFC327587 JOW327587:JOY327587 JYS327587:JYU327587 KIO327587:KIQ327587 KSK327587:KSM327587 LCG327587:LCI327587 LMC327587:LME327587 LVY327587:LWA327587 MFU327587:MFW327587 MPQ327587:MPS327587 MZM327587:MZO327587 NJI327587:NJK327587 NTE327587:NTG327587 ODA327587:ODC327587 OMW327587:OMY327587 OWS327587:OWU327587 PGO327587:PGQ327587 PQK327587:PQM327587 QAG327587:QAI327587 QKC327587:QKE327587 QTY327587:QUA327587 RDU327587:RDW327587 RNQ327587:RNS327587 RXM327587:RXO327587 SHI327587:SHK327587 SRE327587:SRG327587 TBA327587:TBC327587 TKW327587:TKY327587 TUS327587:TUU327587 UEO327587:UEQ327587 UOK327587:UOM327587 UYG327587:UYI327587 VIC327587:VIE327587 VRY327587:VSA327587 WBU327587:WBW327587 WLQ327587:WLS327587 WVM327587:WVO327587 JA393123:JC393123 SW393123:SY393123 ACS393123:ACU393123 AMO393123:AMQ393123 AWK393123:AWM393123 BGG393123:BGI393123 BQC393123:BQE393123 BZY393123:CAA393123 CJU393123:CJW393123 CTQ393123:CTS393123 DDM393123:DDO393123 DNI393123:DNK393123 DXE393123:DXG393123 EHA393123:EHC393123 EQW393123:EQY393123 FAS393123:FAU393123 FKO393123:FKQ393123 FUK393123:FUM393123 GEG393123:GEI393123 GOC393123:GOE393123 GXY393123:GYA393123 HHU393123:HHW393123 HRQ393123:HRS393123 IBM393123:IBO393123 ILI393123:ILK393123 IVE393123:IVG393123 JFA393123:JFC393123 JOW393123:JOY393123 JYS393123:JYU393123 KIO393123:KIQ393123 KSK393123:KSM393123 LCG393123:LCI393123 LMC393123:LME393123 LVY393123:LWA393123 MFU393123:MFW393123 MPQ393123:MPS393123 MZM393123:MZO393123 NJI393123:NJK393123 NTE393123:NTG393123 ODA393123:ODC393123 OMW393123:OMY393123 OWS393123:OWU393123 PGO393123:PGQ393123 PQK393123:PQM393123 QAG393123:QAI393123 QKC393123:QKE393123 QTY393123:QUA393123 RDU393123:RDW393123 RNQ393123:RNS393123 RXM393123:RXO393123 SHI393123:SHK393123 SRE393123:SRG393123 TBA393123:TBC393123 TKW393123:TKY393123 TUS393123:TUU393123 UEO393123:UEQ393123 UOK393123:UOM393123 UYG393123:UYI393123 VIC393123:VIE393123 VRY393123:VSA393123 WBU393123:WBW393123 WLQ393123:WLS393123 WVM393123:WVO393123 JA458659:JC458659 SW458659:SY458659 ACS458659:ACU458659 AMO458659:AMQ458659 AWK458659:AWM458659 BGG458659:BGI458659 BQC458659:BQE458659 BZY458659:CAA458659 CJU458659:CJW458659 CTQ458659:CTS458659 DDM458659:DDO458659 DNI458659:DNK458659 DXE458659:DXG458659 EHA458659:EHC458659 EQW458659:EQY458659 FAS458659:FAU458659 FKO458659:FKQ458659 FUK458659:FUM458659 GEG458659:GEI458659 GOC458659:GOE458659 GXY458659:GYA458659 HHU458659:HHW458659 HRQ458659:HRS458659 IBM458659:IBO458659 ILI458659:ILK458659 IVE458659:IVG458659 JFA458659:JFC458659 JOW458659:JOY458659 JYS458659:JYU458659 KIO458659:KIQ458659 KSK458659:KSM458659 LCG458659:LCI458659 LMC458659:LME458659 LVY458659:LWA458659 MFU458659:MFW458659 MPQ458659:MPS458659 MZM458659:MZO458659 NJI458659:NJK458659 NTE458659:NTG458659 ODA458659:ODC458659 OMW458659:OMY458659 OWS458659:OWU458659 PGO458659:PGQ458659 PQK458659:PQM458659 QAG458659:QAI458659 QKC458659:QKE458659 QTY458659:QUA458659 RDU458659:RDW458659 RNQ458659:RNS458659 RXM458659:RXO458659 SHI458659:SHK458659 SRE458659:SRG458659 TBA458659:TBC458659 TKW458659:TKY458659 TUS458659:TUU458659 UEO458659:UEQ458659 UOK458659:UOM458659 UYG458659:UYI458659 VIC458659:VIE458659 VRY458659:VSA458659 WBU458659:WBW458659 WLQ458659:WLS458659 WVM458659:WVO458659 JA524195:JC524195 SW524195:SY524195 ACS524195:ACU524195 AMO524195:AMQ524195 AWK524195:AWM524195 BGG524195:BGI524195 BQC524195:BQE524195 BZY524195:CAA524195 CJU524195:CJW524195 CTQ524195:CTS524195 DDM524195:DDO524195 DNI524195:DNK524195 DXE524195:DXG524195 EHA524195:EHC524195 EQW524195:EQY524195 FAS524195:FAU524195 FKO524195:FKQ524195 FUK524195:FUM524195 GEG524195:GEI524195 GOC524195:GOE524195 GXY524195:GYA524195 HHU524195:HHW524195 HRQ524195:HRS524195 IBM524195:IBO524195 ILI524195:ILK524195 IVE524195:IVG524195 JFA524195:JFC524195 JOW524195:JOY524195 JYS524195:JYU524195 KIO524195:KIQ524195 KSK524195:KSM524195 LCG524195:LCI524195 LMC524195:LME524195 LVY524195:LWA524195 MFU524195:MFW524195 MPQ524195:MPS524195 MZM524195:MZO524195 NJI524195:NJK524195 NTE524195:NTG524195 ODA524195:ODC524195 OMW524195:OMY524195 OWS524195:OWU524195 PGO524195:PGQ524195 PQK524195:PQM524195 QAG524195:QAI524195 QKC524195:QKE524195 QTY524195:QUA524195 RDU524195:RDW524195 RNQ524195:RNS524195 RXM524195:RXO524195 SHI524195:SHK524195 SRE524195:SRG524195 TBA524195:TBC524195 TKW524195:TKY524195 TUS524195:TUU524195 UEO524195:UEQ524195 UOK524195:UOM524195 UYG524195:UYI524195 VIC524195:VIE524195 VRY524195:VSA524195 WBU524195:WBW524195 WLQ524195:WLS524195 WVM524195:WVO524195 JA589731:JC589731 SW589731:SY589731 ACS589731:ACU589731 AMO589731:AMQ589731 AWK589731:AWM589731 BGG589731:BGI589731 BQC589731:BQE589731 BZY589731:CAA589731 CJU589731:CJW589731 CTQ589731:CTS589731 DDM589731:DDO589731 DNI589731:DNK589731 DXE589731:DXG589731 EHA589731:EHC589731 EQW589731:EQY589731 FAS589731:FAU589731 FKO589731:FKQ589731 FUK589731:FUM589731 GEG589731:GEI589731 GOC589731:GOE589731 GXY589731:GYA589731 HHU589731:HHW589731 HRQ589731:HRS589731 IBM589731:IBO589731 ILI589731:ILK589731 IVE589731:IVG589731 JFA589731:JFC589731 JOW589731:JOY589731 JYS589731:JYU589731 KIO589731:KIQ589731 KSK589731:KSM589731 LCG589731:LCI589731 LMC589731:LME589731 LVY589731:LWA589731 MFU589731:MFW589731 MPQ589731:MPS589731 MZM589731:MZO589731 NJI589731:NJK589731 NTE589731:NTG589731 ODA589731:ODC589731 OMW589731:OMY589731 OWS589731:OWU589731 PGO589731:PGQ589731 PQK589731:PQM589731 QAG589731:QAI589731 QKC589731:QKE589731 QTY589731:QUA589731 RDU589731:RDW589731 RNQ589731:RNS589731 RXM589731:RXO589731 SHI589731:SHK589731 SRE589731:SRG589731 TBA589731:TBC589731 TKW589731:TKY589731 TUS589731:TUU589731 UEO589731:UEQ589731 UOK589731:UOM589731 UYG589731:UYI589731 VIC589731:VIE589731 VRY589731:VSA589731 WBU589731:WBW589731 WLQ589731:WLS589731 WVM589731:WVO589731 JA655267:JC655267 SW655267:SY655267 ACS655267:ACU655267 AMO655267:AMQ655267 AWK655267:AWM655267 BGG655267:BGI655267 BQC655267:BQE655267 BZY655267:CAA655267 CJU655267:CJW655267 CTQ655267:CTS655267 DDM655267:DDO655267 DNI655267:DNK655267 DXE655267:DXG655267 EHA655267:EHC655267 EQW655267:EQY655267 FAS655267:FAU655267 FKO655267:FKQ655267 FUK655267:FUM655267 GEG655267:GEI655267 GOC655267:GOE655267 GXY655267:GYA655267 HHU655267:HHW655267 HRQ655267:HRS655267 IBM655267:IBO655267 ILI655267:ILK655267 IVE655267:IVG655267 JFA655267:JFC655267 JOW655267:JOY655267 JYS655267:JYU655267 KIO655267:KIQ655267 KSK655267:KSM655267 LCG655267:LCI655267 LMC655267:LME655267 LVY655267:LWA655267 MFU655267:MFW655267 MPQ655267:MPS655267 MZM655267:MZO655267 NJI655267:NJK655267 NTE655267:NTG655267 ODA655267:ODC655267 OMW655267:OMY655267 OWS655267:OWU655267 PGO655267:PGQ655267 PQK655267:PQM655267 QAG655267:QAI655267 QKC655267:QKE655267 QTY655267:QUA655267 RDU655267:RDW655267 RNQ655267:RNS655267 RXM655267:RXO655267 SHI655267:SHK655267 SRE655267:SRG655267 TBA655267:TBC655267 TKW655267:TKY655267 TUS655267:TUU655267 UEO655267:UEQ655267 UOK655267:UOM655267 UYG655267:UYI655267 VIC655267:VIE655267 VRY655267:VSA655267 WBU655267:WBW655267 WLQ655267:WLS655267 WVM655267:WVO655267 JA720803:JC720803 SW720803:SY720803 ACS720803:ACU720803 AMO720803:AMQ720803 AWK720803:AWM720803 BGG720803:BGI720803 BQC720803:BQE720803 BZY720803:CAA720803 CJU720803:CJW720803 CTQ720803:CTS720803 DDM720803:DDO720803 DNI720803:DNK720803 DXE720803:DXG720803 EHA720803:EHC720803 EQW720803:EQY720803 FAS720803:FAU720803 FKO720803:FKQ720803 FUK720803:FUM720803 GEG720803:GEI720803 GOC720803:GOE720803 GXY720803:GYA720803 HHU720803:HHW720803 HRQ720803:HRS720803 IBM720803:IBO720803 ILI720803:ILK720803 IVE720803:IVG720803 JFA720803:JFC720803 JOW720803:JOY720803 JYS720803:JYU720803 KIO720803:KIQ720803 KSK720803:KSM720803 LCG720803:LCI720803 LMC720803:LME720803 LVY720803:LWA720803 MFU720803:MFW720803 MPQ720803:MPS720803 MZM720803:MZO720803 NJI720803:NJK720803 NTE720803:NTG720803 ODA720803:ODC720803 OMW720803:OMY720803 OWS720803:OWU720803 PGO720803:PGQ720803 PQK720803:PQM720803 QAG720803:QAI720803 QKC720803:QKE720803 QTY720803:QUA720803 RDU720803:RDW720803 RNQ720803:RNS720803 RXM720803:RXO720803 SHI720803:SHK720803 SRE720803:SRG720803 TBA720803:TBC720803 TKW720803:TKY720803 TUS720803:TUU720803 UEO720803:UEQ720803 UOK720803:UOM720803 UYG720803:UYI720803 VIC720803:VIE720803 VRY720803:VSA720803 WBU720803:WBW720803 WLQ720803:WLS720803 WVM720803:WVO720803 JA786339:JC786339 SW786339:SY786339 ACS786339:ACU786339 AMO786339:AMQ786339 AWK786339:AWM786339 BGG786339:BGI786339 BQC786339:BQE786339 BZY786339:CAA786339 CJU786339:CJW786339 CTQ786339:CTS786339 DDM786339:DDO786339 DNI786339:DNK786339 DXE786339:DXG786339 EHA786339:EHC786339 EQW786339:EQY786339 FAS786339:FAU786339 FKO786339:FKQ786339 FUK786339:FUM786339 GEG786339:GEI786339 GOC786339:GOE786339 GXY786339:GYA786339 HHU786339:HHW786339 HRQ786339:HRS786339 IBM786339:IBO786339 ILI786339:ILK786339 IVE786339:IVG786339 JFA786339:JFC786339 JOW786339:JOY786339 JYS786339:JYU786339 KIO786339:KIQ786339 KSK786339:KSM786339 LCG786339:LCI786339 LMC786339:LME786339 LVY786339:LWA786339 MFU786339:MFW786339 MPQ786339:MPS786339 MZM786339:MZO786339 NJI786339:NJK786339 NTE786339:NTG786339 ODA786339:ODC786339 OMW786339:OMY786339 OWS786339:OWU786339 PGO786339:PGQ786339 PQK786339:PQM786339 QAG786339:QAI786339 QKC786339:QKE786339 QTY786339:QUA786339 RDU786339:RDW786339 RNQ786339:RNS786339 RXM786339:RXO786339 SHI786339:SHK786339 SRE786339:SRG786339 TBA786339:TBC786339 TKW786339:TKY786339 TUS786339:TUU786339 UEO786339:UEQ786339 UOK786339:UOM786339 UYG786339:UYI786339 VIC786339:VIE786339 VRY786339:VSA786339 WBU786339:WBW786339 WLQ786339:WLS786339 WVM786339:WVO786339 JA851875:JC851875 SW851875:SY851875 ACS851875:ACU851875 AMO851875:AMQ851875 AWK851875:AWM851875 BGG851875:BGI851875 BQC851875:BQE851875 BZY851875:CAA851875 CJU851875:CJW851875 CTQ851875:CTS851875 DDM851875:DDO851875 DNI851875:DNK851875 DXE851875:DXG851875 EHA851875:EHC851875 EQW851875:EQY851875 FAS851875:FAU851875 FKO851875:FKQ851875 FUK851875:FUM851875 GEG851875:GEI851875 GOC851875:GOE851875 GXY851875:GYA851875 HHU851875:HHW851875 HRQ851875:HRS851875 IBM851875:IBO851875 ILI851875:ILK851875 IVE851875:IVG851875 JFA851875:JFC851875 JOW851875:JOY851875 JYS851875:JYU851875 KIO851875:KIQ851875 KSK851875:KSM851875 LCG851875:LCI851875 LMC851875:LME851875 LVY851875:LWA851875 MFU851875:MFW851875 MPQ851875:MPS851875 MZM851875:MZO851875 NJI851875:NJK851875 NTE851875:NTG851875 ODA851875:ODC851875 OMW851875:OMY851875 OWS851875:OWU851875 PGO851875:PGQ851875 PQK851875:PQM851875 QAG851875:QAI851875 QKC851875:QKE851875 QTY851875:QUA851875 RDU851875:RDW851875 RNQ851875:RNS851875 RXM851875:RXO851875 SHI851875:SHK851875 SRE851875:SRG851875 TBA851875:TBC851875 TKW851875:TKY851875 TUS851875:TUU851875 UEO851875:UEQ851875 UOK851875:UOM851875 UYG851875:UYI851875 VIC851875:VIE851875 VRY851875:VSA851875 WBU851875:WBW851875 WLQ851875:WLS851875 WVM851875:WVO851875 JA917411:JC917411 SW917411:SY917411 ACS917411:ACU917411 AMO917411:AMQ917411 AWK917411:AWM917411 BGG917411:BGI917411 BQC917411:BQE917411 BZY917411:CAA917411 CJU917411:CJW917411 CTQ917411:CTS917411 DDM917411:DDO917411 DNI917411:DNK917411 DXE917411:DXG917411 EHA917411:EHC917411 EQW917411:EQY917411 FAS917411:FAU917411 FKO917411:FKQ917411 FUK917411:FUM917411 GEG917411:GEI917411 GOC917411:GOE917411 GXY917411:GYA917411 HHU917411:HHW917411 HRQ917411:HRS917411 IBM917411:IBO917411 ILI917411:ILK917411 IVE917411:IVG917411 JFA917411:JFC917411 JOW917411:JOY917411 JYS917411:JYU917411 KIO917411:KIQ917411 KSK917411:KSM917411 LCG917411:LCI917411 LMC917411:LME917411 LVY917411:LWA917411 MFU917411:MFW917411 MPQ917411:MPS917411 MZM917411:MZO917411 NJI917411:NJK917411 NTE917411:NTG917411 ODA917411:ODC917411 OMW917411:OMY917411 OWS917411:OWU917411 PGO917411:PGQ917411 PQK917411:PQM917411 QAG917411:QAI917411 QKC917411:QKE917411 QTY917411:QUA917411 RDU917411:RDW917411 RNQ917411:RNS917411 RXM917411:RXO917411 SHI917411:SHK917411 SRE917411:SRG917411 TBA917411:TBC917411 TKW917411:TKY917411 TUS917411:TUU917411 UEO917411:UEQ917411 UOK917411:UOM917411 UYG917411:UYI917411 VIC917411:VIE917411 VRY917411:VSA917411 WBU917411:WBW917411 WLQ917411:WLS917411 WVM917411:WVO917411 JA982947:JC982947 SW982947:SY982947 ACS982947:ACU982947 AMO982947:AMQ982947 AWK982947:AWM982947 BGG982947:BGI982947 BQC982947:BQE982947 BZY982947:CAA982947 CJU982947:CJW982947 CTQ982947:CTS982947 DDM982947:DDO982947 DNI982947:DNK982947 DXE982947:DXG982947 EHA982947:EHC982947 EQW982947:EQY982947 FAS982947:FAU982947 FKO982947:FKQ982947 FUK982947:FUM982947 GEG982947:GEI982947 GOC982947:GOE982947 GXY982947:GYA982947 HHU982947:HHW982947 HRQ982947:HRS982947 IBM982947:IBO982947 ILI982947:ILK982947 IVE982947:IVG982947 JFA982947:JFC982947 JOW982947:JOY982947 JYS982947:JYU982947 KIO982947:KIQ982947 KSK982947:KSM982947 LCG982947:LCI982947 LMC982947:LME982947 LVY982947:LWA982947 MFU982947:MFW982947 MPQ982947:MPS982947 MZM982947:MZO982947 NJI982947:NJK982947 NTE982947:NTG982947 ODA982947:ODC982947 OMW982947:OMY982947 OWS982947:OWU982947 PGO982947:PGQ982947 PQK982947:PQM982947 QAG982947:QAI982947 QKC982947:QKE982947 QTY982947:QUA982947 RDU982947:RDW982947 RNQ982947:RNS982947 RXM982947:RXO982947 SHI982947:SHK982947 SRE982947:SRG982947 TBA982947:TBC982947 TKW982947:TKY982947 TUS982947:TUU982947 UEO982947:UEQ982947 UOK982947:UOM982947 UYG982947:UYI982947 VIC982947:VIE982947 VRY982947:VSA982947 WBU982947:WBW982947 WLQ982947:WLS982947 WVM982947:WVO982947 JA65433:JC65433 SW65433:SY65433 ACS65433:ACU65433 AMO65433:AMQ65433 AWK65433:AWM65433 BGG65433:BGI65433 BQC65433:BQE65433 BZY65433:CAA65433 CJU65433:CJW65433 CTQ65433:CTS65433 DDM65433:DDO65433 DNI65433:DNK65433 DXE65433:DXG65433 EHA65433:EHC65433 EQW65433:EQY65433 FAS65433:FAU65433 FKO65433:FKQ65433 FUK65433:FUM65433 GEG65433:GEI65433 GOC65433:GOE65433 GXY65433:GYA65433 HHU65433:HHW65433 HRQ65433:HRS65433 IBM65433:IBO65433 ILI65433:ILK65433 IVE65433:IVG65433 JFA65433:JFC65433 JOW65433:JOY65433 JYS65433:JYU65433 KIO65433:KIQ65433 KSK65433:KSM65433 LCG65433:LCI65433 LMC65433:LME65433 LVY65433:LWA65433 MFU65433:MFW65433 MPQ65433:MPS65433 MZM65433:MZO65433 NJI65433:NJK65433 NTE65433:NTG65433 ODA65433:ODC65433 OMW65433:OMY65433 OWS65433:OWU65433 PGO65433:PGQ65433 PQK65433:PQM65433 QAG65433:QAI65433 QKC65433:QKE65433 QTY65433:QUA65433 RDU65433:RDW65433 RNQ65433:RNS65433 RXM65433:RXO65433 SHI65433:SHK65433 SRE65433:SRG65433 TBA65433:TBC65433 TKW65433:TKY65433 TUS65433:TUU65433 UEO65433:UEQ65433 UOK65433:UOM65433 UYG65433:UYI65433 VIC65433:VIE65433 VRY65433:VSA65433 WBU65433:WBW65433 WLQ65433:WLS65433 WVM65433:WVO65433 JA130969:JC130969 SW130969:SY130969 ACS130969:ACU130969 AMO130969:AMQ130969 AWK130969:AWM130969 BGG130969:BGI130969 BQC130969:BQE130969 BZY130969:CAA130969 CJU130969:CJW130969 CTQ130969:CTS130969 DDM130969:DDO130969 DNI130969:DNK130969 DXE130969:DXG130969 EHA130969:EHC130969 EQW130969:EQY130969 FAS130969:FAU130969 FKO130969:FKQ130969 FUK130969:FUM130969 GEG130969:GEI130969 GOC130969:GOE130969 GXY130969:GYA130969 HHU130969:HHW130969 HRQ130969:HRS130969 IBM130969:IBO130969 ILI130969:ILK130969 IVE130969:IVG130969 JFA130969:JFC130969 JOW130969:JOY130969 JYS130969:JYU130969 KIO130969:KIQ130969 KSK130969:KSM130969 LCG130969:LCI130969 LMC130969:LME130969 LVY130969:LWA130969 MFU130969:MFW130969 MPQ130969:MPS130969 MZM130969:MZO130969 NJI130969:NJK130969 NTE130969:NTG130969 ODA130969:ODC130969 OMW130969:OMY130969 OWS130969:OWU130969 PGO130969:PGQ130969 PQK130969:PQM130969 QAG130969:QAI130969 QKC130969:QKE130969 QTY130969:QUA130969 RDU130969:RDW130969 RNQ130969:RNS130969 RXM130969:RXO130969 SHI130969:SHK130969 SRE130969:SRG130969 TBA130969:TBC130969 TKW130969:TKY130969 TUS130969:TUU130969 UEO130969:UEQ130969 UOK130969:UOM130969 UYG130969:UYI130969 VIC130969:VIE130969 VRY130969:VSA130969 WBU130969:WBW130969 WLQ130969:WLS130969 WVM130969:WVO130969 JA196505:JC196505 SW196505:SY196505 ACS196505:ACU196505 AMO196505:AMQ196505 AWK196505:AWM196505 BGG196505:BGI196505 BQC196505:BQE196505 BZY196505:CAA196505 CJU196505:CJW196505 CTQ196505:CTS196505 DDM196505:DDO196505 DNI196505:DNK196505 DXE196505:DXG196505 EHA196505:EHC196505 EQW196505:EQY196505 FAS196505:FAU196505 FKO196505:FKQ196505 FUK196505:FUM196505 GEG196505:GEI196505 GOC196505:GOE196505 GXY196505:GYA196505 HHU196505:HHW196505 HRQ196505:HRS196505 IBM196505:IBO196505 ILI196505:ILK196505 IVE196505:IVG196505 JFA196505:JFC196505 JOW196505:JOY196505 JYS196505:JYU196505 KIO196505:KIQ196505 KSK196505:KSM196505 LCG196505:LCI196505 LMC196505:LME196505 LVY196505:LWA196505 MFU196505:MFW196505 MPQ196505:MPS196505 MZM196505:MZO196505 NJI196505:NJK196505 NTE196505:NTG196505 ODA196505:ODC196505 OMW196505:OMY196505 OWS196505:OWU196505 PGO196505:PGQ196505 PQK196505:PQM196505 QAG196505:QAI196505 QKC196505:QKE196505 QTY196505:QUA196505 RDU196505:RDW196505 RNQ196505:RNS196505 RXM196505:RXO196505 SHI196505:SHK196505 SRE196505:SRG196505 TBA196505:TBC196505 TKW196505:TKY196505 TUS196505:TUU196505 UEO196505:UEQ196505 UOK196505:UOM196505 UYG196505:UYI196505 VIC196505:VIE196505 VRY196505:VSA196505 WBU196505:WBW196505 WLQ196505:WLS196505 WVM196505:WVO196505 JA262041:JC262041 SW262041:SY262041 ACS262041:ACU262041 AMO262041:AMQ262041 AWK262041:AWM262041 BGG262041:BGI262041 BQC262041:BQE262041 BZY262041:CAA262041 CJU262041:CJW262041 CTQ262041:CTS262041 DDM262041:DDO262041 DNI262041:DNK262041 DXE262041:DXG262041 EHA262041:EHC262041 EQW262041:EQY262041 FAS262041:FAU262041 FKO262041:FKQ262041 FUK262041:FUM262041 GEG262041:GEI262041 GOC262041:GOE262041 GXY262041:GYA262041 HHU262041:HHW262041 HRQ262041:HRS262041 IBM262041:IBO262041 ILI262041:ILK262041 IVE262041:IVG262041 JFA262041:JFC262041 JOW262041:JOY262041 JYS262041:JYU262041 KIO262041:KIQ262041 KSK262041:KSM262041 LCG262041:LCI262041 LMC262041:LME262041 LVY262041:LWA262041 MFU262041:MFW262041 MPQ262041:MPS262041 MZM262041:MZO262041 NJI262041:NJK262041 NTE262041:NTG262041 ODA262041:ODC262041 OMW262041:OMY262041 OWS262041:OWU262041 PGO262041:PGQ262041 PQK262041:PQM262041 QAG262041:QAI262041 QKC262041:QKE262041 QTY262041:QUA262041 RDU262041:RDW262041 RNQ262041:RNS262041 RXM262041:RXO262041 SHI262041:SHK262041 SRE262041:SRG262041 TBA262041:TBC262041 TKW262041:TKY262041 TUS262041:TUU262041 UEO262041:UEQ262041 UOK262041:UOM262041 UYG262041:UYI262041 VIC262041:VIE262041 VRY262041:VSA262041 WBU262041:WBW262041 WLQ262041:WLS262041 WVM262041:WVO262041 JA327577:JC327577 SW327577:SY327577 ACS327577:ACU327577 AMO327577:AMQ327577 AWK327577:AWM327577 BGG327577:BGI327577 BQC327577:BQE327577 BZY327577:CAA327577 CJU327577:CJW327577 CTQ327577:CTS327577 DDM327577:DDO327577 DNI327577:DNK327577 DXE327577:DXG327577 EHA327577:EHC327577 EQW327577:EQY327577 FAS327577:FAU327577 FKO327577:FKQ327577 FUK327577:FUM327577 GEG327577:GEI327577 GOC327577:GOE327577 GXY327577:GYA327577 HHU327577:HHW327577 HRQ327577:HRS327577 IBM327577:IBO327577 ILI327577:ILK327577 IVE327577:IVG327577 JFA327577:JFC327577 JOW327577:JOY327577 JYS327577:JYU327577 KIO327577:KIQ327577 KSK327577:KSM327577 LCG327577:LCI327577 LMC327577:LME327577 LVY327577:LWA327577 MFU327577:MFW327577 MPQ327577:MPS327577 MZM327577:MZO327577 NJI327577:NJK327577 NTE327577:NTG327577 ODA327577:ODC327577 OMW327577:OMY327577 OWS327577:OWU327577 PGO327577:PGQ327577 PQK327577:PQM327577 QAG327577:QAI327577 QKC327577:QKE327577 QTY327577:QUA327577 RDU327577:RDW327577 RNQ327577:RNS327577 RXM327577:RXO327577 SHI327577:SHK327577 SRE327577:SRG327577 TBA327577:TBC327577 TKW327577:TKY327577 TUS327577:TUU327577 UEO327577:UEQ327577 UOK327577:UOM327577 UYG327577:UYI327577 VIC327577:VIE327577 VRY327577:VSA327577 WBU327577:WBW327577 WLQ327577:WLS327577 WVM327577:WVO327577 JA393113:JC393113 SW393113:SY393113 ACS393113:ACU393113 AMO393113:AMQ393113 AWK393113:AWM393113 BGG393113:BGI393113 BQC393113:BQE393113 BZY393113:CAA393113 CJU393113:CJW393113 CTQ393113:CTS393113 DDM393113:DDO393113 DNI393113:DNK393113 DXE393113:DXG393113 EHA393113:EHC393113 EQW393113:EQY393113 FAS393113:FAU393113 FKO393113:FKQ393113 FUK393113:FUM393113 GEG393113:GEI393113 GOC393113:GOE393113 GXY393113:GYA393113 HHU393113:HHW393113 HRQ393113:HRS393113 IBM393113:IBO393113 ILI393113:ILK393113 IVE393113:IVG393113 JFA393113:JFC393113 JOW393113:JOY393113 JYS393113:JYU393113 KIO393113:KIQ393113 KSK393113:KSM393113 LCG393113:LCI393113 LMC393113:LME393113 LVY393113:LWA393113 MFU393113:MFW393113 MPQ393113:MPS393113 MZM393113:MZO393113 NJI393113:NJK393113 NTE393113:NTG393113 ODA393113:ODC393113 OMW393113:OMY393113 OWS393113:OWU393113 PGO393113:PGQ393113 PQK393113:PQM393113 QAG393113:QAI393113 QKC393113:QKE393113 QTY393113:QUA393113 RDU393113:RDW393113 RNQ393113:RNS393113 RXM393113:RXO393113 SHI393113:SHK393113 SRE393113:SRG393113 TBA393113:TBC393113 TKW393113:TKY393113 TUS393113:TUU393113 UEO393113:UEQ393113 UOK393113:UOM393113 UYG393113:UYI393113 VIC393113:VIE393113 VRY393113:VSA393113 WBU393113:WBW393113 WLQ393113:WLS393113 WVM393113:WVO393113 JA458649:JC458649 SW458649:SY458649 ACS458649:ACU458649 AMO458649:AMQ458649 AWK458649:AWM458649 BGG458649:BGI458649 BQC458649:BQE458649 BZY458649:CAA458649 CJU458649:CJW458649 CTQ458649:CTS458649 DDM458649:DDO458649 DNI458649:DNK458649 DXE458649:DXG458649 EHA458649:EHC458649 EQW458649:EQY458649 FAS458649:FAU458649 FKO458649:FKQ458649 FUK458649:FUM458649 GEG458649:GEI458649 GOC458649:GOE458649 GXY458649:GYA458649 HHU458649:HHW458649 HRQ458649:HRS458649 IBM458649:IBO458649 ILI458649:ILK458649 IVE458649:IVG458649 JFA458649:JFC458649 JOW458649:JOY458649 JYS458649:JYU458649 KIO458649:KIQ458649 KSK458649:KSM458649 LCG458649:LCI458649 LMC458649:LME458649 LVY458649:LWA458649 MFU458649:MFW458649 MPQ458649:MPS458649 MZM458649:MZO458649 NJI458649:NJK458649 NTE458649:NTG458649 ODA458649:ODC458649 OMW458649:OMY458649 OWS458649:OWU458649 PGO458649:PGQ458649 PQK458649:PQM458649 QAG458649:QAI458649 QKC458649:QKE458649 QTY458649:QUA458649 RDU458649:RDW458649 RNQ458649:RNS458649 RXM458649:RXO458649 SHI458649:SHK458649 SRE458649:SRG458649 TBA458649:TBC458649 TKW458649:TKY458649 TUS458649:TUU458649 UEO458649:UEQ458649 UOK458649:UOM458649 UYG458649:UYI458649 VIC458649:VIE458649 VRY458649:VSA458649 WBU458649:WBW458649 WLQ458649:WLS458649 WVM458649:WVO458649 JA524185:JC524185 SW524185:SY524185 ACS524185:ACU524185 AMO524185:AMQ524185 AWK524185:AWM524185 BGG524185:BGI524185 BQC524185:BQE524185 BZY524185:CAA524185 CJU524185:CJW524185 CTQ524185:CTS524185 DDM524185:DDO524185 DNI524185:DNK524185 DXE524185:DXG524185 EHA524185:EHC524185 EQW524185:EQY524185 FAS524185:FAU524185 FKO524185:FKQ524185 FUK524185:FUM524185 GEG524185:GEI524185 GOC524185:GOE524185 GXY524185:GYA524185 HHU524185:HHW524185 HRQ524185:HRS524185 IBM524185:IBO524185 ILI524185:ILK524185 IVE524185:IVG524185 JFA524185:JFC524185 JOW524185:JOY524185 JYS524185:JYU524185 KIO524185:KIQ524185 KSK524185:KSM524185 LCG524185:LCI524185 LMC524185:LME524185 LVY524185:LWA524185 MFU524185:MFW524185 MPQ524185:MPS524185 MZM524185:MZO524185 NJI524185:NJK524185 NTE524185:NTG524185 ODA524185:ODC524185 OMW524185:OMY524185 OWS524185:OWU524185 PGO524185:PGQ524185 PQK524185:PQM524185 QAG524185:QAI524185 QKC524185:QKE524185 QTY524185:QUA524185 RDU524185:RDW524185 RNQ524185:RNS524185 RXM524185:RXO524185 SHI524185:SHK524185 SRE524185:SRG524185 TBA524185:TBC524185 TKW524185:TKY524185 TUS524185:TUU524185 UEO524185:UEQ524185 UOK524185:UOM524185 UYG524185:UYI524185 VIC524185:VIE524185 VRY524185:VSA524185 WBU524185:WBW524185 WLQ524185:WLS524185 WVM524185:WVO524185 JA589721:JC589721 SW589721:SY589721 ACS589721:ACU589721 AMO589721:AMQ589721 AWK589721:AWM589721 BGG589721:BGI589721 BQC589721:BQE589721 BZY589721:CAA589721 CJU589721:CJW589721 CTQ589721:CTS589721 DDM589721:DDO589721 DNI589721:DNK589721 DXE589721:DXG589721 EHA589721:EHC589721 EQW589721:EQY589721 FAS589721:FAU589721 FKO589721:FKQ589721 FUK589721:FUM589721 GEG589721:GEI589721 GOC589721:GOE589721 GXY589721:GYA589721 HHU589721:HHW589721 HRQ589721:HRS589721 IBM589721:IBO589721 ILI589721:ILK589721 IVE589721:IVG589721 JFA589721:JFC589721 JOW589721:JOY589721 JYS589721:JYU589721 KIO589721:KIQ589721 KSK589721:KSM589721 LCG589721:LCI589721 LMC589721:LME589721 LVY589721:LWA589721 MFU589721:MFW589721 MPQ589721:MPS589721 MZM589721:MZO589721 NJI589721:NJK589721 NTE589721:NTG589721 ODA589721:ODC589721 OMW589721:OMY589721 OWS589721:OWU589721 PGO589721:PGQ589721 PQK589721:PQM589721 QAG589721:QAI589721 QKC589721:QKE589721 QTY589721:QUA589721 RDU589721:RDW589721 RNQ589721:RNS589721 RXM589721:RXO589721 SHI589721:SHK589721 SRE589721:SRG589721 TBA589721:TBC589721 TKW589721:TKY589721 TUS589721:TUU589721 UEO589721:UEQ589721 UOK589721:UOM589721 UYG589721:UYI589721 VIC589721:VIE589721 VRY589721:VSA589721 WBU589721:WBW589721 WLQ589721:WLS589721 WVM589721:WVO589721 JA655257:JC655257 SW655257:SY655257 ACS655257:ACU655257 AMO655257:AMQ655257 AWK655257:AWM655257 BGG655257:BGI655257 BQC655257:BQE655257 BZY655257:CAA655257 CJU655257:CJW655257 CTQ655257:CTS655257 DDM655257:DDO655257 DNI655257:DNK655257 DXE655257:DXG655257 EHA655257:EHC655257 EQW655257:EQY655257 FAS655257:FAU655257 FKO655257:FKQ655257 FUK655257:FUM655257 GEG655257:GEI655257 GOC655257:GOE655257 GXY655257:GYA655257 HHU655257:HHW655257 HRQ655257:HRS655257 IBM655257:IBO655257 ILI655257:ILK655257 IVE655257:IVG655257 JFA655257:JFC655257 JOW655257:JOY655257 JYS655257:JYU655257 KIO655257:KIQ655257 KSK655257:KSM655257 LCG655257:LCI655257 LMC655257:LME655257 LVY655257:LWA655257 MFU655257:MFW655257 MPQ655257:MPS655257 MZM655257:MZO655257 NJI655257:NJK655257 NTE655257:NTG655257 ODA655257:ODC655257 OMW655257:OMY655257 OWS655257:OWU655257 PGO655257:PGQ655257 PQK655257:PQM655257 QAG655257:QAI655257 QKC655257:QKE655257 QTY655257:QUA655257 RDU655257:RDW655257 RNQ655257:RNS655257 RXM655257:RXO655257 SHI655257:SHK655257 SRE655257:SRG655257 TBA655257:TBC655257 TKW655257:TKY655257 TUS655257:TUU655257 UEO655257:UEQ655257 UOK655257:UOM655257 UYG655257:UYI655257 VIC655257:VIE655257 VRY655257:VSA655257 WBU655257:WBW655257 WLQ655257:WLS655257 WVM655257:WVO655257 JA720793:JC720793 SW720793:SY720793 ACS720793:ACU720793 AMO720793:AMQ720793 AWK720793:AWM720793 BGG720793:BGI720793 BQC720793:BQE720793 BZY720793:CAA720793 CJU720793:CJW720793 CTQ720793:CTS720793 DDM720793:DDO720793 DNI720793:DNK720793 DXE720793:DXG720793 EHA720793:EHC720793 EQW720793:EQY720793 FAS720793:FAU720793 FKO720793:FKQ720793 FUK720793:FUM720793 GEG720793:GEI720793 GOC720793:GOE720793 GXY720793:GYA720793 HHU720793:HHW720793 HRQ720793:HRS720793 IBM720793:IBO720793 ILI720793:ILK720793 IVE720793:IVG720793 JFA720793:JFC720793 JOW720793:JOY720793 JYS720793:JYU720793 KIO720793:KIQ720793 KSK720793:KSM720793 LCG720793:LCI720793 LMC720793:LME720793 LVY720793:LWA720793 MFU720793:MFW720793 MPQ720793:MPS720793 MZM720793:MZO720793 NJI720793:NJK720793 NTE720793:NTG720793 ODA720793:ODC720793 OMW720793:OMY720793 OWS720793:OWU720793 PGO720793:PGQ720793 PQK720793:PQM720793 QAG720793:QAI720793 QKC720793:QKE720793 QTY720793:QUA720793 RDU720793:RDW720793 RNQ720793:RNS720793 RXM720793:RXO720793 SHI720793:SHK720793 SRE720793:SRG720793 TBA720793:TBC720793 TKW720793:TKY720793 TUS720793:TUU720793 UEO720793:UEQ720793 UOK720793:UOM720793 UYG720793:UYI720793 VIC720793:VIE720793 VRY720793:VSA720793 WBU720793:WBW720793 WLQ720793:WLS720793 WVM720793:WVO720793 JA786329:JC786329 SW786329:SY786329 ACS786329:ACU786329 AMO786329:AMQ786329 AWK786329:AWM786329 BGG786329:BGI786329 BQC786329:BQE786329 BZY786329:CAA786329 CJU786329:CJW786329 CTQ786329:CTS786329 DDM786329:DDO786329 DNI786329:DNK786329 DXE786329:DXG786329 EHA786329:EHC786329 EQW786329:EQY786329 FAS786329:FAU786329 FKO786329:FKQ786329 FUK786329:FUM786329 GEG786329:GEI786329 GOC786329:GOE786329 GXY786329:GYA786329 HHU786329:HHW786329 HRQ786329:HRS786329 IBM786329:IBO786329 ILI786329:ILK786329 IVE786329:IVG786329 JFA786329:JFC786329 JOW786329:JOY786329 JYS786329:JYU786329 KIO786329:KIQ786329 KSK786329:KSM786329 LCG786329:LCI786329 LMC786329:LME786329 LVY786329:LWA786329 MFU786329:MFW786329 MPQ786329:MPS786329 MZM786329:MZO786329 NJI786329:NJK786329 NTE786329:NTG786329 ODA786329:ODC786329 OMW786329:OMY786329 OWS786329:OWU786329 PGO786329:PGQ786329 PQK786329:PQM786329 QAG786329:QAI786329 QKC786329:QKE786329 QTY786329:QUA786329 RDU786329:RDW786329 RNQ786329:RNS786329 RXM786329:RXO786329 SHI786329:SHK786329 SRE786329:SRG786329 TBA786329:TBC786329 TKW786329:TKY786329 TUS786329:TUU786329 UEO786329:UEQ786329 UOK786329:UOM786329 UYG786329:UYI786329 VIC786329:VIE786329 VRY786329:VSA786329 WBU786329:WBW786329 WLQ786329:WLS786329 WVM786329:WVO786329 JA851865:JC851865 SW851865:SY851865 ACS851865:ACU851865 AMO851865:AMQ851865 AWK851865:AWM851865 BGG851865:BGI851865 BQC851865:BQE851865 BZY851865:CAA851865 CJU851865:CJW851865 CTQ851865:CTS851865 DDM851865:DDO851865 DNI851865:DNK851865 DXE851865:DXG851865 EHA851865:EHC851865 EQW851865:EQY851865 FAS851865:FAU851865 FKO851865:FKQ851865 FUK851865:FUM851865 GEG851865:GEI851865 GOC851865:GOE851865 GXY851865:GYA851865 HHU851865:HHW851865 HRQ851865:HRS851865 IBM851865:IBO851865 ILI851865:ILK851865 IVE851865:IVG851865 JFA851865:JFC851865 JOW851865:JOY851865 JYS851865:JYU851865 KIO851865:KIQ851865 KSK851865:KSM851865 LCG851865:LCI851865 LMC851865:LME851865 LVY851865:LWA851865 MFU851865:MFW851865 MPQ851865:MPS851865 MZM851865:MZO851865 NJI851865:NJK851865 NTE851865:NTG851865 ODA851865:ODC851865 OMW851865:OMY851865 OWS851865:OWU851865 PGO851865:PGQ851865 PQK851865:PQM851865 QAG851865:QAI851865 QKC851865:QKE851865 QTY851865:QUA851865 RDU851865:RDW851865 RNQ851865:RNS851865 RXM851865:RXO851865 SHI851865:SHK851865 SRE851865:SRG851865 TBA851865:TBC851865 TKW851865:TKY851865 TUS851865:TUU851865 UEO851865:UEQ851865 UOK851865:UOM851865 UYG851865:UYI851865 VIC851865:VIE851865 VRY851865:VSA851865 WBU851865:WBW851865 WLQ851865:WLS851865 WVM851865:WVO851865 JA917401:JC917401 SW917401:SY917401 ACS917401:ACU917401 AMO917401:AMQ917401 AWK917401:AWM917401 BGG917401:BGI917401 BQC917401:BQE917401 BZY917401:CAA917401 CJU917401:CJW917401 CTQ917401:CTS917401 DDM917401:DDO917401 DNI917401:DNK917401 DXE917401:DXG917401 EHA917401:EHC917401 EQW917401:EQY917401 FAS917401:FAU917401 FKO917401:FKQ917401 FUK917401:FUM917401 GEG917401:GEI917401 GOC917401:GOE917401 GXY917401:GYA917401 HHU917401:HHW917401 HRQ917401:HRS917401 IBM917401:IBO917401 ILI917401:ILK917401 IVE917401:IVG917401 JFA917401:JFC917401 JOW917401:JOY917401 JYS917401:JYU917401 KIO917401:KIQ917401 KSK917401:KSM917401 LCG917401:LCI917401 LMC917401:LME917401 LVY917401:LWA917401 MFU917401:MFW917401 MPQ917401:MPS917401 MZM917401:MZO917401 NJI917401:NJK917401 NTE917401:NTG917401 ODA917401:ODC917401 OMW917401:OMY917401 OWS917401:OWU917401 PGO917401:PGQ917401 PQK917401:PQM917401 QAG917401:QAI917401 QKC917401:QKE917401 QTY917401:QUA917401 RDU917401:RDW917401 RNQ917401:RNS917401 RXM917401:RXO917401 SHI917401:SHK917401 SRE917401:SRG917401 TBA917401:TBC917401 TKW917401:TKY917401 TUS917401:TUU917401 UEO917401:UEQ917401 UOK917401:UOM917401 UYG917401:UYI917401 VIC917401:VIE917401 VRY917401:VSA917401 WBU917401:WBW917401 WLQ917401:WLS917401 WVM917401:WVO917401 JA982937:JC982937 SW982937:SY982937 ACS982937:ACU982937 AMO982937:AMQ982937 AWK982937:AWM982937 BGG982937:BGI982937 BQC982937:BQE982937 BZY982937:CAA982937 CJU982937:CJW982937 CTQ982937:CTS982937 DDM982937:DDO982937 DNI982937:DNK982937 DXE982937:DXG982937 EHA982937:EHC982937 EQW982937:EQY982937 FAS982937:FAU982937 FKO982937:FKQ982937 FUK982937:FUM982937 GEG982937:GEI982937 GOC982937:GOE982937 GXY982937:GYA982937 HHU982937:HHW982937 HRQ982937:HRS982937 IBM982937:IBO982937 ILI982937:ILK982937 IVE982937:IVG982937 JFA982937:JFC982937 JOW982937:JOY982937 JYS982937:JYU982937 KIO982937:KIQ982937 KSK982937:KSM982937 LCG982937:LCI982937 LMC982937:LME982937 LVY982937:LWA982937 MFU982937:MFW982937 MPQ982937:MPS982937 MZM982937:MZO982937 NJI982937:NJK982937 NTE982937:NTG982937 ODA982937:ODC982937 OMW982937:OMY982937 OWS982937:OWU982937 PGO982937:PGQ982937 PQK982937:PQM982937 QAG982937:QAI982937 QKC982937:QKE982937 QTY982937:QUA982937 RDU982937:RDW982937 RNQ982937:RNS982937 RXM982937:RXO982937 SHI982937:SHK982937 SRE982937:SRG982937 TBA982937:TBC982937 TKW982937:TKY982937 TUS982937:TUU982937 UEO982937:UEQ982937 UOK982937:UOM982937 UYG982937:UYI982937 VIC982937:VIE982937 VRY982937:VSA982937 WBU982937:WBW982937 WLQ982937:WLS982937 WVM982937:WVO982937 JA65465 SW65465 ACS65465 AMO65465 AWK65465 BGG65465 BQC65465 BZY65465 CJU65465 CTQ65465 DDM65465 DNI65465 DXE65465 EHA65465 EQW65465 FAS65465 FKO65465 FUK65465 GEG65465 GOC65465 GXY65465 HHU65465 HRQ65465 IBM65465 ILI65465 IVE65465 JFA65465 JOW65465 JYS65465 KIO65465 KSK65465 LCG65465 LMC65465 LVY65465 MFU65465 MPQ65465 MZM65465 NJI65465 NTE65465 ODA65465 OMW65465 OWS65465 PGO65465 PQK65465 QAG65465 QKC65465 QTY65465 RDU65465 RNQ65465 RXM65465 SHI65465 SRE65465 TBA65465 TKW65465 TUS65465 UEO65465 UOK65465 UYG65465 VIC65465 VRY65465 WBU65465 WLQ65465 WVM65465 JA131001 SW131001 ACS131001 AMO131001 AWK131001 BGG131001 BQC131001 BZY131001 CJU131001 CTQ131001 DDM131001 DNI131001 DXE131001 EHA131001 EQW131001 FAS131001 FKO131001 FUK131001 GEG131001 GOC131001 GXY131001 HHU131001 HRQ131001 IBM131001 ILI131001 IVE131001 JFA131001 JOW131001 JYS131001 KIO131001 KSK131001 LCG131001 LMC131001 LVY131001 MFU131001 MPQ131001 MZM131001 NJI131001 NTE131001 ODA131001 OMW131001 OWS131001 PGO131001 PQK131001 QAG131001 QKC131001 QTY131001 RDU131001 RNQ131001 RXM131001 SHI131001 SRE131001 TBA131001 TKW131001 TUS131001 UEO131001 UOK131001 UYG131001 VIC131001 VRY131001 WBU131001 WLQ131001 WVM131001 JA196537 SW196537 ACS196537 AMO196537 AWK196537 BGG196537 BQC196537 BZY196537 CJU196537 CTQ196537 DDM196537 DNI196537 DXE196537 EHA196537 EQW196537 FAS196537 FKO196537 FUK196537 GEG196537 GOC196537 GXY196537 HHU196537 HRQ196537 IBM196537 ILI196537 IVE196537 JFA196537 JOW196537 JYS196537 KIO196537 KSK196537 LCG196537 LMC196537 LVY196537 MFU196537 MPQ196537 MZM196537 NJI196537 NTE196537 ODA196537 OMW196537 OWS196537 PGO196537 PQK196537 QAG196537 QKC196537 QTY196537 RDU196537 RNQ196537 RXM196537 SHI196537 SRE196537 TBA196537 TKW196537 TUS196537 UEO196537 UOK196537 UYG196537 VIC196537 VRY196537 WBU196537 WLQ196537 WVM196537 JA262073 SW262073 ACS262073 AMO262073 AWK262073 BGG262073 BQC262073 BZY262073 CJU262073 CTQ262073 DDM262073 DNI262073 DXE262073 EHA262073 EQW262073 FAS262073 FKO262073 FUK262073 GEG262073 GOC262073 GXY262073 HHU262073 HRQ262073 IBM262073 ILI262073 IVE262073 JFA262073 JOW262073 JYS262073 KIO262073 KSK262073 LCG262073 LMC262073 LVY262073 MFU262073 MPQ262073 MZM262073 NJI262073 NTE262073 ODA262073 OMW262073 OWS262073 PGO262073 PQK262073 QAG262073 QKC262073 QTY262073 RDU262073 RNQ262073 RXM262073 SHI262073 SRE262073 TBA262073 TKW262073 TUS262073 UEO262073 UOK262073 UYG262073 VIC262073 VRY262073 WBU262073 WLQ262073 WVM262073 JA327609 SW327609 ACS327609 AMO327609 AWK327609 BGG327609 BQC327609 BZY327609 CJU327609 CTQ327609 DDM327609 DNI327609 DXE327609 EHA327609 EQW327609 FAS327609 FKO327609 FUK327609 GEG327609 GOC327609 GXY327609 HHU327609 HRQ327609 IBM327609 ILI327609 IVE327609 JFA327609 JOW327609 JYS327609 KIO327609 KSK327609 LCG327609 LMC327609 LVY327609 MFU327609 MPQ327609 MZM327609 NJI327609 NTE327609 ODA327609 OMW327609 OWS327609 PGO327609 PQK327609 QAG327609 QKC327609 QTY327609 RDU327609 RNQ327609 RXM327609 SHI327609 SRE327609 TBA327609 TKW327609 TUS327609 UEO327609 UOK327609 UYG327609 VIC327609 VRY327609 WBU327609 WLQ327609 WVM327609 JA393145 SW393145 ACS393145 AMO393145 AWK393145 BGG393145 BQC393145 BZY393145 CJU393145 CTQ393145 DDM393145 DNI393145 DXE393145 EHA393145 EQW393145 FAS393145 FKO393145 FUK393145 GEG393145 GOC393145 GXY393145 HHU393145 HRQ393145 IBM393145 ILI393145 IVE393145 JFA393145 JOW393145 JYS393145 KIO393145 KSK393145 LCG393145 LMC393145 LVY393145 MFU393145 MPQ393145 MZM393145 NJI393145 NTE393145 ODA393145 OMW393145 OWS393145 PGO393145 PQK393145 QAG393145 QKC393145 QTY393145 RDU393145 RNQ393145 RXM393145 SHI393145 SRE393145 TBA393145 TKW393145 TUS393145 UEO393145 UOK393145 UYG393145 VIC393145 VRY393145 WBU393145 WLQ393145 WVM393145 JA458681 SW458681 ACS458681 AMO458681 AWK458681 BGG458681 BQC458681 BZY458681 CJU458681 CTQ458681 DDM458681 DNI458681 DXE458681 EHA458681 EQW458681 FAS458681 FKO458681 FUK458681 GEG458681 GOC458681 GXY458681 HHU458681 HRQ458681 IBM458681 ILI458681 IVE458681 JFA458681 JOW458681 JYS458681 KIO458681 KSK458681 LCG458681 LMC458681 LVY458681 MFU458681 MPQ458681 MZM458681 NJI458681 NTE458681 ODA458681 OMW458681 OWS458681 PGO458681 PQK458681 QAG458681 QKC458681 QTY458681 RDU458681 RNQ458681 RXM458681 SHI458681 SRE458681 TBA458681 TKW458681 TUS458681 UEO458681 UOK458681 UYG458681 VIC458681 VRY458681 WBU458681 WLQ458681 WVM458681 JA524217 SW524217 ACS524217 AMO524217 AWK524217 BGG524217 BQC524217 BZY524217 CJU524217 CTQ524217 DDM524217 DNI524217 DXE524217 EHA524217 EQW524217 FAS524217 FKO524217 FUK524217 GEG524217 GOC524217 GXY524217 HHU524217 HRQ524217 IBM524217 ILI524217 IVE524217 JFA524217 JOW524217 JYS524217 KIO524217 KSK524217 LCG524217 LMC524217 LVY524217 MFU524217 MPQ524217 MZM524217 NJI524217 NTE524217 ODA524217 OMW524217 OWS524217 PGO524217 PQK524217 QAG524217 QKC524217 QTY524217 RDU524217 RNQ524217 RXM524217 SHI524217 SRE524217 TBA524217 TKW524217 TUS524217 UEO524217 UOK524217 UYG524217 VIC524217 VRY524217 WBU524217 WLQ524217 WVM524217 JA589753 SW589753 ACS589753 AMO589753 AWK589753 BGG589753 BQC589753 BZY589753 CJU589753 CTQ589753 DDM589753 DNI589753 DXE589753 EHA589753 EQW589753 FAS589753 FKO589753 FUK589753 GEG589753 GOC589753 GXY589753 HHU589753 HRQ589753 IBM589753 ILI589753 IVE589753 JFA589753 JOW589753 JYS589753 KIO589753 KSK589753 LCG589753 LMC589753 LVY589753 MFU589753 MPQ589753 MZM589753 NJI589753 NTE589753 ODA589753 OMW589753 OWS589753 PGO589753 PQK589753 QAG589753 QKC589753 QTY589753 RDU589753 RNQ589753 RXM589753 SHI589753 SRE589753 TBA589753 TKW589753 TUS589753 UEO589753 UOK589753 UYG589753 VIC589753 VRY589753 WBU589753 WLQ589753 WVM589753 JA655289 SW655289 ACS655289 AMO655289 AWK655289 BGG655289 BQC655289 BZY655289 CJU655289 CTQ655289 DDM655289 DNI655289 DXE655289 EHA655289 EQW655289 FAS655289 FKO655289 FUK655289 GEG655289 GOC655289 GXY655289 HHU655289 HRQ655289 IBM655289 ILI655289 IVE655289 JFA655289 JOW655289 JYS655289 KIO655289 KSK655289 LCG655289 LMC655289 LVY655289 MFU655289 MPQ655289 MZM655289 NJI655289 NTE655289 ODA655289 OMW655289 OWS655289 PGO655289 PQK655289 QAG655289 QKC655289 QTY655289 RDU655289 RNQ655289 RXM655289 SHI655289 SRE655289 TBA655289 TKW655289 TUS655289 UEO655289 UOK655289 UYG655289 VIC655289 VRY655289 WBU655289 WLQ655289 WVM655289 JA720825 SW720825 ACS720825 AMO720825 AWK720825 BGG720825 BQC720825 BZY720825 CJU720825 CTQ720825 DDM720825 DNI720825 DXE720825 EHA720825 EQW720825 FAS720825 FKO720825 FUK720825 GEG720825 GOC720825 GXY720825 HHU720825 HRQ720825 IBM720825 ILI720825 IVE720825 JFA720825 JOW720825 JYS720825 KIO720825 KSK720825 LCG720825 LMC720825 LVY720825 MFU720825 MPQ720825 MZM720825 NJI720825 NTE720825 ODA720825 OMW720825 OWS720825 PGO720825 PQK720825 QAG720825 QKC720825 QTY720825 RDU720825 RNQ720825 RXM720825 SHI720825 SRE720825 TBA720825 TKW720825 TUS720825 UEO720825 UOK720825 UYG720825 VIC720825 VRY720825 WBU720825 WLQ720825 WVM720825 JA786361 SW786361 ACS786361 AMO786361 AWK786361 BGG786361 BQC786361 BZY786361 CJU786361 CTQ786361 DDM786361 DNI786361 DXE786361 EHA786361 EQW786361 FAS786361 FKO786361 FUK786361 GEG786361 GOC786361 GXY786361 HHU786361 HRQ786361 IBM786361 ILI786361 IVE786361 JFA786361 JOW786361 JYS786361 KIO786361 KSK786361 LCG786361 LMC786361 LVY786361 MFU786361 MPQ786361 MZM786361 NJI786361 NTE786361 ODA786361 OMW786361 OWS786361 PGO786361 PQK786361 QAG786361 QKC786361 QTY786361 RDU786361 RNQ786361 RXM786361 SHI786361 SRE786361 TBA786361 TKW786361 TUS786361 UEO786361 UOK786361 UYG786361 VIC786361 VRY786361 WBU786361 WLQ786361 WVM786361 JA851897 SW851897 ACS851897 AMO851897 AWK851897 BGG851897 BQC851897 BZY851897 CJU851897 CTQ851897 DDM851897 DNI851897 DXE851897 EHA851897 EQW851897 FAS851897 FKO851897 FUK851897 GEG851897 GOC851897 GXY851897 HHU851897 HRQ851897 IBM851897 ILI851897 IVE851897 JFA851897 JOW851897 JYS851897 KIO851897 KSK851897 LCG851897 LMC851897 LVY851897 MFU851897 MPQ851897 MZM851897 NJI851897 NTE851897 ODA851897 OMW851897 OWS851897 PGO851897 PQK851897 QAG851897 QKC851897 QTY851897 RDU851897 RNQ851897 RXM851897 SHI851897 SRE851897 TBA851897 TKW851897 TUS851897 UEO851897 UOK851897 UYG851897 VIC851897 VRY851897 WBU851897 WLQ851897 WVM851897 JA917433 SW917433 ACS917433 AMO917433 AWK917433 BGG917433 BQC917433 BZY917433 CJU917433 CTQ917433 DDM917433 DNI917433 DXE917433 EHA917433 EQW917433 FAS917433 FKO917433 FUK917433 GEG917433 GOC917433 GXY917433 HHU917433 HRQ917433 IBM917433 ILI917433 IVE917433 JFA917433 JOW917433 JYS917433 KIO917433 KSK917433 LCG917433 LMC917433 LVY917433 MFU917433 MPQ917433 MZM917433 NJI917433 NTE917433 ODA917433 OMW917433 OWS917433 PGO917433 PQK917433 QAG917433 QKC917433 QTY917433 RDU917433 RNQ917433 RXM917433 SHI917433 SRE917433 TBA917433 TKW917433 TUS917433 UEO917433 UOK917433 UYG917433 VIC917433 VRY917433 WBU917433 WLQ917433 WVM917433 JA982969 SW982969 ACS982969 AMO982969 AWK982969 BGG982969 BQC982969 BZY982969 CJU982969 CTQ982969 DDM982969 DNI982969 DXE982969 EHA982969 EQW982969 FAS982969 FKO982969 FUK982969 GEG982969 GOC982969 GXY982969 HHU982969 HRQ982969 IBM982969 ILI982969 IVE982969 JFA982969 JOW982969 JYS982969 KIO982969 KSK982969 LCG982969 LMC982969 LVY982969 MFU982969 MPQ982969 MZM982969 NJI982969 NTE982969 ODA982969 OMW982969 OWS982969 PGO982969 PQK982969 QAG982969 QKC982969 QTY982969 RDU982969 RNQ982969 RXM982969 SHI982969 SRE982969 TBA982969 TKW982969 TUS982969 UEO982969 UOK982969 UYG982969 VIC982969 VRY982969 WBU982969 WLQ982969 WVM982969 JA65454 SW65454 ACS65454 AMO65454 AWK65454 BGG65454 BQC65454 BZY65454 CJU65454 CTQ65454 DDM65454 DNI65454 DXE65454 EHA65454 EQW65454 FAS65454 FKO65454 FUK65454 GEG65454 GOC65454 GXY65454 HHU65454 HRQ65454 IBM65454 ILI65454 IVE65454 JFA65454 JOW65454 JYS65454 KIO65454 KSK65454 LCG65454 LMC65454 LVY65454 MFU65454 MPQ65454 MZM65454 NJI65454 NTE65454 ODA65454 OMW65454 OWS65454 PGO65454 PQK65454 QAG65454 QKC65454 QTY65454 RDU65454 RNQ65454 RXM65454 SHI65454 SRE65454 TBA65454 TKW65454 TUS65454 UEO65454 UOK65454 UYG65454 VIC65454 VRY65454 WBU65454 WLQ65454 WVM65454 JA130990 SW130990 ACS130990 AMO130990 AWK130990 BGG130990 BQC130990 BZY130990 CJU130990 CTQ130990 DDM130990 DNI130990 DXE130990 EHA130990 EQW130990 FAS130990 FKO130990 FUK130990 GEG130990 GOC130990 GXY130990 HHU130990 HRQ130990 IBM130990 ILI130990 IVE130990 JFA130990 JOW130990 JYS130990 KIO130990 KSK130990 LCG130990 LMC130990 LVY130990 MFU130990 MPQ130990 MZM130990 NJI130990 NTE130990 ODA130990 OMW130990 OWS130990 PGO130990 PQK130990 QAG130990 QKC130990 QTY130990 RDU130990 RNQ130990 RXM130990 SHI130990 SRE130990 TBA130990 TKW130990 TUS130990 UEO130990 UOK130990 UYG130990 VIC130990 VRY130990 WBU130990 WLQ130990 WVM130990 JA196526 SW196526 ACS196526 AMO196526 AWK196526 BGG196526 BQC196526 BZY196526 CJU196526 CTQ196526 DDM196526 DNI196526 DXE196526 EHA196526 EQW196526 FAS196526 FKO196526 FUK196526 GEG196526 GOC196526 GXY196526 HHU196526 HRQ196526 IBM196526 ILI196526 IVE196526 JFA196526 JOW196526 JYS196526 KIO196526 KSK196526 LCG196526 LMC196526 LVY196526 MFU196526 MPQ196526 MZM196526 NJI196526 NTE196526 ODA196526 OMW196526 OWS196526 PGO196526 PQK196526 QAG196526 QKC196526 QTY196526 RDU196526 RNQ196526 RXM196526 SHI196526 SRE196526 TBA196526 TKW196526 TUS196526 UEO196526 UOK196526 UYG196526 VIC196526 VRY196526 WBU196526 WLQ196526 WVM196526 JA262062 SW262062 ACS262062 AMO262062 AWK262062 BGG262062 BQC262062 BZY262062 CJU262062 CTQ262062 DDM262062 DNI262062 DXE262062 EHA262062 EQW262062 FAS262062 FKO262062 FUK262062 GEG262062 GOC262062 GXY262062 HHU262062 HRQ262062 IBM262062 ILI262062 IVE262062 JFA262062 JOW262062 JYS262062 KIO262062 KSK262062 LCG262062 LMC262062 LVY262062 MFU262062 MPQ262062 MZM262062 NJI262062 NTE262062 ODA262062 OMW262062 OWS262062 PGO262062 PQK262062 QAG262062 QKC262062 QTY262062 RDU262062 RNQ262062 RXM262062 SHI262062 SRE262062 TBA262062 TKW262062 TUS262062 UEO262062 UOK262062 UYG262062 VIC262062 VRY262062 WBU262062 WLQ262062 WVM262062 JA327598 SW327598 ACS327598 AMO327598 AWK327598 BGG327598 BQC327598 BZY327598 CJU327598 CTQ327598 DDM327598 DNI327598 DXE327598 EHA327598 EQW327598 FAS327598 FKO327598 FUK327598 GEG327598 GOC327598 GXY327598 HHU327598 HRQ327598 IBM327598 ILI327598 IVE327598 JFA327598 JOW327598 JYS327598 KIO327598 KSK327598 LCG327598 LMC327598 LVY327598 MFU327598 MPQ327598 MZM327598 NJI327598 NTE327598 ODA327598 OMW327598 OWS327598 PGO327598 PQK327598 QAG327598 QKC327598 QTY327598 RDU327598 RNQ327598 RXM327598 SHI327598 SRE327598 TBA327598 TKW327598 TUS327598 UEO327598 UOK327598 UYG327598 VIC327598 VRY327598 WBU327598 WLQ327598 WVM327598 JA393134 SW393134 ACS393134 AMO393134 AWK393134 BGG393134 BQC393134 BZY393134 CJU393134 CTQ393134 DDM393134 DNI393134 DXE393134 EHA393134 EQW393134 FAS393134 FKO393134 FUK393134 GEG393134 GOC393134 GXY393134 HHU393134 HRQ393134 IBM393134 ILI393134 IVE393134 JFA393134 JOW393134 JYS393134 KIO393134 KSK393134 LCG393134 LMC393134 LVY393134 MFU393134 MPQ393134 MZM393134 NJI393134 NTE393134 ODA393134 OMW393134 OWS393134 PGO393134 PQK393134 QAG393134 QKC393134 QTY393134 RDU393134 RNQ393134 RXM393134 SHI393134 SRE393134 TBA393134 TKW393134 TUS393134 UEO393134 UOK393134 UYG393134 VIC393134 VRY393134 WBU393134 WLQ393134 WVM393134 JA458670 SW458670 ACS458670 AMO458670 AWK458670 BGG458670 BQC458670 BZY458670 CJU458670 CTQ458670 DDM458670 DNI458670 DXE458670 EHA458670 EQW458670 FAS458670 FKO458670 FUK458670 GEG458670 GOC458670 GXY458670 HHU458670 HRQ458670 IBM458670 ILI458670 IVE458670 JFA458670 JOW458670 JYS458670 KIO458670 KSK458670 LCG458670 LMC458670 LVY458670 MFU458670 MPQ458670 MZM458670 NJI458670 NTE458670 ODA458670 OMW458670 OWS458670 PGO458670 PQK458670 QAG458670 QKC458670 QTY458670 RDU458670 RNQ458670 RXM458670 SHI458670 SRE458670 TBA458670 TKW458670 TUS458670 UEO458670 UOK458670 UYG458670 VIC458670 VRY458670 WBU458670 WLQ458670 WVM458670 JA524206 SW524206 ACS524206 AMO524206 AWK524206 BGG524206 BQC524206 BZY524206 CJU524206 CTQ524206 DDM524206 DNI524206 DXE524206 EHA524206 EQW524206 FAS524206 FKO524206 FUK524206 GEG524206 GOC524206 GXY524206 HHU524206 HRQ524206 IBM524206 ILI524206 IVE524206 JFA524206 JOW524206 JYS524206 KIO524206 KSK524206 LCG524206 LMC524206 LVY524206 MFU524206 MPQ524206 MZM524206 NJI524206 NTE524206 ODA524206 OMW524206 OWS524206 PGO524206 PQK524206 QAG524206 QKC524206 QTY524206 RDU524206 RNQ524206 RXM524206 SHI524206 SRE524206 TBA524206 TKW524206 TUS524206 UEO524206 UOK524206 UYG524206 VIC524206 VRY524206 WBU524206 WLQ524206 WVM524206 JA589742 SW589742 ACS589742 AMO589742 AWK589742 BGG589742 BQC589742 BZY589742 CJU589742 CTQ589742 DDM589742 DNI589742 DXE589742 EHA589742 EQW589742 FAS589742 FKO589742 FUK589742 GEG589742 GOC589742 GXY589742 HHU589742 HRQ589742 IBM589742 ILI589742 IVE589742 JFA589742 JOW589742 JYS589742 KIO589742 KSK589742 LCG589742 LMC589742 LVY589742 MFU589742 MPQ589742 MZM589742 NJI589742 NTE589742 ODA589742 OMW589742 OWS589742 PGO589742 PQK589742 QAG589742 QKC589742 QTY589742 RDU589742 RNQ589742 RXM589742 SHI589742 SRE589742 TBA589742 TKW589742 TUS589742 UEO589742 UOK589742 UYG589742 VIC589742 VRY589742 WBU589742 WLQ589742 WVM589742 JA655278 SW655278 ACS655278 AMO655278 AWK655278 BGG655278 BQC655278 BZY655278 CJU655278 CTQ655278 DDM655278 DNI655278 DXE655278 EHA655278 EQW655278 FAS655278 FKO655278 FUK655278 GEG655278 GOC655278 GXY655278 HHU655278 HRQ655278 IBM655278 ILI655278 IVE655278 JFA655278 JOW655278 JYS655278 KIO655278 KSK655278 LCG655278 LMC655278 LVY655278 MFU655278 MPQ655278 MZM655278 NJI655278 NTE655278 ODA655278 OMW655278 OWS655278 PGO655278 PQK655278 QAG655278 QKC655278 QTY655278 RDU655278 RNQ655278 RXM655278 SHI655278 SRE655278 TBA655278 TKW655278 TUS655278 UEO655278 UOK655278 UYG655278 VIC655278 VRY655278 WBU655278 WLQ655278 WVM655278 JA720814 SW720814 ACS720814 AMO720814 AWK720814 BGG720814 BQC720814 BZY720814 CJU720814 CTQ720814 DDM720814 DNI720814 DXE720814 EHA720814 EQW720814 FAS720814 FKO720814 FUK720814 GEG720814 GOC720814 GXY720814 HHU720814 HRQ720814 IBM720814 ILI720814 IVE720814 JFA720814 JOW720814 JYS720814 KIO720814 KSK720814 LCG720814 LMC720814 LVY720814 MFU720814 MPQ720814 MZM720814 NJI720814 NTE720814 ODA720814 OMW720814 OWS720814 PGO720814 PQK720814 QAG720814 QKC720814 QTY720814 RDU720814 RNQ720814 RXM720814 SHI720814 SRE720814 TBA720814 TKW720814 TUS720814 UEO720814 UOK720814 UYG720814 VIC720814 VRY720814 WBU720814 WLQ720814 WVM720814 JA786350 SW786350 ACS786350 AMO786350 AWK786350 BGG786350 BQC786350 BZY786350 CJU786350 CTQ786350 DDM786350 DNI786350 DXE786350 EHA786350 EQW786350 FAS786350 FKO786350 FUK786350 GEG786350 GOC786350 GXY786350 HHU786350 HRQ786350 IBM786350 ILI786350 IVE786350 JFA786350 JOW786350 JYS786350 KIO786350 KSK786350 LCG786350 LMC786350 LVY786350 MFU786350 MPQ786350 MZM786350 NJI786350 NTE786350 ODA786350 OMW786350 OWS786350 PGO786350 PQK786350 QAG786350 QKC786350 QTY786350 RDU786350 RNQ786350 RXM786350 SHI786350 SRE786350 TBA786350 TKW786350 TUS786350 UEO786350 UOK786350 UYG786350 VIC786350 VRY786350 WBU786350 WLQ786350 WVM786350 JA851886 SW851886 ACS851886 AMO851886 AWK851886 BGG851886 BQC851886 BZY851886 CJU851886 CTQ851886 DDM851886 DNI851886 DXE851886 EHA851886 EQW851886 FAS851886 FKO851886 FUK851886 GEG851886 GOC851886 GXY851886 HHU851886 HRQ851886 IBM851886 ILI851886 IVE851886 JFA851886 JOW851886 JYS851886 KIO851886 KSK851886 LCG851886 LMC851886 LVY851886 MFU851886 MPQ851886 MZM851886 NJI851886 NTE851886 ODA851886 OMW851886 OWS851886 PGO851886 PQK851886 QAG851886 QKC851886 QTY851886 RDU851886 RNQ851886 RXM851886 SHI851886 SRE851886 TBA851886 TKW851886 TUS851886 UEO851886 UOK851886 UYG851886 VIC851886 VRY851886 WBU851886 WLQ851886 WVM851886 JA917422 SW917422 ACS917422 AMO917422 AWK917422 BGG917422 BQC917422 BZY917422 CJU917422 CTQ917422 DDM917422 DNI917422 DXE917422 EHA917422 EQW917422 FAS917422 FKO917422 FUK917422 GEG917422 GOC917422 GXY917422 HHU917422 HRQ917422 IBM917422 ILI917422 IVE917422 JFA917422 JOW917422 JYS917422 KIO917422 KSK917422 LCG917422 LMC917422 LVY917422 MFU917422 MPQ917422 MZM917422 NJI917422 NTE917422 ODA917422 OMW917422 OWS917422 PGO917422 PQK917422 QAG917422 QKC917422 QTY917422 RDU917422 RNQ917422 RXM917422 SHI917422 SRE917422 TBA917422 TKW917422 TUS917422 UEO917422 UOK917422 UYG917422 VIC917422 VRY917422 WBU917422 WLQ917422 WVM917422 JA982958 SW982958 ACS982958 AMO982958 AWK982958 BGG982958 BQC982958 BZY982958 CJU982958 CTQ982958 DDM982958 DNI982958 DXE982958 EHA982958 EQW982958 FAS982958 FKO982958 FUK982958 GEG982958 GOC982958 GXY982958 HHU982958 HRQ982958 IBM982958 ILI982958 IVE982958 JFA982958 JOW982958 JYS982958 KIO982958 KSK982958 LCG982958 LMC982958 LVY982958 MFU982958 MPQ982958 MZM982958 NJI982958 NTE982958 ODA982958 OMW982958 OWS982958 PGO982958 PQK982958 QAG982958 QKC982958 QTY982958 RDU982958 RNQ982958 RXM982958 SHI982958 SRE982958 TBA982958 TKW982958 TUS982958 UEO982958 UOK982958 UYG982958 VIC982958 VRY982958 WBU982958 WLQ982958 WVM982958 JA65473 SW65473 ACS65473 AMO65473 AWK65473 BGG65473 BQC65473 BZY65473 CJU65473 CTQ65473 DDM65473 DNI65473 DXE65473 EHA65473 EQW65473 FAS65473 FKO65473 FUK65473 GEG65473 GOC65473 GXY65473 HHU65473 HRQ65473 IBM65473 ILI65473 IVE65473 JFA65473 JOW65473 JYS65473 KIO65473 KSK65473 LCG65473 LMC65473 LVY65473 MFU65473 MPQ65473 MZM65473 NJI65473 NTE65473 ODA65473 OMW65473 OWS65473 PGO65473 PQK65473 QAG65473 QKC65473 QTY65473 RDU65473 RNQ65473 RXM65473 SHI65473 SRE65473 TBA65473 TKW65473 TUS65473 UEO65473 UOK65473 UYG65473 VIC65473 VRY65473 WBU65473 WLQ65473 WVM65473 JA131009 SW131009 ACS131009 AMO131009 AWK131009 BGG131009 BQC131009 BZY131009 CJU131009 CTQ131009 DDM131009 DNI131009 DXE131009 EHA131009 EQW131009 FAS131009 FKO131009 FUK131009 GEG131009 GOC131009 GXY131009 HHU131009 HRQ131009 IBM131009 ILI131009 IVE131009 JFA131009 JOW131009 JYS131009 KIO131009 KSK131009 LCG131009 LMC131009 LVY131009 MFU131009 MPQ131009 MZM131009 NJI131009 NTE131009 ODA131009 OMW131009 OWS131009 PGO131009 PQK131009 QAG131009 QKC131009 QTY131009 RDU131009 RNQ131009 RXM131009 SHI131009 SRE131009 TBA131009 TKW131009 TUS131009 UEO131009 UOK131009 UYG131009 VIC131009 VRY131009 WBU131009 WLQ131009 WVM131009 JA196545 SW196545 ACS196545 AMO196545 AWK196545 BGG196545 BQC196545 BZY196545 CJU196545 CTQ196545 DDM196545 DNI196545 DXE196545 EHA196545 EQW196545 FAS196545 FKO196545 FUK196545 GEG196545 GOC196545 GXY196545 HHU196545 HRQ196545 IBM196545 ILI196545 IVE196545 JFA196545 JOW196545 JYS196545 KIO196545 KSK196545 LCG196545 LMC196545 LVY196545 MFU196545 MPQ196545 MZM196545 NJI196545 NTE196545 ODA196545 OMW196545 OWS196545 PGO196545 PQK196545 QAG196545 QKC196545 QTY196545 RDU196545 RNQ196545 RXM196545 SHI196545 SRE196545 TBA196545 TKW196545 TUS196545 UEO196545 UOK196545 UYG196545 VIC196545 VRY196545 WBU196545 WLQ196545 WVM196545 JA262081 SW262081 ACS262081 AMO262081 AWK262081 BGG262081 BQC262081 BZY262081 CJU262081 CTQ262081 DDM262081 DNI262081 DXE262081 EHA262081 EQW262081 FAS262081 FKO262081 FUK262081 GEG262081 GOC262081 GXY262081 HHU262081 HRQ262081 IBM262081 ILI262081 IVE262081 JFA262081 JOW262081 JYS262081 KIO262081 KSK262081 LCG262081 LMC262081 LVY262081 MFU262081 MPQ262081 MZM262081 NJI262081 NTE262081 ODA262081 OMW262081 OWS262081 PGO262081 PQK262081 QAG262081 QKC262081 QTY262081 RDU262081 RNQ262081 RXM262081 SHI262081 SRE262081 TBA262081 TKW262081 TUS262081 UEO262081 UOK262081 UYG262081 VIC262081 VRY262081 WBU262081 WLQ262081 WVM262081 JA327617 SW327617 ACS327617 AMO327617 AWK327617 BGG327617 BQC327617 BZY327617 CJU327617 CTQ327617 DDM327617 DNI327617 DXE327617 EHA327617 EQW327617 FAS327617 FKO327617 FUK327617 GEG327617 GOC327617 GXY327617 HHU327617 HRQ327617 IBM327617 ILI327617 IVE327617 JFA327617 JOW327617 JYS327617 KIO327617 KSK327617 LCG327617 LMC327617 LVY327617 MFU327617 MPQ327617 MZM327617 NJI327617 NTE327617 ODA327617 OMW327617 OWS327617 PGO327617 PQK327617 QAG327617 QKC327617 QTY327617 RDU327617 RNQ327617 RXM327617 SHI327617 SRE327617 TBA327617 TKW327617 TUS327617 UEO327617 UOK327617 UYG327617 VIC327617 VRY327617 WBU327617 WLQ327617 WVM327617 JA393153 SW393153 ACS393153 AMO393153 AWK393153 BGG393153 BQC393153 BZY393153 CJU393153 CTQ393153 DDM393153 DNI393153 DXE393153 EHA393153 EQW393153 FAS393153 FKO393153 FUK393153 GEG393153 GOC393153 GXY393153 HHU393153 HRQ393153 IBM393153 ILI393153 IVE393153 JFA393153 JOW393153 JYS393153 KIO393153 KSK393153 LCG393153 LMC393153 LVY393153 MFU393153 MPQ393153 MZM393153 NJI393153 NTE393153 ODA393153 OMW393153 OWS393153 PGO393153 PQK393153 QAG393153 QKC393153 QTY393153 RDU393153 RNQ393153 RXM393153 SHI393153 SRE393153 TBA393153 TKW393153 TUS393153 UEO393153 UOK393153 UYG393153 VIC393153 VRY393153 WBU393153 WLQ393153 WVM393153 JA458689 SW458689 ACS458689 AMO458689 AWK458689 BGG458689 BQC458689 BZY458689 CJU458689 CTQ458689 DDM458689 DNI458689 DXE458689 EHA458689 EQW458689 FAS458689 FKO458689 FUK458689 GEG458689 GOC458689 GXY458689 HHU458689 HRQ458689 IBM458689 ILI458689 IVE458689 JFA458689 JOW458689 JYS458689 KIO458689 KSK458689 LCG458689 LMC458689 LVY458689 MFU458689 MPQ458689 MZM458689 NJI458689 NTE458689 ODA458689 OMW458689 OWS458689 PGO458689 PQK458689 QAG458689 QKC458689 QTY458689 RDU458689 RNQ458689 RXM458689 SHI458689 SRE458689 TBA458689 TKW458689 TUS458689 UEO458689 UOK458689 UYG458689 VIC458689 VRY458689 WBU458689 WLQ458689 WVM458689 JA524225 SW524225 ACS524225 AMO524225 AWK524225 BGG524225 BQC524225 BZY524225 CJU524225 CTQ524225 DDM524225 DNI524225 DXE524225 EHA524225 EQW524225 FAS524225 FKO524225 FUK524225 GEG524225 GOC524225 GXY524225 HHU524225 HRQ524225 IBM524225 ILI524225 IVE524225 JFA524225 JOW524225 JYS524225 KIO524225 KSK524225 LCG524225 LMC524225 LVY524225 MFU524225 MPQ524225 MZM524225 NJI524225 NTE524225 ODA524225 OMW524225 OWS524225 PGO524225 PQK524225 QAG524225 QKC524225 QTY524225 RDU524225 RNQ524225 RXM524225 SHI524225 SRE524225 TBA524225 TKW524225 TUS524225 UEO524225 UOK524225 UYG524225 VIC524225 VRY524225 WBU524225 WLQ524225 WVM524225 JA589761 SW589761 ACS589761 AMO589761 AWK589761 BGG589761 BQC589761 BZY589761 CJU589761 CTQ589761 DDM589761 DNI589761 DXE589761 EHA589761 EQW589761 FAS589761 FKO589761 FUK589761 GEG589761 GOC589761 GXY589761 HHU589761 HRQ589761 IBM589761 ILI589761 IVE589761 JFA589761 JOW589761 JYS589761 KIO589761 KSK589761 LCG589761 LMC589761 LVY589761 MFU589761 MPQ589761 MZM589761 NJI589761 NTE589761 ODA589761 OMW589761 OWS589761 PGO589761 PQK589761 QAG589761 QKC589761 QTY589761 RDU589761 RNQ589761 RXM589761 SHI589761 SRE589761 TBA589761 TKW589761 TUS589761 UEO589761 UOK589761 UYG589761 VIC589761 VRY589761 WBU589761 WLQ589761 WVM589761 JA655297 SW655297 ACS655297 AMO655297 AWK655297 BGG655297 BQC655297 BZY655297 CJU655297 CTQ655297 DDM655297 DNI655297 DXE655297 EHA655297 EQW655297 FAS655297 FKO655297 FUK655297 GEG655297 GOC655297 GXY655297 HHU655297 HRQ655297 IBM655297 ILI655297 IVE655297 JFA655297 JOW655297 JYS655297 KIO655297 KSK655297 LCG655297 LMC655297 LVY655297 MFU655297 MPQ655297 MZM655297 NJI655297 NTE655297 ODA655297 OMW655297 OWS655297 PGO655297 PQK655297 QAG655297 QKC655297 QTY655297 RDU655297 RNQ655297 RXM655297 SHI655297 SRE655297 TBA655297 TKW655297 TUS655297 UEO655297 UOK655297 UYG655297 VIC655297 VRY655297 WBU655297 WLQ655297 WVM655297 JA720833 SW720833 ACS720833 AMO720833 AWK720833 BGG720833 BQC720833 BZY720833 CJU720833 CTQ720833 DDM720833 DNI720833 DXE720833 EHA720833 EQW720833 FAS720833 FKO720833 FUK720833 GEG720833 GOC720833 GXY720833 HHU720833 HRQ720833 IBM720833 ILI720833 IVE720833 JFA720833 JOW720833 JYS720833 KIO720833 KSK720833 LCG720833 LMC720833 LVY720833 MFU720833 MPQ720833 MZM720833 NJI720833 NTE720833 ODA720833 OMW720833 OWS720833 PGO720833 PQK720833 QAG720833 QKC720833 QTY720833 RDU720833 RNQ720833 RXM720833 SHI720833 SRE720833 TBA720833 TKW720833 TUS720833 UEO720833 UOK720833 UYG720833 VIC720833 VRY720833 WBU720833 WLQ720833 WVM720833 JA786369 SW786369 ACS786369 AMO786369 AWK786369 BGG786369 BQC786369 BZY786369 CJU786369 CTQ786369 DDM786369 DNI786369 DXE786369 EHA786369 EQW786369 FAS786369 FKO786369 FUK786369 GEG786369 GOC786369 GXY786369 HHU786369 HRQ786369 IBM786369 ILI786369 IVE786369 JFA786369 JOW786369 JYS786369 KIO786369 KSK786369 LCG786369 LMC786369 LVY786369 MFU786369 MPQ786369 MZM786369 NJI786369 NTE786369 ODA786369 OMW786369 OWS786369 PGO786369 PQK786369 QAG786369 QKC786369 QTY786369 RDU786369 RNQ786369 RXM786369 SHI786369 SRE786369 TBA786369 TKW786369 TUS786369 UEO786369 UOK786369 UYG786369 VIC786369 VRY786369 WBU786369 WLQ786369 WVM786369 JA851905 SW851905 ACS851905 AMO851905 AWK851905 BGG851905 BQC851905 BZY851905 CJU851905 CTQ851905 DDM851905 DNI851905 DXE851905 EHA851905 EQW851905 FAS851905 FKO851905 FUK851905 GEG851905 GOC851905 GXY851905 HHU851905 HRQ851905 IBM851905 ILI851905 IVE851905 JFA851905 JOW851905 JYS851905 KIO851905 KSK851905 LCG851905 LMC851905 LVY851905 MFU851905 MPQ851905 MZM851905 NJI851905 NTE851905 ODA851905 OMW851905 OWS851905 PGO851905 PQK851905 QAG851905 QKC851905 QTY851905 RDU851905 RNQ851905 RXM851905 SHI851905 SRE851905 TBA851905 TKW851905 TUS851905 UEO851905 UOK851905 UYG851905 VIC851905 VRY851905 WBU851905 WLQ851905 WVM851905 JA917441 SW917441 ACS917441 AMO917441 AWK917441 BGG917441 BQC917441 BZY917441 CJU917441 CTQ917441 DDM917441 DNI917441 DXE917441 EHA917441 EQW917441 FAS917441 FKO917441 FUK917441 GEG917441 GOC917441 GXY917441 HHU917441 HRQ917441 IBM917441 ILI917441 IVE917441 JFA917441 JOW917441 JYS917441 KIO917441 KSK917441 LCG917441 LMC917441 LVY917441 MFU917441 MPQ917441 MZM917441 NJI917441 NTE917441 ODA917441 OMW917441 OWS917441 PGO917441 PQK917441 QAG917441 QKC917441 QTY917441 RDU917441 RNQ917441 RXM917441 SHI917441 SRE917441 TBA917441 TKW917441 TUS917441 UEO917441 UOK917441 UYG917441 VIC917441 VRY917441 WBU917441 WLQ917441 WVM917441 JA982977 SW982977 ACS982977 AMO982977 AWK982977 BGG982977 BQC982977 BZY982977 CJU982977 CTQ982977 DDM982977 DNI982977 DXE982977 EHA982977 EQW982977 FAS982977 FKO982977 FUK982977 GEG982977 GOC982977 GXY982977 HHU982977 HRQ982977 IBM982977 ILI982977 IVE982977 JFA982977 JOW982977 JYS982977 KIO982977 KSK982977 LCG982977 LMC982977 LVY982977 MFU982977 MPQ982977 MZM982977 NJI982977 NTE982977 ODA982977 OMW982977 OWS982977 PGO982977 PQK982977 QAG982977 QKC982977 QTY982977 RDU982977 RNQ982977 RXM982977 SHI982977 SRE982977 TBA982977 TKW982977 TUS982977 UEO982977 UOK982977 UYG982977 VIC982977 VRY982977 WBU982977 WLQ982977 WVM982977 JA65483:JC65608 SW65483:SY65608 ACS65483:ACU65608 AMO65483:AMQ65608 AWK65483:AWM65608 BGG65483:BGI65608 BQC65483:BQE65608 BZY65483:CAA65608 CJU65483:CJW65608 CTQ65483:CTS65608 DDM65483:DDO65608 DNI65483:DNK65608 DXE65483:DXG65608 EHA65483:EHC65608 EQW65483:EQY65608 FAS65483:FAU65608 FKO65483:FKQ65608 FUK65483:FUM65608 GEG65483:GEI65608 GOC65483:GOE65608 GXY65483:GYA65608 HHU65483:HHW65608 HRQ65483:HRS65608 IBM65483:IBO65608 ILI65483:ILK65608 IVE65483:IVG65608 JFA65483:JFC65608 JOW65483:JOY65608 JYS65483:JYU65608 KIO65483:KIQ65608 KSK65483:KSM65608 LCG65483:LCI65608 LMC65483:LME65608 LVY65483:LWA65608 MFU65483:MFW65608 MPQ65483:MPS65608 MZM65483:MZO65608 NJI65483:NJK65608 NTE65483:NTG65608 ODA65483:ODC65608 OMW65483:OMY65608 OWS65483:OWU65608 PGO65483:PGQ65608 PQK65483:PQM65608 QAG65483:QAI65608 QKC65483:QKE65608 QTY65483:QUA65608 RDU65483:RDW65608 RNQ65483:RNS65608 RXM65483:RXO65608 SHI65483:SHK65608 SRE65483:SRG65608 TBA65483:TBC65608 TKW65483:TKY65608 TUS65483:TUU65608 UEO65483:UEQ65608 UOK65483:UOM65608 UYG65483:UYI65608 VIC65483:VIE65608 VRY65483:VSA65608 WBU65483:WBW65608 WLQ65483:WLS65608 WVM65483:WVO65608 JA131019:JC131144 SW131019:SY131144 ACS131019:ACU131144 AMO131019:AMQ131144 AWK131019:AWM131144 BGG131019:BGI131144 BQC131019:BQE131144 BZY131019:CAA131144 CJU131019:CJW131144 CTQ131019:CTS131144 DDM131019:DDO131144 DNI131019:DNK131144 DXE131019:DXG131144 EHA131019:EHC131144 EQW131019:EQY131144 FAS131019:FAU131144 FKO131019:FKQ131144 FUK131019:FUM131144 GEG131019:GEI131144 GOC131019:GOE131144 GXY131019:GYA131144 HHU131019:HHW131144 HRQ131019:HRS131144 IBM131019:IBO131144 ILI131019:ILK131144 IVE131019:IVG131144 JFA131019:JFC131144 JOW131019:JOY131144 JYS131019:JYU131144 KIO131019:KIQ131144 KSK131019:KSM131144 LCG131019:LCI131144 LMC131019:LME131144 LVY131019:LWA131144 MFU131019:MFW131144 MPQ131019:MPS131144 MZM131019:MZO131144 NJI131019:NJK131144 NTE131019:NTG131144 ODA131019:ODC131144 OMW131019:OMY131144 OWS131019:OWU131144 PGO131019:PGQ131144 PQK131019:PQM131144 QAG131019:QAI131144 QKC131019:QKE131144 QTY131019:QUA131144 RDU131019:RDW131144 RNQ131019:RNS131144 RXM131019:RXO131144 SHI131019:SHK131144 SRE131019:SRG131144 TBA131019:TBC131144 TKW131019:TKY131144 TUS131019:TUU131144 UEO131019:UEQ131144 UOK131019:UOM131144 UYG131019:UYI131144 VIC131019:VIE131144 VRY131019:VSA131144 WBU131019:WBW131144 WLQ131019:WLS131144 WVM131019:WVO131144 JA196555:JC196680 SW196555:SY196680 ACS196555:ACU196680 AMO196555:AMQ196680 AWK196555:AWM196680 BGG196555:BGI196680 BQC196555:BQE196680 BZY196555:CAA196680 CJU196555:CJW196680 CTQ196555:CTS196680 DDM196555:DDO196680 DNI196555:DNK196680 DXE196555:DXG196680 EHA196555:EHC196680 EQW196555:EQY196680 FAS196555:FAU196680 FKO196555:FKQ196680 FUK196555:FUM196680 GEG196555:GEI196680 GOC196555:GOE196680 GXY196555:GYA196680 HHU196555:HHW196680 HRQ196555:HRS196680 IBM196555:IBO196680 ILI196555:ILK196680 IVE196555:IVG196680 JFA196555:JFC196680 JOW196555:JOY196680 JYS196555:JYU196680 KIO196555:KIQ196680 KSK196555:KSM196680 LCG196555:LCI196680 LMC196555:LME196680 LVY196555:LWA196680 MFU196555:MFW196680 MPQ196555:MPS196680 MZM196555:MZO196680 NJI196555:NJK196680 NTE196555:NTG196680 ODA196555:ODC196680 OMW196555:OMY196680 OWS196555:OWU196680 PGO196555:PGQ196680 PQK196555:PQM196680 QAG196555:QAI196680 QKC196555:QKE196680 QTY196555:QUA196680 RDU196555:RDW196680 RNQ196555:RNS196680 RXM196555:RXO196680 SHI196555:SHK196680 SRE196555:SRG196680 TBA196555:TBC196680 TKW196555:TKY196680 TUS196555:TUU196680 UEO196555:UEQ196680 UOK196555:UOM196680 UYG196555:UYI196680 VIC196555:VIE196680 VRY196555:VSA196680 WBU196555:WBW196680 WLQ196555:WLS196680 WVM196555:WVO196680 JA262091:JC262216 SW262091:SY262216 ACS262091:ACU262216 AMO262091:AMQ262216 AWK262091:AWM262216 BGG262091:BGI262216 BQC262091:BQE262216 BZY262091:CAA262216 CJU262091:CJW262216 CTQ262091:CTS262216 DDM262091:DDO262216 DNI262091:DNK262216 DXE262091:DXG262216 EHA262091:EHC262216 EQW262091:EQY262216 FAS262091:FAU262216 FKO262091:FKQ262216 FUK262091:FUM262216 GEG262091:GEI262216 GOC262091:GOE262216 GXY262091:GYA262216 HHU262091:HHW262216 HRQ262091:HRS262216 IBM262091:IBO262216 ILI262091:ILK262216 IVE262091:IVG262216 JFA262091:JFC262216 JOW262091:JOY262216 JYS262091:JYU262216 KIO262091:KIQ262216 KSK262091:KSM262216 LCG262091:LCI262216 LMC262091:LME262216 LVY262091:LWA262216 MFU262091:MFW262216 MPQ262091:MPS262216 MZM262091:MZO262216 NJI262091:NJK262216 NTE262091:NTG262216 ODA262091:ODC262216 OMW262091:OMY262216 OWS262091:OWU262216 PGO262091:PGQ262216 PQK262091:PQM262216 QAG262091:QAI262216 QKC262091:QKE262216 QTY262091:QUA262216 RDU262091:RDW262216 RNQ262091:RNS262216 RXM262091:RXO262216 SHI262091:SHK262216 SRE262091:SRG262216 TBA262091:TBC262216 TKW262091:TKY262216 TUS262091:TUU262216 UEO262091:UEQ262216 UOK262091:UOM262216 UYG262091:UYI262216 VIC262091:VIE262216 VRY262091:VSA262216 WBU262091:WBW262216 WLQ262091:WLS262216 WVM262091:WVO262216 JA327627:JC327752 SW327627:SY327752 ACS327627:ACU327752 AMO327627:AMQ327752 AWK327627:AWM327752 BGG327627:BGI327752 BQC327627:BQE327752 BZY327627:CAA327752 CJU327627:CJW327752 CTQ327627:CTS327752 DDM327627:DDO327752 DNI327627:DNK327752 DXE327627:DXG327752 EHA327627:EHC327752 EQW327627:EQY327752 FAS327627:FAU327752 FKO327627:FKQ327752 FUK327627:FUM327752 GEG327627:GEI327752 GOC327627:GOE327752 GXY327627:GYA327752 HHU327627:HHW327752 HRQ327627:HRS327752 IBM327627:IBO327752 ILI327627:ILK327752 IVE327627:IVG327752 JFA327627:JFC327752 JOW327627:JOY327752 JYS327627:JYU327752 KIO327627:KIQ327752 KSK327627:KSM327752 LCG327627:LCI327752 LMC327627:LME327752 LVY327627:LWA327752 MFU327627:MFW327752 MPQ327627:MPS327752 MZM327627:MZO327752 NJI327627:NJK327752 NTE327627:NTG327752 ODA327627:ODC327752 OMW327627:OMY327752 OWS327627:OWU327752 PGO327627:PGQ327752 PQK327627:PQM327752 QAG327627:QAI327752 QKC327627:QKE327752 QTY327627:QUA327752 RDU327627:RDW327752 RNQ327627:RNS327752 RXM327627:RXO327752 SHI327627:SHK327752 SRE327627:SRG327752 TBA327627:TBC327752 TKW327627:TKY327752 TUS327627:TUU327752 UEO327627:UEQ327752 UOK327627:UOM327752 UYG327627:UYI327752 VIC327627:VIE327752 VRY327627:VSA327752 WBU327627:WBW327752 WLQ327627:WLS327752 WVM327627:WVO327752 JA393163:JC393288 SW393163:SY393288 ACS393163:ACU393288 AMO393163:AMQ393288 AWK393163:AWM393288 BGG393163:BGI393288 BQC393163:BQE393288 BZY393163:CAA393288 CJU393163:CJW393288 CTQ393163:CTS393288 DDM393163:DDO393288 DNI393163:DNK393288 DXE393163:DXG393288 EHA393163:EHC393288 EQW393163:EQY393288 FAS393163:FAU393288 FKO393163:FKQ393288 FUK393163:FUM393288 GEG393163:GEI393288 GOC393163:GOE393288 GXY393163:GYA393288 HHU393163:HHW393288 HRQ393163:HRS393288 IBM393163:IBO393288 ILI393163:ILK393288 IVE393163:IVG393288 JFA393163:JFC393288 JOW393163:JOY393288 JYS393163:JYU393288 KIO393163:KIQ393288 KSK393163:KSM393288 LCG393163:LCI393288 LMC393163:LME393288 LVY393163:LWA393288 MFU393163:MFW393288 MPQ393163:MPS393288 MZM393163:MZO393288 NJI393163:NJK393288 NTE393163:NTG393288 ODA393163:ODC393288 OMW393163:OMY393288 OWS393163:OWU393288 PGO393163:PGQ393288 PQK393163:PQM393288 QAG393163:QAI393288 QKC393163:QKE393288 QTY393163:QUA393288 RDU393163:RDW393288 RNQ393163:RNS393288 RXM393163:RXO393288 SHI393163:SHK393288 SRE393163:SRG393288 TBA393163:TBC393288 TKW393163:TKY393288 TUS393163:TUU393288 UEO393163:UEQ393288 UOK393163:UOM393288 UYG393163:UYI393288 VIC393163:VIE393288 VRY393163:VSA393288 WBU393163:WBW393288 WLQ393163:WLS393288 WVM393163:WVO393288 JA458699:JC458824 SW458699:SY458824 ACS458699:ACU458824 AMO458699:AMQ458824 AWK458699:AWM458824 BGG458699:BGI458824 BQC458699:BQE458824 BZY458699:CAA458824 CJU458699:CJW458824 CTQ458699:CTS458824 DDM458699:DDO458824 DNI458699:DNK458824 DXE458699:DXG458824 EHA458699:EHC458824 EQW458699:EQY458824 FAS458699:FAU458824 FKO458699:FKQ458824 FUK458699:FUM458824 GEG458699:GEI458824 GOC458699:GOE458824 GXY458699:GYA458824 HHU458699:HHW458824 HRQ458699:HRS458824 IBM458699:IBO458824 ILI458699:ILK458824 IVE458699:IVG458824 JFA458699:JFC458824 JOW458699:JOY458824 JYS458699:JYU458824 KIO458699:KIQ458824 KSK458699:KSM458824 LCG458699:LCI458824 LMC458699:LME458824 LVY458699:LWA458824 MFU458699:MFW458824 MPQ458699:MPS458824 MZM458699:MZO458824 NJI458699:NJK458824 NTE458699:NTG458824 ODA458699:ODC458824 OMW458699:OMY458824 OWS458699:OWU458824 PGO458699:PGQ458824 PQK458699:PQM458824 QAG458699:QAI458824 QKC458699:QKE458824 QTY458699:QUA458824 RDU458699:RDW458824 RNQ458699:RNS458824 RXM458699:RXO458824 SHI458699:SHK458824 SRE458699:SRG458824 TBA458699:TBC458824 TKW458699:TKY458824 TUS458699:TUU458824 UEO458699:UEQ458824 UOK458699:UOM458824 UYG458699:UYI458824 VIC458699:VIE458824 VRY458699:VSA458824 WBU458699:WBW458824 WLQ458699:WLS458824 WVM458699:WVO458824 JA524235:JC524360 SW524235:SY524360 ACS524235:ACU524360 AMO524235:AMQ524360 AWK524235:AWM524360 BGG524235:BGI524360 BQC524235:BQE524360 BZY524235:CAA524360 CJU524235:CJW524360 CTQ524235:CTS524360 DDM524235:DDO524360 DNI524235:DNK524360 DXE524235:DXG524360 EHA524235:EHC524360 EQW524235:EQY524360 FAS524235:FAU524360 FKO524235:FKQ524360 FUK524235:FUM524360 GEG524235:GEI524360 GOC524235:GOE524360 GXY524235:GYA524360 HHU524235:HHW524360 HRQ524235:HRS524360 IBM524235:IBO524360 ILI524235:ILK524360 IVE524235:IVG524360 JFA524235:JFC524360 JOW524235:JOY524360 JYS524235:JYU524360 KIO524235:KIQ524360 KSK524235:KSM524360 LCG524235:LCI524360 LMC524235:LME524360 LVY524235:LWA524360 MFU524235:MFW524360 MPQ524235:MPS524360 MZM524235:MZO524360 NJI524235:NJK524360 NTE524235:NTG524360 ODA524235:ODC524360 OMW524235:OMY524360 OWS524235:OWU524360 PGO524235:PGQ524360 PQK524235:PQM524360 QAG524235:QAI524360 QKC524235:QKE524360 QTY524235:QUA524360 RDU524235:RDW524360 RNQ524235:RNS524360 RXM524235:RXO524360 SHI524235:SHK524360 SRE524235:SRG524360 TBA524235:TBC524360 TKW524235:TKY524360 TUS524235:TUU524360 UEO524235:UEQ524360 UOK524235:UOM524360 UYG524235:UYI524360 VIC524235:VIE524360 VRY524235:VSA524360 WBU524235:WBW524360 WLQ524235:WLS524360 WVM524235:WVO524360 JA589771:JC589896 SW589771:SY589896 ACS589771:ACU589896 AMO589771:AMQ589896 AWK589771:AWM589896 BGG589771:BGI589896 BQC589771:BQE589896 BZY589771:CAA589896 CJU589771:CJW589896 CTQ589771:CTS589896 DDM589771:DDO589896 DNI589771:DNK589896 DXE589771:DXG589896 EHA589771:EHC589896 EQW589771:EQY589896 FAS589771:FAU589896 FKO589771:FKQ589896 FUK589771:FUM589896 GEG589771:GEI589896 GOC589771:GOE589896 GXY589771:GYA589896 HHU589771:HHW589896 HRQ589771:HRS589896 IBM589771:IBO589896 ILI589771:ILK589896 IVE589771:IVG589896 JFA589771:JFC589896 JOW589771:JOY589896 JYS589771:JYU589896 KIO589771:KIQ589896 KSK589771:KSM589896 LCG589771:LCI589896 LMC589771:LME589896 LVY589771:LWA589896 MFU589771:MFW589896 MPQ589771:MPS589896 MZM589771:MZO589896 NJI589771:NJK589896 NTE589771:NTG589896 ODA589771:ODC589896 OMW589771:OMY589896 OWS589771:OWU589896 PGO589771:PGQ589896 PQK589771:PQM589896 QAG589771:QAI589896 QKC589771:QKE589896 QTY589771:QUA589896 RDU589771:RDW589896 RNQ589771:RNS589896 RXM589771:RXO589896 SHI589771:SHK589896 SRE589771:SRG589896 TBA589771:TBC589896 TKW589771:TKY589896 TUS589771:TUU589896 UEO589771:UEQ589896 UOK589771:UOM589896 UYG589771:UYI589896 VIC589771:VIE589896 VRY589771:VSA589896 WBU589771:WBW589896 WLQ589771:WLS589896 WVM589771:WVO589896 JA655307:JC655432 SW655307:SY655432 ACS655307:ACU655432 AMO655307:AMQ655432 AWK655307:AWM655432 BGG655307:BGI655432 BQC655307:BQE655432 BZY655307:CAA655432 CJU655307:CJW655432 CTQ655307:CTS655432 DDM655307:DDO655432 DNI655307:DNK655432 DXE655307:DXG655432 EHA655307:EHC655432 EQW655307:EQY655432 FAS655307:FAU655432 FKO655307:FKQ655432 FUK655307:FUM655432 GEG655307:GEI655432 GOC655307:GOE655432 GXY655307:GYA655432 HHU655307:HHW655432 HRQ655307:HRS655432 IBM655307:IBO655432 ILI655307:ILK655432 IVE655307:IVG655432 JFA655307:JFC655432 JOW655307:JOY655432 JYS655307:JYU655432 KIO655307:KIQ655432 KSK655307:KSM655432 LCG655307:LCI655432 LMC655307:LME655432 LVY655307:LWA655432 MFU655307:MFW655432 MPQ655307:MPS655432 MZM655307:MZO655432 NJI655307:NJK655432 NTE655307:NTG655432 ODA655307:ODC655432 OMW655307:OMY655432 OWS655307:OWU655432 PGO655307:PGQ655432 PQK655307:PQM655432 QAG655307:QAI655432 QKC655307:QKE655432 QTY655307:QUA655432 RDU655307:RDW655432 RNQ655307:RNS655432 RXM655307:RXO655432 SHI655307:SHK655432 SRE655307:SRG655432 TBA655307:TBC655432 TKW655307:TKY655432 TUS655307:TUU655432 UEO655307:UEQ655432 UOK655307:UOM655432 UYG655307:UYI655432 VIC655307:VIE655432 VRY655307:VSA655432 WBU655307:WBW655432 WLQ655307:WLS655432 WVM655307:WVO655432 JA720843:JC720968 SW720843:SY720968 ACS720843:ACU720968 AMO720843:AMQ720968 AWK720843:AWM720968 BGG720843:BGI720968 BQC720843:BQE720968 BZY720843:CAA720968 CJU720843:CJW720968 CTQ720843:CTS720968 DDM720843:DDO720968 DNI720843:DNK720968 DXE720843:DXG720968 EHA720843:EHC720968 EQW720843:EQY720968 FAS720843:FAU720968 FKO720843:FKQ720968 FUK720843:FUM720968 GEG720843:GEI720968 GOC720843:GOE720968 GXY720843:GYA720968 HHU720843:HHW720968 HRQ720843:HRS720968 IBM720843:IBO720968 ILI720843:ILK720968 IVE720843:IVG720968 JFA720843:JFC720968 JOW720843:JOY720968 JYS720843:JYU720968 KIO720843:KIQ720968 KSK720843:KSM720968 LCG720843:LCI720968 LMC720843:LME720968 LVY720843:LWA720968 MFU720843:MFW720968 MPQ720843:MPS720968 MZM720843:MZO720968 NJI720843:NJK720968 NTE720843:NTG720968 ODA720843:ODC720968 OMW720843:OMY720968 OWS720843:OWU720968 PGO720843:PGQ720968 PQK720843:PQM720968 QAG720843:QAI720968 QKC720843:QKE720968 QTY720843:QUA720968 RDU720843:RDW720968 RNQ720843:RNS720968 RXM720843:RXO720968 SHI720843:SHK720968 SRE720843:SRG720968 TBA720843:TBC720968 TKW720843:TKY720968 TUS720843:TUU720968 UEO720843:UEQ720968 UOK720843:UOM720968 UYG720843:UYI720968 VIC720843:VIE720968 VRY720843:VSA720968 WBU720843:WBW720968 WLQ720843:WLS720968 WVM720843:WVO720968 JA786379:JC786504 SW786379:SY786504 ACS786379:ACU786504 AMO786379:AMQ786504 AWK786379:AWM786504 BGG786379:BGI786504 BQC786379:BQE786504 BZY786379:CAA786504 CJU786379:CJW786504 CTQ786379:CTS786504 DDM786379:DDO786504 DNI786379:DNK786504 DXE786379:DXG786504 EHA786379:EHC786504 EQW786379:EQY786504 FAS786379:FAU786504 FKO786379:FKQ786504 FUK786379:FUM786504 GEG786379:GEI786504 GOC786379:GOE786504 GXY786379:GYA786504 HHU786379:HHW786504 HRQ786379:HRS786504 IBM786379:IBO786504 ILI786379:ILK786504 IVE786379:IVG786504 JFA786379:JFC786504 JOW786379:JOY786504 JYS786379:JYU786504 KIO786379:KIQ786504 KSK786379:KSM786504 LCG786379:LCI786504 LMC786379:LME786504 LVY786379:LWA786504 MFU786379:MFW786504 MPQ786379:MPS786504 MZM786379:MZO786504 NJI786379:NJK786504 NTE786379:NTG786504 ODA786379:ODC786504 OMW786379:OMY786504 OWS786379:OWU786504 PGO786379:PGQ786504 PQK786379:PQM786504 QAG786379:QAI786504 QKC786379:QKE786504 QTY786379:QUA786504 RDU786379:RDW786504 RNQ786379:RNS786504 RXM786379:RXO786504 SHI786379:SHK786504 SRE786379:SRG786504 TBA786379:TBC786504 TKW786379:TKY786504 TUS786379:TUU786504 UEO786379:UEQ786504 UOK786379:UOM786504 UYG786379:UYI786504 VIC786379:VIE786504 VRY786379:VSA786504 WBU786379:WBW786504 WLQ786379:WLS786504 WVM786379:WVO786504 JA851915:JC852040 SW851915:SY852040 ACS851915:ACU852040 AMO851915:AMQ852040 AWK851915:AWM852040 BGG851915:BGI852040 BQC851915:BQE852040 BZY851915:CAA852040 CJU851915:CJW852040 CTQ851915:CTS852040 DDM851915:DDO852040 DNI851915:DNK852040 DXE851915:DXG852040 EHA851915:EHC852040 EQW851915:EQY852040 FAS851915:FAU852040 FKO851915:FKQ852040 FUK851915:FUM852040 GEG851915:GEI852040 GOC851915:GOE852040 GXY851915:GYA852040 HHU851915:HHW852040 HRQ851915:HRS852040 IBM851915:IBO852040 ILI851915:ILK852040 IVE851915:IVG852040 JFA851915:JFC852040 JOW851915:JOY852040 JYS851915:JYU852040 KIO851915:KIQ852040 KSK851915:KSM852040 LCG851915:LCI852040 LMC851915:LME852040 LVY851915:LWA852040 MFU851915:MFW852040 MPQ851915:MPS852040 MZM851915:MZO852040 NJI851915:NJK852040 NTE851915:NTG852040 ODA851915:ODC852040 OMW851915:OMY852040 OWS851915:OWU852040 PGO851915:PGQ852040 PQK851915:PQM852040 QAG851915:QAI852040 QKC851915:QKE852040 QTY851915:QUA852040 RDU851915:RDW852040 RNQ851915:RNS852040 RXM851915:RXO852040 SHI851915:SHK852040 SRE851915:SRG852040 TBA851915:TBC852040 TKW851915:TKY852040 TUS851915:TUU852040 UEO851915:UEQ852040 UOK851915:UOM852040 UYG851915:UYI852040 VIC851915:VIE852040 VRY851915:VSA852040 WBU851915:WBW852040 WLQ851915:WLS852040 WVM851915:WVO852040 JA917451:JC917576 SW917451:SY917576 ACS917451:ACU917576 AMO917451:AMQ917576 AWK917451:AWM917576 BGG917451:BGI917576 BQC917451:BQE917576 BZY917451:CAA917576 CJU917451:CJW917576 CTQ917451:CTS917576 DDM917451:DDO917576 DNI917451:DNK917576 DXE917451:DXG917576 EHA917451:EHC917576 EQW917451:EQY917576 FAS917451:FAU917576 FKO917451:FKQ917576 FUK917451:FUM917576 GEG917451:GEI917576 GOC917451:GOE917576 GXY917451:GYA917576 HHU917451:HHW917576 HRQ917451:HRS917576 IBM917451:IBO917576 ILI917451:ILK917576 IVE917451:IVG917576 JFA917451:JFC917576 JOW917451:JOY917576 JYS917451:JYU917576 KIO917451:KIQ917576 KSK917451:KSM917576 LCG917451:LCI917576 LMC917451:LME917576 LVY917451:LWA917576 MFU917451:MFW917576 MPQ917451:MPS917576 MZM917451:MZO917576 NJI917451:NJK917576 NTE917451:NTG917576 ODA917451:ODC917576 OMW917451:OMY917576 OWS917451:OWU917576 PGO917451:PGQ917576 PQK917451:PQM917576 QAG917451:QAI917576 QKC917451:QKE917576 QTY917451:QUA917576 RDU917451:RDW917576 RNQ917451:RNS917576 RXM917451:RXO917576 SHI917451:SHK917576 SRE917451:SRG917576 TBA917451:TBC917576 TKW917451:TKY917576 TUS917451:TUU917576 UEO917451:UEQ917576 UOK917451:UOM917576 UYG917451:UYI917576 VIC917451:VIE917576 VRY917451:VSA917576 WBU917451:WBW917576 WLQ917451:WLS917576 WVM917451:WVO917576 JA982987:JC983112 SW982987:SY983112 ACS982987:ACU983112 AMO982987:AMQ983112 AWK982987:AWM983112 BGG982987:BGI983112 BQC982987:BQE983112 BZY982987:CAA983112 CJU982987:CJW983112 CTQ982987:CTS983112 DDM982987:DDO983112 DNI982987:DNK983112 DXE982987:DXG983112 EHA982987:EHC983112 EQW982987:EQY983112 FAS982987:FAU983112 FKO982987:FKQ983112 FUK982987:FUM983112 GEG982987:GEI983112 GOC982987:GOE983112 GXY982987:GYA983112 HHU982987:HHW983112 HRQ982987:HRS983112 IBM982987:IBO983112 ILI982987:ILK983112 IVE982987:IVG983112 JFA982987:JFC983112 JOW982987:JOY983112 JYS982987:JYU983112 KIO982987:KIQ983112 KSK982987:KSM983112 LCG982987:LCI983112 LMC982987:LME983112 LVY982987:LWA983112 MFU982987:MFW983112 MPQ982987:MPS983112 MZM982987:MZO983112 NJI982987:NJK983112 NTE982987:NTG983112 ODA982987:ODC983112 OMW982987:OMY983112 OWS982987:OWU983112 PGO982987:PGQ983112 PQK982987:PQM983112 QAG982987:QAI983112 QKC982987:QKE983112 QTY982987:QUA983112 RDU982987:RDW983112 RNQ982987:RNS983112 RXM982987:RXO983112 SHI982987:SHK983112 SRE982987:SRG983112 TBA982987:TBC983112 TKW982987:TKY983112 TUS982987:TUU983112 UEO982987:UEQ983112 UOK982987:UOM983112 UYG982987:UYI983112 VIC982987:VIE983112 VRY982987:VSA983112 WBU982987:WBW983112 WLQ982987:WLS983112 WVM982987:WVO983112 WVM136:WVM137 WLQ136:WLQ137 WBU136:WBU137 VRY136:VRY137 VIC136:VIC137 UYG136:UYG137 UOK136:UOK137 UEO136:UEO137 TUS136:TUS137 TKW136:TKW137 TBA136:TBA137 SRE136:SRE137 SHI136:SHI137 RXM136:RXM137 RNQ136:RNQ137 RDU136:RDU137 QTY136:QTY137 QKC136:QKC137 QAG136:QAG137 PQK136:PQK137 PGO136:PGO137 OWS136:OWS137 OMW136:OMW137 ODA136:ODA137 NTE136:NTE137 NJI136:NJI137 MZM136:MZM137 MPQ136:MPQ137 MFU136:MFU137 LVY136:LVY137 LMC136:LMC137 LCG136:LCG137 KSK136:KSK137 KIO136:KIO137 JYS136:JYS137 JOW136:JOW137 JFA136:JFA137 IVE136:IVE137 ILI136:ILI137 IBM136:IBM137 HRQ136:HRQ137 HHU136:HHU137 GXY136:GXY137 GOC136:GOC137 GEG136:GEG137 FUK136:FUK137 FKO136:FKO137 FAS136:FAS137 EQW136:EQW137 EHA136:EHA137 DXE136:DXE137 DNI136:DNI137 DDM136:DDM137 CTQ136:CTQ137 CJU136:CJU137 BZY136:BZY137 BQC136:BQC137 BGG136:BGG137 AWK136:AWK137 AMO136:AMO137 ACS136:ACS137 SW136:SW137 JA136:JA137 WVM10:WVO10 WLQ10:WLS10 WBU10:WBW10 VRY10:VSA10 VIC10:VIE10 UYG10:UYI10 UOK10:UOM10 UEO10:UEQ10 TUS10:TUU10 TKW10:TKY10 TBA10:TBC10 SRE10:SRG10 SHI10:SHK10 RXM10:RXO10 RNQ10:RNS10 RDU10:RDW10 QTY10:QUA10 QKC10:QKE10 QAG10:QAI10 PQK10:PQM10 PGO10:PGQ10 OWS10:OWU10 OMW10:OMY10 ODA10:ODC10 NTE10:NTG10 NJI10:NJK10 MZM10:MZO10 MPQ10:MPS10 MFU10:MFW10 LVY10:LWA10 LMC10:LME10 LCG10:LCI10 KSK10:KSM10 KIO10:KIQ10 JYS10:JYU10 JOW10:JOY10 JFA10:JFC10 IVE10:IVG10 ILI10:ILK10 IBM10:IBO10 HRQ10:HRS10 HHU10:HHW10 GXY10:GYA10 GOC10:GOE10 GEG10:GEI10 FUK10:FUM10 FKO10:FKQ10 FAS10:FAU10 EQW10:EQY10 EHA10:EHC10 DXE10:DXG10 DNI10:DNK10 DDM10:DDO10 CTQ10:CTS10 CJU10:CJW10 BZY10:CAA10 BQC10:BQE10 BGG10:BGI10 AWK10:AWM10 AMO10:AMQ10 ACS10:ACU10 SW10:SY10 JA10:JC10 WLQ2:WLS2 WVM2:WVO2 WBU2:WBW2 JA2:JC2 SW2:SY2 ACS2:ACU2 AMO2:AMQ2 AWK2:AWM2 BGG2:BGI2 BQC2:BQE2 BZY2:CAA2 CJU2:CJW2 CTQ2:CTS2 DDM2:DDO2 DNI2:DNK2 DXE2:DXG2 EHA2:EHC2 EQW2:EQY2 FAS2:FAU2 FKO2:FKQ2 FUK2:FUM2 GEG2:GEI2 GOC2:GOE2 GXY2:GYA2 HHU2:HHW2 HRQ2:HRS2 IBM2:IBO2 ILI2:ILK2 IVE2:IVG2 JFA2:JFC2 JOW2:JOY2 JYS2:JYU2 KIO2:KIQ2 KSK2:KSM2 LCG2:LCI2 LMC2:LME2 LVY2:LWA2 MFU2:MFW2 MPQ2:MPS2 MZM2:MZO2 NJI2:NJK2 NTE2:NTG2 ODA2:ODC2 OMW2:OMY2 OWS2:OWU2 PGO2:PGQ2 PQK2:PQM2 QAG2:QAI2 QKC2:QKE2 QTY2:QUA2 RDU2:RDW2 RNQ2:RNS2 RXM2:RXO2 SHI2:SHK2 SRE2:SRG2 TBA2:TBC2 TKW2:TKY2 TUS2:TUU2 UEO2:UEQ2 UOK2:UOM2 UYG2:UYI2 VIC2:VIE2 VRY2:VSA2">
      <formula1>"Not Yet,Not Run,In Progress,Blocked,Wait For Review,Ready To Be Certified,In Production"</formula1>
      <formula2>0</formula2>
    </dataValidation>
  </dataValidations>
  <pageMargins left="0.7" right="0.7" top="0.75" bottom="0.75" header="0.51180555555555551" footer="0.51180555555555551"/>
  <pageSetup firstPageNumber="0" orientation="portrait" horizontalDpi="300"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1"/>
  <sheetViews>
    <sheetView showGridLines="0" showRuler="0" workbookViewId="0">
      <selection activeCell="B24" sqref="B24"/>
    </sheetView>
  </sheetViews>
  <sheetFormatPr defaultColWidth="9.140625" defaultRowHeight="12.75" outlineLevelRow="6" x14ac:dyDescent="0.25"/>
  <cols>
    <col min="1" max="1" width="15.42578125" style="19" bestFit="1" customWidth="1"/>
    <col min="2" max="2" width="38.28515625" style="19" customWidth="1"/>
    <col min="3" max="3" width="40.5703125" style="19" customWidth="1"/>
    <col min="4" max="4" width="14.85546875" style="19" customWidth="1"/>
    <col min="5" max="5" width="39.85546875" style="18" customWidth="1"/>
    <col min="6" max="6" width="9.140625" style="18"/>
    <col min="7" max="16384" width="9.140625" style="19"/>
  </cols>
  <sheetData>
    <row r="1" spans="1:12" s="6" customFormat="1" ht="13.15" x14ac:dyDescent="0.3">
      <c r="A1" s="3"/>
      <c r="B1" s="3"/>
      <c r="C1" s="4"/>
      <c r="D1" s="3"/>
      <c r="E1" s="3"/>
      <c r="F1" s="3"/>
      <c r="G1" s="5"/>
      <c r="H1" s="5"/>
      <c r="I1" s="5"/>
      <c r="J1" s="5"/>
      <c r="K1" s="5"/>
      <c r="L1" s="5"/>
    </row>
    <row r="2" spans="1:12" s="6" customFormat="1" ht="13.15" x14ac:dyDescent="0.3">
      <c r="A2" s="3"/>
      <c r="B2" s="3"/>
      <c r="C2" s="4"/>
      <c r="D2" s="3"/>
      <c r="E2" s="3"/>
      <c r="F2" s="3"/>
      <c r="G2" s="5"/>
      <c r="H2" s="5"/>
      <c r="I2" s="5"/>
      <c r="J2" s="5"/>
      <c r="K2" s="5"/>
      <c r="L2" s="5"/>
    </row>
    <row r="3" spans="1:12" s="11" customFormat="1" ht="13.9" x14ac:dyDescent="0.3">
      <c r="A3" s="7" t="s">
        <v>15</v>
      </c>
      <c r="B3" s="8">
        <f>COUNTIF(A8:A4940,"Test Module")</f>
        <v>3</v>
      </c>
      <c r="C3" s="9"/>
      <c r="D3" s="10"/>
      <c r="E3" s="10"/>
      <c r="F3" s="3"/>
      <c r="G3" s="3"/>
      <c r="H3" s="3"/>
      <c r="I3" s="3"/>
      <c r="J3" s="3"/>
      <c r="K3" s="3"/>
      <c r="L3" s="3"/>
    </row>
    <row r="4" spans="1:12" s="11" customFormat="1" ht="13.9" x14ac:dyDescent="0.3">
      <c r="A4" s="7" t="s">
        <v>16</v>
      </c>
      <c r="B4" s="8">
        <f>COUNTIF(A7:A3772, "Test Case")</f>
        <v>4</v>
      </c>
      <c r="C4" s="9"/>
      <c r="D4" s="10"/>
      <c r="E4" s="10"/>
      <c r="F4" s="3"/>
      <c r="G4" s="3"/>
      <c r="H4" s="3"/>
      <c r="I4" s="3"/>
      <c r="J4" s="3"/>
      <c r="K4" s="3"/>
      <c r="L4" s="3"/>
    </row>
    <row r="5" spans="1:12" s="11" customFormat="1" ht="13.9" x14ac:dyDescent="0.3">
      <c r="A5" s="8"/>
      <c r="B5" s="12"/>
      <c r="C5" s="9"/>
      <c r="D5" s="10"/>
      <c r="E5" s="10"/>
      <c r="F5" s="3"/>
      <c r="G5" s="3"/>
      <c r="H5" s="3"/>
      <c r="I5" s="3"/>
      <c r="J5" s="3"/>
      <c r="K5" s="3"/>
      <c r="L5" s="3"/>
    </row>
    <row r="6" spans="1:12" s="11" customFormat="1" ht="13.9" x14ac:dyDescent="0.3">
      <c r="A6" s="8"/>
      <c r="B6" s="12"/>
      <c r="C6" s="9"/>
      <c r="D6" s="10"/>
      <c r="E6" s="10"/>
      <c r="F6" s="3"/>
      <c r="G6" s="3"/>
      <c r="H6" s="3"/>
      <c r="I6" s="3"/>
      <c r="J6" s="3"/>
      <c r="K6" s="3"/>
      <c r="L6" s="3"/>
    </row>
    <row r="7" spans="1:12" s="6" customFormat="1" ht="23.45" x14ac:dyDescent="0.3">
      <c r="A7" s="13" t="s">
        <v>17</v>
      </c>
      <c r="B7" s="14"/>
      <c r="C7" s="15"/>
      <c r="D7" s="14"/>
      <c r="E7" s="16"/>
      <c r="F7" s="5"/>
      <c r="G7" s="5"/>
      <c r="H7" s="5"/>
      <c r="I7" s="5"/>
      <c r="J7" s="5"/>
      <c r="K7" s="5"/>
      <c r="L7" s="5"/>
    </row>
    <row r="8" spans="1:12" s="6" customFormat="1" ht="18.75" customHeight="1" x14ac:dyDescent="0.3">
      <c r="A8" s="17" t="s">
        <v>33</v>
      </c>
      <c r="B8" s="17"/>
      <c r="C8" s="17"/>
      <c r="D8" s="17"/>
      <c r="E8" s="17"/>
      <c r="F8" s="5"/>
      <c r="G8" s="5"/>
      <c r="H8" s="5"/>
      <c r="I8" s="5"/>
      <c r="J8" s="5"/>
      <c r="K8" s="5"/>
      <c r="L8" s="5"/>
    </row>
    <row r="9" spans="1:12" s="6" customFormat="1" ht="18" outlineLevel="1" x14ac:dyDescent="0.3">
      <c r="A9" s="36" t="s">
        <v>34</v>
      </c>
      <c r="B9" s="36"/>
      <c r="C9" s="36"/>
      <c r="D9" s="36"/>
      <c r="E9" s="37"/>
      <c r="F9" s="5"/>
      <c r="G9" s="5"/>
      <c r="H9" s="5"/>
      <c r="I9" s="5"/>
      <c r="J9" s="5"/>
      <c r="K9" s="5"/>
      <c r="L9" s="5"/>
    </row>
    <row r="10" spans="1:12" ht="18" outlineLevel="2" x14ac:dyDescent="0.3">
      <c r="A10" s="1498" t="s">
        <v>18</v>
      </c>
      <c r="B10" s="1498"/>
      <c r="C10" s="1498"/>
      <c r="D10" s="1498"/>
      <c r="E10" s="1499"/>
    </row>
    <row r="11" spans="1:12" outlineLevel="4" x14ac:dyDescent="0.25">
      <c r="A11" s="20" t="s">
        <v>21</v>
      </c>
      <c r="B11" s="20" t="s">
        <v>1673</v>
      </c>
      <c r="C11" s="20" t="str">
        <f>COUNTIF(A16:A25,"Test Case")&amp;"TC(s)"</f>
        <v>1TC(s)</v>
      </c>
      <c r="D11" s="20"/>
      <c r="E11" s="20"/>
    </row>
    <row r="12" spans="1:12" ht="13.9" outlineLevel="5" x14ac:dyDescent="0.3">
      <c r="A12" s="229" t="s">
        <v>22</v>
      </c>
      <c r="B12" s="230"/>
      <c r="C12" s="230"/>
      <c r="D12" s="230"/>
      <c r="E12" s="231"/>
    </row>
    <row r="13" spans="1:12" ht="13.9" outlineLevel="6" x14ac:dyDescent="0.3">
      <c r="A13" s="815" t="s">
        <v>23</v>
      </c>
      <c r="B13" s="153" t="s">
        <v>1722</v>
      </c>
      <c r="C13" s="814"/>
      <c r="D13" s="814"/>
      <c r="E13" s="814"/>
    </row>
    <row r="14" spans="1:12" ht="13.9" outlineLevel="5" x14ac:dyDescent="0.3">
      <c r="A14" s="987" t="s">
        <v>416</v>
      </c>
      <c r="B14" s="153"/>
      <c r="C14" s="153"/>
      <c r="D14" s="153"/>
      <c r="E14" s="153"/>
    </row>
    <row r="15" spans="1:12" ht="13.9" outlineLevel="6" x14ac:dyDescent="0.3">
      <c r="A15" s="814"/>
      <c r="B15" s="153" t="s">
        <v>1674</v>
      </c>
      <c r="C15" s="153"/>
      <c r="D15" s="153"/>
      <c r="E15" s="153"/>
    </row>
    <row r="16" spans="1:12" ht="13.9" outlineLevel="5" x14ac:dyDescent="0.3">
      <c r="A16" s="825" t="s">
        <v>26</v>
      </c>
      <c r="B16" s="24" t="s">
        <v>1721</v>
      </c>
      <c r="C16" s="818"/>
      <c r="D16" s="818"/>
      <c r="E16" s="826"/>
    </row>
    <row r="17" spans="1:6" ht="13.9" outlineLevel="6" x14ac:dyDescent="0.3">
      <c r="A17" s="827" t="s">
        <v>27</v>
      </c>
      <c r="B17" s="820"/>
      <c r="C17" s="821" t="s">
        <v>28</v>
      </c>
      <c r="D17" s="821" t="s">
        <v>29</v>
      </c>
      <c r="E17" s="828" t="s">
        <v>30</v>
      </c>
    </row>
    <row r="18" spans="1:6" ht="25.5" outlineLevel="6" x14ac:dyDescent="0.25">
      <c r="A18" s="54">
        <v>1</v>
      </c>
      <c r="B18" s="238" t="s">
        <v>3121</v>
      </c>
      <c r="C18" s="989"/>
      <c r="D18" s="990"/>
      <c r="E18" s="30"/>
    </row>
    <row r="19" spans="1:6" ht="13.9" outlineLevel="6" x14ac:dyDescent="0.3">
      <c r="A19" s="54">
        <v>2</v>
      </c>
      <c r="B19" s="238" t="s">
        <v>1597</v>
      </c>
      <c r="C19" s="269"/>
      <c r="D19" s="47"/>
      <c r="E19" s="988"/>
    </row>
    <row r="20" spans="1:6" ht="25.5" outlineLevel="6" x14ac:dyDescent="0.25">
      <c r="A20" s="54">
        <v>3</v>
      </c>
      <c r="B20" s="238" t="s">
        <v>3122</v>
      </c>
      <c r="C20" s="269"/>
      <c r="D20" s="47"/>
      <c r="E20" s="988"/>
    </row>
    <row r="21" spans="1:6" ht="38.25" outlineLevel="6" x14ac:dyDescent="0.25">
      <c r="A21" s="54">
        <v>4</v>
      </c>
      <c r="B21" s="238" t="s">
        <v>3123</v>
      </c>
      <c r="C21" s="269"/>
      <c r="D21" s="47"/>
      <c r="E21" s="988"/>
    </row>
    <row r="22" spans="1:6" ht="13.9" outlineLevel="6" x14ac:dyDescent="0.3">
      <c r="A22" s="54">
        <v>5</v>
      </c>
      <c r="B22" s="238" t="s">
        <v>1718</v>
      </c>
      <c r="C22" s="269"/>
      <c r="D22" s="47"/>
      <c r="E22" s="988"/>
    </row>
    <row r="23" spans="1:6" outlineLevel="6" x14ac:dyDescent="0.25">
      <c r="A23" s="54">
        <v>6</v>
      </c>
      <c r="B23" s="238" t="s">
        <v>1719</v>
      </c>
      <c r="C23" s="269"/>
      <c r="D23" s="47"/>
      <c r="E23" s="988"/>
    </row>
    <row r="24" spans="1:6" ht="25.5" outlineLevel="6" x14ac:dyDescent="0.25">
      <c r="A24" s="54">
        <v>7</v>
      </c>
      <c r="B24" s="238" t="s">
        <v>1720</v>
      </c>
      <c r="C24" s="269"/>
      <c r="D24" s="393"/>
      <c r="E24" s="55"/>
    </row>
    <row r="25" spans="1:6" ht="76.5" outlineLevel="6" x14ac:dyDescent="0.25">
      <c r="A25" s="54" t="s">
        <v>31</v>
      </c>
      <c r="B25" s="238" t="s">
        <v>3124</v>
      </c>
      <c r="C25" s="269" t="s">
        <v>1681</v>
      </c>
      <c r="D25" s="153" t="s">
        <v>23</v>
      </c>
      <c r="E25" s="47"/>
    </row>
    <row r="26" spans="1:6" outlineLevel="2" x14ac:dyDescent="0.25">
      <c r="A26" s="38"/>
      <c r="B26" s="39"/>
      <c r="C26" s="40"/>
      <c r="D26" s="41"/>
      <c r="E26" s="42"/>
      <c r="F26" s="19"/>
    </row>
    <row r="27" spans="1:6" ht="18.75" outlineLevel="2" x14ac:dyDescent="0.25">
      <c r="A27" s="1498" t="s">
        <v>19</v>
      </c>
      <c r="B27" s="1498"/>
      <c r="C27" s="1498"/>
      <c r="D27" s="1498"/>
      <c r="E27" s="1499"/>
    </row>
    <row r="28" spans="1:6" ht="18.75" hidden="1" outlineLevel="3" x14ac:dyDescent="0.25">
      <c r="A28" s="1500" t="s">
        <v>20</v>
      </c>
      <c r="B28" s="1500"/>
      <c r="C28" s="1500"/>
      <c r="D28" s="1500"/>
      <c r="E28" s="1501"/>
    </row>
    <row r="29" spans="1:6" hidden="1" outlineLevel="4" x14ac:dyDescent="0.25">
      <c r="A29" s="20" t="s">
        <v>21</v>
      </c>
      <c r="B29" s="20" t="s">
        <v>1448</v>
      </c>
      <c r="C29" s="20" t="str">
        <f>COUNTIF(A31:A34,"Test Case")&amp;"TC(s)"</f>
        <v>1TC(s)</v>
      </c>
      <c r="D29" s="20"/>
      <c r="E29" s="20"/>
    </row>
    <row r="30" spans="1:6" hidden="1" outlineLevel="5" x14ac:dyDescent="0.25">
      <c r="A30" s="229" t="s">
        <v>22</v>
      </c>
      <c r="B30" s="230"/>
      <c r="C30" s="230"/>
      <c r="D30" s="230"/>
      <c r="E30" s="231"/>
    </row>
    <row r="31" spans="1:6" hidden="1" outlineLevel="5" x14ac:dyDescent="0.25">
      <c r="A31" s="23" t="s">
        <v>26</v>
      </c>
      <c r="B31" s="24" t="s">
        <v>1449</v>
      </c>
      <c r="C31" s="25"/>
      <c r="D31" s="25"/>
      <c r="E31" s="26"/>
    </row>
    <row r="32" spans="1:6" hidden="1" outlineLevel="6" x14ac:dyDescent="0.25">
      <c r="A32" s="214" t="s">
        <v>27</v>
      </c>
      <c r="B32" s="1309"/>
      <c r="C32" s="75" t="s">
        <v>28</v>
      </c>
      <c r="D32" s="75" t="s">
        <v>29</v>
      </c>
      <c r="E32" s="27" t="s">
        <v>30</v>
      </c>
    </row>
    <row r="33" spans="1:5" hidden="1" outlineLevel="6" x14ac:dyDescent="0.25">
      <c r="A33" s="301">
        <v>1</v>
      </c>
      <c r="B33" s="238" t="s">
        <v>187</v>
      </c>
      <c r="C33" s="269"/>
      <c r="D33" s="235"/>
      <c r="E33" s="30"/>
    </row>
    <row r="34" spans="1:5" ht="25.5" hidden="1" outlineLevel="6" x14ac:dyDescent="0.25">
      <c r="A34" s="302">
        <v>2</v>
      </c>
      <c r="B34" s="32" t="s">
        <v>884</v>
      </c>
      <c r="C34" s="309"/>
      <c r="D34" s="47"/>
      <c r="E34" s="30"/>
    </row>
    <row r="35" spans="1:5" ht="18.75" hidden="1" customHeight="1" outlineLevel="6" x14ac:dyDescent="0.25">
      <c r="A35" s="46" t="s">
        <v>31</v>
      </c>
      <c r="B35" s="238" t="s">
        <v>885</v>
      </c>
      <c r="C35" s="256" t="s">
        <v>882</v>
      </c>
      <c r="D35" s="275" t="s">
        <v>23</v>
      </c>
      <c r="E35" s="47"/>
    </row>
    <row r="36" spans="1:5" ht="18.75" hidden="1" outlineLevel="3" x14ac:dyDescent="0.25">
      <c r="A36" s="1500" t="s">
        <v>32</v>
      </c>
      <c r="B36" s="1500"/>
      <c r="C36" s="1500"/>
      <c r="D36" s="1500"/>
      <c r="E36" s="1501"/>
    </row>
    <row r="37" spans="1:5" outlineLevel="2" x14ac:dyDescent="0.25">
      <c r="A37" s="46"/>
      <c r="B37" s="39"/>
      <c r="C37" s="33"/>
      <c r="D37" s="22"/>
      <c r="E37" s="47"/>
    </row>
    <row r="38" spans="1:5" ht="18.75" outlineLevel="2" x14ac:dyDescent="0.25">
      <c r="A38" s="126" t="s">
        <v>56</v>
      </c>
      <c r="B38" s="123"/>
      <c r="C38" s="123"/>
      <c r="D38" s="123"/>
      <c r="E38" s="127"/>
    </row>
    <row r="39" spans="1:5" ht="18.75" outlineLevel="3" x14ac:dyDescent="0.25">
      <c r="A39" s="128" t="s">
        <v>57</v>
      </c>
      <c r="B39" s="125"/>
      <c r="C39" s="125"/>
      <c r="D39" s="125"/>
      <c r="E39" s="129"/>
    </row>
    <row r="40" spans="1:5" outlineLevel="4" x14ac:dyDescent="0.25">
      <c r="A40" s="20" t="s">
        <v>21</v>
      </c>
      <c r="B40" s="20" t="s">
        <v>1055</v>
      </c>
      <c r="C40" s="20" t="str">
        <f>COUNTIF(A44:A51,"Test Case")&amp;"TC(s)"</f>
        <v>2TC(s)</v>
      </c>
      <c r="D40" s="20"/>
      <c r="E40" s="20"/>
    </row>
    <row r="41" spans="1:5" outlineLevel="5" x14ac:dyDescent="0.25">
      <c r="A41" s="229" t="s">
        <v>22</v>
      </c>
      <c r="B41" s="230"/>
      <c r="C41" s="230"/>
      <c r="D41" s="230"/>
      <c r="E41" s="231"/>
    </row>
    <row r="42" spans="1:5" outlineLevel="6" x14ac:dyDescent="0.25">
      <c r="A42" s="815" t="s">
        <v>23</v>
      </c>
      <c r="B42" s="153" t="s">
        <v>1056</v>
      </c>
      <c r="C42" s="814"/>
      <c r="D42" s="814"/>
      <c r="E42" s="814"/>
    </row>
    <row r="43" spans="1:5" outlineLevel="6" x14ac:dyDescent="0.25">
      <c r="A43" s="816" t="s">
        <v>24</v>
      </c>
      <c r="B43" s="153" t="s">
        <v>1057</v>
      </c>
      <c r="C43" s="153"/>
      <c r="D43" s="153"/>
      <c r="E43" s="153"/>
    </row>
    <row r="44" spans="1:5" outlineLevel="5" x14ac:dyDescent="0.25">
      <c r="A44" s="825" t="s">
        <v>26</v>
      </c>
      <c r="B44" s="24" t="s">
        <v>165</v>
      </c>
      <c r="C44" s="818"/>
      <c r="D44" s="818"/>
      <c r="E44" s="826"/>
    </row>
    <row r="45" spans="1:5" outlineLevel="6" x14ac:dyDescent="0.25">
      <c r="A45" s="827" t="s">
        <v>27</v>
      </c>
      <c r="B45" s="820"/>
      <c r="C45" s="821" t="s">
        <v>28</v>
      </c>
      <c r="D45" s="821" t="s">
        <v>29</v>
      </c>
      <c r="E45" s="828" t="s">
        <v>30</v>
      </c>
    </row>
    <row r="46" spans="1:5" outlineLevel="6" x14ac:dyDescent="0.25">
      <c r="A46" s="301">
        <v>1</v>
      </c>
      <c r="B46" s="238" t="s">
        <v>400</v>
      </c>
      <c r="C46" s="269"/>
      <c r="D46" s="300"/>
      <c r="E46" s="30"/>
    </row>
    <row r="47" spans="1:5" outlineLevel="6" x14ac:dyDescent="0.25">
      <c r="A47" s="829" t="s">
        <v>31</v>
      </c>
      <c r="B47" s="823" t="s">
        <v>401</v>
      </c>
      <c r="C47" s="830" t="s">
        <v>1058</v>
      </c>
      <c r="D47" s="814" t="s">
        <v>23</v>
      </c>
      <c r="E47" s="824"/>
    </row>
    <row r="48" spans="1:5" outlineLevel="5" x14ac:dyDescent="0.25">
      <c r="A48" s="817" t="s">
        <v>26</v>
      </c>
      <c r="B48" s="304" t="s">
        <v>1059</v>
      </c>
      <c r="C48" s="818"/>
      <c r="D48" s="818"/>
      <c r="E48" s="819"/>
    </row>
    <row r="49" spans="1:5" outlineLevel="6" x14ac:dyDescent="0.25">
      <c r="A49" s="831" t="s">
        <v>27</v>
      </c>
      <c r="B49" s="820"/>
      <c r="C49" s="821" t="s">
        <v>28</v>
      </c>
      <c r="D49" s="821" t="s">
        <v>29</v>
      </c>
      <c r="E49" s="822" t="s">
        <v>30</v>
      </c>
    </row>
    <row r="50" spans="1:5" ht="25.5" outlineLevel="6" x14ac:dyDescent="0.25">
      <c r="A50" s="832">
        <v>2</v>
      </c>
      <c r="B50" s="833" t="s">
        <v>403</v>
      </c>
      <c r="C50" s="834"/>
      <c r="D50" s="835"/>
      <c r="E50" s="824"/>
    </row>
    <row r="51" spans="1:5" ht="25.5" outlineLevel="6" x14ac:dyDescent="0.25">
      <c r="A51" s="836" t="s">
        <v>31</v>
      </c>
      <c r="B51" s="823" t="s">
        <v>404</v>
      </c>
      <c r="C51" s="837" t="s">
        <v>405</v>
      </c>
      <c r="D51" s="814" t="s">
        <v>24</v>
      </c>
      <c r="E51" s="824"/>
    </row>
  </sheetData>
  <dataConsolidate/>
  <customSheetViews>
    <customSheetView guid="{DC743DA8-DAC6-4739-A6B6-EDA37BAAB3F1}" showGridLines="0" hiddenRows="1" showRuler="0">
      <selection activeCell="A39" sqref="A39"/>
      <pageMargins left="0.75" right="0.75" top="1" bottom="1" header="0.5" footer="0.5"/>
      <pageSetup orientation="portrait" horizontalDpi="300" verticalDpi="300" r:id="rId1"/>
      <headerFooter alignWithMargins="0"/>
    </customSheetView>
    <customSheetView guid="{3F2F1FCB-95D8-4632-BBFC-CFE119720A02}" showGridLines="0" hiddenRows="1" showRuler="0">
      <selection activeCell="B24" sqref="B24"/>
      <pageMargins left="0.75" right="0.75" top="1" bottom="1" header="0.5" footer="0.5"/>
      <pageSetup orientation="portrait" horizontalDpi="300" verticalDpi="300" r:id="rId2"/>
      <headerFooter alignWithMargins="0"/>
    </customSheetView>
    <customSheetView guid="{0745DA5C-B560-4449-A893-2239F0208EBF}" showGridLines="0" showRuler="0">
      <selection activeCell="B48" sqref="B48"/>
      <pageMargins left="0.75" right="0.75" top="1" bottom="1" header="0.5" footer="0.5"/>
      <pageSetup orientation="portrait" horizontalDpi="300" verticalDpi="300" r:id="rId3"/>
      <headerFooter alignWithMargins="0"/>
    </customSheetView>
    <customSheetView guid="{48E1EF6C-B606-4098-8D2D-F91692028761}" showGridLines="0" showRuler="0" topLeftCell="A28">
      <selection activeCell="B38" sqref="B38"/>
      <pageMargins left="0.75" right="0.75" top="1" bottom="1" header="0.5" footer="0.5"/>
      <pageSetup orientation="portrait" horizontalDpi="300" verticalDpi="300" r:id="rId4"/>
      <headerFooter alignWithMargins="0"/>
    </customSheetView>
    <customSheetView guid="{1F8602DB-0007-4EFC-9E61-CBAF138FA519}" showGridLines="0" showRuler="0" topLeftCell="A28">
      <selection activeCell="B33" sqref="B33"/>
      <pageMargins left="0.75" right="0.75" top="1" bottom="1" header="0.5" footer="0.5"/>
      <pageSetup orientation="portrait" horizontalDpi="300" verticalDpi="300" r:id="rId5"/>
      <headerFooter alignWithMargins="0"/>
    </customSheetView>
    <customSheetView guid="{FEBD3B9A-4AC5-4A48-B150-870D8997FDFE}" showGridLines="0" showRuler="0" topLeftCell="A13">
      <selection activeCell="B34" sqref="B34"/>
      <pageMargins left="0.75" right="0.75" top="1" bottom="1" header="0.5" footer="0.5"/>
      <pageSetup orientation="portrait" horizontalDpi="300" verticalDpi="300" r:id="rId6"/>
      <headerFooter alignWithMargins="0"/>
    </customSheetView>
    <customSheetView guid="{19CB1750-B517-4DDA-A90C-037362C7528D}" showGridLines="0" showRuler="0" topLeftCell="A28">
      <selection activeCell="B38" sqref="B38"/>
      <pageMargins left="0.75" right="0.75" top="1" bottom="1" header="0.5" footer="0.5"/>
      <pageSetup orientation="portrait" horizontalDpi="300" verticalDpi="300" r:id="rId7"/>
      <headerFooter alignWithMargins="0"/>
    </customSheetView>
    <customSheetView guid="{3D6A5A63-BB04-485B-95CC-E0479C70FEFC}" showGridLines="0" showRuler="0" topLeftCell="A21">
      <selection activeCell="D25" sqref="D25"/>
      <pageMargins left="0.75" right="0.75" top="1" bottom="1" header="0.5" footer="0.5"/>
      <pageSetup orientation="portrait" horizontalDpi="300" verticalDpi="300" r:id="rId8"/>
      <headerFooter alignWithMargins="0"/>
    </customSheetView>
    <customSheetView guid="{84C89096-CAB0-409B-BBD4-D756D527659C}" showGridLines="0" showRuler="0">
      <selection activeCell="B33" sqref="B33"/>
      <pageMargins left="0.75" right="0.75" top="1" bottom="1" header="0.5" footer="0.5"/>
      <pageSetup orientation="portrait" horizontalDpi="300" verticalDpi="300" r:id="rId9"/>
      <headerFooter alignWithMargins="0"/>
    </customSheetView>
    <customSheetView guid="{EA541165-243F-42C9-857A-944F00D31B91}" showGridLines="0" showRuler="0" topLeftCell="A28">
      <selection activeCell="A22" sqref="A22:XFD22"/>
      <pageMargins left="0.75" right="0.75" top="1" bottom="1" header="0.5" footer="0.5"/>
      <pageSetup orientation="portrait" horizontalDpi="300" verticalDpi="300" r:id="rId10"/>
      <headerFooter alignWithMargins="0"/>
    </customSheetView>
    <customSheetView guid="{BE0EC564-C3A4-4B91-A900-CF3A348FAE37}" showGridLines="0" showRuler="0" topLeftCell="A31">
      <selection activeCell="C43" sqref="C43"/>
      <pageMargins left="0.75" right="0.75" top="1" bottom="1" header="0.5" footer="0.5"/>
      <pageSetup orientation="portrait" horizontalDpi="300" verticalDpi="300" r:id="rId11"/>
      <headerFooter alignWithMargins="0"/>
    </customSheetView>
    <customSheetView guid="{348CDEE7-67F8-4209-B7BE-E336C8AF6465}" showGridLines="0" showRuler="0">
      <selection activeCell="B48" sqref="B48"/>
      <pageMargins left="0.75" right="0.75" top="1" bottom="1" header="0.5" footer="0.5"/>
      <pageSetup orientation="portrait" horizontalDpi="300" verticalDpi="300" r:id="rId12"/>
      <headerFooter alignWithMargins="0"/>
    </customSheetView>
  </customSheetViews>
  <mergeCells count="4">
    <mergeCell ref="A10:E10"/>
    <mergeCell ref="A27:E27"/>
    <mergeCell ref="A28:E28"/>
    <mergeCell ref="A36:E36"/>
  </mergeCells>
  <pageMargins left="0.75" right="0.75" top="1" bottom="1" header="0.5" footer="0.5"/>
  <pageSetup orientation="portrait" horizontalDpi="300" verticalDpi="300" r:id="rId1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83"/>
  <sheetViews>
    <sheetView topLeftCell="A29" workbookViewId="0">
      <selection activeCell="B51" sqref="B51"/>
    </sheetView>
  </sheetViews>
  <sheetFormatPr defaultRowHeight="15" outlineLevelRow="6" x14ac:dyDescent="0.25"/>
  <cols>
    <col min="1" max="1" width="15.42578125" bestFit="1" customWidth="1"/>
    <col min="2" max="2" width="78.85546875" customWidth="1"/>
    <col min="3" max="3" width="40.5703125" customWidth="1"/>
    <col min="4" max="4" width="14.85546875" customWidth="1"/>
    <col min="5" max="5" width="39.85546875" customWidth="1"/>
  </cols>
  <sheetData>
    <row r="1" spans="1:12" ht="14.45" x14ac:dyDescent="0.3">
      <c r="A1" s="3"/>
      <c r="B1" s="3"/>
      <c r="C1" s="4"/>
      <c r="D1" s="3"/>
      <c r="E1" s="3"/>
    </row>
    <row r="2" spans="1:12" ht="14.45" x14ac:dyDescent="0.3">
      <c r="A2" s="3"/>
      <c r="B2" s="3"/>
      <c r="C2" s="4"/>
      <c r="D2" s="3"/>
      <c r="E2" s="3"/>
    </row>
    <row r="3" spans="1:12" ht="14.45" x14ac:dyDescent="0.3">
      <c r="A3" s="7" t="s">
        <v>15</v>
      </c>
      <c r="B3" s="8">
        <f>COUNTIF(A7:A3406,"Test Module")</f>
        <v>9</v>
      </c>
      <c r="C3" s="9"/>
      <c r="D3" s="10"/>
      <c r="E3" s="10"/>
    </row>
    <row r="4" spans="1:12" ht="14.45" x14ac:dyDescent="0.3">
      <c r="A4" s="7" t="s">
        <v>16</v>
      </c>
      <c r="B4" s="8">
        <f>COUNTIF(A7:A4285, "Test Case")</f>
        <v>11</v>
      </c>
      <c r="C4" s="9"/>
      <c r="D4" s="10"/>
      <c r="E4" s="10"/>
    </row>
    <row r="5" spans="1:12" ht="14.45" x14ac:dyDescent="0.3">
      <c r="A5" s="8"/>
      <c r="B5" s="12"/>
      <c r="C5" s="9"/>
      <c r="D5" s="10"/>
      <c r="E5" s="10"/>
    </row>
    <row r="6" spans="1:12" ht="14.45" x14ac:dyDescent="0.3">
      <c r="A6" s="8"/>
      <c r="B6" s="12"/>
      <c r="C6" s="9"/>
      <c r="D6" s="10"/>
      <c r="E6" s="10"/>
    </row>
    <row r="7" spans="1:12" ht="23.45" x14ac:dyDescent="0.3">
      <c r="A7" s="13" t="s">
        <v>38</v>
      </c>
      <c r="B7" s="14"/>
      <c r="C7" s="15"/>
      <c r="D7" s="14"/>
      <c r="E7" s="16"/>
    </row>
    <row r="8" spans="1:12" ht="21" x14ac:dyDescent="0.3">
      <c r="A8" s="17" t="s">
        <v>35</v>
      </c>
      <c r="B8" s="49"/>
      <c r="C8" s="50"/>
      <c r="D8" s="49"/>
      <c r="E8" s="51"/>
    </row>
    <row r="9" spans="1:12" s="6" customFormat="1" ht="18" outlineLevel="1" x14ac:dyDescent="0.3">
      <c r="A9" s="1502" t="s">
        <v>39</v>
      </c>
      <c r="B9" s="1502"/>
      <c r="C9" s="1502"/>
      <c r="D9" s="1502"/>
      <c r="E9" s="1503"/>
      <c r="F9" s="5"/>
      <c r="G9" s="5"/>
      <c r="H9" s="5"/>
      <c r="I9" s="5"/>
      <c r="J9" s="5"/>
      <c r="K9" s="5"/>
      <c r="L9" s="5"/>
    </row>
    <row r="10" spans="1:12" ht="18" outlineLevel="2" x14ac:dyDescent="0.3">
      <c r="A10" s="1498" t="s">
        <v>18</v>
      </c>
      <c r="B10" s="1498"/>
      <c r="C10" s="1498"/>
      <c r="D10" s="1498"/>
      <c r="E10" s="1499"/>
    </row>
    <row r="11" spans="1:12" s="52" customFormat="1" ht="13.9" outlineLevel="4" x14ac:dyDescent="0.3">
      <c r="A11" s="20" t="s">
        <v>21</v>
      </c>
      <c r="B11" s="20" t="s">
        <v>425</v>
      </c>
      <c r="C11" s="254" t="str">
        <f>COUNTIF(A11:A24,"Test Case")&amp;"TC(s)"</f>
        <v>1TC(s)</v>
      </c>
      <c r="D11" s="20"/>
      <c r="E11" s="20"/>
    </row>
    <row r="12" spans="1:12" s="52" customFormat="1" ht="13.9" outlineLevel="5" x14ac:dyDescent="0.3">
      <c r="A12" s="229" t="s">
        <v>22</v>
      </c>
      <c r="B12" s="230"/>
      <c r="C12" s="230"/>
      <c r="D12" s="230"/>
      <c r="E12" s="231"/>
    </row>
    <row r="13" spans="1:12" s="52" customFormat="1" ht="13.9" outlineLevel="6" x14ac:dyDescent="0.3">
      <c r="A13" s="255" t="s">
        <v>23</v>
      </c>
      <c r="B13" s="63" t="s">
        <v>426</v>
      </c>
      <c r="C13" s="63"/>
      <c r="D13" s="63"/>
      <c r="E13" s="156"/>
    </row>
    <row r="14" spans="1:12" s="52" customFormat="1" ht="13.9" outlineLevel="6" x14ac:dyDescent="0.3">
      <c r="A14" s="255" t="s">
        <v>24</v>
      </c>
      <c r="B14" s="63" t="s">
        <v>427</v>
      </c>
      <c r="C14" s="63"/>
      <c r="D14" s="63"/>
      <c r="E14" s="156"/>
    </row>
    <row r="15" spans="1:12" s="52" customFormat="1" ht="13.9" outlineLevel="5" x14ac:dyDescent="0.3">
      <c r="A15" s="318" t="s">
        <v>25</v>
      </c>
      <c r="B15" s="154"/>
      <c r="C15" s="155"/>
      <c r="D15" s="155"/>
      <c r="E15" s="53"/>
    </row>
    <row r="16" spans="1:12" s="52" customFormat="1" ht="13.9" outlineLevel="6" x14ac:dyDescent="0.3">
      <c r="A16" s="46">
        <v>1</v>
      </c>
      <c r="B16" s="319" t="s">
        <v>428</v>
      </c>
      <c r="C16" s="320"/>
      <c r="D16" s="320"/>
      <c r="E16" s="321"/>
    </row>
    <row r="17" spans="1:5" s="52" customFormat="1" ht="13.9" outlineLevel="6" x14ac:dyDescent="0.3">
      <c r="A17" s="322">
        <v>2</v>
      </c>
      <c r="B17" s="319" t="s">
        <v>429</v>
      </c>
      <c r="C17" s="323"/>
      <c r="D17" s="323"/>
      <c r="E17" s="258"/>
    </row>
    <row r="18" spans="1:5" s="52" customFormat="1" ht="13.9" outlineLevel="5" x14ac:dyDescent="0.3">
      <c r="A18" s="23" t="s">
        <v>26</v>
      </c>
      <c r="B18" s="24" t="s">
        <v>430</v>
      </c>
      <c r="C18" s="25"/>
      <c r="D18" s="25"/>
      <c r="E18" s="26"/>
    </row>
    <row r="19" spans="1:5" s="52" customFormat="1" ht="13.9" outlineLevel="6" x14ac:dyDescent="0.3">
      <c r="A19" s="75" t="s">
        <v>27</v>
      </c>
      <c r="B19" s="75"/>
      <c r="C19" s="316" t="s">
        <v>28</v>
      </c>
      <c r="D19" s="259" t="s">
        <v>29</v>
      </c>
      <c r="E19" s="260" t="s">
        <v>30</v>
      </c>
    </row>
    <row r="20" spans="1:5" s="52" customFormat="1" ht="13.9" outlineLevel="6" x14ac:dyDescent="0.3">
      <c r="A20" s="46">
        <v>1</v>
      </c>
      <c r="B20" s="39" t="s">
        <v>431</v>
      </c>
      <c r="C20" s="29"/>
      <c r="D20" s="262"/>
      <c r="E20" s="30"/>
    </row>
    <row r="21" spans="1:5" s="52" customFormat="1" ht="13.9" outlineLevel="6" x14ac:dyDescent="0.3">
      <c r="A21" s="46">
        <v>2</v>
      </c>
      <c r="B21" s="32" t="s">
        <v>432</v>
      </c>
      <c r="C21" s="29"/>
      <c r="D21" s="262"/>
      <c r="E21" s="30"/>
    </row>
    <row r="22" spans="1:5" s="52" customFormat="1" ht="13.9" outlineLevel="6" x14ac:dyDescent="0.3">
      <c r="A22" s="46">
        <v>3</v>
      </c>
      <c r="B22" s="32" t="s">
        <v>433</v>
      </c>
      <c r="C22" s="29"/>
      <c r="D22" s="262"/>
      <c r="E22" s="30"/>
    </row>
    <row r="23" spans="1:5" s="52" customFormat="1" ht="13.9" outlineLevel="6" x14ac:dyDescent="0.3">
      <c r="A23" s="46">
        <v>4</v>
      </c>
      <c r="B23" s="32" t="s">
        <v>434</v>
      </c>
      <c r="C23" s="33"/>
      <c r="D23" s="263"/>
      <c r="E23" s="30"/>
    </row>
    <row r="24" spans="1:5" s="52" customFormat="1" ht="13.9" customHeight="1" outlineLevel="6" x14ac:dyDescent="0.3">
      <c r="A24" s="46" t="s">
        <v>31</v>
      </c>
      <c r="B24" s="32" t="s">
        <v>435</v>
      </c>
      <c r="C24" s="32" t="s">
        <v>436</v>
      </c>
      <c r="D24" s="255" t="s">
        <v>23</v>
      </c>
      <c r="E24" s="30"/>
    </row>
    <row r="25" spans="1:5" s="52" customFormat="1" ht="12" customHeight="1" outlineLevel="4" x14ac:dyDescent="0.3">
      <c r="A25" s="20" t="s">
        <v>21</v>
      </c>
      <c r="B25" s="20" t="s">
        <v>2693</v>
      </c>
      <c r="C25" s="254" t="str">
        <f>COUNTIF(A25:A43,"Test Case")&amp;"TC(s)"</f>
        <v>1TC(s)</v>
      </c>
      <c r="D25" s="20"/>
      <c r="E25" s="20"/>
    </row>
    <row r="26" spans="1:5" ht="18" customHeight="1" outlineLevel="5" x14ac:dyDescent="0.3">
      <c r="A26" s="652" t="s">
        <v>22</v>
      </c>
      <c r="B26" s="230"/>
      <c r="C26" s="230"/>
      <c r="D26" s="230"/>
      <c r="E26" s="231"/>
    </row>
    <row r="27" spans="1:5" ht="14.45" outlineLevel="5" x14ac:dyDescent="0.3">
      <c r="A27" s="153" t="s">
        <v>23</v>
      </c>
      <c r="B27" s="153" t="s">
        <v>2694</v>
      </c>
      <c r="C27" s="153"/>
      <c r="D27" s="153"/>
      <c r="E27" s="153"/>
    </row>
    <row r="28" spans="1:5" s="52" customFormat="1" ht="13.9" outlineLevel="5" x14ac:dyDescent="0.3">
      <c r="A28" s="153" t="s">
        <v>24</v>
      </c>
      <c r="B28" s="153" t="s">
        <v>2695</v>
      </c>
      <c r="C28" s="153"/>
      <c r="D28" s="153"/>
      <c r="E28" s="153"/>
    </row>
    <row r="29" spans="1:5" s="52" customFormat="1" ht="13.9" outlineLevel="5" x14ac:dyDescent="0.3">
      <c r="A29" s="153" t="s">
        <v>215</v>
      </c>
      <c r="B29" s="153" t="s">
        <v>2932</v>
      </c>
      <c r="C29" s="153"/>
      <c r="D29" s="153"/>
      <c r="E29" s="153"/>
    </row>
    <row r="30" spans="1:5" s="52" customFormat="1" ht="13.9" outlineLevel="5" x14ac:dyDescent="0.3">
      <c r="A30" s="652" t="s">
        <v>25</v>
      </c>
      <c r="B30" s="261"/>
      <c r="C30" s="74"/>
      <c r="D30" s="74"/>
      <c r="E30" s="53"/>
    </row>
    <row r="31" spans="1:5" s="52" customFormat="1" ht="13.9" outlineLevel="6" x14ac:dyDescent="0.3">
      <c r="A31" s="46">
        <v>1</v>
      </c>
      <c r="B31" s="319" t="s">
        <v>2696</v>
      </c>
      <c r="C31" s="320"/>
      <c r="D31" s="320"/>
      <c r="E31" s="321"/>
    </row>
    <row r="32" spans="1:5" s="52" customFormat="1" ht="13.9" outlineLevel="6" x14ac:dyDescent="0.3">
      <c r="A32" s="322">
        <v>2</v>
      </c>
      <c r="B32" s="1250" t="s">
        <v>2933</v>
      </c>
      <c r="C32" s="1251"/>
      <c r="D32" s="1251"/>
      <c r="E32" s="258"/>
    </row>
    <row r="33" spans="1:5" s="52" customFormat="1" ht="13.9" outlineLevel="5" x14ac:dyDescent="0.3">
      <c r="A33" s="23" t="s">
        <v>26</v>
      </c>
      <c r="B33" s="24" t="s">
        <v>2697</v>
      </c>
      <c r="C33" s="25"/>
      <c r="D33" s="25"/>
      <c r="E33" s="26"/>
    </row>
    <row r="34" spans="1:5" s="52" customFormat="1" ht="13.9" outlineLevel="6" x14ac:dyDescent="0.3">
      <c r="A34" s="75" t="s">
        <v>27</v>
      </c>
      <c r="B34" s="316"/>
      <c r="C34" s="316" t="s">
        <v>28</v>
      </c>
      <c r="D34" s="259" t="s">
        <v>29</v>
      </c>
      <c r="E34" s="260" t="s">
        <v>30</v>
      </c>
    </row>
    <row r="35" spans="1:5" s="52" customFormat="1" ht="13.9" outlineLevel="6" x14ac:dyDescent="0.3">
      <c r="A35" s="46">
        <v>1</v>
      </c>
      <c r="B35" s="39" t="s">
        <v>429</v>
      </c>
      <c r="C35" s="29"/>
      <c r="D35" s="262"/>
      <c r="E35" s="30"/>
    </row>
    <row r="36" spans="1:5" s="52" customFormat="1" ht="13.9" outlineLevel="6" x14ac:dyDescent="0.3">
      <c r="A36" s="46">
        <v>2</v>
      </c>
      <c r="B36" s="32" t="s">
        <v>2704</v>
      </c>
      <c r="C36" s="29"/>
      <c r="D36" s="262"/>
      <c r="E36" s="30"/>
    </row>
    <row r="37" spans="1:5" s="52" customFormat="1" ht="27.6" outlineLevel="6" x14ac:dyDescent="0.3">
      <c r="A37" s="46">
        <v>3</v>
      </c>
      <c r="B37" s="32" t="s">
        <v>2705</v>
      </c>
      <c r="C37" s="29"/>
      <c r="D37" s="262"/>
      <c r="E37" s="30"/>
    </row>
    <row r="38" spans="1:5" s="52" customFormat="1" ht="13.9" outlineLevel="6" x14ac:dyDescent="0.3">
      <c r="A38" s="46">
        <v>4</v>
      </c>
      <c r="B38" s="32" t="s">
        <v>2706</v>
      </c>
      <c r="C38" s="33"/>
      <c r="D38" s="263"/>
      <c r="E38" s="30"/>
    </row>
    <row r="39" spans="1:5" s="52" customFormat="1" ht="27.6" outlineLevel="6" x14ac:dyDescent="0.3">
      <c r="A39" s="46">
        <v>5</v>
      </c>
      <c r="B39" s="32" t="s">
        <v>2698</v>
      </c>
      <c r="C39" s="33"/>
      <c r="D39" s="1161"/>
      <c r="E39" s="30"/>
    </row>
    <row r="40" spans="1:5" s="52" customFormat="1" ht="13.9" outlineLevel="6" x14ac:dyDescent="0.3">
      <c r="A40" s="46">
        <v>6</v>
      </c>
      <c r="B40" s="32" t="s">
        <v>2699</v>
      </c>
      <c r="C40" s="33"/>
      <c r="D40" s="1161"/>
      <c r="E40" s="30"/>
    </row>
    <row r="41" spans="1:5" s="52" customFormat="1" ht="13.9" outlineLevel="6" x14ac:dyDescent="0.3">
      <c r="A41" s="46">
        <v>8</v>
      </c>
      <c r="B41" s="32" t="s">
        <v>2710</v>
      </c>
      <c r="C41" s="33"/>
      <c r="D41" s="1161"/>
      <c r="E41" s="30"/>
    </row>
    <row r="42" spans="1:5" s="52" customFormat="1" ht="13.9" outlineLevel="6" x14ac:dyDescent="0.3">
      <c r="A42" s="46">
        <v>9</v>
      </c>
      <c r="B42" s="32" t="s">
        <v>2700</v>
      </c>
      <c r="C42" s="33"/>
      <c r="D42" s="1161"/>
      <c r="E42" s="30"/>
    </row>
    <row r="43" spans="1:5" s="52" customFormat="1" ht="13.9" outlineLevel="6" x14ac:dyDescent="0.3">
      <c r="A43" s="46" t="s">
        <v>31</v>
      </c>
      <c r="B43" s="32" t="s">
        <v>2701</v>
      </c>
      <c r="C43" s="947" t="s">
        <v>2702</v>
      </c>
      <c r="D43" s="1162" t="s">
        <v>23</v>
      </c>
      <c r="E43" s="266"/>
    </row>
    <row r="44" spans="1:5" s="52" customFormat="1" ht="13.9" outlineLevel="6" x14ac:dyDescent="0.3">
      <c r="A44" s="46">
        <v>10</v>
      </c>
      <c r="B44" s="32" t="s">
        <v>2703</v>
      </c>
      <c r="C44" s="32"/>
      <c r="D44" s="153"/>
      <c r="E44" s="47"/>
    </row>
    <row r="45" spans="1:5" s="52" customFormat="1" ht="13.9" outlineLevel="6" x14ac:dyDescent="0.3">
      <c r="A45" s="46">
        <v>11</v>
      </c>
      <c r="B45" s="32" t="s">
        <v>2704</v>
      </c>
      <c r="C45" s="32"/>
      <c r="D45" s="153"/>
      <c r="E45" s="47"/>
    </row>
    <row r="46" spans="1:5" s="52" customFormat="1" ht="27.6" outlineLevel="6" x14ac:dyDescent="0.3">
      <c r="A46" s="46">
        <v>12</v>
      </c>
      <c r="B46" s="32" t="s">
        <v>2705</v>
      </c>
      <c r="C46" s="32"/>
      <c r="D46" s="153"/>
      <c r="E46" s="47"/>
    </row>
    <row r="47" spans="1:5" s="52" customFormat="1" ht="13.9" outlineLevel="6" x14ac:dyDescent="0.3">
      <c r="A47" s="46">
        <v>13</v>
      </c>
      <c r="B47" s="32" t="s">
        <v>2706</v>
      </c>
      <c r="C47" s="32"/>
      <c r="D47" s="153"/>
      <c r="E47" s="47"/>
    </row>
    <row r="48" spans="1:5" s="52" customFormat="1" ht="13.9" outlineLevel="6" x14ac:dyDescent="0.3">
      <c r="A48" s="46">
        <v>14</v>
      </c>
      <c r="B48" s="32" t="s">
        <v>2707</v>
      </c>
      <c r="C48" s="32"/>
      <c r="D48" s="153"/>
      <c r="E48" s="47"/>
    </row>
    <row r="49" spans="1:5" s="52" customFormat="1" ht="27.6" outlineLevel="6" x14ac:dyDescent="0.3">
      <c r="A49" s="46" t="s">
        <v>31</v>
      </c>
      <c r="B49" s="32" t="s">
        <v>2708</v>
      </c>
      <c r="C49" s="32" t="s">
        <v>2709</v>
      </c>
      <c r="D49" s="153" t="s">
        <v>24</v>
      </c>
      <c r="E49" s="47"/>
    </row>
    <row r="50" spans="1:5" s="52" customFormat="1" ht="13.9" outlineLevel="6" x14ac:dyDescent="0.3">
      <c r="A50" s="46">
        <v>15</v>
      </c>
      <c r="B50" s="32" t="s">
        <v>2934</v>
      </c>
      <c r="C50" s="32"/>
      <c r="D50" s="153"/>
      <c r="E50" s="47"/>
    </row>
    <row r="51" spans="1:5" s="52" customFormat="1" ht="13.9" outlineLevel="6" x14ac:dyDescent="0.3">
      <c r="A51" s="46">
        <v>16</v>
      </c>
      <c r="B51" s="32" t="s">
        <v>2935</v>
      </c>
      <c r="C51" s="32"/>
      <c r="D51" s="153"/>
      <c r="E51" s="47"/>
    </row>
    <row r="52" spans="1:5" s="52" customFormat="1" ht="13.9" outlineLevel="6" x14ac:dyDescent="0.3">
      <c r="A52" s="46" t="s">
        <v>31</v>
      </c>
      <c r="B52" s="32" t="s">
        <v>2936</v>
      </c>
      <c r="C52" s="32"/>
      <c r="D52" s="153" t="s">
        <v>215</v>
      </c>
      <c r="E52" s="47"/>
    </row>
    <row r="53" spans="1:5" s="52" customFormat="1" ht="13.9" outlineLevel="2" x14ac:dyDescent="0.3">
      <c r="A53" s="1252"/>
      <c r="B53" s="1253"/>
      <c r="C53" s="1254"/>
      <c r="D53" s="1255"/>
      <c r="E53" s="1255"/>
    </row>
    <row r="54" spans="1:5" s="52" customFormat="1" ht="18" outlineLevel="2" x14ac:dyDescent="0.3">
      <c r="A54" s="1498" t="s">
        <v>19</v>
      </c>
      <c r="B54" s="1498"/>
      <c r="C54" s="1498"/>
      <c r="D54" s="1498"/>
      <c r="E54" s="1499"/>
    </row>
    <row r="55" spans="1:5" s="52" customFormat="1" ht="18" outlineLevel="3" x14ac:dyDescent="0.3">
      <c r="A55" s="1500" t="s">
        <v>20</v>
      </c>
      <c r="B55" s="1500"/>
      <c r="C55" s="1500"/>
      <c r="D55" s="1500"/>
      <c r="E55" s="1501"/>
    </row>
    <row r="56" spans="1:5" s="52" customFormat="1" ht="13.9" outlineLevel="4" x14ac:dyDescent="0.3">
      <c r="A56" s="20" t="s">
        <v>21</v>
      </c>
      <c r="B56" s="20" t="s">
        <v>439</v>
      </c>
      <c r="C56" s="20" t="str">
        <f>COUNTIF(A56:A82,"Test Case")&amp;"TC(s)"</f>
        <v>2TC(s)</v>
      </c>
      <c r="D56" s="20"/>
      <c r="E56" s="20"/>
    </row>
    <row r="57" spans="1:5" s="52" customFormat="1" ht="13.9" outlineLevel="5" x14ac:dyDescent="0.3">
      <c r="A57" s="229" t="s">
        <v>22</v>
      </c>
      <c r="B57" s="230"/>
      <c r="C57" s="230"/>
      <c r="D57" s="230"/>
      <c r="E57" s="231"/>
    </row>
    <row r="58" spans="1:5" s="52" customFormat="1" ht="13.9" outlineLevel="6" x14ac:dyDescent="0.3">
      <c r="A58" s="255" t="s">
        <v>23</v>
      </c>
      <c r="B58" s="63" t="s">
        <v>440</v>
      </c>
      <c r="C58" s="63"/>
      <c r="D58" s="63"/>
      <c r="E58" s="156"/>
    </row>
    <row r="59" spans="1:5" s="52" customFormat="1" ht="13.9" outlineLevel="6" x14ac:dyDescent="0.3">
      <c r="A59" s="53"/>
      <c r="B59" s="63"/>
      <c r="C59" s="63"/>
      <c r="D59" s="63"/>
      <c r="E59" s="53"/>
    </row>
    <row r="60" spans="1:5" s="52" customFormat="1" ht="13.9" outlineLevel="5" x14ac:dyDescent="0.3">
      <c r="A60" s="324" t="s">
        <v>25</v>
      </c>
      <c r="B60" s="154"/>
      <c r="C60" s="155"/>
      <c r="D60" s="155"/>
      <c r="E60" s="53"/>
    </row>
    <row r="61" spans="1:5" s="52" customFormat="1" ht="13.9" outlineLevel="6" x14ac:dyDescent="0.3">
      <c r="A61" s="54">
        <v>1</v>
      </c>
      <c r="B61" s="319" t="s">
        <v>429</v>
      </c>
      <c r="C61" s="325"/>
      <c r="D61" s="320"/>
      <c r="E61" s="321"/>
    </row>
    <row r="62" spans="1:5" s="52" customFormat="1" ht="13.9" outlineLevel="6" x14ac:dyDescent="0.3">
      <c r="A62" s="54"/>
      <c r="B62" s="319"/>
      <c r="C62" s="323"/>
      <c r="D62" s="323"/>
      <c r="E62" s="258"/>
    </row>
    <row r="63" spans="1:5" s="52" customFormat="1" ht="13.9" outlineLevel="5" x14ac:dyDescent="0.3">
      <c r="A63" s="23" t="s">
        <v>26</v>
      </c>
      <c r="B63" s="24" t="s">
        <v>441</v>
      </c>
      <c r="C63" s="25"/>
      <c r="D63" s="25"/>
      <c r="E63" s="26"/>
    </row>
    <row r="64" spans="1:5" s="52" customFormat="1" ht="13.9" outlineLevel="6" x14ac:dyDescent="0.3">
      <c r="A64" s="75" t="s">
        <v>27</v>
      </c>
      <c r="B64" s="75"/>
      <c r="C64" s="316" t="s">
        <v>28</v>
      </c>
      <c r="D64" s="259" t="s">
        <v>29</v>
      </c>
      <c r="E64" s="260" t="s">
        <v>30</v>
      </c>
    </row>
    <row r="65" spans="1:5" s="52" customFormat="1" ht="13.9" outlineLevel="6" x14ac:dyDescent="0.3">
      <c r="A65" s="233">
        <v>1</v>
      </c>
      <c r="B65" s="238" t="s">
        <v>442</v>
      </c>
      <c r="C65" s="29"/>
      <c r="D65" s="262"/>
      <c r="E65" s="30"/>
    </row>
    <row r="66" spans="1:5" s="52" customFormat="1" ht="13.9" outlineLevel="6" x14ac:dyDescent="0.3">
      <c r="A66" s="326">
        <v>2</v>
      </c>
      <c r="B66" s="32" t="s">
        <v>443</v>
      </c>
      <c r="C66" s="29"/>
      <c r="D66" s="262"/>
      <c r="E66" s="30"/>
    </row>
    <row r="67" spans="1:5" s="52" customFormat="1" ht="13.9" outlineLevel="6" x14ac:dyDescent="0.3">
      <c r="A67" s="28">
        <v>3</v>
      </c>
      <c r="B67" s="238" t="s">
        <v>444</v>
      </c>
      <c r="C67" s="29"/>
      <c r="D67" s="262"/>
      <c r="E67" s="30"/>
    </row>
    <row r="68" spans="1:5" s="52" customFormat="1" ht="13.9" outlineLevel="6" x14ac:dyDescent="0.3">
      <c r="A68" s="31" t="s">
        <v>31</v>
      </c>
      <c r="B68" s="238" t="s">
        <v>445</v>
      </c>
      <c r="C68" s="327" t="s">
        <v>446</v>
      </c>
      <c r="D68" s="328" t="s">
        <v>23</v>
      </c>
      <c r="E68" s="30"/>
    </row>
    <row r="69" spans="1:5" s="52" customFormat="1" ht="13.9" outlineLevel="4" x14ac:dyDescent="0.3">
      <c r="A69" s="375" t="s">
        <v>21</v>
      </c>
      <c r="B69" s="754" t="s">
        <v>561</v>
      </c>
      <c r="C69" s="376" t="str">
        <f>COUNTIF(A69:A147,"Test Case")&amp;"TC(s)"</f>
        <v>5TC(s)</v>
      </c>
      <c r="D69" s="375"/>
      <c r="E69" s="375"/>
    </row>
    <row r="70" spans="1:5" s="52" customFormat="1" ht="13.9" outlineLevel="5" x14ac:dyDescent="0.3">
      <c r="A70" s="377" t="s">
        <v>22</v>
      </c>
      <c r="B70" s="378"/>
      <c r="C70" s="378"/>
      <c r="D70" s="379"/>
      <c r="E70" s="380"/>
    </row>
    <row r="71" spans="1:5" s="52" customFormat="1" ht="13.9" outlineLevel="6" x14ac:dyDescent="0.3">
      <c r="A71" s="285" t="s">
        <v>23</v>
      </c>
      <c r="B71" s="653" t="s">
        <v>1013</v>
      </c>
      <c r="C71" s="155"/>
      <c r="D71" s="286"/>
      <c r="E71" s="287"/>
    </row>
    <row r="72" spans="1:5" s="52" customFormat="1" ht="13.9" outlineLevel="6" x14ac:dyDescent="0.3">
      <c r="A72" s="285" t="s">
        <v>24</v>
      </c>
      <c r="B72" s="653" t="s">
        <v>1014</v>
      </c>
      <c r="C72" s="155"/>
      <c r="D72" s="286"/>
      <c r="E72" s="287"/>
    </row>
    <row r="73" spans="1:5" s="52" customFormat="1" ht="13.9" outlineLevel="5" x14ac:dyDescent="0.3">
      <c r="A73" s="381" t="s">
        <v>25</v>
      </c>
      <c r="B73" s="154"/>
      <c r="C73" s="155"/>
      <c r="D73" s="286"/>
      <c r="E73" s="291"/>
    </row>
    <row r="74" spans="1:5" s="52" customFormat="1" ht="13.9" outlineLevel="6" x14ac:dyDescent="0.3">
      <c r="A74" s="54">
        <v>1</v>
      </c>
      <c r="B74" s="750" t="s">
        <v>569</v>
      </c>
      <c r="C74" s="317"/>
      <c r="D74" s="751"/>
      <c r="E74" s="752"/>
    </row>
    <row r="75" spans="1:5" s="52" customFormat="1" ht="13.9" outlineLevel="6" x14ac:dyDescent="0.3">
      <c r="A75" s="54">
        <v>2</v>
      </c>
      <c r="B75" s="753" t="s">
        <v>1015</v>
      </c>
      <c r="C75" s="317"/>
      <c r="D75" s="751"/>
      <c r="E75" s="752"/>
    </row>
    <row r="76" spans="1:5" s="52" customFormat="1" ht="13.9" outlineLevel="5" x14ac:dyDescent="0.3">
      <c r="A76" s="382" t="s">
        <v>26</v>
      </c>
      <c r="B76" s="1408" t="s">
        <v>562</v>
      </c>
      <c r="C76" s="383"/>
      <c r="D76" s="384"/>
      <c r="E76" s="385"/>
    </row>
    <row r="77" spans="1:5" s="52" customFormat="1" ht="18" outlineLevel="6" x14ac:dyDescent="0.3">
      <c r="A77" s="749" t="s">
        <v>27</v>
      </c>
      <c r="B77" s="387"/>
      <c r="C77" s="388" t="s">
        <v>28</v>
      </c>
      <c r="D77" s="389" t="s">
        <v>29</v>
      </c>
      <c r="E77" s="390" t="s">
        <v>30</v>
      </c>
    </row>
    <row r="78" spans="1:5" s="52" customFormat="1" ht="13.9" outlineLevel="6" x14ac:dyDescent="0.3">
      <c r="A78" s="233">
        <v>1</v>
      </c>
      <c r="B78" s="238" t="s">
        <v>442</v>
      </c>
      <c r="C78" s="29"/>
      <c r="D78" s="262"/>
      <c r="E78" s="30"/>
    </row>
    <row r="79" spans="1:5" s="52" customFormat="1" ht="13.9" outlineLevel="6" x14ac:dyDescent="0.3">
      <c r="A79" s="326">
        <v>2</v>
      </c>
      <c r="B79" s="32" t="s">
        <v>443</v>
      </c>
      <c r="C79" s="29"/>
      <c r="D79" s="262"/>
      <c r="E79" s="30"/>
    </row>
    <row r="80" spans="1:5" s="52" customFormat="1" ht="13.9" outlineLevel="6" x14ac:dyDescent="0.3">
      <c r="A80" s="28">
        <v>3</v>
      </c>
      <c r="B80" s="238" t="s">
        <v>444</v>
      </c>
      <c r="C80" s="29"/>
      <c r="D80" s="262"/>
      <c r="E80" s="30"/>
    </row>
    <row r="81" spans="1:5" s="52" customFormat="1" ht="13.9" outlineLevel="6" x14ac:dyDescent="0.3">
      <c r="A81" s="31">
        <v>4</v>
      </c>
      <c r="B81" s="238" t="s">
        <v>559</v>
      </c>
      <c r="C81" s="327" t="s">
        <v>446</v>
      </c>
      <c r="D81" s="328" t="s">
        <v>23</v>
      </c>
      <c r="E81" s="30"/>
    </row>
    <row r="82" spans="1:5" s="52" customFormat="1" ht="13.9" outlineLevel="6" x14ac:dyDescent="0.3">
      <c r="A82" s="422" t="s">
        <v>31</v>
      </c>
      <c r="B82" s="415" t="s">
        <v>560</v>
      </c>
      <c r="C82" s="423"/>
      <c r="D82" s="396"/>
      <c r="E82" s="418"/>
    </row>
    <row r="83" spans="1:5" s="52" customFormat="1" ht="13.9" outlineLevel="6" x14ac:dyDescent="0.3">
      <c r="A83" s="422">
        <v>5</v>
      </c>
      <c r="B83" s="415" t="s">
        <v>647</v>
      </c>
      <c r="C83" s="423"/>
      <c r="D83" s="396"/>
      <c r="E83" s="418"/>
    </row>
    <row r="84" spans="1:5" s="52" customFormat="1" ht="13.9" outlineLevel="6" x14ac:dyDescent="0.3">
      <c r="A84" s="422" t="s">
        <v>31</v>
      </c>
      <c r="B84" s="415" t="s">
        <v>648</v>
      </c>
      <c r="C84" s="423"/>
      <c r="D84" s="793" t="s">
        <v>23</v>
      </c>
      <c r="E84" s="418"/>
    </row>
    <row r="85" spans="1:5" s="52" customFormat="1" ht="13.9" outlineLevel="5" x14ac:dyDescent="0.3">
      <c r="A85" s="48" t="s">
        <v>26</v>
      </c>
      <c r="B85" s="24" t="s">
        <v>3117</v>
      </c>
      <c r="C85" s="25"/>
      <c r="D85" s="294"/>
      <c r="E85" s="295"/>
    </row>
    <row r="86" spans="1:5" s="52" customFormat="1" ht="13.9" outlineLevel="6" x14ac:dyDescent="0.3">
      <c r="A86" s="307" t="s">
        <v>27</v>
      </c>
      <c r="B86" s="316"/>
      <c r="C86" s="316" t="s">
        <v>28</v>
      </c>
      <c r="D86" s="740" t="s">
        <v>29</v>
      </c>
      <c r="E86" s="298" t="s">
        <v>30</v>
      </c>
    </row>
    <row r="87" spans="1:5" s="52" customFormat="1" ht="13.9" outlineLevel="6" x14ac:dyDescent="0.3">
      <c r="A87" s="299">
        <v>6</v>
      </c>
      <c r="B87" s="741" t="s">
        <v>1004</v>
      </c>
      <c r="C87" s="309"/>
      <c r="D87" s="262"/>
      <c r="E87" s="30"/>
    </row>
    <row r="88" spans="1:5" s="52" customFormat="1" ht="13.9" outlineLevel="6" x14ac:dyDescent="0.3">
      <c r="A88" s="302" t="s">
        <v>31</v>
      </c>
      <c r="B88" s="238" t="s">
        <v>1005</v>
      </c>
      <c r="C88" s="742" t="s">
        <v>1006</v>
      </c>
      <c r="D88" s="743" t="s">
        <v>24</v>
      </c>
      <c r="E88" s="266"/>
    </row>
    <row r="89" spans="1:5" s="52" customFormat="1" ht="13.9" outlineLevel="6" x14ac:dyDescent="0.3">
      <c r="A89" s="299">
        <v>7</v>
      </c>
      <c r="B89" s="238" t="s">
        <v>1007</v>
      </c>
      <c r="C89" s="744"/>
      <c r="D89" s="285"/>
      <c r="E89" s="47"/>
    </row>
    <row r="90" spans="1:5" s="52" customFormat="1" ht="13.9" outlineLevel="6" x14ac:dyDescent="0.3">
      <c r="A90" s="302" t="s">
        <v>31</v>
      </c>
      <c r="B90" s="238" t="s">
        <v>1008</v>
      </c>
      <c r="C90" s="741" t="s">
        <v>1009</v>
      </c>
      <c r="D90" s="285" t="s">
        <v>24</v>
      </c>
      <c r="E90" s="47"/>
    </row>
    <row r="91" spans="1:5" s="52" customFormat="1" ht="13.9" outlineLevel="6" x14ac:dyDescent="0.3">
      <c r="A91" s="745">
        <v>8</v>
      </c>
      <c r="B91" s="238" t="s">
        <v>1010</v>
      </c>
      <c r="C91" s="29"/>
      <c r="D91" s="746"/>
      <c r="E91" s="459"/>
    </row>
    <row r="92" spans="1:5" s="52" customFormat="1" ht="13.9" outlineLevel="6" x14ac:dyDescent="0.3">
      <c r="A92" s="31" t="s">
        <v>31</v>
      </c>
      <c r="B92" s="238" t="s">
        <v>1011</v>
      </c>
      <c r="C92" s="327" t="s">
        <v>1012</v>
      </c>
      <c r="D92" s="328" t="s">
        <v>24</v>
      </c>
      <c r="E92" s="30"/>
    </row>
    <row r="93" spans="1:5" s="52" customFormat="1" ht="13.9" outlineLevel="6" x14ac:dyDescent="0.3">
      <c r="A93" s="1031">
        <v>9</v>
      </c>
      <c r="B93" s="32" t="s">
        <v>2418</v>
      </c>
      <c r="C93" s="29"/>
      <c r="D93" s="287"/>
      <c r="E93" s="393"/>
    </row>
    <row r="94" spans="1:5" s="52" customFormat="1" ht="13.9" outlineLevel="6" x14ac:dyDescent="0.3">
      <c r="A94" s="1031" t="s">
        <v>31</v>
      </c>
      <c r="B94" s="238" t="s">
        <v>2420</v>
      </c>
      <c r="C94" s="1032" t="s">
        <v>2419</v>
      </c>
      <c r="D94" s="287" t="s">
        <v>24</v>
      </c>
      <c r="E94" s="1033"/>
    </row>
    <row r="95" spans="1:5" s="52" customFormat="1" ht="13.9" outlineLevel="6" x14ac:dyDescent="0.3">
      <c r="A95" s="747"/>
      <c r="B95" s="748"/>
      <c r="C95" s="157"/>
      <c r="D95" s="286"/>
      <c r="E95" s="55"/>
    </row>
    <row r="96" spans="1:5" s="52" customFormat="1" ht="13.9" outlineLevel="4" x14ac:dyDescent="0.3">
      <c r="A96" s="375" t="s">
        <v>21</v>
      </c>
      <c r="B96" s="769" t="s">
        <v>631</v>
      </c>
      <c r="C96" s="376" t="str">
        <f>COUNTIF(A96:A152,"Test Case")&amp;"TC(s)"</f>
        <v>3TC(s)</v>
      </c>
      <c r="D96" s="375"/>
      <c r="E96" s="375"/>
    </row>
    <row r="97" spans="1:5" s="52" customFormat="1" ht="13.9" outlineLevel="5" x14ac:dyDescent="0.3">
      <c r="A97" s="377" t="s">
        <v>22</v>
      </c>
      <c r="B97" s="395"/>
      <c r="C97" s="378"/>
      <c r="D97" s="379"/>
      <c r="E97" s="380"/>
    </row>
    <row r="98" spans="1:5" s="52" customFormat="1" ht="13.9" outlineLevel="6" x14ac:dyDescent="0.3">
      <c r="A98" s="396" t="s">
        <v>23</v>
      </c>
      <c r="B98" s="397" t="s">
        <v>635</v>
      </c>
      <c r="C98" s="398"/>
      <c r="D98" s="399"/>
      <c r="E98" s="400"/>
    </row>
    <row r="99" spans="1:5" s="52" customFormat="1" ht="13.9" outlineLevel="6" x14ac:dyDescent="0.3">
      <c r="A99" s="401"/>
      <c r="B99" s="397"/>
      <c r="C99" s="398"/>
      <c r="D99" s="399"/>
      <c r="E99" s="401"/>
    </row>
    <row r="100" spans="1:5" s="52" customFormat="1" ht="13.9" outlineLevel="5" x14ac:dyDescent="0.3">
      <c r="A100" s="381" t="s">
        <v>25</v>
      </c>
      <c r="B100" s="402"/>
      <c r="C100" s="403"/>
      <c r="D100" s="404"/>
      <c r="E100" s="401"/>
    </row>
    <row r="101" spans="1:5" s="52" customFormat="1" ht="13.9" outlineLevel="6" x14ac:dyDescent="0.3">
      <c r="A101" s="405">
        <v>1</v>
      </c>
      <c r="B101" s="406" t="s">
        <v>429</v>
      </c>
      <c r="C101" s="407"/>
      <c r="D101" s="408"/>
      <c r="E101" s="409"/>
    </row>
    <row r="102" spans="1:5" s="52" customFormat="1" ht="13.9" outlineLevel="6" x14ac:dyDescent="0.3">
      <c r="A102" s="405"/>
      <c r="B102" s="406"/>
      <c r="C102" s="410"/>
      <c r="D102" s="411"/>
      <c r="E102" s="412"/>
    </row>
    <row r="103" spans="1:5" s="52" customFormat="1" ht="13.9" outlineLevel="5" x14ac:dyDescent="0.3">
      <c r="A103" s="382" t="s">
        <v>26</v>
      </c>
      <c r="B103" s="786" t="s">
        <v>632</v>
      </c>
      <c r="C103" s="383"/>
      <c r="D103" s="384"/>
      <c r="E103" s="385"/>
    </row>
    <row r="104" spans="1:5" s="52" customFormat="1" ht="18" outlineLevel="6" x14ac:dyDescent="0.3">
      <c r="A104" s="386" t="s">
        <v>27</v>
      </c>
      <c r="B104" s="413"/>
      <c r="C104" s="388" t="s">
        <v>28</v>
      </c>
      <c r="D104" s="389" t="s">
        <v>29</v>
      </c>
      <c r="E104" s="390" t="s">
        <v>30</v>
      </c>
    </row>
    <row r="105" spans="1:5" s="52" customFormat="1" ht="13.9" outlineLevel="6" x14ac:dyDescent="0.3">
      <c r="A105" s="414">
        <v>1</v>
      </c>
      <c r="B105" s="415" t="s">
        <v>442</v>
      </c>
      <c r="C105" s="416"/>
      <c r="D105" s="417"/>
      <c r="E105" s="418"/>
    </row>
    <row r="106" spans="1:5" s="52" customFormat="1" ht="13.9" outlineLevel="6" x14ac:dyDescent="0.3">
      <c r="A106" s="419">
        <v>2</v>
      </c>
      <c r="B106" s="420" t="s">
        <v>443</v>
      </c>
      <c r="C106" s="416"/>
      <c r="D106" s="417"/>
      <c r="E106" s="418"/>
    </row>
    <row r="107" spans="1:5" s="52" customFormat="1" ht="13.9" outlineLevel="6" x14ac:dyDescent="0.3">
      <c r="A107" s="421">
        <v>3</v>
      </c>
      <c r="B107" s="415" t="s">
        <v>444</v>
      </c>
      <c r="C107" s="416"/>
      <c r="D107" s="417"/>
      <c r="E107" s="418"/>
    </row>
    <row r="108" spans="1:5" s="52" customFormat="1" ht="13.9" outlineLevel="6" x14ac:dyDescent="0.3">
      <c r="A108" s="422">
        <v>4</v>
      </c>
      <c r="B108" s="415" t="s">
        <v>633</v>
      </c>
      <c r="C108" s="423"/>
      <c r="D108" s="396"/>
      <c r="E108" s="418"/>
    </row>
    <row r="109" spans="1:5" s="52" customFormat="1" ht="13.9" outlineLevel="6" x14ac:dyDescent="0.3">
      <c r="A109" s="422" t="s">
        <v>31</v>
      </c>
      <c r="B109" s="415" t="s">
        <v>634</v>
      </c>
      <c r="C109" s="423"/>
      <c r="D109" s="396" t="s">
        <v>23</v>
      </c>
      <c r="E109" s="418"/>
    </row>
    <row r="110" spans="1:5" s="52" customFormat="1" ht="13.9" outlineLevel="6" x14ac:dyDescent="0.3">
      <c r="A110" s="405"/>
      <c r="B110" s="764"/>
      <c r="C110" s="765"/>
      <c r="D110" s="766"/>
      <c r="E110" s="767"/>
    </row>
    <row r="111" spans="1:5" s="52" customFormat="1" ht="13.9" outlineLevel="4" x14ac:dyDescent="0.3">
      <c r="A111" s="768" t="s">
        <v>21</v>
      </c>
      <c r="B111" s="769" t="s">
        <v>1032</v>
      </c>
      <c r="C111" s="754" t="str">
        <f>COUNTIF(A111:A125,"Test Case")&amp;"TC(s)"</f>
        <v>1TC(s)</v>
      </c>
      <c r="D111" s="768"/>
      <c r="E111" s="768"/>
    </row>
    <row r="112" spans="1:5" s="52" customFormat="1" ht="13.9" outlineLevel="5" x14ac:dyDescent="0.3">
      <c r="A112" s="770" t="s">
        <v>22</v>
      </c>
      <c r="B112" s="771"/>
      <c r="C112" s="772"/>
      <c r="D112" s="773"/>
      <c r="E112" s="774"/>
    </row>
    <row r="113" spans="1:12" s="52" customFormat="1" ht="13.9" outlineLevel="6" x14ac:dyDescent="0.3">
      <c r="A113" s="775" t="s">
        <v>23</v>
      </c>
      <c r="B113" s="778" t="s">
        <v>1030</v>
      </c>
      <c r="C113" s="761"/>
      <c r="D113" s="404"/>
      <c r="E113" s="763"/>
    </row>
    <row r="114" spans="1:12" s="52" customFormat="1" ht="13.9" outlineLevel="6" x14ac:dyDescent="0.3">
      <c r="A114" s="762"/>
      <c r="B114" s="760"/>
      <c r="C114" s="761"/>
      <c r="D114" s="404"/>
      <c r="E114" s="780"/>
    </row>
    <row r="115" spans="1:12" s="52" customFormat="1" ht="13.9" outlineLevel="5" x14ac:dyDescent="0.3">
      <c r="A115" s="779" t="s">
        <v>25</v>
      </c>
      <c r="B115" s="781"/>
      <c r="C115" s="403"/>
      <c r="D115" s="404"/>
      <c r="E115" s="499"/>
    </row>
    <row r="116" spans="1:12" s="52" customFormat="1" ht="13.9" outlineLevel="6" x14ac:dyDescent="0.3">
      <c r="A116" s="405">
        <v>1</v>
      </c>
      <c r="B116" s="783" t="s">
        <v>429</v>
      </c>
      <c r="C116" s="761"/>
      <c r="D116" s="404"/>
      <c r="E116" s="780"/>
    </row>
    <row r="117" spans="1:12" s="52" customFormat="1" ht="13.9" outlineLevel="6" x14ac:dyDescent="0.3">
      <c r="A117" s="405"/>
      <c r="B117" s="756"/>
      <c r="C117" s="757"/>
      <c r="D117" s="782"/>
      <c r="E117" s="784"/>
    </row>
    <row r="118" spans="1:12" s="52" customFormat="1" ht="13.9" outlineLevel="5" x14ac:dyDescent="0.3">
      <c r="A118" s="785" t="s">
        <v>26</v>
      </c>
      <c r="B118" s="786" t="s">
        <v>1031</v>
      </c>
      <c r="C118" s="787"/>
      <c r="D118" s="788"/>
      <c r="E118" s="789"/>
    </row>
    <row r="119" spans="1:12" s="52" customFormat="1" ht="18" outlineLevel="6" x14ac:dyDescent="0.3">
      <c r="A119" s="749" t="s">
        <v>27</v>
      </c>
      <c r="B119" s="413"/>
      <c r="C119" s="790" t="s">
        <v>28</v>
      </c>
      <c r="D119" s="791" t="s">
        <v>29</v>
      </c>
      <c r="E119" s="792" t="s">
        <v>30</v>
      </c>
    </row>
    <row r="120" spans="1:12" ht="18.75" customHeight="1" outlineLevel="6" x14ac:dyDescent="0.3">
      <c r="A120" s="405">
        <v>1</v>
      </c>
      <c r="B120" s="764" t="s">
        <v>442</v>
      </c>
      <c r="C120" s="765"/>
      <c r="D120" s="766"/>
      <c r="E120" s="767"/>
    </row>
    <row r="121" spans="1:12" s="52" customFormat="1" ht="13.9" outlineLevel="6" x14ac:dyDescent="0.3">
      <c r="A121" s="759">
        <v>2</v>
      </c>
      <c r="B121" s="420" t="s">
        <v>443</v>
      </c>
      <c r="C121" s="757"/>
      <c r="D121" s="401"/>
      <c r="E121" s="758"/>
    </row>
    <row r="122" spans="1:12" ht="14.45" outlineLevel="6" x14ac:dyDescent="0.3">
      <c r="A122" s="794">
        <v>3</v>
      </c>
      <c r="B122" s="415" t="s">
        <v>444</v>
      </c>
      <c r="C122" s="757"/>
      <c r="D122" s="782"/>
      <c r="E122" s="784"/>
    </row>
    <row r="123" spans="1:12" ht="14.45" outlineLevel="6" x14ac:dyDescent="0.3">
      <c r="A123" s="796">
        <v>4</v>
      </c>
      <c r="B123" s="795" t="s">
        <v>1007</v>
      </c>
      <c r="C123" s="423"/>
      <c r="D123" s="776"/>
      <c r="E123" s="777"/>
    </row>
    <row r="124" spans="1:12" s="6" customFormat="1" ht="13.9" outlineLevel="6" x14ac:dyDescent="0.3">
      <c r="A124" s="796">
        <v>5</v>
      </c>
      <c r="B124" s="795" t="s">
        <v>1033</v>
      </c>
      <c r="C124" s="423"/>
      <c r="D124" s="776"/>
      <c r="E124" s="777"/>
      <c r="F124" s="5"/>
      <c r="G124" s="5"/>
      <c r="H124" s="5"/>
      <c r="I124" s="5"/>
      <c r="J124" s="5"/>
      <c r="K124" s="5"/>
      <c r="L124" s="5"/>
    </row>
    <row r="125" spans="1:12" ht="14.45" outlineLevel="6" x14ac:dyDescent="0.3">
      <c r="A125" s="797" t="s">
        <v>31</v>
      </c>
      <c r="B125" s="795" t="s">
        <v>1034</v>
      </c>
      <c r="C125" s="423"/>
      <c r="D125" s="798" t="s">
        <v>23</v>
      </c>
      <c r="E125" s="799"/>
    </row>
    <row r="126" spans="1:12" s="52" customFormat="1" ht="12" customHeight="1" outlineLevel="4" x14ac:dyDescent="0.3">
      <c r="A126" s="1038" t="s">
        <v>21</v>
      </c>
      <c r="B126" s="769" t="s">
        <v>2424</v>
      </c>
      <c r="C126" s="1039" t="str">
        <f>COUNTIF(A126:A140,"Test Case")&amp;"TC(s)"</f>
        <v>1TC(s)</v>
      </c>
      <c r="D126" s="1038"/>
      <c r="E126" s="1038"/>
    </row>
    <row r="127" spans="1:12" s="6" customFormat="1" ht="13.9" outlineLevel="5" x14ac:dyDescent="0.3">
      <c r="A127" s="1040" t="s">
        <v>22</v>
      </c>
      <c r="B127" s="1041"/>
      <c r="C127" s="1042"/>
      <c r="D127" s="1043"/>
      <c r="E127" s="1044"/>
      <c r="F127" s="5"/>
      <c r="G127" s="5"/>
      <c r="H127" s="5"/>
      <c r="I127" s="5"/>
      <c r="J127" s="5"/>
      <c r="K127" s="5"/>
      <c r="L127" s="5"/>
    </row>
    <row r="128" spans="1:12" ht="14.45" outlineLevel="6" x14ac:dyDescent="0.3">
      <c r="A128" s="775" t="s">
        <v>23</v>
      </c>
      <c r="B128" s="778" t="s">
        <v>2425</v>
      </c>
      <c r="C128" s="761"/>
      <c r="D128" s="1045"/>
      <c r="E128" s="763"/>
    </row>
    <row r="129" spans="1:12" s="52" customFormat="1" ht="12" customHeight="1" outlineLevel="6" x14ac:dyDescent="0.3">
      <c r="A129" s="1046" t="s">
        <v>24</v>
      </c>
      <c r="B129" s="1047" t="s">
        <v>2449</v>
      </c>
      <c r="C129" s="761"/>
      <c r="D129" s="1045"/>
      <c r="E129" s="1048"/>
    </row>
    <row r="130" spans="1:12" ht="14.45" outlineLevel="5" x14ac:dyDescent="0.3">
      <c r="A130" s="1049" t="s">
        <v>25</v>
      </c>
      <c r="B130" s="1050"/>
      <c r="C130" s="403"/>
      <c r="D130" s="1045"/>
      <c r="E130" s="1051"/>
    </row>
    <row r="131" spans="1:12" ht="14.45" outlineLevel="6" x14ac:dyDescent="0.3">
      <c r="A131" s="1052">
        <v>1</v>
      </c>
      <c r="B131" s="1053" t="s">
        <v>429</v>
      </c>
      <c r="C131" s="761"/>
      <c r="D131" s="1045"/>
      <c r="E131" s="1048"/>
    </row>
    <row r="132" spans="1:12" ht="18.75" customHeight="1" outlineLevel="6" x14ac:dyDescent="0.3">
      <c r="A132" s="1052"/>
      <c r="B132" s="1054"/>
      <c r="C132" s="757"/>
      <c r="D132" s="1055"/>
      <c r="E132" s="784"/>
    </row>
    <row r="133" spans="1:12" s="52" customFormat="1" ht="13.9" outlineLevel="5" x14ac:dyDescent="0.3">
      <c r="A133" s="1056" t="s">
        <v>26</v>
      </c>
      <c r="B133" s="786" t="s">
        <v>2429</v>
      </c>
      <c r="C133" s="1057"/>
      <c r="D133" s="1058"/>
      <c r="E133" s="1059"/>
    </row>
    <row r="134" spans="1:12" ht="18" outlineLevel="6" x14ac:dyDescent="0.3">
      <c r="A134" s="1060" t="s">
        <v>27</v>
      </c>
      <c r="B134" s="1061"/>
      <c r="C134" s="1062" t="s">
        <v>28</v>
      </c>
      <c r="D134" s="1063" t="s">
        <v>29</v>
      </c>
      <c r="E134" s="1064" t="s">
        <v>30</v>
      </c>
    </row>
    <row r="135" spans="1:12" ht="14.45" outlineLevel="6" x14ac:dyDescent="0.3">
      <c r="A135" s="1052">
        <v>1</v>
      </c>
      <c r="B135" s="1065" t="s">
        <v>442</v>
      </c>
      <c r="C135" s="765"/>
      <c r="D135" s="1066"/>
      <c r="E135" s="767"/>
    </row>
    <row r="136" spans="1:12" s="6" customFormat="1" ht="13.9" outlineLevel="6" x14ac:dyDescent="0.3">
      <c r="A136" s="1067">
        <v>2</v>
      </c>
      <c r="B136" s="1068" t="s">
        <v>2426</v>
      </c>
      <c r="C136" s="1073"/>
      <c r="D136" s="1074"/>
      <c r="E136" s="758"/>
      <c r="F136" s="5"/>
      <c r="G136" s="5"/>
      <c r="H136" s="5"/>
      <c r="I136" s="5"/>
      <c r="J136" s="5"/>
      <c r="K136" s="5"/>
      <c r="L136" s="5"/>
    </row>
    <row r="137" spans="1:12" ht="14.45" outlineLevel="6" x14ac:dyDescent="0.3">
      <c r="A137" s="1069">
        <v>3</v>
      </c>
      <c r="B137" s="1070" t="s">
        <v>444</v>
      </c>
      <c r="C137" s="1073"/>
      <c r="D137" s="1072"/>
      <c r="E137" s="784"/>
    </row>
    <row r="138" spans="1:12" s="52" customFormat="1" ht="12" customHeight="1" outlineLevel="6" x14ac:dyDescent="0.3">
      <c r="A138" s="1071">
        <v>4</v>
      </c>
      <c r="B138" s="795" t="s">
        <v>2418</v>
      </c>
      <c r="C138" s="423"/>
      <c r="D138" s="1072"/>
      <c r="E138" s="777"/>
    </row>
    <row r="139" spans="1:12" ht="14.45" outlineLevel="6" x14ac:dyDescent="0.3">
      <c r="A139" s="1071">
        <v>5</v>
      </c>
      <c r="B139" s="795" t="s">
        <v>2427</v>
      </c>
      <c r="C139" s="423"/>
      <c r="D139" s="1072"/>
      <c r="E139" s="777"/>
    </row>
    <row r="140" spans="1:12" ht="14.45" outlineLevel="6" x14ac:dyDescent="0.3">
      <c r="A140" s="1075" t="s">
        <v>31</v>
      </c>
      <c r="B140" s="795" t="s">
        <v>2428</v>
      </c>
      <c r="C140" s="423"/>
      <c r="D140" s="1076" t="s">
        <v>23</v>
      </c>
      <c r="E140" s="777"/>
    </row>
    <row r="141" spans="1:12" ht="14.45" outlineLevel="6" x14ac:dyDescent="0.3">
      <c r="A141" s="1075">
        <v>6</v>
      </c>
      <c r="B141" s="1036" t="s">
        <v>2447</v>
      </c>
      <c r="C141" s="757"/>
      <c r="D141" s="1076"/>
      <c r="E141" s="777"/>
    </row>
    <row r="142" spans="1:12" ht="14.45" outlineLevel="6" x14ac:dyDescent="0.3">
      <c r="A142" s="775" t="s">
        <v>31</v>
      </c>
      <c r="B142" s="1036" t="s">
        <v>2448</v>
      </c>
      <c r="C142" s="757"/>
      <c r="D142" s="1102" t="s">
        <v>24</v>
      </c>
      <c r="E142" s="767"/>
    </row>
    <row r="143" spans="1:12" ht="14.45" outlineLevel="3" x14ac:dyDescent="0.3">
      <c r="A143" s="1101"/>
      <c r="B143" s="1036"/>
      <c r="C143" s="757"/>
      <c r="D143" s="1037"/>
      <c r="E143" s="758"/>
    </row>
    <row r="144" spans="1:12" ht="18" outlineLevel="3" x14ac:dyDescent="0.3">
      <c r="A144" s="1500" t="s">
        <v>32</v>
      </c>
      <c r="B144" s="1500"/>
      <c r="C144" s="1500"/>
      <c r="D144" s="1500"/>
      <c r="E144" s="1501"/>
    </row>
    <row r="145" spans="1:5" ht="14.45" outlineLevel="2" x14ac:dyDescent="0.3">
      <c r="A145" s="64"/>
      <c r="B145" s="65"/>
      <c r="C145" s="66"/>
      <c r="D145" s="67"/>
      <c r="E145" s="68"/>
    </row>
    <row r="146" spans="1:5" ht="18.75" customHeight="1" outlineLevel="2" x14ac:dyDescent="0.3">
      <c r="A146" s="1498" t="s">
        <v>40</v>
      </c>
      <c r="B146" s="1498"/>
      <c r="C146" s="1498"/>
      <c r="D146" s="1498"/>
      <c r="E146" s="1499"/>
    </row>
    <row r="147" spans="1:5" ht="18.75" customHeight="1" x14ac:dyDescent="0.3">
      <c r="A147" s="70"/>
      <c r="B147" s="71"/>
      <c r="C147" s="56"/>
      <c r="D147" s="72"/>
      <c r="E147" s="55"/>
    </row>
    <row r="148" spans="1:5" ht="21" x14ac:dyDescent="0.3">
      <c r="A148" s="17" t="s">
        <v>33</v>
      </c>
      <c r="B148" s="49"/>
      <c r="C148" s="50"/>
      <c r="D148" s="49"/>
      <c r="E148" s="51"/>
    </row>
    <row r="149" spans="1:5" ht="18" outlineLevel="1" x14ac:dyDescent="0.3">
      <c r="A149" s="1502" t="s">
        <v>34</v>
      </c>
      <c r="B149" s="1502"/>
      <c r="C149" s="1502"/>
      <c r="D149" s="1502"/>
      <c r="E149" s="1503"/>
    </row>
    <row r="150" spans="1:5" ht="18" outlineLevel="2" x14ac:dyDescent="0.3">
      <c r="A150" s="1498" t="s">
        <v>18</v>
      </c>
      <c r="B150" s="1498"/>
      <c r="C150" s="1498"/>
      <c r="D150" s="1498"/>
      <c r="E150" s="1499"/>
    </row>
    <row r="151" spans="1:5" ht="14.45" outlineLevel="2" x14ac:dyDescent="0.3">
      <c r="A151" s="69"/>
      <c r="B151" s="65"/>
      <c r="C151" s="66"/>
      <c r="D151" s="67"/>
      <c r="E151" s="68"/>
    </row>
    <row r="152" spans="1:5" ht="18" outlineLevel="2" x14ac:dyDescent="0.3">
      <c r="A152" s="1498" t="s">
        <v>19</v>
      </c>
      <c r="B152" s="1498"/>
      <c r="C152" s="1498"/>
      <c r="D152" s="1498"/>
      <c r="E152" s="1499"/>
    </row>
    <row r="153" spans="1:5" ht="18" outlineLevel="3" x14ac:dyDescent="0.3">
      <c r="A153" s="119" t="s">
        <v>20</v>
      </c>
      <c r="B153" s="170"/>
      <c r="C153" s="170"/>
      <c r="D153" s="170"/>
      <c r="E153" s="170"/>
    </row>
    <row r="154" spans="1:5" ht="14.45" outlineLevel="4" x14ac:dyDescent="0.3">
      <c r="A154" s="281" t="s">
        <v>21</v>
      </c>
      <c r="B154" s="20" t="s">
        <v>414</v>
      </c>
      <c r="C154" s="20" t="str">
        <f>COUNTIF(A154:A165,"Test Case")&amp;"TC(s)"</f>
        <v>1TC(s)</v>
      </c>
      <c r="D154" s="20"/>
      <c r="E154" s="281"/>
    </row>
    <row r="155" spans="1:5" ht="14.45" outlineLevel="5" x14ac:dyDescent="0.3">
      <c r="A155" s="282" t="s">
        <v>22</v>
      </c>
      <c r="B155" s="230"/>
      <c r="C155" s="230"/>
      <c r="D155" s="230"/>
      <c r="E155" s="284"/>
    </row>
    <row r="156" spans="1:5" ht="14.45" outlineLevel="6" x14ac:dyDescent="0.3">
      <c r="A156" s="285" t="s">
        <v>23</v>
      </c>
      <c r="B156" s="154" t="s">
        <v>415</v>
      </c>
      <c r="C156" s="155"/>
      <c r="D156" s="155"/>
      <c r="E156" s="287"/>
    </row>
    <row r="157" spans="1:5" ht="14.45" outlineLevel="6" x14ac:dyDescent="0.3">
      <c r="A157" s="285" t="s">
        <v>24</v>
      </c>
      <c r="B157" s="154" t="s">
        <v>2374</v>
      </c>
      <c r="C157" s="155"/>
      <c r="D157" s="155"/>
      <c r="E157" s="287"/>
    </row>
    <row r="158" spans="1:5" ht="14.45" outlineLevel="5" x14ac:dyDescent="0.3">
      <c r="A158" s="314" t="s">
        <v>416</v>
      </c>
      <c r="B158" s="154"/>
      <c r="C158" s="155"/>
      <c r="D158" s="155"/>
      <c r="E158" s="287"/>
    </row>
    <row r="159" spans="1:5" ht="14.45" outlineLevel="6" x14ac:dyDescent="0.3">
      <c r="A159" s="315">
        <v>1</v>
      </c>
      <c r="B159" s="154" t="s">
        <v>399</v>
      </c>
      <c r="C159" s="155"/>
      <c r="D159" s="155"/>
      <c r="E159" s="287"/>
    </row>
    <row r="160" spans="1:5" ht="14.45" outlineLevel="6" x14ac:dyDescent="0.3">
      <c r="A160" s="315">
        <v>2</v>
      </c>
      <c r="B160" s="154" t="s">
        <v>417</v>
      </c>
      <c r="C160" s="155"/>
      <c r="D160" s="155"/>
      <c r="E160" s="287"/>
    </row>
    <row r="161" spans="1:5" ht="14.45" outlineLevel="6" x14ac:dyDescent="0.3">
      <c r="A161" s="54"/>
      <c r="B161" s="154"/>
      <c r="C161" s="155"/>
      <c r="D161" s="155"/>
      <c r="E161" s="287"/>
    </row>
    <row r="162" spans="1:5" ht="14.45" outlineLevel="5" x14ac:dyDescent="0.3">
      <c r="A162" s="48" t="s">
        <v>26</v>
      </c>
      <c r="B162" s="24" t="s">
        <v>418</v>
      </c>
      <c r="C162" s="25"/>
      <c r="D162" s="25"/>
      <c r="E162" s="295"/>
    </row>
    <row r="163" spans="1:5" ht="14.45" outlineLevel="6" x14ac:dyDescent="0.3">
      <c r="A163" s="296" t="s">
        <v>27</v>
      </c>
      <c r="B163" s="296"/>
      <c r="C163" s="75" t="s">
        <v>28</v>
      </c>
      <c r="D163" s="316" t="s">
        <v>29</v>
      </c>
      <c r="E163" s="298" t="s">
        <v>30</v>
      </c>
    </row>
    <row r="164" spans="1:5" ht="14.45" outlineLevel="6" x14ac:dyDescent="0.3">
      <c r="A164" s="301">
        <v>1</v>
      </c>
      <c r="B164" s="317" t="s">
        <v>419</v>
      </c>
      <c r="C164" s="153"/>
      <c r="D164" s="155"/>
      <c r="E164" s="30"/>
    </row>
    <row r="165" spans="1:5" ht="14.45" outlineLevel="6" x14ac:dyDescent="0.3">
      <c r="A165" s="54" t="s">
        <v>420</v>
      </c>
      <c r="B165" s="257" t="s">
        <v>421</v>
      </c>
      <c r="C165" s="153" t="s">
        <v>422</v>
      </c>
      <c r="D165" s="155" t="s">
        <v>23</v>
      </c>
      <c r="E165" s="30"/>
    </row>
    <row r="166" spans="1:5" ht="14.45" outlineLevel="6" x14ac:dyDescent="0.3">
      <c r="A166" s="54">
        <v>2</v>
      </c>
      <c r="B166" s="257" t="s">
        <v>2375</v>
      </c>
      <c r="C166" s="63"/>
      <c r="D166" s="63"/>
      <c r="E166" s="55"/>
    </row>
    <row r="167" spans="1:5" ht="14.45" outlineLevel="6" x14ac:dyDescent="0.3">
      <c r="A167" s="54" t="s">
        <v>420</v>
      </c>
      <c r="B167" s="257" t="s">
        <v>2376</v>
      </c>
      <c r="C167" s="63"/>
      <c r="D167" s="63" t="s">
        <v>24</v>
      </c>
      <c r="E167" s="55"/>
    </row>
    <row r="168" spans="1:5" ht="14.45" outlineLevel="2" x14ac:dyDescent="0.3">
      <c r="A168" s="57"/>
      <c r="B168" s="73"/>
      <c r="C168" s="63"/>
      <c r="D168" s="63"/>
      <c r="E168" s="55"/>
    </row>
    <row r="169" spans="1:5" ht="18" outlineLevel="2" x14ac:dyDescent="0.3">
      <c r="A169" s="130" t="s">
        <v>56</v>
      </c>
      <c r="B169" s="131"/>
      <c r="C169" s="123"/>
      <c r="D169" s="130"/>
      <c r="E169" s="127"/>
    </row>
    <row r="170" spans="1:5" ht="18" outlineLevel="3" x14ac:dyDescent="0.3">
      <c r="A170" s="128" t="s">
        <v>57</v>
      </c>
      <c r="B170" s="125"/>
      <c r="C170" s="125"/>
      <c r="D170" s="132"/>
      <c r="E170" s="129"/>
    </row>
    <row r="171" spans="1:5" ht="14.45" outlineLevel="4" x14ac:dyDescent="0.3">
      <c r="A171" s="281" t="s">
        <v>21</v>
      </c>
      <c r="B171" s="20" t="s">
        <v>396</v>
      </c>
      <c r="C171" s="20" t="str">
        <f>COUNTIF(A171:A187,"Test Case")&amp;"TC(s)"</f>
        <v>2TC(s)</v>
      </c>
      <c r="D171" s="281"/>
      <c r="E171" s="281"/>
    </row>
    <row r="172" spans="1:5" ht="14.45" outlineLevel="5" x14ac:dyDescent="0.3">
      <c r="A172" s="282" t="s">
        <v>22</v>
      </c>
      <c r="B172" s="230"/>
      <c r="C172" s="230"/>
      <c r="D172" s="283"/>
      <c r="E172" s="284"/>
    </row>
    <row r="173" spans="1:5" ht="14.45" outlineLevel="6" x14ac:dyDescent="0.3">
      <c r="A173" s="285" t="s">
        <v>23</v>
      </c>
      <c r="B173" s="289" t="s">
        <v>397</v>
      </c>
      <c r="C173" s="154"/>
      <c r="D173" s="286"/>
      <c r="E173" s="287"/>
    </row>
    <row r="174" spans="1:5" ht="14.45" outlineLevel="6" x14ac:dyDescent="0.3">
      <c r="A174" s="288" t="s">
        <v>24</v>
      </c>
      <c r="B174" s="153" t="s">
        <v>398</v>
      </c>
      <c r="C174" s="154"/>
      <c r="D174" s="290"/>
      <c r="E174" s="290"/>
    </row>
    <row r="175" spans="1:5" ht="14.45" outlineLevel="6" x14ac:dyDescent="0.3">
      <c r="A175" s="291"/>
      <c r="B175" s="153"/>
      <c r="C175" s="292"/>
      <c r="D175" s="290"/>
      <c r="E175" s="293"/>
    </row>
    <row r="176" spans="1:5" ht="14.45" outlineLevel="5" x14ac:dyDescent="0.3">
      <c r="A176" s="48" t="s">
        <v>26</v>
      </c>
      <c r="B176" s="24" t="s">
        <v>165</v>
      </c>
      <c r="C176" s="25"/>
      <c r="D176" s="294"/>
      <c r="E176" s="295"/>
    </row>
    <row r="177" spans="1:5" ht="14.45" outlineLevel="6" x14ac:dyDescent="0.3">
      <c r="A177" s="296" t="s">
        <v>27</v>
      </c>
      <c r="B177" s="296"/>
      <c r="C177" s="75" t="s">
        <v>28</v>
      </c>
      <c r="D177" s="297" t="s">
        <v>29</v>
      </c>
      <c r="E177" s="298" t="s">
        <v>30</v>
      </c>
    </row>
    <row r="178" spans="1:5" ht="14.45" outlineLevel="6" x14ac:dyDescent="0.3">
      <c r="A178" s="301">
        <v>1</v>
      </c>
      <c r="B178" s="238" t="s">
        <v>400</v>
      </c>
      <c r="C178" s="269"/>
      <c r="D178" s="300"/>
      <c r="E178" s="30"/>
    </row>
    <row r="179" spans="1:5" ht="14.45" outlineLevel="6" x14ac:dyDescent="0.3">
      <c r="A179" s="302" t="s">
        <v>31</v>
      </c>
      <c r="B179" s="238" t="s">
        <v>401</v>
      </c>
      <c r="C179" s="303" t="s">
        <v>402</v>
      </c>
      <c r="D179" s="285" t="s">
        <v>23</v>
      </c>
      <c r="E179" s="30"/>
    </row>
    <row r="180" spans="1:5" ht="14.45" outlineLevel="5" x14ac:dyDescent="0.3">
      <c r="A180" s="48" t="s">
        <v>26</v>
      </c>
      <c r="B180" s="304" t="s">
        <v>406</v>
      </c>
      <c r="C180" s="304"/>
      <c r="D180" s="305"/>
      <c r="E180" s="306"/>
    </row>
    <row r="181" spans="1:5" ht="14.45" outlineLevel="6" x14ac:dyDescent="0.3">
      <c r="A181" s="296" t="s">
        <v>27</v>
      </c>
      <c r="B181" s="296"/>
      <c r="C181" s="75" t="s">
        <v>28</v>
      </c>
      <c r="D181" s="307" t="s">
        <v>29</v>
      </c>
      <c r="E181" s="307" t="s">
        <v>30</v>
      </c>
    </row>
    <row r="182" spans="1:5" ht="14.45" outlineLevel="6" x14ac:dyDescent="0.3">
      <c r="A182" s="312">
        <v>2</v>
      </c>
      <c r="B182" s="308" t="s">
        <v>403</v>
      </c>
      <c r="C182" s="309"/>
      <c r="D182" s="310"/>
      <c r="E182" s="237"/>
    </row>
    <row r="183" spans="1:5" ht="27.6" outlineLevel="6" x14ac:dyDescent="0.3">
      <c r="A183" s="54" t="s">
        <v>31</v>
      </c>
      <c r="B183" s="238" t="s">
        <v>404</v>
      </c>
      <c r="C183" s="311" t="s">
        <v>405</v>
      </c>
      <c r="D183" s="288" t="s">
        <v>24</v>
      </c>
      <c r="E183" s="30"/>
    </row>
  </sheetData>
  <customSheetViews>
    <customSheetView guid="{DC743DA8-DAC6-4739-A6B6-EDA37BAAB3F1}" hiddenRows="1" topLeftCell="A10">
      <selection activeCell="B29" sqref="B29"/>
      <pageMargins left="0.7" right="0.7" top="0.75" bottom="0.75" header="0.3" footer="0.3"/>
      <pageSetup orientation="portrait" r:id="rId1"/>
    </customSheetView>
    <customSheetView guid="{3F2F1FCB-95D8-4632-BBFC-CFE119720A02}" topLeftCell="A29">
      <selection activeCell="B51" sqref="B51"/>
      <pageMargins left="0.7" right="0.7" top="0.75" bottom="0.75" header="0.3" footer="0.3"/>
      <pageSetup orientation="portrait" r:id="rId2"/>
    </customSheetView>
    <customSheetView guid="{0745DA5C-B560-4449-A893-2239F0208EBF}" topLeftCell="A172">
      <selection activeCell="B180" sqref="B180"/>
      <pageMargins left="0.7" right="0.7" top="0.75" bottom="0.75" header="0.3" footer="0.3"/>
      <pageSetup orientation="portrait" r:id="rId3"/>
    </customSheetView>
    <customSheetView guid="{48E1EF6C-B606-4098-8D2D-F91692028761}" topLeftCell="A13">
      <selection activeCell="B147" sqref="B147"/>
      <pageMargins left="0.7" right="0.7" top="0.75" bottom="0.75" header="0.3" footer="0.3"/>
      <pageSetup orientation="portrait" r:id="rId4"/>
    </customSheetView>
    <customSheetView guid="{1F8602DB-0007-4EFC-9E61-CBAF138FA519}" topLeftCell="A753">
      <selection activeCell="B769" sqref="B769"/>
      <pageMargins left="0.7" right="0.7" top="0.75" bottom="0.75" header="0.3" footer="0.3"/>
      <pageSetup orientation="portrait" r:id="rId5"/>
    </customSheetView>
    <customSheetView guid="{FEBD3B9A-4AC5-4A48-B150-870D8997FDFE}" topLeftCell="A97">
      <selection activeCell="B122" sqref="B122"/>
      <pageMargins left="0.7" right="0.7" top="0.75" bottom="0.75" header="0.3" footer="0.3"/>
      <pageSetup orientation="portrait" r:id="rId6"/>
    </customSheetView>
    <customSheetView guid="{19CB1750-B517-4DDA-A90C-037362C7528D}" topLeftCell="A13">
      <selection activeCell="B147" sqref="B147"/>
      <pageMargins left="0.7" right="0.7" top="0.75" bottom="0.75" header="0.3" footer="0.3"/>
      <pageSetup orientation="portrait" r:id="rId7"/>
    </customSheetView>
    <customSheetView guid="{3D6A5A63-BB04-485B-95CC-E0479C70FEFC}">
      <selection activeCell="B679" sqref="B679"/>
      <pageMargins left="0.7" right="0.7" top="0.75" bottom="0.75" header="0.3" footer="0.3"/>
      <pageSetup orientation="portrait" r:id="rId8"/>
    </customSheetView>
    <customSheetView guid="{84C89096-CAB0-409B-BBD4-D756D527659C}" topLeftCell="A23">
      <selection activeCell="B41" sqref="B41"/>
      <pageMargins left="0.7" right="0.7" top="0.75" bottom="0.75" header="0.3" footer="0.3"/>
      <pageSetup orientation="portrait" r:id="rId9"/>
    </customSheetView>
    <customSheetView guid="{EA541165-243F-42C9-857A-944F00D31B91}" topLeftCell="A105">
      <selection activeCell="A32" sqref="A32:XFD32"/>
      <pageMargins left="0.7" right="0.7" top="0.75" bottom="0.75" header="0.3" footer="0.3"/>
      <pageSetup orientation="portrait" r:id="rId10"/>
    </customSheetView>
    <customSheetView guid="{BE0EC564-C3A4-4B91-A900-CF3A348FAE37}" hiddenRows="1" topLeftCell="A9">
      <selection activeCell="B51" sqref="B51"/>
      <pageMargins left="0.7" right="0.7" top="0.75" bottom="0.75" header="0.3" footer="0.3"/>
      <pageSetup orientation="portrait" r:id="rId11"/>
    </customSheetView>
    <customSheetView guid="{348CDEE7-67F8-4209-B7BE-E336C8AF6465}" topLeftCell="A172">
      <selection activeCell="B180" sqref="B180"/>
      <pageMargins left="0.7" right="0.7" top="0.75" bottom="0.75" header="0.3" footer="0.3"/>
      <pageSetup orientation="portrait" r:id="rId12"/>
    </customSheetView>
  </customSheetViews>
  <mergeCells count="9">
    <mergeCell ref="A9:E9"/>
    <mergeCell ref="A10:E10"/>
    <mergeCell ref="A150:E150"/>
    <mergeCell ref="A152:E152"/>
    <mergeCell ref="A149:E149"/>
    <mergeCell ref="A54:E54"/>
    <mergeCell ref="A55:E55"/>
    <mergeCell ref="A144:E144"/>
    <mergeCell ref="A146:E146"/>
  </mergeCell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91"/>
  <sheetViews>
    <sheetView showGridLines="0" showRuler="0" topLeftCell="A457" zoomScale="90" zoomScaleNormal="100" workbookViewId="0">
      <selection activeCell="B358" sqref="B358"/>
    </sheetView>
  </sheetViews>
  <sheetFormatPr defaultColWidth="9.140625" defaultRowHeight="12.75" outlineLevelRow="6" x14ac:dyDescent="0.25"/>
  <cols>
    <col min="1" max="1" width="15.42578125" style="19" bestFit="1" customWidth="1"/>
    <col min="2" max="2" width="58.5703125" style="19" customWidth="1"/>
    <col min="3" max="3" width="45.85546875" style="19" customWidth="1"/>
    <col min="4" max="4" width="14.85546875" style="19" customWidth="1"/>
    <col min="5" max="5" width="39.85546875" style="18" customWidth="1"/>
    <col min="6" max="6" width="9.140625" style="18"/>
    <col min="7" max="16384" width="9.140625" style="19"/>
  </cols>
  <sheetData>
    <row r="1" spans="1:12" s="6" customFormat="1" ht="13.15" x14ac:dyDescent="0.3">
      <c r="A1" s="3"/>
      <c r="B1" s="3"/>
      <c r="C1" s="4"/>
      <c r="D1" s="3"/>
      <c r="E1" s="3"/>
      <c r="F1" s="3"/>
      <c r="G1" s="5"/>
      <c r="H1" s="5"/>
      <c r="I1" s="5"/>
      <c r="J1" s="5"/>
      <c r="K1" s="5"/>
      <c r="L1" s="5"/>
    </row>
    <row r="2" spans="1:12" s="6" customFormat="1" ht="13.15" x14ac:dyDescent="0.3">
      <c r="A2" s="3"/>
      <c r="B2" s="3"/>
      <c r="C2" s="4"/>
      <c r="D2" s="3"/>
      <c r="E2" s="3"/>
      <c r="F2" s="3"/>
      <c r="G2" s="5"/>
      <c r="H2" s="5"/>
      <c r="I2" s="5"/>
      <c r="J2" s="5"/>
      <c r="K2" s="5"/>
      <c r="L2" s="5"/>
    </row>
    <row r="3" spans="1:12" s="11" customFormat="1" ht="13.9" x14ac:dyDescent="0.3">
      <c r="A3" s="7" t="s">
        <v>15</v>
      </c>
      <c r="B3" s="8">
        <f>COUNTIF(A7:A6079,"Test Module")</f>
        <v>38</v>
      </c>
      <c r="C3" s="9"/>
      <c r="D3" s="10"/>
      <c r="E3" s="10"/>
      <c r="F3" s="3"/>
      <c r="G3" s="3"/>
      <c r="H3" s="3"/>
      <c r="I3" s="3"/>
      <c r="J3" s="3"/>
      <c r="K3" s="3"/>
      <c r="L3" s="3"/>
    </row>
    <row r="4" spans="1:12" s="11" customFormat="1" ht="13.9" x14ac:dyDescent="0.3">
      <c r="A4" s="7" t="s">
        <v>16</v>
      </c>
      <c r="B4" s="8">
        <f>COUNTIF(A7:A4911, "Test Case")</f>
        <v>57</v>
      </c>
      <c r="C4" s="9"/>
      <c r="D4" s="10"/>
      <c r="E4" s="10"/>
      <c r="F4" s="3"/>
      <c r="G4" s="3"/>
      <c r="H4" s="3"/>
      <c r="I4" s="3"/>
      <c r="J4" s="3"/>
      <c r="K4" s="3"/>
      <c r="L4" s="3"/>
    </row>
    <row r="5" spans="1:12" s="11" customFormat="1" ht="13.9" x14ac:dyDescent="0.3">
      <c r="A5" s="8"/>
      <c r="B5" s="12"/>
      <c r="C5" s="9"/>
      <c r="D5" s="10"/>
      <c r="E5" s="10"/>
      <c r="F5" s="3"/>
      <c r="G5" s="3"/>
      <c r="H5" s="3"/>
      <c r="I5" s="3"/>
      <c r="J5" s="3"/>
      <c r="K5" s="3"/>
      <c r="L5" s="3"/>
    </row>
    <row r="6" spans="1:12" s="11" customFormat="1" ht="13.9" x14ac:dyDescent="0.3">
      <c r="A6" s="8"/>
      <c r="B6" s="12"/>
      <c r="C6" s="9"/>
      <c r="D6" s="10"/>
      <c r="E6" s="10"/>
      <c r="F6" s="3"/>
      <c r="G6" s="3"/>
      <c r="H6" s="3"/>
      <c r="I6" s="3"/>
      <c r="J6" s="3"/>
      <c r="K6" s="3"/>
      <c r="L6" s="3"/>
    </row>
    <row r="7" spans="1:12" s="6" customFormat="1" ht="23.45" x14ac:dyDescent="0.3">
      <c r="A7" s="13" t="s">
        <v>75</v>
      </c>
      <c r="B7" s="14"/>
      <c r="C7" s="15"/>
      <c r="D7" s="14"/>
      <c r="E7" s="16"/>
      <c r="F7" s="5"/>
      <c r="G7" s="5"/>
      <c r="H7" s="5"/>
      <c r="I7" s="5"/>
      <c r="J7" s="5"/>
      <c r="K7" s="5"/>
      <c r="L7" s="5"/>
    </row>
    <row r="8" spans="1:12" s="6" customFormat="1" ht="21" x14ac:dyDescent="0.3">
      <c r="A8" s="17" t="s">
        <v>35</v>
      </c>
      <c r="B8" s="49"/>
      <c r="C8" s="50"/>
      <c r="D8" s="49"/>
      <c r="E8" s="51"/>
      <c r="F8" s="5"/>
      <c r="G8" s="5"/>
      <c r="H8" s="5"/>
      <c r="I8" s="5"/>
      <c r="J8" s="5"/>
      <c r="K8" s="5"/>
      <c r="L8" s="5"/>
    </row>
    <row r="9" spans="1:12" s="6" customFormat="1" ht="18" outlineLevel="1" x14ac:dyDescent="0.3">
      <c r="A9" s="1502" t="s">
        <v>79</v>
      </c>
      <c r="B9" s="1502"/>
      <c r="C9" s="1502"/>
      <c r="D9" s="1502"/>
      <c r="E9" s="1503"/>
      <c r="F9" s="5"/>
      <c r="G9" s="5"/>
      <c r="H9" s="5"/>
      <c r="I9" s="5"/>
      <c r="J9" s="5"/>
      <c r="K9" s="5"/>
      <c r="L9" s="5"/>
    </row>
    <row r="10" spans="1:12" ht="18" outlineLevel="2" x14ac:dyDescent="0.3">
      <c r="A10" s="1498" t="s">
        <v>18</v>
      </c>
      <c r="B10" s="1498"/>
      <c r="C10" s="1498"/>
      <c r="D10" s="1498"/>
      <c r="E10" s="1499"/>
    </row>
    <row r="11" spans="1:12" ht="13.9" outlineLevel="2" x14ac:dyDescent="0.3">
      <c r="A11" s="1505"/>
      <c r="B11" s="1505"/>
      <c r="C11" s="1505"/>
      <c r="D11" s="1505"/>
      <c r="E11" s="1506"/>
    </row>
    <row r="12" spans="1:12" ht="18" outlineLevel="2" x14ac:dyDescent="0.3">
      <c r="A12" s="123" t="s">
        <v>19</v>
      </c>
      <c r="B12" s="123"/>
      <c r="C12" s="123"/>
      <c r="D12" s="123"/>
      <c r="E12" s="124"/>
    </row>
    <row r="13" spans="1:12" ht="18" outlineLevel="3" x14ac:dyDescent="0.3">
      <c r="A13" s="1331" t="s">
        <v>20</v>
      </c>
      <c r="B13" s="1331"/>
      <c r="C13" s="1331"/>
      <c r="D13" s="1331"/>
      <c r="E13" s="1332"/>
    </row>
    <row r="14" spans="1:12" s="1333" customFormat="1" ht="14.45" outlineLevel="4" x14ac:dyDescent="0.3">
      <c r="A14" s="20" t="s">
        <v>21</v>
      </c>
      <c r="B14" s="20" t="s">
        <v>170</v>
      </c>
      <c r="C14" s="20" t="str">
        <f>COUNTIF(A14:A45,"Test Case")&amp;"TC(s)"</f>
        <v>3TC(s)</v>
      </c>
      <c r="D14" s="20"/>
      <c r="E14" s="20"/>
    </row>
    <row r="15" spans="1:12" s="246" customFormat="1" ht="14.45" outlineLevel="5" x14ac:dyDescent="0.3">
      <c r="A15" s="1334" t="s">
        <v>22</v>
      </c>
      <c r="B15" s="1335"/>
      <c r="C15" s="1336"/>
      <c r="D15" s="1337"/>
      <c r="E15" s="1338"/>
    </row>
    <row r="16" spans="1:12" s="246" customFormat="1" ht="14.45" outlineLevel="6" x14ac:dyDescent="0.3">
      <c r="A16" s="1339" t="s">
        <v>23</v>
      </c>
      <c r="B16" s="476" t="s">
        <v>171</v>
      </c>
      <c r="C16" s="1340"/>
      <c r="D16" s="495"/>
      <c r="E16" s="1341"/>
    </row>
    <row r="17" spans="1:5" s="246" customFormat="1" ht="14.45" outlineLevel="5" x14ac:dyDescent="0.3">
      <c r="A17" s="1342" t="s">
        <v>26</v>
      </c>
      <c r="B17" s="1343" t="s">
        <v>172</v>
      </c>
      <c r="C17" s="1344"/>
      <c r="D17" s="1345"/>
      <c r="E17" s="1342"/>
    </row>
    <row r="18" spans="1:5" s="246" customFormat="1" ht="14.45" outlineLevel="6" x14ac:dyDescent="0.3">
      <c r="A18" s="1346" t="s">
        <v>27</v>
      </c>
      <c r="B18" s="1327"/>
      <c r="C18" s="1328" t="s">
        <v>28</v>
      </c>
      <c r="D18" s="1329" t="s">
        <v>29</v>
      </c>
      <c r="E18" s="1347" t="s">
        <v>30</v>
      </c>
    </row>
    <row r="19" spans="1:5" s="246" customFormat="1" ht="14.45" outlineLevel="6" x14ac:dyDescent="0.3">
      <c r="A19" s="500">
        <v>1</v>
      </c>
      <c r="B19" s="499" t="s">
        <v>167</v>
      </c>
      <c r="C19" s="248"/>
      <c r="D19" s="248"/>
      <c r="E19" s="248"/>
    </row>
    <row r="20" spans="1:5" s="246" customFormat="1" ht="14.45" outlineLevel="6" x14ac:dyDescent="0.3">
      <c r="A20" s="500">
        <v>2</v>
      </c>
      <c r="B20" s="499" t="s">
        <v>173</v>
      </c>
      <c r="C20" s="248"/>
      <c r="D20" s="248"/>
      <c r="E20" s="248"/>
    </row>
    <row r="21" spans="1:5" s="246" customFormat="1" ht="14.45" outlineLevel="6" x14ac:dyDescent="0.3">
      <c r="A21" s="500">
        <v>3</v>
      </c>
      <c r="B21" s="250" t="s">
        <v>174</v>
      </c>
      <c r="C21" s="248"/>
      <c r="D21" s="248"/>
      <c r="E21" s="248"/>
    </row>
    <row r="22" spans="1:5" s="246" customFormat="1" ht="14.45" outlineLevel="6" x14ac:dyDescent="0.3">
      <c r="A22" s="500" t="s">
        <v>31</v>
      </c>
      <c r="B22" s="499" t="s">
        <v>175</v>
      </c>
      <c r="C22" s="248"/>
      <c r="D22" s="248" t="s">
        <v>23</v>
      </c>
      <c r="E22" s="248"/>
    </row>
    <row r="23" spans="1:5" s="1333" customFormat="1" ht="14.45" outlineLevel="4" x14ac:dyDescent="0.3">
      <c r="A23" s="20" t="s">
        <v>21</v>
      </c>
      <c r="B23" s="20" t="s">
        <v>206</v>
      </c>
      <c r="C23" s="20" t="str">
        <f>COUNTIF(A23:A39,"Test Case")&amp;"TC(s)"</f>
        <v>2TC(s)</v>
      </c>
      <c r="D23" s="20"/>
      <c r="E23" s="20"/>
    </row>
    <row r="24" spans="1:5" s="246" customFormat="1" ht="14.45" outlineLevel="5" x14ac:dyDescent="0.3">
      <c r="A24" s="1334" t="s">
        <v>22</v>
      </c>
      <c r="B24" s="1335"/>
      <c r="C24" s="1336"/>
      <c r="D24" s="1337"/>
      <c r="E24" s="1338"/>
    </row>
    <row r="25" spans="1:5" s="246" customFormat="1" ht="14.45" outlineLevel="6" x14ac:dyDescent="0.3">
      <c r="A25" s="1339" t="s">
        <v>23</v>
      </c>
      <c r="B25" s="476" t="s">
        <v>207</v>
      </c>
      <c r="C25" s="1340"/>
      <c r="D25" s="495"/>
      <c r="E25" s="1341"/>
    </row>
    <row r="26" spans="1:5" s="246" customFormat="1" ht="14.45" outlineLevel="5" x14ac:dyDescent="0.3">
      <c r="A26" s="1342" t="s">
        <v>26</v>
      </c>
      <c r="B26" s="1343" t="s">
        <v>208</v>
      </c>
      <c r="C26" s="1344"/>
      <c r="D26" s="1345"/>
      <c r="E26" s="1342"/>
    </row>
    <row r="27" spans="1:5" s="246" customFormat="1" ht="14.45" outlineLevel="6" x14ac:dyDescent="0.3">
      <c r="A27" s="1346" t="s">
        <v>27</v>
      </c>
      <c r="B27" s="1327"/>
      <c r="C27" s="1328" t="s">
        <v>28</v>
      </c>
      <c r="D27" s="1329" t="s">
        <v>29</v>
      </c>
      <c r="E27" s="1347" t="s">
        <v>30</v>
      </c>
    </row>
    <row r="28" spans="1:5" s="246" customFormat="1" ht="14.45" outlineLevel="6" x14ac:dyDescent="0.3">
      <c r="A28" s="500">
        <v>1</v>
      </c>
      <c r="B28" s="499" t="s">
        <v>167</v>
      </c>
      <c r="C28" s="499"/>
      <c r="D28" s="499"/>
      <c r="E28" s="499"/>
    </row>
    <row r="29" spans="1:5" s="246" customFormat="1" ht="14.45" outlineLevel="6" x14ac:dyDescent="0.3">
      <c r="A29" s="500">
        <v>2</v>
      </c>
      <c r="B29" s="499" t="s">
        <v>173</v>
      </c>
      <c r="C29" s="499"/>
      <c r="D29" s="499"/>
      <c r="E29" s="499"/>
    </row>
    <row r="30" spans="1:5" s="246" customFormat="1" ht="14.45" outlineLevel="6" x14ac:dyDescent="0.3">
      <c r="A30" s="500">
        <v>3</v>
      </c>
      <c r="B30" s="250" t="s">
        <v>209</v>
      </c>
      <c r="C30" s="499"/>
      <c r="D30" s="499"/>
      <c r="E30" s="499"/>
    </row>
    <row r="31" spans="1:5" s="246" customFormat="1" ht="14.45" outlineLevel="6" x14ac:dyDescent="0.3">
      <c r="A31" s="500" t="s">
        <v>31</v>
      </c>
      <c r="B31" s="499" t="s">
        <v>210</v>
      </c>
      <c r="C31" s="499"/>
      <c r="D31" s="499" t="s">
        <v>23</v>
      </c>
      <c r="E31" s="499"/>
    </row>
    <row r="32" spans="1:5" s="246" customFormat="1" ht="14.45" outlineLevel="4" x14ac:dyDescent="0.3">
      <c r="A32" s="330" t="s">
        <v>21</v>
      </c>
      <c r="B32" s="671" t="s">
        <v>182</v>
      </c>
      <c r="C32" s="330" t="str">
        <f>COUNTIF(A32:A47,"Test Case")&amp;"TC(s)"</f>
        <v>1TC(s)</v>
      </c>
      <c r="D32" s="330"/>
      <c r="E32" s="330"/>
    </row>
    <row r="33" spans="1:5" s="246" customFormat="1" ht="14.45" outlineLevel="5" x14ac:dyDescent="0.3">
      <c r="A33" s="1334" t="s">
        <v>22</v>
      </c>
      <c r="B33" s="1335"/>
      <c r="C33" s="1336"/>
      <c r="D33" s="1337"/>
      <c r="E33" s="1338"/>
    </row>
    <row r="34" spans="1:5" s="246" customFormat="1" ht="14.45" outlineLevel="6" x14ac:dyDescent="0.3">
      <c r="A34" s="1339" t="s">
        <v>23</v>
      </c>
      <c r="B34" s="476" t="s">
        <v>183</v>
      </c>
      <c r="C34" s="248"/>
      <c r="D34" s="248"/>
      <c r="E34" s="248"/>
    </row>
    <row r="35" spans="1:5" s="246" customFormat="1" ht="14.45" outlineLevel="6" x14ac:dyDescent="0.3">
      <c r="A35" s="1339" t="s">
        <v>24</v>
      </c>
      <c r="B35" s="476" t="s">
        <v>192</v>
      </c>
      <c r="C35" s="248"/>
      <c r="D35" s="248"/>
      <c r="E35" s="248"/>
    </row>
    <row r="36" spans="1:5" s="246" customFormat="1" ht="14.45" outlineLevel="5" x14ac:dyDescent="0.3">
      <c r="A36" s="1342" t="s">
        <v>26</v>
      </c>
      <c r="B36" s="1343" t="s">
        <v>355</v>
      </c>
      <c r="C36" s="1344"/>
      <c r="D36" s="1345"/>
      <c r="E36" s="1342"/>
    </row>
    <row r="37" spans="1:5" s="246" customFormat="1" ht="14.45" outlineLevel="6" x14ac:dyDescent="0.3">
      <c r="A37" s="1346" t="s">
        <v>27</v>
      </c>
      <c r="B37" s="1327"/>
      <c r="C37" s="1328" t="s">
        <v>28</v>
      </c>
      <c r="D37" s="1329" t="s">
        <v>29</v>
      </c>
      <c r="E37" s="1347" t="s">
        <v>30</v>
      </c>
    </row>
    <row r="38" spans="1:5" s="246" customFormat="1" ht="14.45" outlineLevel="6" x14ac:dyDescent="0.3">
      <c r="A38" s="500">
        <v>1</v>
      </c>
      <c r="B38" s="499" t="s">
        <v>167</v>
      </c>
      <c r="C38" s="499"/>
      <c r="D38" s="499"/>
      <c r="E38" s="499"/>
    </row>
    <row r="39" spans="1:5" s="246" customFormat="1" ht="14.45" outlineLevel="6" x14ac:dyDescent="0.3">
      <c r="A39" s="500">
        <v>2</v>
      </c>
      <c r="B39" s="499" t="s">
        <v>173</v>
      </c>
      <c r="C39" s="499"/>
      <c r="D39" s="499"/>
      <c r="E39" s="499"/>
    </row>
    <row r="40" spans="1:5" s="246" customFormat="1" ht="14.45" outlineLevel="6" x14ac:dyDescent="0.3">
      <c r="A40" s="500">
        <v>3</v>
      </c>
      <c r="B40" s="499" t="s">
        <v>174</v>
      </c>
      <c r="C40" s="499"/>
      <c r="D40" s="499"/>
      <c r="E40" s="499"/>
    </row>
    <row r="41" spans="1:5" s="246" customFormat="1" ht="14.45" outlineLevel="6" x14ac:dyDescent="0.3">
      <c r="A41" s="500">
        <v>4</v>
      </c>
      <c r="B41" s="499" t="s">
        <v>190</v>
      </c>
      <c r="C41" s="499"/>
      <c r="D41" s="499"/>
      <c r="E41" s="499"/>
    </row>
    <row r="42" spans="1:5" s="246" customFormat="1" ht="14.45" outlineLevel="6" x14ac:dyDescent="0.3">
      <c r="A42" s="500" t="s">
        <v>31</v>
      </c>
      <c r="B42" s="499" t="s">
        <v>191</v>
      </c>
      <c r="C42" s="499"/>
      <c r="D42" s="499" t="s">
        <v>23</v>
      </c>
      <c r="E42" s="499"/>
    </row>
    <row r="43" spans="1:5" s="246" customFormat="1" ht="82.9" outlineLevel="6" x14ac:dyDescent="0.3">
      <c r="A43" s="500">
        <v>5</v>
      </c>
      <c r="B43" s="501" t="s">
        <v>193</v>
      </c>
      <c r="C43" s="499"/>
      <c r="D43" s="499"/>
      <c r="E43" s="499"/>
    </row>
    <row r="44" spans="1:5" s="246" customFormat="1" ht="15" outlineLevel="6" x14ac:dyDescent="0.25">
      <c r="A44" s="500" t="s">
        <v>31</v>
      </c>
      <c r="B44" s="499" t="s">
        <v>194</v>
      </c>
      <c r="C44" s="499"/>
      <c r="D44" s="499" t="s">
        <v>24</v>
      </c>
      <c r="E44" s="499"/>
    </row>
    <row r="45" spans="1:5" s="18" customFormat="1" outlineLevel="3" x14ac:dyDescent="0.2">
      <c r="A45" s="121"/>
      <c r="B45" s="120"/>
      <c r="C45" s="120"/>
      <c r="D45" s="120"/>
      <c r="E45" s="120"/>
    </row>
    <row r="46" spans="1:5" s="18" customFormat="1" ht="18" customHeight="1" outlineLevel="3" x14ac:dyDescent="0.25">
      <c r="A46" s="1507" t="s">
        <v>36</v>
      </c>
      <c r="B46" s="1507"/>
      <c r="C46" s="1507"/>
      <c r="D46" s="1507"/>
      <c r="E46" s="1507"/>
    </row>
    <row r="47" spans="1:5" s="246" customFormat="1" ht="15" outlineLevel="2" x14ac:dyDescent="0.25">
      <c r="A47" s="248"/>
      <c r="B47" s="248"/>
      <c r="C47" s="248"/>
      <c r="D47" s="248"/>
      <c r="E47" s="248"/>
    </row>
    <row r="48" spans="1:5" s="18" customFormat="1" ht="18.75" outlineLevel="2" x14ac:dyDescent="0.25">
      <c r="A48" s="1508" t="s">
        <v>37</v>
      </c>
      <c r="B48" s="1508"/>
      <c r="C48" s="1508"/>
      <c r="D48" s="1508"/>
      <c r="E48" s="1508"/>
    </row>
    <row r="49" spans="1:5" s="246" customFormat="1" ht="15" outlineLevel="4" x14ac:dyDescent="0.25">
      <c r="A49" s="330" t="s">
        <v>21</v>
      </c>
      <c r="B49" s="671" t="s">
        <v>195</v>
      </c>
      <c r="C49" s="330" t="str">
        <f>COUNTIF(A47:A62,"Test Case")&amp;"TC(s)"</f>
        <v>1TC(s)</v>
      </c>
      <c r="D49" s="330"/>
      <c r="E49" s="330"/>
    </row>
    <row r="50" spans="1:5" s="246" customFormat="1" ht="15" outlineLevel="5" x14ac:dyDescent="0.25">
      <c r="A50" s="1334" t="s">
        <v>22</v>
      </c>
      <c r="B50" s="1334"/>
      <c r="C50" s="1334"/>
      <c r="D50" s="1334"/>
      <c r="E50" s="1334"/>
    </row>
    <row r="51" spans="1:5" s="246" customFormat="1" ht="15" outlineLevel="6" x14ac:dyDescent="0.25">
      <c r="A51" s="248" t="s">
        <v>23</v>
      </c>
      <c r="B51" s="248" t="s">
        <v>204</v>
      </c>
      <c r="C51" s="248"/>
      <c r="D51" s="248"/>
      <c r="E51" s="248"/>
    </row>
    <row r="52" spans="1:5" s="246" customFormat="1" ht="15" outlineLevel="6" x14ac:dyDescent="0.25">
      <c r="A52" s="248" t="s">
        <v>24</v>
      </c>
      <c r="B52" s="248" t="s">
        <v>198</v>
      </c>
      <c r="C52" s="248"/>
      <c r="D52" s="248"/>
      <c r="E52" s="248"/>
    </row>
    <row r="53" spans="1:5" s="246" customFormat="1" ht="15" outlineLevel="6" x14ac:dyDescent="0.25">
      <c r="A53" s="248" t="s">
        <v>215</v>
      </c>
      <c r="B53" s="248" t="s">
        <v>216</v>
      </c>
      <c r="C53" s="248"/>
      <c r="D53" s="248"/>
      <c r="E53" s="248"/>
    </row>
    <row r="54" spans="1:5" s="246" customFormat="1" ht="15" outlineLevel="6" x14ac:dyDescent="0.25">
      <c r="A54" s="248"/>
      <c r="B54" s="248"/>
      <c r="C54" s="248"/>
      <c r="D54" s="248"/>
      <c r="E54" s="248"/>
    </row>
    <row r="55" spans="1:5" s="246" customFormat="1" ht="15" outlineLevel="5" x14ac:dyDescent="0.25">
      <c r="A55" s="1342" t="s">
        <v>26</v>
      </c>
      <c r="B55" s="1342" t="s">
        <v>200</v>
      </c>
      <c r="C55" s="1342"/>
      <c r="D55" s="1342"/>
      <c r="E55" s="1342"/>
    </row>
    <row r="56" spans="1:5" s="246" customFormat="1" ht="15" outlineLevel="6" x14ac:dyDescent="0.25">
      <c r="A56" s="1346" t="s">
        <v>27</v>
      </c>
      <c r="B56" s="1346"/>
      <c r="C56" s="1346" t="s">
        <v>28</v>
      </c>
      <c r="D56" s="1346" t="s">
        <v>29</v>
      </c>
      <c r="E56" s="1346" t="s">
        <v>30</v>
      </c>
    </row>
    <row r="57" spans="1:5" s="246" customFormat="1" ht="15" outlineLevel="6" x14ac:dyDescent="0.25">
      <c r="A57" s="248">
        <v>1</v>
      </c>
      <c r="B57" s="248" t="s">
        <v>167</v>
      </c>
      <c r="C57" s="248"/>
      <c r="D57" s="248"/>
      <c r="E57" s="248"/>
    </row>
    <row r="58" spans="1:5" s="246" customFormat="1" ht="15" outlineLevel="6" x14ac:dyDescent="0.25">
      <c r="A58" s="248">
        <v>2</v>
      </c>
      <c r="B58" s="248" t="s">
        <v>173</v>
      </c>
      <c r="C58" s="248"/>
      <c r="D58" s="248"/>
      <c r="E58" s="248"/>
    </row>
    <row r="59" spans="1:5" s="246" customFormat="1" ht="15" outlineLevel="6" x14ac:dyDescent="0.25">
      <c r="A59" s="248">
        <v>3</v>
      </c>
      <c r="B59" s="248" t="s">
        <v>174</v>
      </c>
      <c r="C59" s="248"/>
      <c r="D59" s="248"/>
      <c r="E59" s="248"/>
    </row>
    <row r="60" spans="1:5" s="246" customFormat="1" ht="105" outlineLevel="6" x14ac:dyDescent="0.25">
      <c r="A60" s="248">
        <v>4</v>
      </c>
      <c r="B60" s="249" t="s">
        <v>196</v>
      </c>
      <c r="C60" s="248"/>
      <c r="D60" s="248"/>
      <c r="E60" s="248"/>
    </row>
    <row r="61" spans="1:5" s="246" customFormat="1" ht="15" outlineLevel="6" x14ac:dyDescent="0.25">
      <c r="A61" s="248">
        <v>5</v>
      </c>
      <c r="B61" s="249" t="s">
        <v>197</v>
      </c>
      <c r="C61" s="248"/>
      <c r="D61" s="248"/>
      <c r="E61" s="248"/>
    </row>
    <row r="62" spans="1:5" s="246" customFormat="1" ht="30" outlineLevel="6" x14ac:dyDescent="0.25">
      <c r="A62" s="248" t="s">
        <v>31</v>
      </c>
      <c r="B62" s="249" t="s">
        <v>203</v>
      </c>
      <c r="C62" s="248"/>
      <c r="D62" s="248" t="s">
        <v>23</v>
      </c>
      <c r="E62" s="248"/>
    </row>
    <row r="63" spans="1:5" s="246" customFormat="1" ht="30" outlineLevel="6" x14ac:dyDescent="0.25">
      <c r="A63" s="248" t="s">
        <v>31</v>
      </c>
      <c r="B63" s="249" t="s">
        <v>202</v>
      </c>
      <c r="C63" s="248"/>
      <c r="D63" s="248" t="s">
        <v>24</v>
      </c>
      <c r="E63" s="248"/>
    </row>
    <row r="64" spans="1:5" s="246" customFormat="1" ht="15" outlineLevel="5" x14ac:dyDescent="0.25">
      <c r="A64" s="1342" t="s">
        <v>26</v>
      </c>
      <c r="B64" s="1342" t="s">
        <v>1101</v>
      </c>
      <c r="C64" s="1342"/>
      <c r="D64" s="1342"/>
      <c r="E64" s="1342"/>
    </row>
    <row r="65" spans="1:12" s="246" customFormat="1" ht="15" outlineLevel="6" x14ac:dyDescent="0.25">
      <c r="A65" s="1346" t="s">
        <v>27</v>
      </c>
      <c r="B65" s="1346"/>
      <c r="C65" s="1346" t="s">
        <v>28</v>
      </c>
      <c r="D65" s="1346" t="s">
        <v>29</v>
      </c>
      <c r="E65" s="1346" t="s">
        <v>30</v>
      </c>
    </row>
    <row r="66" spans="1:12" s="246" customFormat="1" ht="15" outlineLevel="6" x14ac:dyDescent="0.25">
      <c r="A66" s="248">
        <v>6</v>
      </c>
      <c r="B66" s="249" t="s">
        <v>213</v>
      </c>
      <c r="C66" s="248"/>
      <c r="D66" s="248"/>
      <c r="E66" s="248"/>
    </row>
    <row r="67" spans="1:12" s="246" customFormat="1" ht="15" outlineLevel="6" x14ac:dyDescent="0.25">
      <c r="A67" s="248">
        <v>7</v>
      </c>
      <c r="B67" s="249" t="s">
        <v>214</v>
      </c>
      <c r="C67" s="248"/>
      <c r="D67" s="248"/>
      <c r="E67" s="248"/>
    </row>
    <row r="68" spans="1:12" s="246" customFormat="1" ht="30" outlineLevel="6" x14ac:dyDescent="0.25">
      <c r="A68" s="248" t="s">
        <v>31</v>
      </c>
      <c r="B68" s="249" t="s">
        <v>217</v>
      </c>
      <c r="C68" s="248"/>
      <c r="D68" s="248" t="s">
        <v>215</v>
      </c>
      <c r="E68" s="248"/>
    </row>
    <row r="69" spans="1:12" s="6" customFormat="1" ht="21" outlineLevel="1" x14ac:dyDescent="0.25">
      <c r="A69" s="1424" t="s">
        <v>39</v>
      </c>
      <c r="B69" s="1424"/>
      <c r="C69" s="1424"/>
      <c r="D69" s="1424"/>
      <c r="E69" s="1424"/>
      <c r="F69" s="5"/>
      <c r="G69" s="5"/>
      <c r="H69" s="5"/>
      <c r="I69" s="5"/>
      <c r="J69" s="5"/>
      <c r="K69" s="5"/>
      <c r="L69" s="5"/>
    </row>
    <row r="70" spans="1:12" ht="18.75" outlineLevel="2" x14ac:dyDescent="0.25">
      <c r="A70" s="1498" t="s">
        <v>18</v>
      </c>
      <c r="B70" s="1498"/>
      <c r="C70" s="1498"/>
      <c r="D70" s="1498"/>
      <c r="E70" s="1499"/>
    </row>
    <row r="71" spans="1:12" s="253" customFormat="1" ht="15" outlineLevel="4" x14ac:dyDescent="0.25">
      <c r="A71" s="281" t="s">
        <v>21</v>
      </c>
      <c r="B71" s="20" t="s">
        <v>853</v>
      </c>
      <c r="C71" s="20" t="str">
        <f>COUNTIF(A71:A105,"Test Case")&amp;"TC(s)"</f>
        <v>4TC(s)</v>
      </c>
      <c r="D71" s="20"/>
      <c r="E71" s="281"/>
    </row>
    <row r="72" spans="1:12" s="253" customFormat="1" ht="15" outlineLevel="5" x14ac:dyDescent="0.25">
      <c r="A72" s="282" t="s">
        <v>22</v>
      </c>
      <c r="B72" s="230"/>
      <c r="C72" s="230"/>
      <c r="D72" s="230"/>
      <c r="E72" s="284"/>
    </row>
    <row r="73" spans="1:12" s="253" customFormat="1" ht="15" outlineLevel="6" x14ac:dyDescent="0.25">
      <c r="A73" s="285" t="s">
        <v>23</v>
      </c>
      <c r="B73" s="285" t="s">
        <v>378</v>
      </c>
      <c r="C73" s="285"/>
      <c r="D73" s="285"/>
      <c r="E73" s="285"/>
    </row>
    <row r="74" spans="1:12" s="253" customFormat="1" ht="15" outlineLevel="6" x14ac:dyDescent="0.25">
      <c r="A74" s="285" t="s">
        <v>24</v>
      </c>
      <c r="B74" s="285" t="s">
        <v>379</v>
      </c>
      <c r="C74" s="285"/>
      <c r="D74" s="285"/>
      <c r="E74" s="285"/>
    </row>
    <row r="75" spans="1:12" s="253" customFormat="1" ht="15" outlineLevel="6" x14ac:dyDescent="0.25">
      <c r="A75" s="285" t="s">
        <v>215</v>
      </c>
      <c r="B75" s="285" t="s">
        <v>380</v>
      </c>
      <c r="C75" s="285"/>
      <c r="D75" s="285"/>
      <c r="E75" s="285"/>
    </row>
    <row r="76" spans="1:12" s="253" customFormat="1" ht="15" outlineLevel="6" x14ac:dyDescent="0.25">
      <c r="A76" s="285" t="s">
        <v>295</v>
      </c>
      <c r="B76" s="285" t="s">
        <v>387</v>
      </c>
      <c r="C76" s="285"/>
      <c r="D76" s="285"/>
      <c r="E76" s="285"/>
    </row>
    <row r="77" spans="1:12" s="253" customFormat="1" ht="15" outlineLevel="6" x14ac:dyDescent="0.25">
      <c r="A77" s="285"/>
      <c r="B77" s="285"/>
      <c r="C77" s="285"/>
      <c r="D77" s="285"/>
      <c r="E77" s="285"/>
    </row>
    <row r="78" spans="1:12" s="253" customFormat="1" ht="15" outlineLevel="5" x14ac:dyDescent="0.25">
      <c r="A78" s="48" t="s">
        <v>26</v>
      </c>
      <c r="B78" s="24" t="s">
        <v>252</v>
      </c>
      <c r="C78" s="25"/>
      <c r="D78" s="25"/>
      <c r="E78" s="295"/>
    </row>
    <row r="79" spans="1:12" s="253" customFormat="1" ht="15" outlineLevel="6" x14ac:dyDescent="0.25">
      <c r="A79" s="487" t="s">
        <v>27</v>
      </c>
      <c r="B79" s="487"/>
      <c r="C79" s="487" t="s">
        <v>28</v>
      </c>
      <c r="D79" s="487" t="s">
        <v>29</v>
      </c>
      <c r="E79" s="487" t="s">
        <v>30</v>
      </c>
    </row>
    <row r="80" spans="1:12" s="253" customFormat="1" ht="15" outlineLevel="6" x14ac:dyDescent="0.25">
      <c r="A80" s="54">
        <v>1</v>
      </c>
      <c r="B80" s="317" t="s">
        <v>224</v>
      </c>
      <c r="C80" s="153"/>
      <c r="D80" s="155"/>
      <c r="E80" s="30"/>
    </row>
    <row r="81" spans="1:5" s="253" customFormat="1" ht="15" outlineLevel="6" x14ac:dyDescent="0.25">
      <c r="A81" s="54">
        <v>2</v>
      </c>
      <c r="B81" s="317" t="s">
        <v>188</v>
      </c>
      <c r="C81" s="153"/>
      <c r="D81" s="155"/>
      <c r="E81" s="30"/>
    </row>
    <row r="82" spans="1:5" s="253" customFormat="1" ht="15" outlineLevel="6" x14ac:dyDescent="0.25">
      <c r="A82" s="54">
        <v>3</v>
      </c>
      <c r="B82" s="317" t="s">
        <v>231</v>
      </c>
      <c r="C82" s="153"/>
      <c r="D82" s="155"/>
      <c r="E82" s="30"/>
    </row>
    <row r="83" spans="1:5" s="253" customFormat="1" ht="25.5" outlineLevel="6" x14ac:dyDescent="0.25">
      <c r="A83" s="54" t="s">
        <v>31</v>
      </c>
      <c r="B83" s="317" t="s">
        <v>232</v>
      </c>
      <c r="C83" s="153"/>
      <c r="D83" s="155" t="s">
        <v>23</v>
      </c>
      <c r="E83" s="30"/>
    </row>
    <row r="84" spans="1:5" s="253" customFormat="1" ht="15" outlineLevel="6" x14ac:dyDescent="0.25">
      <c r="A84" s="54">
        <v>3</v>
      </c>
      <c r="B84" s="317" t="s">
        <v>273</v>
      </c>
      <c r="C84" s="153"/>
      <c r="D84" s="155"/>
      <c r="E84" s="30"/>
    </row>
    <row r="85" spans="1:5" s="253" customFormat="1" ht="25.5" outlineLevel="6" x14ac:dyDescent="0.25">
      <c r="A85" s="54" t="s">
        <v>31</v>
      </c>
      <c r="B85" s="317" t="s">
        <v>274</v>
      </c>
      <c r="C85" s="153"/>
      <c r="D85" s="155" t="s">
        <v>24</v>
      </c>
      <c r="E85" s="30"/>
    </row>
    <row r="86" spans="1:5" s="253" customFormat="1" ht="15" outlineLevel="5" x14ac:dyDescent="0.25">
      <c r="A86" s="48" t="s">
        <v>26</v>
      </c>
      <c r="B86" s="24" t="s">
        <v>384</v>
      </c>
      <c r="C86" s="25"/>
      <c r="D86" s="25"/>
      <c r="E86" s="295"/>
    </row>
    <row r="87" spans="1:5" s="253" customFormat="1" ht="15" outlineLevel="6" x14ac:dyDescent="0.25">
      <c r="A87" s="487" t="s">
        <v>27</v>
      </c>
      <c r="B87" s="487"/>
      <c r="C87" s="487" t="s">
        <v>28</v>
      </c>
      <c r="D87" s="487" t="s">
        <v>29</v>
      </c>
      <c r="E87" s="487" t="s">
        <v>30</v>
      </c>
    </row>
    <row r="88" spans="1:5" s="253" customFormat="1" ht="15" outlineLevel="6" x14ac:dyDescent="0.25">
      <c r="A88" s="54">
        <v>4</v>
      </c>
      <c r="B88" s="317" t="s">
        <v>376</v>
      </c>
      <c r="C88" s="153"/>
      <c r="D88" s="155"/>
      <c r="E88" s="30"/>
    </row>
    <row r="89" spans="1:5" s="253" customFormat="1" ht="15" outlineLevel="6" x14ac:dyDescent="0.25">
      <c r="A89" s="54">
        <v>5</v>
      </c>
      <c r="B89" s="317" t="s">
        <v>381</v>
      </c>
      <c r="C89" s="153" t="s">
        <v>382</v>
      </c>
      <c r="D89" s="155" t="s">
        <v>215</v>
      </c>
      <c r="E89" s="30"/>
    </row>
    <row r="90" spans="1:5" s="253" customFormat="1" ht="15" outlineLevel="5" x14ac:dyDescent="0.25">
      <c r="A90" s="1116" t="s">
        <v>26</v>
      </c>
      <c r="B90" s="1117" t="s">
        <v>449</v>
      </c>
      <c r="C90" s="276"/>
      <c r="D90" s="276"/>
      <c r="E90" s="1118"/>
    </row>
    <row r="91" spans="1:5" s="253" customFormat="1" ht="15" outlineLevel="6" x14ac:dyDescent="0.25">
      <c r="A91" s="487" t="s">
        <v>27</v>
      </c>
      <c r="B91" s="487"/>
      <c r="C91" s="487" t="s">
        <v>28</v>
      </c>
      <c r="D91" s="487" t="s">
        <v>29</v>
      </c>
      <c r="E91" s="487" t="s">
        <v>30</v>
      </c>
    </row>
    <row r="92" spans="1:5" s="253" customFormat="1" ht="38.25" outlineLevel="6" x14ac:dyDescent="0.25">
      <c r="A92" s="54">
        <v>6</v>
      </c>
      <c r="B92" s="317" t="s">
        <v>385</v>
      </c>
      <c r="C92" s="153"/>
      <c r="D92" s="155"/>
      <c r="E92" s="30"/>
    </row>
    <row r="93" spans="1:5" s="253" customFormat="1" ht="15" outlineLevel="6" x14ac:dyDescent="0.25">
      <c r="A93" s="54">
        <v>7</v>
      </c>
      <c r="B93" s="317" t="s">
        <v>386</v>
      </c>
      <c r="C93" s="153" t="s">
        <v>2683</v>
      </c>
      <c r="D93" s="155" t="s">
        <v>295</v>
      </c>
      <c r="E93" s="30"/>
    </row>
    <row r="94" spans="1:5" s="253" customFormat="1" ht="15" outlineLevel="4" x14ac:dyDescent="0.25">
      <c r="A94" s="281" t="s">
        <v>21</v>
      </c>
      <c r="B94" s="20" t="s">
        <v>2616</v>
      </c>
      <c r="C94" s="20" t="str">
        <f>COUNTIF(A94:A128,"Test Case")&amp;"TC(s)"</f>
        <v>3TC(s)</v>
      </c>
      <c r="D94" s="20"/>
      <c r="E94" s="281"/>
    </row>
    <row r="95" spans="1:5" s="253" customFormat="1" ht="15" outlineLevel="5" x14ac:dyDescent="0.25">
      <c r="A95" s="282" t="s">
        <v>22</v>
      </c>
      <c r="B95" s="230"/>
      <c r="C95" s="230"/>
      <c r="D95" s="230"/>
      <c r="E95" s="284"/>
    </row>
    <row r="96" spans="1:5" s="253" customFormat="1" ht="15" outlineLevel="6" x14ac:dyDescent="0.25">
      <c r="A96" s="285" t="s">
        <v>23</v>
      </c>
      <c r="B96" s="285" t="s">
        <v>2622</v>
      </c>
      <c r="C96" s="285"/>
      <c r="D96" s="285"/>
      <c r="E96" s="285"/>
    </row>
    <row r="97" spans="1:5" s="253" customFormat="1" ht="15" outlineLevel="5" x14ac:dyDescent="0.25">
      <c r="A97" s="48" t="s">
        <v>26</v>
      </c>
      <c r="B97" s="24" t="s">
        <v>2621</v>
      </c>
      <c r="C97" s="25"/>
      <c r="D97" s="25"/>
      <c r="E97" s="295"/>
    </row>
    <row r="98" spans="1:5" s="253" customFormat="1" ht="15" outlineLevel="6" x14ac:dyDescent="0.25">
      <c r="A98" s="487" t="s">
        <v>27</v>
      </c>
      <c r="B98" s="487"/>
      <c r="C98" s="487" t="s">
        <v>28</v>
      </c>
      <c r="D98" s="487" t="s">
        <v>29</v>
      </c>
      <c r="E98" s="487" t="s">
        <v>30</v>
      </c>
    </row>
    <row r="99" spans="1:5" s="253" customFormat="1" ht="15" outlineLevel="6" x14ac:dyDescent="0.25">
      <c r="A99" s="54">
        <v>1</v>
      </c>
      <c r="B99" s="317" t="s">
        <v>224</v>
      </c>
      <c r="C99" s="153"/>
      <c r="D99" s="155"/>
      <c r="E99" s="30"/>
    </row>
    <row r="100" spans="1:5" s="253" customFormat="1" ht="15" outlineLevel="6" x14ac:dyDescent="0.25">
      <c r="A100" s="54">
        <v>2</v>
      </c>
      <c r="B100" s="317" t="s">
        <v>2617</v>
      </c>
      <c r="C100" s="153"/>
      <c r="D100" s="155"/>
      <c r="E100" s="30"/>
    </row>
    <row r="101" spans="1:5" s="253" customFormat="1" ht="15" outlineLevel="6" x14ac:dyDescent="0.25">
      <c r="A101" s="54">
        <v>3</v>
      </c>
      <c r="B101" s="317" t="s">
        <v>2618</v>
      </c>
      <c r="C101" s="153"/>
      <c r="D101" s="155"/>
      <c r="E101" s="30"/>
    </row>
    <row r="102" spans="1:5" s="253" customFormat="1" ht="15" outlineLevel="6" x14ac:dyDescent="0.25">
      <c r="A102" s="54">
        <v>4</v>
      </c>
      <c r="B102" s="317" t="s">
        <v>2619</v>
      </c>
      <c r="C102" s="153"/>
      <c r="D102" s="155"/>
      <c r="E102" s="30"/>
    </row>
    <row r="103" spans="1:5" s="253" customFormat="1" ht="15" outlineLevel="6" x14ac:dyDescent="0.25">
      <c r="A103" s="54">
        <v>5</v>
      </c>
      <c r="B103" s="317" t="s">
        <v>434</v>
      </c>
      <c r="C103" s="153"/>
      <c r="D103" s="155"/>
      <c r="E103" s="30"/>
    </row>
    <row r="104" spans="1:5" s="253" customFormat="1" ht="25.5" outlineLevel="6" x14ac:dyDescent="0.25">
      <c r="A104" s="54" t="s">
        <v>31</v>
      </c>
      <c r="B104" s="317" t="s">
        <v>2620</v>
      </c>
      <c r="C104" s="153"/>
      <c r="D104" s="285" t="s">
        <v>23</v>
      </c>
      <c r="E104" s="30"/>
    </row>
    <row r="105" spans="1:5" s="253" customFormat="1" ht="15" outlineLevel="6" x14ac:dyDescent="0.25"/>
    <row r="106" spans="1:5" s="253" customFormat="1" ht="13.5" customHeight="1" outlineLevel="4" x14ac:dyDescent="0.25">
      <c r="A106" s="281" t="s">
        <v>21</v>
      </c>
      <c r="B106" s="20" t="s">
        <v>461</v>
      </c>
      <c r="C106" s="20" t="str">
        <f>COUNTIF(A106:A125,"Test Case")&amp;"TC(s)"</f>
        <v>2TC(s)</v>
      </c>
      <c r="D106" s="20"/>
      <c r="E106" s="281"/>
    </row>
    <row r="107" spans="1:5" s="253" customFormat="1" ht="15" outlineLevel="5" x14ac:dyDescent="0.25">
      <c r="A107" s="282" t="s">
        <v>22</v>
      </c>
      <c r="B107" s="282"/>
      <c r="C107" s="282"/>
      <c r="D107" s="282"/>
      <c r="E107" s="282"/>
    </row>
    <row r="108" spans="1:5" s="253" customFormat="1" ht="15" outlineLevel="6" x14ac:dyDescent="0.25">
      <c r="A108" s="285" t="s">
        <v>23</v>
      </c>
      <c r="B108" s="285" t="s">
        <v>505</v>
      </c>
      <c r="C108" s="285"/>
      <c r="D108" s="285"/>
      <c r="E108" s="285"/>
    </row>
    <row r="109" spans="1:5" s="253" customFormat="1" ht="15" outlineLevel="6" x14ac:dyDescent="0.25">
      <c r="A109" s="285" t="s">
        <v>24</v>
      </c>
      <c r="B109" s="285" t="s">
        <v>472</v>
      </c>
      <c r="C109" s="285"/>
      <c r="D109" s="285"/>
      <c r="E109" s="285"/>
    </row>
    <row r="110" spans="1:5" s="253" customFormat="1" ht="15" outlineLevel="6" x14ac:dyDescent="0.25">
      <c r="A110" s="285" t="s">
        <v>215</v>
      </c>
      <c r="B110" s="285" t="s">
        <v>473</v>
      </c>
      <c r="C110" s="285"/>
      <c r="D110" s="285"/>
      <c r="E110" s="285"/>
    </row>
    <row r="111" spans="1:5" s="253" customFormat="1" ht="15" outlineLevel="6" x14ac:dyDescent="0.25">
      <c r="A111" s="285" t="s">
        <v>295</v>
      </c>
      <c r="B111" s="285" t="s">
        <v>480</v>
      </c>
      <c r="C111" s="285"/>
      <c r="D111" s="285"/>
      <c r="E111" s="285"/>
    </row>
    <row r="112" spans="1:5" s="253" customFormat="1" ht="15" outlineLevel="6" x14ac:dyDescent="0.25">
      <c r="A112" s="285" t="s">
        <v>297</v>
      </c>
      <c r="B112" s="285" t="s">
        <v>485</v>
      </c>
      <c r="C112" s="285"/>
      <c r="D112" s="285"/>
      <c r="E112" s="285"/>
    </row>
    <row r="113" spans="1:5" s="253" customFormat="1" ht="15" outlineLevel="5" x14ac:dyDescent="0.25">
      <c r="A113" s="457" t="s">
        <v>25</v>
      </c>
      <c r="B113" s="285"/>
      <c r="C113" s="337"/>
      <c r="D113" s="338"/>
      <c r="E113" s="339"/>
    </row>
    <row r="114" spans="1:5" s="253" customFormat="1" ht="15" outlineLevel="6" x14ac:dyDescent="0.25">
      <c r="A114" s="340"/>
      <c r="B114" s="285" t="s">
        <v>463</v>
      </c>
      <c r="C114" s="342"/>
      <c r="D114" s="341"/>
      <c r="E114" s="343"/>
    </row>
    <row r="115" spans="1:5" s="253" customFormat="1" ht="15" outlineLevel="5" x14ac:dyDescent="0.25">
      <c r="A115" s="460" t="s">
        <v>26</v>
      </c>
      <c r="B115" s="304" t="s">
        <v>462</v>
      </c>
      <c r="C115" s="461"/>
      <c r="D115" s="461"/>
      <c r="E115" s="462"/>
    </row>
    <row r="116" spans="1:5" s="253" customFormat="1" ht="15" outlineLevel="6" x14ac:dyDescent="0.25">
      <c r="A116" s="457" t="s">
        <v>27</v>
      </c>
      <c r="B116" s="463"/>
      <c r="C116" s="463" t="s">
        <v>28</v>
      </c>
      <c r="D116" s="463" t="s">
        <v>29</v>
      </c>
      <c r="E116" s="464" t="s">
        <v>30</v>
      </c>
    </row>
    <row r="117" spans="1:5" s="253" customFormat="1" ht="15" outlineLevel="6" x14ac:dyDescent="0.25">
      <c r="A117" s="62">
        <v>1</v>
      </c>
      <c r="B117" s="458" t="s">
        <v>464</v>
      </c>
      <c r="C117" s="439"/>
      <c r="D117" s="74"/>
      <c r="E117" s="459"/>
    </row>
    <row r="118" spans="1:5" s="253" customFormat="1" ht="15" outlineLevel="6" x14ac:dyDescent="0.25">
      <c r="A118" s="54">
        <v>2</v>
      </c>
      <c r="B118" s="317" t="s">
        <v>465</v>
      </c>
      <c r="C118" s="153"/>
      <c r="D118" s="155"/>
      <c r="E118" s="30"/>
    </row>
    <row r="119" spans="1:5" s="253" customFormat="1" ht="15" outlineLevel="6" x14ac:dyDescent="0.25">
      <c r="A119" s="54">
        <v>3</v>
      </c>
      <c r="B119" s="317" t="s">
        <v>466</v>
      </c>
      <c r="C119" s="153"/>
      <c r="D119" s="155"/>
      <c r="E119" s="30"/>
    </row>
    <row r="120" spans="1:5" s="253" customFormat="1" ht="15" outlineLevel="6" x14ac:dyDescent="0.25">
      <c r="A120" s="54">
        <v>4</v>
      </c>
      <c r="B120" s="317" t="s">
        <v>467</v>
      </c>
      <c r="C120" s="153"/>
      <c r="D120" s="155"/>
      <c r="E120" s="30"/>
    </row>
    <row r="121" spans="1:5" s="253" customFormat="1" ht="15" outlineLevel="6" x14ac:dyDescent="0.25">
      <c r="A121" s="54">
        <v>5</v>
      </c>
      <c r="B121" s="317" t="s">
        <v>468</v>
      </c>
      <c r="C121" s="153"/>
      <c r="D121" s="155"/>
      <c r="E121" s="30"/>
    </row>
    <row r="122" spans="1:5" s="253" customFormat="1" ht="15" outlineLevel="6" x14ac:dyDescent="0.25">
      <c r="A122" s="54">
        <v>6</v>
      </c>
      <c r="B122" s="317" t="s">
        <v>469</v>
      </c>
      <c r="C122" s="153"/>
      <c r="D122" s="155"/>
      <c r="E122" s="30"/>
    </row>
    <row r="123" spans="1:5" s="253" customFormat="1" ht="15" outlineLevel="6" x14ac:dyDescent="0.25">
      <c r="A123" s="54">
        <v>7</v>
      </c>
      <c r="B123" s="317" t="s">
        <v>314</v>
      </c>
      <c r="C123" s="153"/>
      <c r="D123" s="155"/>
      <c r="E123" s="30"/>
    </row>
    <row r="124" spans="1:5" s="253" customFormat="1" ht="15" outlineLevel="6" x14ac:dyDescent="0.25">
      <c r="A124" s="54" t="s">
        <v>31</v>
      </c>
      <c r="B124" s="317" t="s">
        <v>470</v>
      </c>
      <c r="C124" s="153" t="s">
        <v>504</v>
      </c>
      <c r="D124" s="155" t="s">
        <v>23</v>
      </c>
      <c r="E124" s="30"/>
    </row>
    <row r="125" spans="1:5" s="253" customFormat="1" ht="15" outlineLevel="5" x14ac:dyDescent="0.25">
      <c r="A125" s="460" t="s">
        <v>26</v>
      </c>
      <c r="B125" s="304" t="s">
        <v>471</v>
      </c>
      <c r="C125" s="461"/>
      <c r="D125" s="461"/>
      <c r="E125" s="462"/>
    </row>
    <row r="126" spans="1:5" s="253" customFormat="1" ht="15" outlineLevel="6" x14ac:dyDescent="0.25">
      <c r="A126" s="1310" t="s">
        <v>27</v>
      </c>
      <c r="B126" s="463"/>
      <c r="C126" s="463" t="s">
        <v>28</v>
      </c>
      <c r="D126" s="463" t="s">
        <v>29</v>
      </c>
      <c r="E126" s="464" t="s">
        <v>30</v>
      </c>
    </row>
    <row r="127" spans="1:5" s="253" customFormat="1" ht="15" outlineLevel="6" x14ac:dyDescent="0.25">
      <c r="A127" s="54">
        <v>1</v>
      </c>
      <c r="B127" s="317" t="s">
        <v>464</v>
      </c>
      <c r="C127" s="153"/>
      <c r="D127" s="155"/>
      <c r="E127" s="30"/>
    </row>
    <row r="128" spans="1:5" s="253" customFormat="1" ht="15" outlineLevel="6" x14ac:dyDescent="0.25">
      <c r="A128" s="54">
        <v>2</v>
      </c>
      <c r="B128" s="317" t="s">
        <v>465</v>
      </c>
      <c r="C128" s="153"/>
      <c r="D128" s="155"/>
      <c r="E128" s="30"/>
    </row>
    <row r="129" spans="1:5" s="253" customFormat="1" ht="15" outlineLevel="6" x14ac:dyDescent="0.25">
      <c r="A129" s="54">
        <v>3</v>
      </c>
      <c r="B129" s="317" t="s">
        <v>466</v>
      </c>
      <c r="C129" s="153"/>
      <c r="D129" s="155"/>
      <c r="E129" s="30"/>
    </row>
    <row r="130" spans="1:5" s="253" customFormat="1" ht="15" outlineLevel="6" x14ac:dyDescent="0.25">
      <c r="A130" s="54">
        <v>4</v>
      </c>
      <c r="B130" s="317" t="s">
        <v>467</v>
      </c>
      <c r="C130" s="153"/>
      <c r="D130" s="155"/>
      <c r="E130" s="30"/>
    </row>
    <row r="131" spans="1:5" s="253" customFormat="1" ht="15" outlineLevel="6" x14ac:dyDescent="0.25">
      <c r="A131" s="54">
        <v>5</v>
      </c>
      <c r="B131" s="317" t="s">
        <v>474</v>
      </c>
      <c r="C131" s="153"/>
      <c r="D131" s="155"/>
      <c r="E131" s="30"/>
    </row>
    <row r="132" spans="1:5" s="253" customFormat="1" ht="204" outlineLevel="6" x14ac:dyDescent="0.25">
      <c r="A132" s="54">
        <v>6</v>
      </c>
      <c r="B132" s="317" t="s">
        <v>475</v>
      </c>
      <c r="C132" s="153"/>
      <c r="D132" s="155"/>
      <c r="E132" s="30"/>
    </row>
    <row r="133" spans="1:5" s="253" customFormat="1" ht="15" outlineLevel="6" x14ac:dyDescent="0.25">
      <c r="A133" s="54">
        <v>7</v>
      </c>
      <c r="B133" s="317" t="s">
        <v>314</v>
      </c>
      <c r="C133" s="153"/>
      <c r="D133" s="155"/>
      <c r="E133" s="30"/>
    </row>
    <row r="134" spans="1:5" s="253" customFormat="1" ht="15" outlineLevel="6" x14ac:dyDescent="0.25">
      <c r="A134" s="54" t="s">
        <v>31</v>
      </c>
      <c r="B134" s="317" t="s">
        <v>470</v>
      </c>
      <c r="C134" s="153" t="s">
        <v>476</v>
      </c>
      <c r="D134" s="155" t="s">
        <v>24</v>
      </c>
      <c r="E134" s="30"/>
    </row>
    <row r="135" spans="1:5" s="253" customFormat="1" ht="25.5" outlineLevel="6" x14ac:dyDescent="0.25">
      <c r="A135" s="54" t="s">
        <v>31</v>
      </c>
      <c r="B135" s="317" t="s">
        <v>477</v>
      </c>
      <c r="C135" s="153" t="s">
        <v>478</v>
      </c>
      <c r="D135" s="155" t="s">
        <v>215</v>
      </c>
      <c r="E135" s="30"/>
    </row>
    <row r="136" spans="1:5" s="253" customFormat="1" ht="15" outlineLevel="5" x14ac:dyDescent="0.25">
      <c r="A136" s="460" t="s">
        <v>26</v>
      </c>
      <c r="B136" s="304" t="s">
        <v>479</v>
      </c>
      <c r="C136" s="461"/>
      <c r="D136" s="461"/>
      <c r="E136" s="462"/>
    </row>
    <row r="137" spans="1:5" s="253" customFormat="1" ht="15" outlineLevel="6" x14ac:dyDescent="0.25">
      <c r="A137" s="1310" t="s">
        <v>27</v>
      </c>
      <c r="B137" s="463"/>
      <c r="C137" s="463" t="s">
        <v>28</v>
      </c>
      <c r="D137" s="463" t="s">
        <v>29</v>
      </c>
      <c r="E137" s="464" t="s">
        <v>30</v>
      </c>
    </row>
    <row r="138" spans="1:5" s="253" customFormat="1" ht="15" outlineLevel="6" x14ac:dyDescent="0.25">
      <c r="A138" s="54">
        <v>8</v>
      </c>
      <c r="B138" s="317" t="s">
        <v>481</v>
      </c>
      <c r="C138" s="153"/>
      <c r="D138" s="155"/>
      <c r="E138" s="30"/>
    </row>
    <row r="139" spans="1:5" s="253" customFormat="1" ht="15" outlineLevel="6" x14ac:dyDescent="0.25">
      <c r="A139" s="54">
        <v>9</v>
      </c>
      <c r="B139" s="317" t="s">
        <v>482</v>
      </c>
      <c r="C139" s="153"/>
      <c r="D139" s="155"/>
      <c r="E139" s="30"/>
    </row>
    <row r="140" spans="1:5" s="253" customFormat="1" ht="15" outlineLevel="6" x14ac:dyDescent="0.25">
      <c r="A140" s="54" t="s">
        <v>31</v>
      </c>
      <c r="B140" s="317" t="s">
        <v>483</v>
      </c>
      <c r="C140" s="153" t="s">
        <v>509</v>
      </c>
      <c r="D140" s="155" t="s">
        <v>295</v>
      </c>
      <c r="E140" s="30"/>
    </row>
    <row r="141" spans="1:5" s="253" customFormat="1" ht="15" outlineLevel="5" x14ac:dyDescent="0.25">
      <c r="A141" s="460" t="s">
        <v>26</v>
      </c>
      <c r="B141" s="304" t="s">
        <v>484</v>
      </c>
      <c r="C141" s="461"/>
      <c r="D141" s="461"/>
      <c r="E141" s="462"/>
    </row>
    <row r="142" spans="1:5" s="253" customFormat="1" ht="15" outlineLevel="6" x14ac:dyDescent="0.25">
      <c r="A142" s="1311" t="s">
        <v>27</v>
      </c>
      <c r="B142" s="345"/>
      <c r="C142" s="344" t="s">
        <v>28</v>
      </c>
      <c r="D142" s="345" t="s">
        <v>29</v>
      </c>
      <c r="E142" s="346" t="s">
        <v>30</v>
      </c>
    </row>
    <row r="143" spans="1:5" s="253" customFormat="1" ht="15" outlineLevel="6" x14ac:dyDescent="0.25">
      <c r="A143" s="54">
        <v>9</v>
      </c>
      <c r="B143" s="317" t="s">
        <v>486</v>
      </c>
      <c r="C143" s="153"/>
      <c r="D143" s="155"/>
      <c r="E143" s="30"/>
    </row>
    <row r="144" spans="1:5" s="253" customFormat="1" ht="15" outlineLevel="6" x14ac:dyDescent="0.25">
      <c r="A144" s="54">
        <v>10</v>
      </c>
      <c r="B144" s="317" t="s">
        <v>487</v>
      </c>
      <c r="C144" s="153"/>
      <c r="D144" s="155"/>
      <c r="E144" s="30"/>
    </row>
    <row r="145" spans="1:5" s="253" customFormat="1" ht="15" outlineLevel="6" x14ac:dyDescent="0.25">
      <c r="A145" s="54">
        <v>11</v>
      </c>
      <c r="B145" s="317" t="s">
        <v>467</v>
      </c>
      <c r="C145" s="153"/>
      <c r="D145" s="155"/>
      <c r="E145" s="30"/>
    </row>
    <row r="146" spans="1:5" s="253" customFormat="1" ht="15" outlineLevel="6" x14ac:dyDescent="0.25">
      <c r="A146" s="54">
        <v>12</v>
      </c>
      <c r="B146" s="317" t="s">
        <v>572</v>
      </c>
      <c r="C146" s="153"/>
      <c r="D146" s="155"/>
      <c r="E146" s="30"/>
    </row>
    <row r="147" spans="1:5" s="253" customFormat="1" ht="15" outlineLevel="6" x14ac:dyDescent="0.25">
      <c r="A147" s="54">
        <v>13</v>
      </c>
      <c r="B147" s="317" t="s">
        <v>335</v>
      </c>
      <c r="C147" s="153"/>
      <c r="D147" s="155"/>
      <c r="E147" s="30"/>
    </row>
    <row r="148" spans="1:5" s="253" customFormat="1" ht="15" outlineLevel="6" x14ac:dyDescent="0.25">
      <c r="A148" s="54" t="s">
        <v>31</v>
      </c>
      <c r="B148" s="317" t="s">
        <v>488</v>
      </c>
      <c r="C148" s="153" t="s">
        <v>489</v>
      </c>
      <c r="D148" s="155" t="s">
        <v>297</v>
      </c>
      <c r="E148" s="30"/>
    </row>
    <row r="149" spans="1:5" s="253" customFormat="1" ht="15" outlineLevel="4" x14ac:dyDescent="0.25">
      <c r="A149" s="838" t="s">
        <v>21</v>
      </c>
      <c r="B149" s="20" t="s">
        <v>1070</v>
      </c>
      <c r="C149" s="839" t="str">
        <f>COUNTIF(A149:A171,"Test Case")&amp;"TC(s)"</f>
        <v>1TC(s)</v>
      </c>
      <c r="D149" s="839"/>
      <c r="E149" s="838"/>
    </row>
    <row r="150" spans="1:5" s="253" customFormat="1" ht="15" outlineLevel="5" x14ac:dyDescent="0.25">
      <c r="A150" s="840" t="s">
        <v>22</v>
      </c>
      <c r="B150" s="841"/>
      <c r="C150" s="841"/>
      <c r="D150" s="841"/>
      <c r="E150" s="840"/>
    </row>
    <row r="151" spans="1:5" s="253" customFormat="1" ht="15" outlineLevel="6" x14ac:dyDescent="0.25">
      <c r="A151" s="285" t="s">
        <v>23</v>
      </c>
      <c r="B151" s="1388" t="s">
        <v>1076</v>
      </c>
      <c r="C151" s="153"/>
      <c r="D151" s="153"/>
      <c r="E151" s="285"/>
    </row>
    <row r="152" spans="1:5" s="253" customFormat="1" ht="15" outlineLevel="5" x14ac:dyDescent="0.25">
      <c r="A152" s="842" t="s">
        <v>25</v>
      </c>
      <c r="B152" s="153"/>
      <c r="C152" s="843"/>
      <c r="D152" s="844"/>
      <c r="E152" s="845"/>
    </row>
    <row r="153" spans="1:5" s="253" customFormat="1" ht="15" outlineLevel="6" x14ac:dyDescent="0.25">
      <c r="A153" s="846"/>
      <c r="B153" s="153" t="s">
        <v>463</v>
      </c>
      <c r="C153" s="847"/>
      <c r="D153" s="848"/>
      <c r="E153" s="849"/>
    </row>
    <row r="154" spans="1:5" s="253" customFormat="1" ht="15" outlineLevel="5" x14ac:dyDescent="0.25">
      <c r="A154" s="850" t="s">
        <v>26</v>
      </c>
      <c r="B154" s="304" t="s">
        <v>1071</v>
      </c>
      <c r="C154" s="851"/>
      <c r="D154" s="852"/>
      <c r="E154" s="853"/>
    </row>
    <row r="155" spans="1:5" s="253" customFormat="1" ht="15" outlineLevel="6" x14ac:dyDescent="0.25">
      <c r="A155" s="1312" t="s">
        <v>27</v>
      </c>
      <c r="B155" s="854"/>
      <c r="C155" s="855" t="s">
        <v>28</v>
      </c>
      <c r="D155" s="855" t="s">
        <v>29</v>
      </c>
      <c r="E155" s="856" t="s">
        <v>30</v>
      </c>
    </row>
    <row r="156" spans="1:5" s="253" customFormat="1" ht="15" outlineLevel="6" x14ac:dyDescent="0.25">
      <c r="A156" s="62">
        <v>1</v>
      </c>
      <c r="B156" s="458" t="s">
        <v>464</v>
      </c>
      <c r="C156" s="439"/>
      <c r="D156" s="74"/>
      <c r="E156" s="459"/>
    </row>
    <row r="157" spans="1:5" s="253" customFormat="1" ht="15" outlineLevel="6" x14ac:dyDescent="0.25">
      <c r="A157" s="54">
        <v>2</v>
      </c>
      <c r="B157" s="317" t="s">
        <v>465</v>
      </c>
      <c r="C157" s="153"/>
      <c r="D157" s="155"/>
      <c r="E157" s="30"/>
    </row>
    <row r="158" spans="1:5" s="253" customFormat="1" ht="15" outlineLevel="6" x14ac:dyDescent="0.25">
      <c r="A158" s="54">
        <v>3</v>
      </c>
      <c r="B158" s="317" t="s">
        <v>466</v>
      </c>
      <c r="C158" s="153"/>
      <c r="D158" s="155"/>
      <c r="E158" s="30"/>
    </row>
    <row r="159" spans="1:5" s="253" customFormat="1" ht="15" outlineLevel="6" x14ac:dyDescent="0.25">
      <c r="A159" s="54">
        <v>4</v>
      </c>
      <c r="B159" s="317" t="s">
        <v>467</v>
      </c>
      <c r="C159" s="153"/>
      <c r="D159" s="155"/>
      <c r="E159" s="30"/>
    </row>
    <row r="160" spans="1:5" s="253" customFormat="1" ht="15" outlineLevel="6" x14ac:dyDescent="0.25">
      <c r="A160" s="54">
        <v>5</v>
      </c>
      <c r="B160" s="317" t="s">
        <v>468</v>
      </c>
      <c r="C160" s="153"/>
      <c r="D160" s="155"/>
      <c r="E160" s="30"/>
    </row>
    <row r="161" spans="1:5" s="253" customFormat="1" ht="25.5" outlineLevel="6" x14ac:dyDescent="0.25">
      <c r="A161" s="54">
        <v>6</v>
      </c>
      <c r="B161" s="317" t="s">
        <v>1072</v>
      </c>
      <c r="C161" s="153"/>
      <c r="D161" s="155"/>
      <c r="E161" s="30"/>
    </row>
    <row r="162" spans="1:5" s="253" customFormat="1" ht="15" outlineLevel="6" x14ac:dyDescent="0.25">
      <c r="A162" s="54">
        <v>7</v>
      </c>
      <c r="B162" s="317" t="s">
        <v>474</v>
      </c>
      <c r="C162" s="153"/>
      <c r="D162" s="155"/>
      <c r="E162" s="30"/>
    </row>
    <row r="163" spans="1:5" s="253" customFormat="1" ht="102" outlineLevel="6" x14ac:dyDescent="0.25">
      <c r="A163" s="54">
        <v>8</v>
      </c>
      <c r="B163" s="317" t="s">
        <v>1075</v>
      </c>
      <c r="C163" s="153"/>
      <c r="D163" s="156"/>
      <c r="E163" s="393"/>
    </row>
    <row r="164" spans="1:5" s="253" customFormat="1" ht="15" outlineLevel="6" x14ac:dyDescent="0.25">
      <c r="A164" s="54">
        <v>9</v>
      </c>
      <c r="B164" s="317" t="s">
        <v>480</v>
      </c>
      <c r="C164" s="153"/>
      <c r="D164" s="156"/>
      <c r="E164" s="857"/>
    </row>
    <row r="165" spans="1:5" s="253" customFormat="1" ht="15" outlineLevel="6" x14ac:dyDescent="0.25">
      <c r="A165" s="54">
        <v>10</v>
      </c>
      <c r="B165" s="317" t="s">
        <v>487</v>
      </c>
      <c r="C165" s="153"/>
      <c r="D165" s="156"/>
      <c r="E165" s="857"/>
    </row>
    <row r="166" spans="1:5" s="253" customFormat="1" ht="15" outlineLevel="6" x14ac:dyDescent="0.25">
      <c r="A166" s="54">
        <v>11</v>
      </c>
      <c r="B166" s="317" t="s">
        <v>467</v>
      </c>
      <c r="C166" s="153"/>
      <c r="D166" s="156"/>
      <c r="E166" s="857"/>
    </row>
    <row r="167" spans="1:5" s="253" customFormat="1" ht="15" outlineLevel="6" x14ac:dyDescent="0.25">
      <c r="A167" s="54">
        <v>12</v>
      </c>
      <c r="B167" s="317" t="s">
        <v>320</v>
      </c>
      <c r="C167" s="153"/>
      <c r="D167" s="156"/>
      <c r="E167" s="857"/>
    </row>
    <row r="168" spans="1:5" s="253" customFormat="1" ht="15" outlineLevel="6" x14ac:dyDescent="0.25">
      <c r="A168" s="54">
        <v>13</v>
      </c>
      <c r="B168" s="317" t="s">
        <v>1073</v>
      </c>
      <c r="C168" s="153"/>
      <c r="D168" s="156"/>
      <c r="E168" s="857"/>
    </row>
    <row r="169" spans="1:5" s="253" customFormat="1" ht="26.25" outlineLevel="6" x14ac:dyDescent="0.25">
      <c r="A169" s="54">
        <v>14</v>
      </c>
      <c r="B169" s="859" t="s">
        <v>1079</v>
      </c>
      <c r="C169" s="153"/>
      <c r="D169" s="156"/>
      <c r="E169" s="857"/>
    </row>
    <row r="170" spans="1:5" s="253" customFormat="1" ht="15" outlineLevel="6" x14ac:dyDescent="0.25">
      <c r="A170" s="54">
        <v>15</v>
      </c>
      <c r="B170" s="858" t="s">
        <v>1074</v>
      </c>
      <c r="C170" s="153"/>
      <c r="D170" s="156"/>
      <c r="E170" s="857"/>
    </row>
    <row r="171" spans="1:5" s="253" customFormat="1" ht="76.5" outlineLevel="6" x14ac:dyDescent="0.25">
      <c r="A171" s="54" t="s">
        <v>31</v>
      </c>
      <c r="B171" s="153" t="s">
        <v>1076</v>
      </c>
      <c r="C171" s="257" t="s">
        <v>1077</v>
      </c>
      <c r="D171" s="156" t="s">
        <v>23</v>
      </c>
      <c r="E171" s="857"/>
    </row>
    <row r="172" spans="1:5" outlineLevel="4" x14ac:dyDescent="0.25">
      <c r="A172" s="20" t="s">
        <v>21</v>
      </c>
      <c r="B172" s="20" t="s">
        <v>502</v>
      </c>
      <c r="C172" s="20" t="str">
        <f>COUNTIF(A172:A205,"Test Case")&amp;"TC(s)"</f>
        <v>1TC(s)</v>
      </c>
      <c r="D172" s="20"/>
      <c r="E172" s="20"/>
    </row>
    <row r="173" spans="1:5" outlineLevel="5" x14ac:dyDescent="0.25">
      <c r="A173" s="21" t="s">
        <v>22</v>
      </c>
      <c r="B173" s="21"/>
      <c r="C173" s="21"/>
      <c r="D173" s="21"/>
      <c r="E173" s="21"/>
    </row>
    <row r="174" spans="1:5" ht="25.5" outlineLevel="6" x14ac:dyDescent="0.25">
      <c r="A174" s="153" t="s">
        <v>23</v>
      </c>
      <c r="B174" s="33" t="s">
        <v>567</v>
      </c>
      <c r="C174" s="153"/>
      <c r="D174" s="153"/>
      <c r="E174" s="153"/>
    </row>
    <row r="175" spans="1:5" outlineLevel="6" x14ac:dyDescent="0.25">
      <c r="A175" s="153" t="s">
        <v>24</v>
      </c>
      <c r="B175" s="33" t="s">
        <v>590</v>
      </c>
      <c r="C175" s="153"/>
      <c r="D175" s="153"/>
      <c r="E175" s="153"/>
    </row>
    <row r="176" spans="1:5" outlineLevel="6" x14ac:dyDescent="0.25">
      <c r="A176" s="153" t="s">
        <v>215</v>
      </c>
      <c r="B176" s="33" t="s">
        <v>589</v>
      </c>
      <c r="C176" s="153"/>
      <c r="D176" s="153"/>
      <c r="E176" s="153"/>
    </row>
    <row r="177" spans="1:5" outlineLevel="6" x14ac:dyDescent="0.25">
      <c r="A177" s="153" t="s">
        <v>295</v>
      </c>
      <c r="B177" s="33" t="s">
        <v>591</v>
      </c>
      <c r="C177" s="153"/>
      <c r="D177" s="153"/>
      <c r="E177" s="153"/>
    </row>
    <row r="178" spans="1:5" ht="25.5" outlineLevel="6" x14ac:dyDescent="0.25">
      <c r="A178" s="153" t="s">
        <v>297</v>
      </c>
      <c r="B178" s="33" t="s">
        <v>592</v>
      </c>
      <c r="C178" s="153"/>
      <c r="D178" s="153"/>
      <c r="E178" s="153"/>
    </row>
    <row r="179" spans="1:5" outlineLevel="5" x14ac:dyDescent="0.25">
      <c r="A179" s="21" t="s">
        <v>25</v>
      </c>
      <c r="B179" s="153"/>
      <c r="C179" s="153"/>
      <c r="D179" s="153"/>
      <c r="E179" s="153"/>
    </row>
    <row r="180" spans="1:5" ht="25.5" outlineLevel="6" x14ac:dyDescent="0.25">
      <c r="A180" s="28">
        <v>1</v>
      </c>
      <c r="B180" s="274" t="s">
        <v>360</v>
      </c>
      <c r="C180" s="155"/>
      <c r="D180" s="155"/>
      <c r="E180" s="156"/>
    </row>
    <row r="181" spans="1:5" outlineLevel="5" x14ac:dyDescent="0.25">
      <c r="A181" s="23" t="s">
        <v>26</v>
      </c>
      <c r="B181" s="24" t="s">
        <v>503</v>
      </c>
      <c r="C181" s="25"/>
      <c r="D181" s="25"/>
      <c r="E181" s="26"/>
    </row>
    <row r="182" spans="1:5" outlineLevel="6" x14ac:dyDescent="0.25">
      <c r="A182" s="214"/>
      <c r="B182" s="214" t="s">
        <v>27</v>
      </c>
      <c r="C182" s="75" t="s">
        <v>28</v>
      </c>
      <c r="D182" s="75" t="s">
        <v>29</v>
      </c>
      <c r="E182" s="27" t="s">
        <v>30</v>
      </c>
    </row>
    <row r="183" spans="1:5" ht="25.5" outlineLevel="6" x14ac:dyDescent="0.25">
      <c r="A183" s="28">
        <v>1</v>
      </c>
      <c r="B183" s="39" t="s">
        <v>361</v>
      </c>
      <c r="C183" s="29"/>
      <c r="D183" s="163"/>
      <c r="E183" s="30"/>
    </row>
    <row r="184" spans="1:5" outlineLevel="6" x14ac:dyDescent="0.25">
      <c r="A184" s="31">
        <v>2</v>
      </c>
      <c r="B184" s="32" t="s">
        <v>362</v>
      </c>
      <c r="C184" s="29"/>
      <c r="D184" s="162"/>
      <c r="E184" s="30"/>
    </row>
    <row r="185" spans="1:5" outlineLevel="6" x14ac:dyDescent="0.25">
      <c r="A185" s="264" t="s">
        <v>31</v>
      </c>
      <c r="B185" s="265" t="s">
        <v>368</v>
      </c>
      <c r="C185" s="256"/>
      <c r="D185" s="160"/>
      <c r="E185" s="266"/>
    </row>
    <row r="186" spans="1:5" ht="76.5" outlineLevel="6" x14ac:dyDescent="0.25">
      <c r="A186" s="46">
        <v>3</v>
      </c>
      <c r="B186" s="32" t="s">
        <v>566</v>
      </c>
      <c r="C186" s="33"/>
      <c r="D186" s="47"/>
      <c r="E186" s="47"/>
    </row>
    <row r="187" spans="1:5" ht="25.5" outlineLevel="6" x14ac:dyDescent="0.25">
      <c r="A187" s="46" t="s">
        <v>31</v>
      </c>
      <c r="B187" s="32" t="s">
        <v>568</v>
      </c>
      <c r="C187" s="33" t="s">
        <v>567</v>
      </c>
      <c r="D187" s="153" t="s">
        <v>23</v>
      </c>
      <c r="E187" s="47"/>
    </row>
    <row r="188" spans="1:5" outlineLevel="6" x14ac:dyDescent="0.25">
      <c r="A188" s="46">
        <v>4</v>
      </c>
      <c r="B188" s="32" t="s">
        <v>569</v>
      </c>
      <c r="C188" s="33"/>
      <c r="D188" s="47"/>
      <c r="E188" s="47"/>
    </row>
    <row r="189" spans="1:5" ht="25.5" outlineLevel="6" x14ac:dyDescent="0.25">
      <c r="A189" s="46">
        <v>5</v>
      </c>
      <c r="B189" s="32" t="s">
        <v>570</v>
      </c>
      <c r="C189" s="33"/>
      <c r="D189" s="47"/>
      <c r="E189" s="47"/>
    </row>
    <row r="190" spans="1:5" ht="25.5" outlineLevel="6" x14ac:dyDescent="0.25">
      <c r="A190" s="46">
        <v>6</v>
      </c>
      <c r="B190" s="32" t="s">
        <v>571</v>
      </c>
      <c r="C190" s="33"/>
      <c r="D190" s="47"/>
      <c r="E190" s="47"/>
    </row>
    <row r="191" spans="1:5" outlineLevel="6" x14ac:dyDescent="0.25">
      <c r="A191" s="46">
        <v>7</v>
      </c>
      <c r="B191" s="32" t="s">
        <v>572</v>
      </c>
      <c r="C191" s="33"/>
      <c r="D191" s="47"/>
      <c r="E191" s="47"/>
    </row>
    <row r="192" spans="1:5" outlineLevel="6" x14ac:dyDescent="0.25">
      <c r="A192" s="46">
        <v>8</v>
      </c>
      <c r="B192" s="32" t="s">
        <v>574</v>
      </c>
      <c r="C192" s="33"/>
      <c r="D192" s="47"/>
      <c r="E192" s="47"/>
    </row>
    <row r="193" spans="1:5" outlineLevel="6" x14ac:dyDescent="0.25">
      <c r="A193" s="46" t="s">
        <v>31</v>
      </c>
      <c r="B193" s="32" t="s">
        <v>575</v>
      </c>
      <c r="C193" s="33" t="s">
        <v>573</v>
      </c>
      <c r="D193" s="153" t="s">
        <v>24</v>
      </c>
      <c r="E193" s="47"/>
    </row>
    <row r="194" spans="1:5" outlineLevel="6" x14ac:dyDescent="0.25">
      <c r="A194" s="46">
        <v>9</v>
      </c>
      <c r="B194" s="32" t="s">
        <v>576</v>
      </c>
      <c r="C194" s="33"/>
      <c r="D194" s="47"/>
      <c r="E194" s="47"/>
    </row>
    <row r="195" spans="1:5" outlineLevel="6" x14ac:dyDescent="0.25">
      <c r="A195" s="46">
        <v>10</v>
      </c>
      <c r="B195" s="32" t="s">
        <v>188</v>
      </c>
      <c r="C195" s="33"/>
      <c r="D195" s="47"/>
      <c r="E195" s="47"/>
    </row>
    <row r="196" spans="1:5" ht="25.5" outlineLevel="6" x14ac:dyDescent="0.25">
      <c r="A196" s="46">
        <v>11</v>
      </c>
      <c r="B196" s="32" t="s">
        <v>577</v>
      </c>
      <c r="C196" s="33"/>
      <c r="D196" s="47"/>
      <c r="E196" s="47"/>
    </row>
    <row r="197" spans="1:5" outlineLevel="6" x14ac:dyDescent="0.25">
      <c r="A197" s="46" t="s">
        <v>31</v>
      </c>
      <c r="B197" s="32" t="s">
        <v>578</v>
      </c>
      <c r="C197" s="33" t="s">
        <v>579</v>
      </c>
      <c r="D197" s="153" t="s">
        <v>215</v>
      </c>
      <c r="E197" s="47"/>
    </row>
    <row r="198" spans="1:5" outlineLevel="6" x14ac:dyDescent="0.25">
      <c r="A198" s="46">
        <v>12</v>
      </c>
      <c r="B198" s="32" t="s">
        <v>580</v>
      </c>
      <c r="C198" s="33"/>
      <c r="D198" s="47"/>
      <c r="E198" s="47"/>
    </row>
    <row r="199" spans="1:5" outlineLevel="6" x14ac:dyDescent="0.25">
      <c r="A199" s="46" t="s">
        <v>31</v>
      </c>
      <c r="B199" s="32" t="s">
        <v>568</v>
      </c>
      <c r="C199" s="33" t="s">
        <v>581</v>
      </c>
      <c r="D199" s="153" t="s">
        <v>297</v>
      </c>
      <c r="E199" s="47"/>
    </row>
    <row r="200" spans="1:5" ht="25.5" outlineLevel="6" x14ac:dyDescent="0.25">
      <c r="A200" s="46" t="s">
        <v>31</v>
      </c>
      <c r="B200" s="32" t="s">
        <v>582</v>
      </c>
      <c r="C200" s="351" t="s">
        <v>583</v>
      </c>
      <c r="D200" s="153" t="s">
        <v>295</v>
      </c>
      <c r="E200" s="47"/>
    </row>
    <row r="201" spans="1:5" outlineLevel="6" x14ac:dyDescent="0.25">
      <c r="A201" s="46">
        <v>13</v>
      </c>
      <c r="B201" s="32" t="s">
        <v>584</v>
      </c>
      <c r="C201" s="351"/>
      <c r="D201" s="47"/>
      <c r="E201" s="47"/>
    </row>
    <row r="202" spans="1:5" outlineLevel="6" x14ac:dyDescent="0.25">
      <c r="A202" s="46">
        <v>14</v>
      </c>
      <c r="B202" s="32" t="s">
        <v>585</v>
      </c>
      <c r="C202" s="351"/>
      <c r="D202" s="47"/>
      <c r="E202" s="47"/>
    </row>
    <row r="203" spans="1:5" outlineLevel="6" x14ac:dyDescent="0.25">
      <c r="A203" s="46" t="s">
        <v>31</v>
      </c>
      <c r="B203" s="32" t="s">
        <v>586</v>
      </c>
      <c r="C203" s="351" t="s">
        <v>583</v>
      </c>
      <c r="D203" s="153" t="s">
        <v>24</v>
      </c>
      <c r="E203" s="47"/>
    </row>
    <row r="204" spans="1:5" ht="25.5" outlineLevel="6" x14ac:dyDescent="0.25">
      <c r="A204" s="46">
        <v>15</v>
      </c>
      <c r="B204" s="32" t="s">
        <v>587</v>
      </c>
      <c r="C204" s="351"/>
      <c r="D204" s="47"/>
      <c r="E204" s="47"/>
    </row>
    <row r="205" spans="1:5" outlineLevel="6" x14ac:dyDescent="0.25">
      <c r="A205" s="46" t="s">
        <v>31</v>
      </c>
      <c r="B205" s="32" t="s">
        <v>568</v>
      </c>
      <c r="C205" s="351" t="s">
        <v>588</v>
      </c>
      <c r="D205" s="153" t="s">
        <v>215</v>
      </c>
      <c r="E205" s="47"/>
    </row>
    <row r="206" spans="1:5" s="905" customFormat="1" ht="13.5" customHeight="1" outlineLevel="4" x14ac:dyDescent="0.25">
      <c r="A206" s="281" t="s">
        <v>21</v>
      </c>
      <c r="B206" s="20" t="s">
        <v>1473</v>
      </c>
      <c r="C206" s="20" t="str">
        <f>COUNTIF(A206:A246,"Test Case")&amp;"TC(s)"</f>
        <v>2TC(s)</v>
      </c>
      <c r="D206" s="20"/>
      <c r="E206" s="281"/>
    </row>
    <row r="207" spans="1:5" s="905" customFormat="1" ht="15" outlineLevel="5" x14ac:dyDescent="0.25">
      <c r="A207" s="282" t="s">
        <v>22</v>
      </c>
      <c r="B207" s="282"/>
      <c r="C207" s="282"/>
      <c r="D207" s="282"/>
      <c r="E207" s="282"/>
    </row>
    <row r="208" spans="1:5" s="905" customFormat="1" ht="15" outlineLevel="6" x14ac:dyDescent="0.25">
      <c r="A208" s="918" t="s">
        <v>23</v>
      </c>
      <c r="B208" s="918" t="s">
        <v>1312</v>
      </c>
      <c r="C208" s="918"/>
      <c r="D208" s="918"/>
      <c r="E208" s="918"/>
    </row>
    <row r="209" spans="1:5" s="905" customFormat="1" ht="15" outlineLevel="6" x14ac:dyDescent="0.25">
      <c r="A209" s="285" t="s">
        <v>24</v>
      </c>
      <c r="B209" s="285" t="s">
        <v>1311</v>
      </c>
      <c r="C209" s="285"/>
      <c r="D209" s="285"/>
      <c r="E209" s="285"/>
    </row>
    <row r="210" spans="1:5" s="905" customFormat="1" ht="15" outlineLevel="6" x14ac:dyDescent="0.25">
      <c r="A210" s="285" t="s">
        <v>215</v>
      </c>
      <c r="B210" s="285" t="s">
        <v>1391</v>
      </c>
      <c r="C210" s="285"/>
      <c r="D210" s="285"/>
      <c r="E210" s="285"/>
    </row>
    <row r="211" spans="1:5" s="905" customFormat="1" ht="15" outlineLevel="6" x14ac:dyDescent="0.25">
      <c r="A211" s="285" t="s">
        <v>295</v>
      </c>
      <c r="B211" s="285" t="s">
        <v>1393</v>
      </c>
      <c r="C211" s="285"/>
      <c r="D211" s="285"/>
      <c r="E211" s="285"/>
    </row>
    <row r="212" spans="1:5" s="905" customFormat="1" ht="15" outlineLevel="6" x14ac:dyDescent="0.25">
      <c r="A212" s="285" t="s">
        <v>297</v>
      </c>
      <c r="B212" s="285" t="s">
        <v>1401</v>
      </c>
      <c r="C212" s="285"/>
      <c r="D212" s="285"/>
      <c r="E212" s="285"/>
    </row>
    <row r="213" spans="1:5" s="905" customFormat="1" ht="15" outlineLevel="6" x14ac:dyDescent="0.25">
      <c r="A213" s="285" t="s">
        <v>299</v>
      </c>
      <c r="B213" s="285" t="s">
        <v>1408</v>
      </c>
      <c r="C213" s="285"/>
      <c r="D213" s="285"/>
      <c r="E213" s="285"/>
    </row>
    <row r="214" spans="1:5" s="905" customFormat="1" ht="15" outlineLevel="6" x14ac:dyDescent="0.25">
      <c r="A214" s="285"/>
      <c r="B214" s="285" t="s">
        <v>1312</v>
      </c>
      <c r="C214" s="906"/>
      <c r="D214" s="906"/>
      <c r="E214" s="906"/>
    </row>
    <row r="215" spans="1:5" s="905" customFormat="1" ht="15" outlineLevel="5" x14ac:dyDescent="0.25">
      <c r="A215" s="457" t="s">
        <v>25</v>
      </c>
      <c r="B215" s="285"/>
      <c r="C215" s="907"/>
      <c r="D215" s="908"/>
      <c r="E215" s="909"/>
    </row>
    <row r="216" spans="1:5" s="905" customFormat="1" ht="15" outlineLevel="6" x14ac:dyDescent="0.25">
      <c r="A216" s="340"/>
      <c r="B216" s="285" t="s">
        <v>463</v>
      </c>
      <c r="C216" s="910"/>
      <c r="D216" s="911"/>
      <c r="E216" s="912"/>
    </row>
    <row r="217" spans="1:5" s="905" customFormat="1" ht="15" outlineLevel="5" x14ac:dyDescent="0.25">
      <c r="A217" s="460" t="s">
        <v>26</v>
      </c>
      <c r="B217" s="304" t="s">
        <v>462</v>
      </c>
      <c r="C217" s="461"/>
      <c r="D217" s="461"/>
      <c r="E217" s="462"/>
    </row>
    <row r="218" spans="1:5" s="905" customFormat="1" ht="15" outlineLevel="6" x14ac:dyDescent="0.25">
      <c r="A218" s="1310" t="s">
        <v>27</v>
      </c>
      <c r="B218" s="463"/>
      <c r="C218" s="463" t="s">
        <v>28</v>
      </c>
      <c r="D218" s="463" t="s">
        <v>29</v>
      </c>
      <c r="E218" s="464" t="s">
        <v>30</v>
      </c>
    </row>
    <row r="219" spans="1:5" s="905" customFormat="1" ht="15" outlineLevel="6" x14ac:dyDescent="0.25">
      <c r="A219" s="62">
        <v>1</v>
      </c>
      <c r="B219" s="458" t="s">
        <v>464</v>
      </c>
      <c r="C219" s="439"/>
      <c r="D219" s="74"/>
      <c r="E219" s="459"/>
    </row>
    <row r="220" spans="1:5" s="905" customFormat="1" ht="15" outlineLevel="6" x14ac:dyDescent="0.25">
      <c r="A220" s="54">
        <v>2</v>
      </c>
      <c r="B220" s="317" t="s">
        <v>465</v>
      </c>
      <c r="C220" s="153"/>
      <c r="D220" s="155"/>
      <c r="E220" s="30"/>
    </row>
    <row r="221" spans="1:5" s="905" customFormat="1" ht="15" outlineLevel="6" x14ac:dyDescent="0.25">
      <c r="A221" s="54">
        <v>3</v>
      </c>
      <c r="B221" s="317" t="s">
        <v>466</v>
      </c>
      <c r="C221" s="153"/>
      <c r="D221" s="155"/>
      <c r="E221" s="30"/>
    </row>
    <row r="222" spans="1:5" s="905" customFormat="1" ht="15" outlineLevel="6" x14ac:dyDescent="0.25">
      <c r="A222" s="54">
        <v>4</v>
      </c>
      <c r="B222" s="317" t="s">
        <v>467</v>
      </c>
      <c r="C222" s="153"/>
      <c r="D222" s="155"/>
      <c r="E222" s="30"/>
    </row>
    <row r="223" spans="1:5" s="905" customFormat="1" ht="15" outlineLevel="6" x14ac:dyDescent="0.25">
      <c r="A223" s="54">
        <v>5</v>
      </c>
      <c r="B223" s="317" t="s">
        <v>1313</v>
      </c>
      <c r="C223" s="153"/>
      <c r="D223" s="155"/>
      <c r="E223" s="30"/>
    </row>
    <row r="224" spans="1:5" s="905" customFormat="1" ht="15" outlineLevel="6" x14ac:dyDescent="0.25">
      <c r="A224" s="54" t="s">
        <v>31</v>
      </c>
      <c r="B224" s="317" t="s">
        <v>1314</v>
      </c>
      <c r="C224" s="153"/>
      <c r="D224" s="155" t="s">
        <v>23</v>
      </c>
      <c r="E224" s="30"/>
    </row>
    <row r="225" spans="1:5" s="905" customFormat="1" ht="15" outlineLevel="6" x14ac:dyDescent="0.25">
      <c r="A225" s="54">
        <v>5</v>
      </c>
      <c r="B225" s="317" t="s">
        <v>468</v>
      </c>
      <c r="C225" s="153"/>
      <c r="D225" s="155"/>
      <c r="E225" s="30"/>
    </row>
    <row r="226" spans="1:5" s="905" customFormat="1" ht="63.75" outlineLevel="6" x14ac:dyDescent="0.25">
      <c r="A226" s="54">
        <v>6</v>
      </c>
      <c r="B226" s="317" t="s">
        <v>1315</v>
      </c>
      <c r="C226" s="153"/>
      <c r="D226" s="155"/>
      <c r="E226" s="30"/>
    </row>
    <row r="227" spans="1:5" s="905" customFormat="1" ht="15" outlineLevel="6" x14ac:dyDescent="0.25">
      <c r="A227" s="54">
        <v>7</v>
      </c>
      <c r="B227" s="317" t="s">
        <v>314</v>
      </c>
      <c r="C227" s="153"/>
      <c r="D227" s="155"/>
      <c r="E227" s="30"/>
    </row>
    <row r="228" spans="1:5" s="905" customFormat="1" ht="25.5" outlineLevel="6" x14ac:dyDescent="0.25">
      <c r="A228" s="54" t="s">
        <v>31</v>
      </c>
      <c r="B228" s="317" t="s">
        <v>1316</v>
      </c>
      <c r="C228" s="257"/>
      <c r="D228" s="155" t="s">
        <v>24</v>
      </c>
      <c r="E228" s="30"/>
    </row>
    <row r="229" spans="1:5" s="905" customFormat="1" ht="15" outlineLevel="5" x14ac:dyDescent="0.25">
      <c r="A229" s="460" t="s">
        <v>26</v>
      </c>
      <c r="B229" s="304" t="s">
        <v>2835</v>
      </c>
      <c r="C229" s="461"/>
      <c r="D229" s="461"/>
      <c r="E229" s="462"/>
    </row>
    <row r="230" spans="1:5" s="905" customFormat="1" ht="15" outlineLevel="6" x14ac:dyDescent="0.25">
      <c r="A230" s="919"/>
      <c r="B230" s="920" t="s">
        <v>1317</v>
      </c>
      <c r="C230" s="921"/>
      <c r="D230" s="922"/>
      <c r="E230" s="923"/>
    </row>
    <row r="231" spans="1:5" s="905" customFormat="1" ht="15" outlineLevel="6" x14ac:dyDescent="0.25">
      <c r="A231" s="1310" t="s">
        <v>27</v>
      </c>
      <c r="B231" s="463"/>
      <c r="C231" s="463" t="s">
        <v>28</v>
      </c>
      <c r="D231" s="463" t="s">
        <v>29</v>
      </c>
      <c r="E231" s="464" t="s">
        <v>30</v>
      </c>
    </row>
    <row r="232" spans="1:5" s="905" customFormat="1" ht="15" outlineLevel="6" x14ac:dyDescent="0.25">
      <c r="A232" s="62">
        <v>1</v>
      </c>
      <c r="B232" s="458" t="s">
        <v>1388</v>
      </c>
      <c r="C232" s="439"/>
      <c r="D232" s="74"/>
      <c r="E232" s="459"/>
    </row>
    <row r="233" spans="1:5" s="905" customFormat="1" ht="38.25" outlineLevel="6" x14ac:dyDescent="0.25">
      <c r="A233" s="54">
        <v>2</v>
      </c>
      <c r="B233" s="317" t="s">
        <v>1389</v>
      </c>
      <c r="C233" s="153"/>
      <c r="D233" s="155"/>
      <c r="E233" s="30"/>
    </row>
    <row r="234" spans="1:5" s="905" customFormat="1" ht="15" outlineLevel="6" x14ac:dyDescent="0.25">
      <c r="A234" s="54" t="s">
        <v>1409</v>
      </c>
      <c r="B234" s="317" t="s">
        <v>1390</v>
      </c>
      <c r="C234" s="153" t="s">
        <v>1391</v>
      </c>
      <c r="D234" s="155" t="s">
        <v>215</v>
      </c>
      <c r="E234" s="30"/>
    </row>
    <row r="235" spans="1:5" s="905" customFormat="1" ht="15" outlineLevel="6" x14ac:dyDescent="0.25">
      <c r="A235" s="54">
        <v>3</v>
      </c>
      <c r="B235" s="317" t="s">
        <v>1392</v>
      </c>
      <c r="C235" s="153"/>
      <c r="D235" s="155"/>
      <c r="E235" s="30"/>
    </row>
    <row r="236" spans="1:5" s="905" customFormat="1" ht="76.5" outlineLevel="6" x14ac:dyDescent="0.25">
      <c r="A236" s="54" t="s">
        <v>31</v>
      </c>
      <c r="B236" s="317" t="s">
        <v>1394</v>
      </c>
      <c r="C236" s="257" t="s">
        <v>1395</v>
      </c>
      <c r="D236" s="155" t="s">
        <v>295</v>
      </c>
      <c r="E236" s="30"/>
    </row>
    <row r="237" spans="1:5" s="905" customFormat="1" ht="15" outlineLevel="6" x14ac:dyDescent="0.25">
      <c r="A237" s="54">
        <v>4</v>
      </c>
      <c r="B237" s="317" t="s">
        <v>1396</v>
      </c>
      <c r="C237" s="153"/>
      <c r="D237" s="155"/>
      <c r="E237" s="30"/>
    </row>
    <row r="238" spans="1:5" s="905" customFormat="1" ht="38.25" outlineLevel="6" x14ac:dyDescent="0.25">
      <c r="A238" s="54">
        <v>5</v>
      </c>
      <c r="B238" s="317" t="s">
        <v>1397</v>
      </c>
      <c r="C238" s="153"/>
      <c r="D238" s="155"/>
      <c r="E238" s="30"/>
    </row>
    <row r="239" spans="1:5" s="905" customFormat="1" ht="25.5" outlineLevel="6" x14ac:dyDescent="0.25">
      <c r="A239" s="54">
        <v>6</v>
      </c>
      <c r="B239" s="317" t="s">
        <v>1398</v>
      </c>
      <c r="C239" s="153"/>
      <c r="D239" s="155"/>
      <c r="E239" s="30"/>
    </row>
    <row r="240" spans="1:5" s="905" customFormat="1" ht="15" outlineLevel="6" x14ac:dyDescent="0.25">
      <c r="A240" s="54">
        <v>7</v>
      </c>
      <c r="B240" s="317" t="s">
        <v>1399</v>
      </c>
      <c r="C240" s="153"/>
      <c r="D240" s="155"/>
      <c r="E240" s="30"/>
    </row>
    <row r="241" spans="1:5" s="905" customFormat="1" ht="102" outlineLevel="6" x14ac:dyDescent="0.25">
      <c r="A241" s="54" t="s">
        <v>31</v>
      </c>
      <c r="B241" s="317" t="s">
        <v>1400</v>
      </c>
      <c r="C241" s="257" t="s">
        <v>1402</v>
      </c>
      <c r="D241" s="155" t="s">
        <v>297</v>
      </c>
      <c r="E241" s="30"/>
    </row>
    <row r="242" spans="1:5" s="905" customFormat="1" ht="15" outlineLevel="6" x14ac:dyDescent="0.25">
      <c r="A242" s="54">
        <v>8</v>
      </c>
      <c r="B242" s="317" t="s">
        <v>1403</v>
      </c>
      <c r="C242" s="257"/>
      <c r="D242" s="155"/>
      <c r="E242" s="55"/>
    </row>
    <row r="243" spans="1:5" s="905" customFormat="1" ht="38.25" outlineLevel="6" x14ac:dyDescent="0.25">
      <c r="A243" s="54" t="s">
        <v>31</v>
      </c>
      <c r="B243" s="317" t="s">
        <v>1405</v>
      </c>
      <c r="C243" s="257"/>
      <c r="D243" s="155" t="s">
        <v>1404</v>
      </c>
      <c r="E243" s="55"/>
    </row>
    <row r="244" spans="1:5" s="905" customFormat="1" ht="15" outlineLevel="6" x14ac:dyDescent="0.25">
      <c r="A244" s="54">
        <v>9</v>
      </c>
      <c r="B244" s="317" t="s">
        <v>1406</v>
      </c>
      <c r="C244" s="257"/>
      <c r="D244" s="155"/>
      <c r="E244" s="55"/>
    </row>
    <row r="245" spans="1:5" s="905" customFormat="1" ht="15" outlineLevel="6" x14ac:dyDescent="0.25">
      <c r="A245" s="54" t="s">
        <v>31</v>
      </c>
      <c r="B245" s="317" t="s">
        <v>1407</v>
      </c>
      <c r="C245" s="257"/>
      <c r="D245" s="155" t="s">
        <v>299</v>
      </c>
      <c r="E245" s="55"/>
    </row>
    <row r="246" spans="1:5" s="905" customFormat="1" ht="15" outlineLevel="6" x14ac:dyDescent="0.25">
      <c r="A246" s="54"/>
      <c r="B246" s="317"/>
      <c r="C246" s="257"/>
      <c r="D246" s="155"/>
      <c r="E246" s="55"/>
    </row>
    <row r="247" spans="1:5" outlineLevel="4" x14ac:dyDescent="0.25">
      <c r="A247" s="329" t="s">
        <v>21</v>
      </c>
      <c r="B247" s="20" t="s">
        <v>519</v>
      </c>
      <c r="C247" s="353" t="str">
        <f>COUNTIF(A247:A258,"Test Case")&amp;"TC(s)"</f>
        <v>1TC(s)</v>
      </c>
      <c r="D247" s="329"/>
      <c r="E247" s="329"/>
    </row>
    <row r="248" spans="1:5" outlineLevel="5" x14ac:dyDescent="0.25">
      <c r="A248" s="357" t="s">
        <v>22</v>
      </c>
      <c r="B248" s="358"/>
      <c r="C248" s="359"/>
      <c r="D248" s="360"/>
      <c r="E248" s="361"/>
    </row>
    <row r="249" spans="1:5" outlineLevel="6" x14ac:dyDescent="0.25">
      <c r="A249" s="362" t="s">
        <v>23</v>
      </c>
      <c r="B249" s="154" t="s">
        <v>521</v>
      </c>
      <c r="C249" s="351"/>
      <c r="D249" s="347"/>
      <c r="E249" s="35"/>
    </row>
    <row r="250" spans="1:5" outlineLevel="5" x14ac:dyDescent="0.25">
      <c r="A250" s="357" t="s">
        <v>416</v>
      </c>
      <c r="B250" s="274" t="s">
        <v>522</v>
      </c>
      <c r="C250" s="351"/>
      <c r="D250" s="347"/>
      <c r="E250" s="35"/>
    </row>
    <row r="251" spans="1:5" outlineLevel="6" x14ac:dyDescent="0.25">
      <c r="A251" s="331" t="s">
        <v>26</v>
      </c>
      <c r="B251" s="24" t="s">
        <v>520</v>
      </c>
      <c r="C251" s="354"/>
      <c r="D251" s="355"/>
      <c r="E251" s="356"/>
    </row>
    <row r="252" spans="1:5" outlineLevel="6" x14ac:dyDescent="0.25">
      <c r="A252" s="363" t="s">
        <v>27</v>
      </c>
      <c r="B252" s="363"/>
      <c r="C252" s="364" t="s">
        <v>28</v>
      </c>
      <c r="D252" s="365" t="s">
        <v>29</v>
      </c>
      <c r="E252" s="366" t="s">
        <v>30</v>
      </c>
    </row>
    <row r="253" spans="1:5" outlineLevel="6" x14ac:dyDescent="0.25">
      <c r="A253" s="367">
        <v>1</v>
      </c>
      <c r="B253" s="39" t="s">
        <v>464</v>
      </c>
      <c r="C253" s="29"/>
      <c r="D253" s="368"/>
      <c r="E253" s="30"/>
    </row>
    <row r="254" spans="1:5" outlineLevel="6" x14ac:dyDescent="0.25">
      <c r="A254" s="367">
        <v>2</v>
      </c>
      <c r="B254" s="39" t="s">
        <v>465</v>
      </c>
      <c r="C254" s="29"/>
      <c r="D254" s="368"/>
      <c r="E254" s="30"/>
    </row>
    <row r="255" spans="1:5" outlineLevel="6" x14ac:dyDescent="0.25">
      <c r="A255" s="367">
        <v>3</v>
      </c>
      <c r="B255" s="39" t="s">
        <v>523</v>
      </c>
      <c r="C255" s="29"/>
      <c r="D255" s="368"/>
      <c r="E255" s="30"/>
    </row>
    <row r="256" spans="1:5" outlineLevel="6" x14ac:dyDescent="0.25">
      <c r="A256" s="369">
        <v>4</v>
      </c>
      <c r="B256" s="39" t="s">
        <v>467</v>
      </c>
      <c r="C256" s="370"/>
      <c r="D256" s="371"/>
      <c r="E256" s="30"/>
    </row>
    <row r="257" spans="1:5" outlineLevel="6" x14ac:dyDescent="0.25">
      <c r="A257" s="372">
        <v>5</v>
      </c>
      <c r="B257" s="39" t="s">
        <v>524</v>
      </c>
      <c r="C257" s="370"/>
      <c r="D257" s="371"/>
      <c r="E257" s="30"/>
    </row>
    <row r="258" spans="1:5" ht="102" outlineLevel="6" x14ac:dyDescent="0.25">
      <c r="A258" s="372">
        <v>6</v>
      </c>
      <c r="B258" s="39" t="s">
        <v>525</v>
      </c>
      <c r="C258" s="370"/>
      <c r="D258" s="371"/>
      <c r="E258" s="30"/>
    </row>
    <row r="259" spans="1:5" outlineLevel="6" x14ac:dyDescent="0.25">
      <c r="A259" s="367">
        <v>7</v>
      </c>
      <c r="B259" s="39" t="s">
        <v>526</v>
      </c>
      <c r="C259" s="29"/>
      <c r="D259" s="368"/>
      <c r="E259" s="30"/>
    </row>
    <row r="260" spans="1:5" ht="25.5" outlineLevel="6" x14ac:dyDescent="0.25">
      <c r="A260" s="373" t="s">
        <v>31</v>
      </c>
      <c r="B260" s="257" t="s">
        <v>527</v>
      </c>
      <c r="C260" s="374" t="s">
        <v>528</v>
      </c>
      <c r="D260" s="362" t="s">
        <v>23</v>
      </c>
      <c r="E260" s="30"/>
    </row>
    <row r="261" spans="1:5" outlineLevel="4" x14ac:dyDescent="0.25">
      <c r="A261" s="281" t="s">
        <v>21</v>
      </c>
      <c r="B261" s="20" t="s">
        <v>1639</v>
      </c>
      <c r="C261" s="962" t="str">
        <f>COUNTIF(A261:A275,"Test Case")&amp;"TC(s)"</f>
        <v>1TC(s)</v>
      </c>
      <c r="D261" s="281"/>
      <c r="E261" s="281"/>
    </row>
    <row r="262" spans="1:5" outlineLevel="5" x14ac:dyDescent="0.25">
      <c r="A262" s="963" t="s">
        <v>22</v>
      </c>
      <c r="B262" s="964"/>
      <c r="C262" s="965"/>
      <c r="D262" s="966"/>
      <c r="E262" s="967"/>
    </row>
    <row r="263" spans="1:5" outlineLevel="6" x14ac:dyDescent="0.25">
      <c r="A263" s="362" t="s">
        <v>23</v>
      </c>
      <c r="B263" s="154" t="s">
        <v>1644</v>
      </c>
      <c r="C263" s="351"/>
      <c r="D263" s="347"/>
      <c r="E263" s="35"/>
    </row>
    <row r="264" spans="1:5" outlineLevel="6" x14ac:dyDescent="0.25">
      <c r="A264" s="362" t="s">
        <v>24</v>
      </c>
      <c r="B264" s="154" t="s">
        <v>1408</v>
      </c>
      <c r="C264" s="351"/>
      <c r="D264" s="347"/>
      <c r="E264" s="35"/>
    </row>
    <row r="265" spans="1:5" outlineLevel="6" x14ac:dyDescent="0.25">
      <c r="A265" s="362" t="s">
        <v>215</v>
      </c>
      <c r="B265" s="154" t="s">
        <v>1653</v>
      </c>
      <c r="C265" s="351"/>
      <c r="D265" s="347"/>
      <c r="E265" s="35"/>
    </row>
    <row r="266" spans="1:5" outlineLevel="6" x14ac:dyDescent="0.25">
      <c r="A266" s="362" t="s">
        <v>295</v>
      </c>
      <c r="B266" s="154" t="s">
        <v>1658</v>
      </c>
      <c r="C266" s="351"/>
      <c r="D266" s="347"/>
      <c r="E266" s="35"/>
    </row>
    <row r="267" spans="1:5" outlineLevel="5" x14ac:dyDescent="0.25">
      <c r="A267" s="963" t="s">
        <v>416</v>
      </c>
      <c r="B267" s="274" t="s">
        <v>1640</v>
      </c>
      <c r="C267" s="351"/>
      <c r="D267" s="347"/>
      <c r="E267" s="35"/>
    </row>
    <row r="268" spans="1:5" outlineLevel="5" x14ac:dyDescent="0.25">
      <c r="A268" s="48" t="s">
        <v>26</v>
      </c>
      <c r="B268" s="24" t="s">
        <v>1638</v>
      </c>
      <c r="C268" s="968"/>
      <c r="D268" s="294"/>
      <c r="E268" s="295"/>
    </row>
    <row r="269" spans="1:5" outlineLevel="6" x14ac:dyDescent="0.25">
      <c r="A269" s="969" t="s">
        <v>27</v>
      </c>
      <c r="B269" s="970"/>
      <c r="C269" s="333" t="s">
        <v>28</v>
      </c>
      <c r="D269" s="646" t="s">
        <v>29</v>
      </c>
      <c r="E269" s="971" t="s">
        <v>30</v>
      </c>
    </row>
    <row r="270" spans="1:5" outlineLevel="6" x14ac:dyDescent="0.25">
      <c r="A270" s="367">
        <v>1</v>
      </c>
      <c r="B270" s="39" t="s">
        <v>464</v>
      </c>
      <c r="C270" s="29"/>
      <c r="D270" s="368"/>
      <c r="E270" s="30"/>
    </row>
    <row r="271" spans="1:5" outlineLevel="6" x14ac:dyDescent="0.25">
      <c r="A271" s="367">
        <v>2</v>
      </c>
      <c r="B271" s="39" t="s">
        <v>465</v>
      </c>
      <c r="C271" s="29"/>
      <c r="D271" s="368"/>
      <c r="E271" s="30"/>
    </row>
    <row r="272" spans="1:5" outlineLevel="6" x14ac:dyDescent="0.25">
      <c r="A272" s="367">
        <v>3</v>
      </c>
      <c r="B272" s="39" t="s">
        <v>1641</v>
      </c>
      <c r="C272" s="29"/>
      <c r="D272" s="368"/>
      <c r="E272" s="30"/>
    </row>
    <row r="273" spans="1:5" ht="25.5" outlineLevel="6" x14ac:dyDescent="0.25">
      <c r="A273" s="369">
        <v>4</v>
      </c>
      <c r="B273" s="39" t="s">
        <v>1642</v>
      </c>
      <c r="C273" s="370"/>
      <c r="D273" s="371"/>
      <c r="E273" s="30"/>
    </row>
    <row r="274" spans="1:5" ht="38.25" outlineLevel="6" x14ac:dyDescent="0.25">
      <c r="A274" s="372">
        <v>5</v>
      </c>
      <c r="B274" s="39" t="s">
        <v>1643</v>
      </c>
      <c r="C274" s="370"/>
      <c r="D274" s="371"/>
      <c r="E274" s="30"/>
    </row>
    <row r="275" spans="1:5" ht="25.5" outlineLevel="6" x14ac:dyDescent="0.25">
      <c r="A275" s="372" t="s">
        <v>31</v>
      </c>
      <c r="B275" s="39" t="s">
        <v>1645</v>
      </c>
      <c r="C275" s="370" t="s">
        <v>1646</v>
      </c>
      <c r="D275" s="371" t="s">
        <v>23</v>
      </c>
      <c r="E275" s="30"/>
    </row>
    <row r="276" spans="1:5" outlineLevel="6" x14ac:dyDescent="0.25">
      <c r="A276" s="367">
        <v>6</v>
      </c>
      <c r="B276" s="39" t="s">
        <v>1597</v>
      </c>
      <c r="C276" s="29"/>
      <c r="D276" s="368"/>
      <c r="E276" s="30"/>
    </row>
    <row r="277" spans="1:5" outlineLevel="6" x14ac:dyDescent="0.25">
      <c r="A277" s="373" t="s">
        <v>31</v>
      </c>
      <c r="B277" s="39" t="s">
        <v>1645</v>
      </c>
      <c r="C277" s="374" t="s">
        <v>1647</v>
      </c>
      <c r="D277" s="362" t="s">
        <v>23</v>
      </c>
      <c r="E277" s="30"/>
    </row>
    <row r="278" spans="1:5" outlineLevel="6" x14ac:dyDescent="0.25">
      <c r="A278" s="373">
        <v>7</v>
      </c>
      <c r="B278" s="39" t="s">
        <v>569</v>
      </c>
      <c r="C278" s="374"/>
      <c r="D278" s="362"/>
      <c r="E278" s="30"/>
    </row>
    <row r="279" spans="1:5" outlineLevel="6" x14ac:dyDescent="0.25">
      <c r="A279" s="373">
        <v>8</v>
      </c>
      <c r="B279" s="39" t="s">
        <v>1648</v>
      </c>
      <c r="C279" s="374"/>
      <c r="D279" s="362"/>
      <c r="E279" s="30"/>
    </row>
    <row r="280" spans="1:5" ht="25.5" outlineLevel="6" x14ac:dyDescent="0.25">
      <c r="A280" s="373" t="s">
        <v>31</v>
      </c>
      <c r="B280" s="39" t="s">
        <v>1649</v>
      </c>
      <c r="C280" s="374"/>
      <c r="D280" s="362" t="s">
        <v>23</v>
      </c>
      <c r="E280" s="30"/>
    </row>
    <row r="281" spans="1:5" outlineLevel="6" x14ac:dyDescent="0.25">
      <c r="A281" s="373">
        <v>9</v>
      </c>
      <c r="B281" s="39" t="s">
        <v>1650</v>
      </c>
      <c r="C281" s="374"/>
      <c r="D281" s="362"/>
      <c r="E281" s="30"/>
    </row>
    <row r="282" spans="1:5" outlineLevel="6" x14ac:dyDescent="0.25">
      <c r="A282" s="373">
        <v>10</v>
      </c>
      <c r="B282" s="39" t="s">
        <v>1651</v>
      </c>
      <c r="C282" s="374"/>
      <c r="D282" s="362"/>
      <c r="E282" s="30"/>
    </row>
    <row r="283" spans="1:5" outlineLevel="6" x14ac:dyDescent="0.25">
      <c r="A283" s="373">
        <v>11</v>
      </c>
      <c r="B283" s="39" t="s">
        <v>1407</v>
      </c>
      <c r="C283" s="374"/>
      <c r="D283" s="362" t="s">
        <v>24</v>
      </c>
      <c r="E283" s="30"/>
    </row>
    <row r="284" spans="1:5" outlineLevel="6" x14ac:dyDescent="0.25">
      <c r="A284" s="373">
        <v>12</v>
      </c>
      <c r="B284" s="39" t="s">
        <v>1652</v>
      </c>
      <c r="C284" s="374"/>
      <c r="D284" s="362"/>
      <c r="E284" s="30"/>
    </row>
    <row r="285" spans="1:5" ht="25.5" outlineLevel="6" x14ac:dyDescent="0.25">
      <c r="A285" s="373" t="s">
        <v>31</v>
      </c>
      <c r="B285" s="39" t="s">
        <v>1654</v>
      </c>
      <c r="C285" s="374"/>
      <c r="D285" s="362" t="s">
        <v>215</v>
      </c>
      <c r="E285" s="30"/>
    </row>
    <row r="286" spans="1:5" ht="25.5" outlineLevel="6" x14ac:dyDescent="0.25">
      <c r="A286" s="373" t="s">
        <v>31</v>
      </c>
      <c r="B286" s="39" t="s">
        <v>1649</v>
      </c>
      <c r="C286" s="374"/>
      <c r="D286" s="362" t="s">
        <v>23</v>
      </c>
      <c r="E286" s="30"/>
    </row>
    <row r="287" spans="1:5" outlineLevel="6" x14ac:dyDescent="0.25">
      <c r="A287" s="373">
        <v>13</v>
      </c>
      <c r="B287" s="39" t="s">
        <v>1655</v>
      </c>
      <c r="C287" s="374"/>
      <c r="D287" s="362"/>
      <c r="E287" s="30"/>
    </row>
    <row r="288" spans="1:5" outlineLevel="5" x14ac:dyDescent="0.25">
      <c r="A288" s="48" t="s">
        <v>26</v>
      </c>
      <c r="B288" s="24" t="s">
        <v>2319</v>
      </c>
      <c r="C288" s="968"/>
      <c r="D288" s="294"/>
      <c r="E288" s="295"/>
    </row>
    <row r="289" spans="1:5" outlineLevel="6" x14ac:dyDescent="0.25">
      <c r="A289" s="963" t="s">
        <v>416</v>
      </c>
      <c r="B289" s="274" t="s">
        <v>1317</v>
      </c>
      <c r="C289" s="972"/>
      <c r="D289" s="347"/>
      <c r="E289" s="35"/>
    </row>
    <row r="290" spans="1:5" outlineLevel="6" x14ac:dyDescent="0.25">
      <c r="A290" s="969" t="s">
        <v>27</v>
      </c>
      <c r="B290" s="970"/>
      <c r="C290" s="333" t="s">
        <v>28</v>
      </c>
      <c r="D290" s="646" t="s">
        <v>29</v>
      </c>
      <c r="E290" s="971" t="s">
        <v>30</v>
      </c>
    </row>
    <row r="291" spans="1:5" outlineLevel="6" x14ac:dyDescent="0.25">
      <c r="A291" s="367">
        <v>1</v>
      </c>
      <c r="B291" s="39" t="s">
        <v>464</v>
      </c>
      <c r="C291" s="29"/>
      <c r="D291" s="368"/>
      <c r="E291" s="30"/>
    </row>
    <row r="292" spans="1:5" outlineLevel="6" x14ac:dyDescent="0.25">
      <c r="A292" s="367">
        <v>2</v>
      </c>
      <c r="B292" s="39" t="s">
        <v>465</v>
      </c>
      <c r="C292" s="29"/>
      <c r="D292" s="368"/>
      <c r="E292" s="30"/>
    </row>
    <row r="293" spans="1:5" outlineLevel="6" x14ac:dyDescent="0.25">
      <c r="A293" s="367">
        <v>3</v>
      </c>
      <c r="B293" s="39" t="s">
        <v>1641</v>
      </c>
      <c r="C293" s="29"/>
      <c r="D293" s="368"/>
      <c r="E293" s="30"/>
    </row>
    <row r="294" spans="1:5" ht="25.5" outlineLevel="6" x14ac:dyDescent="0.25">
      <c r="A294" s="369">
        <v>4</v>
      </c>
      <c r="B294" s="39" t="s">
        <v>1642</v>
      </c>
      <c r="C294" s="370"/>
      <c r="D294" s="371"/>
      <c r="E294" s="30"/>
    </row>
    <row r="295" spans="1:5" outlineLevel="6" x14ac:dyDescent="0.25">
      <c r="A295" s="372">
        <v>5</v>
      </c>
      <c r="B295" s="39" t="s">
        <v>1656</v>
      </c>
      <c r="C295" s="370"/>
      <c r="D295" s="371"/>
      <c r="E295" s="30"/>
    </row>
    <row r="296" spans="1:5" ht="25.5" outlineLevel="6" x14ac:dyDescent="0.25">
      <c r="A296" s="372" t="s">
        <v>31</v>
      </c>
      <c r="B296" s="39" t="s">
        <v>1659</v>
      </c>
      <c r="C296" s="370" t="s">
        <v>1657</v>
      </c>
      <c r="D296" s="371" t="s">
        <v>295</v>
      </c>
      <c r="E296" s="30"/>
    </row>
    <row r="297" spans="1:5" outlineLevel="6" x14ac:dyDescent="0.25">
      <c r="A297" s="367">
        <v>6</v>
      </c>
      <c r="B297" s="39" t="s">
        <v>1652</v>
      </c>
      <c r="C297" s="29"/>
      <c r="D297" s="368"/>
      <c r="E297" s="30"/>
    </row>
    <row r="298" spans="1:5" outlineLevel="6" x14ac:dyDescent="0.25">
      <c r="A298" s="373">
        <v>7</v>
      </c>
      <c r="B298" s="39" t="s">
        <v>1648</v>
      </c>
      <c r="C298" s="374"/>
      <c r="D298" s="362"/>
      <c r="E298" s="30"/>
    </row>
    <row r="299" spans="1:5" outlineLevel="6" x14ac:dyDescent="0.25">
      <c r="A299" s="373" t="s">
        <v>31</v>
      </c>
      <c r="B299" s="39" t="s">
        <v>1659</v>
      </c>
      <c r="C299" s="374" t="s">
        <v>1660</v>
      </c>
      <c r="D299" s="362" t="s">
        <v>295</v>
      </c>
      <c r="E299" s="30"/>
    </row>
    <row r="300" spans="1:5" outlineLevel="4" x14ac:dyDescent="0.25">
      <c r="A300" s="329" t="s">
        <v>21</v>
      </c>
      <c r="B300" s="20" t="s">
        <v>2945</v>
      </c>
      <c r="C300" s="353" t="str">
        <f>COUNTIF(A300:A383,"Test Case")&amp;"TC(s)"</f>
        <v>4TC(s)</v>
      </c>
      <c r="D300" s="329"/>
      <c r="E300" s="329"/>
    </row>
    <row r="301" spans="1:5" outlineLevel="5" x14ac:dyDescent="0.25">
      <c r="A301" s="357" t="s">
        <v>22</v>
      </c>
      <c r="B301" s="358"/>
      <c r="C301" s="359"/>
      <c r="D301" s="360"/>
      <c r="E301" s="361"/>
    </row>
    <row r="302" spans="1:5" outlineLevel="6" x14ac:dyDescent="0.25">
      <c r="A302" s="362" t="s">
        <v>23</v>
      </c>
      <c r="B302" s="33" t="s">
        <v>2596</v>
      </c>
      <c r="C302" s="351"/>
      <c r="D302" s="347"/>
      <c r="E302" s="35"/>
    </row>
    <row r="303" spans="1:5" outlineLevel="6" x14ac:dyDescent="0.25">
      <c r="A303" s="362" t="s">
        <v>24</v>
      </c>
      <c r="B303" s="33" t="s">
        <v>2599</v>
      </c>
      <c r="C303" s="351"/>
      <c r="D303" s="347"/>
      <c r="E303" s="35"/>
    </row>
    <row r="304" spans="1:5" outlineLevel="6" x14ac:dyDescent="0.25">
      <c r="A304" s="362" t="s">
        <v>215</v>
      </c>
      <c r="B304" s="33" t="s">
        <v>2610</v>
      </c>
      <c r="C304" s="351"/>
      <c r="D304" s="347"/>
      <c r="E304" s="35"/>
    </row>
    <row r="305" spans="1:5" outlineLevel="6" x14ac:dyDescent="0.25">
      <c r="A305" s="362" t="s">
        <v>295</v>
      </c>
      <c r="B305" s="1115" t="s">
        <v>2611</v>
      </c>
      <c r="C305" s="351"/>
      <c r="D305" s="347"/>
      <c r="E305" s="35"/>
    </row>
    <row r="306" spans="1:5" outlineLevel="6" x14ac:dyDescent="0.25">
      <c r="A306" s="362" t="s">
        <v>297</v>
      </c>
      <c r="B306" s="33" t="s">
        <v>2636</v>
      </c>
      <c r="C306" s="351"/>
      <c r="D306" s="347"/>
      <c r="E306" s="35"/>
    </row>
    <row r="307" spans="1:5" outlineLevel="6" x14ac:dyDescent="0.25">
      <c r="A307" s="362" t="s">
        <v>299</v>
      </c>
      <c r="B307" s="438" t="s">
        <v>2779</v>
      </c>
      <c r="C307" s="351"/>
      <c r="D307" s="347"/>
      <c r="E307" s="35"/>
    </row>
    <row r="308" spans="1:5" outlineLevel="6" x14ac:dyDescent="0.25">
      <c r="A308" s="362" t="s">
        <v>301</v>
      </c>
      <c r="B308" s="438" t="s">
        <v>2780</v>
      </c>
      <c r="C308" s="351"/>
      <c r="D308" s="347"/>
      <c r="E308" s="35"/>
    </row>
    <row r="309" spans="1:5" outlineLevel="6" x14ac:dyDescent="0.25">
      <c r="A309" s="362" t="s">
        <v>303</v>
      </c>
      <c r="B309" s="438" t="s">
        <v>2941</v>
      </c>
      <c r="C309" s="351"/>
      <c r="D309" s="347"/>
      <c r="E309" s="35"/>
    </row>
    <row r="310" spans="1:5" outlineLevel="6" x14ac:dyDescent="0.25">
      <c r="A310" s="362" t="s">
        <v>305</v>
      </c>
      <c r="B310" s="438" t="s">
        <v>2940</v>
      </c>
      <c r="C310" s="351"/>
      <c r="D310" s="347"/>
      <c r="E310" s="35"/>
    </row>
    <row r="311" spans="1:5" outlineLevel="6" x14ac:dyDescent="0.25">
      <c r="A311" s="362" t="s">
        <v>307</v>
      </c>
      <c r="B311" s="438" t="s">
        <v>2950</v>
      </c>
      <c r="C311" s="351"/>
      <c r="D311" s="347"/>
      <c r="E311" s="35"/>
    </row>
    <row r="312" spans="1:5" outlineLevel="5" x14ac:dyDescent="0.25">
      <c r="A312" s="357" t="s">
        <v>416</v>
      </c>
      <c r="B312" s="274"/>
      <c r="C312" s="351"/>
      <c r="D312" s="347"/>
      <c r="E312" s="35"/>
    </row>
    <row r="313" spans="1:5" outlineLevel="5" x14ac:dyDescent="0.25">
      <c r="A313" s="331" t="s">
        <v>26</v>
      </c>
      <c r="B313" s="24" t="s">
        <v>2585</v>
      </c>
      <c r="C313" s="354"/>
      <c r="D313" s="355"/>
      <c r="E313" s="356"/>
    </row>
    <row r="314" spans="1:5" outlineLevel="6" x14ac:dyDescent="0.25">
      <c r="A314" s="363" t="s">
        <v>27</v>
      </c>
      <c r="B314" s="363"/>
      <c r="C314" s="364" t="s">
        <v>28</v>
      </c>
      <c r="D314" s="365" t="s">
        <v>29</v>
      </c>
      <c r="E314" s="366" t="s">
        <v>30</v>
      </c>
    </row>
    <row r="315" spans="1:5" outlineLevel="6" x14ac:dyDescent="0.25">
      <c r="A315" s="367">
        <v>1</v>
      </c>
      <c r="B315" s="39" t="s">
        <v>576</v>
      </c>
      <c r="C315" s="29"/>
      <c r="D315" s="368"/>
      <c r="E315" s="30"/>
    </row>
    <row r="316" spans="1:5" outlineLevel="6" x14ac:dyDescent="0.25">
      <c r="A316" s="367">
        <v>2</v>
      </c>
      <c r="B316" s="39" t="s">
        <v>2586</v>
      </c>
      <c r="C316" s="29"/>
      <c r="D316" s="368"/>
      <c r="E316" s="30"/>
    </row>
    <row r="317" spans="1:5" outlineLevel="6" x14ac:dyDescent="0.25">
      <c r="A317" s="367">
        <v>3</v>
      </c>
      <c r="B317" s="39" t="s">
        <v>2587</v>
      </c>
      <c r="C317" s="29"/>
      <c r="D317" s="368"/>
      <c r="E317" s="30"/>
    </row>
    <row r="318" spans="1:5" outlineLevel="6" x14ac:dyDescent="0.25">
      <c r="A318" s="369">
        <v>4</v>
      </c>
      <c r="B318" s="39" t="s">
        <v>2588</v>
      </c>
      <c r="C318" s="370"/>
      <c r="D318" s="371"/>
      <c r="E318" s="30"/>
    </row>
    <row r="319" spans="1:5" ht="89.25" outlineLevel="6" x14ac:dyDescent="0.25">
      <c r="A319" s="372">
        <v>5</v>
      </c>
      <c r="B319" s="39" t="s">
        <v>2589</v>
      </c>
      <c r="C319" s="370"/>
      <c r="D319" s="371"/>
      <c r="E319" s="30"/>
    </row>
    <row r="320" spans="1:5" ht="102" outlineLevel="6" x14ac:dyDescent="0.25">
      <c r="A320" s="372">
        <v>6</v>
      </c>
      <c r="B320" s="39" t="s">
        <v>2590</v>
      </c>
      <c r="C320" s="370"/>
      <c r="D320" s="371"/>
      <c r="E320" s="30"/>
    </row>
    <row r="321" spans="1:5" outlineLevel="6" x14ac:dyDescent="0.25">
      <c r="A321" s="1111">
        <v>7</v>
      </c>
      <c r="B321" s="433" t="s">
        <v>2591</v>
      </c>
      <c r="C321" s="256"/>
      <c r="D321" s="1112"/>
      <c r="E321" s="266"/>
    </row>
    <row r="322" spans="1:5" s="18" customFormat="1" ht="51" outlineLevel="6" x14ac:dyDescent="0.25">
      <c r="A322" s="46">
        <v>8</v>
      </c>
      <c r="B322" s="39" t="s">
        <v>2592</v>
      </c>
      <c r="C322" s="33"/>
      <c r="D322" s="47"/>
      <c r="E322" s="47"/>
    </row>
    <row r="323" spans="1:5" s="18" customFormat="1" ht="114.75" outlineLevel="6" x14ac:dyDescent="0.25">
      <c r="A323" s="46">
        <v>9</v>
      </c>
      <c r="B323" s="39" t="s">
        <v>2593</v>
      </c>
      <c r="C323" s="33"/>
      <c r="D323" s="47"/>
      <c r="E323" s="47"/>
    </row>
    <row r="324" spans="1:5" s="18" customFormat="1" ht="140.25" outlineLevel="6" x14ac:dyDescent="0.25">
      <c r="A324" s="46">
        <v>10</v>
      </c>
      <c r="B324" s="39" t="s">
        <v>2594</v>
      </c>
      <c r="C324" s="33"/>
      <c r="D324" s="47"/>
      <c r="E324" s="47"/>
    </row>
    <row r="325" spans="1:5" s="18" customFormat="1" outlineLevel="6" x14ac:dyDescent="0.25">
      <c r="A325" s="46" t="s">
        <v>31</v>
      </c>
      <c r="B325" s="39" t="s">
        <v>2595</v>
      </c>
      <c r="C325" s="33" t="s">
        <v>2596</v>
      </c>
      <c r="D325" s="362" t="s">
        <v>23</v>
      </c>
      <c r="E325" s="47"/>
    </row>
    <row r="326" spans="1:5" s="18" customFormat="1" outlineLevel="6" x14ac:dyDescent="0.25">
      <c r="A326" s="46">
        <v>11</v>
      </c>
      <c r="B326" s="39" t="s">
        <v>2597</v>
      </c>
      <c r="C326" s="33"/>
      <c r="D326" s="47"/>
      <c r="E326" s="47"/>
    </row>
    <row r="327" spans="1:5" s="18" customFormat="1" outlineLevel="6" x14ac:dyDescent="0.25">
      <c r="A327" s="46">
        <v>12</v>
      </c>
      <c r="B327" s="39" t="s">
        <v>2598</v>
      </c>
      <c r="C327" s="33"/>
      <c r="D327" s="47"/>
      <c r="E327" s="47"/>
    </row>
    <row r="328" spans="1:5" s="18" customFormat="1" outlineLevel="6" x14ac:dyDescent="0.25">
      <c r="A328" s="46">
        <v>13</v>
      </c>
      <c r="B328" s="39" t="s">
        <v>434</v>
      </c>
      <c r="C328" s="33"/>
      <c r="D328" s="47"/>
      <c r="E328" s="47"/>
    </row>
    <row r="329" spans="1:5" s="18" customFormat="1" ht="25.5" outlineLevel="6" x14ac:dyDescent="0.25">
      <c r="A329" s="46" t="s">
        <v>31</v>
      </c>
      <c r="B329" s="39" t="s">
        <v>568</v>
      </c>
      <c r="C329" s="33" t="s">
        <v>2599</v>
      </c>
      <c r="D329" s="362" t="s">
        <v>24</v>
      </c>
      <c r="E329" s="47"/>
    </row>
    <row r="330" spans="1:5" s="18" customFormat="1" outlineLevel="6" x14ac:dyDescent="0.25">
      <c r="A330" s="46">
        <v>14</v>
      </c>
      <c r="B330" s="39" t="s">
        <v>2600</v>
      </c>
      <c r="C330" s="33"/>
      <c r="D330" s="47"/>
      <c r="E330" s="47"/>
    </row>
    <row r="331" spans="1:5" s="18" customFormat="1" ht="25.5" outlineLevel="6" x14ac:dyDescent="0.25">
      <c r="A331" s="46">
        <v>15</v>
      </c>
      <c r="B331" s="39" t="s">
        <v>2601</v>
      </c>
      <c r="C331" s="33"/>
      <c r="D331" s="47"/>
      <c r="E331" s="47"/>
    </row>
    <row r="332" spans="1:5" s="18" customFormat="1" ht="114.75" outlineLevel="6" x14ac:dyDescent="0.25">
      <c r="A332" s="46">
        <v>16</v>
      </c>
      <c r="B332" s="39" t="s">
        <v>2602</v>
      </c>
      <c r="C332" s="33"/>
      <c r="D332" s="47"/>
      <c r="E332" s="47"/>
    </row>
    <row r="333" spans="1:5" s="18" customFormat="1" outlineLevel="6" x14ac:dyDescent="0.25">
      <c r="A333" s="46">
        <v>17</v>
      </c>
      <c r="B333" s="39" t="s">
        <v>2603</v>
      </c>
      <c r="C333" s="33"/>
      <c r="D333" s="47"/>
      <c r="E333" s="47"/>
    </row>
    <row r="334" spans="1:5" s="18" customFormat="1" ht="25.5" outlineLevel="6" x14ac:dyDescent="0.25">
      <c r="A334" s="46">
        <v>18</v>
      </c>
      <c r="B334" s="39" t="s">
        <v>2604</v>
      </c>
      <c r="C334" s="33"/>
      <c r="D334" s="47"/>
      <c r="E334" s="47"/>
    </row>
    <row r="335" spans="1:5" s="18" customFormat="1" ht="25.5" outlineLevel="6" x14ac:dyDescent="0.25">
      <c r="A335" s="46" t="s">
        <v>31</v>
      </c>
      <c r="B335" s="39" t="s">
        <v>568</v>
      </c>
      <c r="C335" s="33" t="s">
        <v>2636</v>
      </c>
      <c r="D335" s="362" t="s">
        <v>297</v>
      </c>
      <c r="E335" s="47"/>
    </row>
    <row r="336" spans="1:5" s="18" customFormat="1" outlineLevel="6" x14ac:dyDescent="0.25">
      <c r="A336" s="46">
        <v>19</v>
      </c>
      <c r="B336" s="39" t="s">
        <v>720</v>
      </c>
      <c r="C336" s="33"/>
      <c r="D336" s="47"/>
      <c r="E336" s="47"/>
    </row>
    <row r="337" spans="1:5" s="18" customFormat="1" outlineLevel="6" x14ac:dyDescent="0.25">
      <c r="A337" s="46" t="s">
        <v>31</v>
      </c>
      <c r="B337" s="39" t="s">
        <v>2605</v>
      </c>
      <c r="C337" s="33" t="s">
        <v>2606</v>
      </c>
      <c r="D337" s="362" t="s">
        <v>215</v>
      </c>
      <c r="E337" s="47"/>
    </row>
    <row r="338" spans="1:5" outlineLevel="6" x14ac:dyDescent="0.25">
      <c r="A338" s="1113">
        <v>20</v>
      </c>
      <c r="B338" s="811" t="s">
        <v>569</v>
      </c>
      <c r="C338" s="256"/>
      <c r="D338" s="1114"/>
      <c r="E338" s="677"/>
    </row>
    <row r="339" spans="1:5" outlineLevel="6" x14ac:dyDescent="0.25">
      <c r="A339" s="46">
        <v>21</v>
      </c>
      <c r="B339" s="257" t="s">
        <v>2607</v>
      </c>
      <c r="C339" s="33"/>
      <c r="D339" s="285"/>
      <c r="E339" s="47"/>
    </row>
    <row r="340" spans="1:5" ht="25.5" outlineLevel="6" x14ac:dyDescent="0.25">
      <c r="A340" s="46" t="s">
        <v>31</v>
      </c>
      <c r="B340" s="257" t="s">
        <v>2609</v>
      </c>
      <c r="C340" s="33" t="s">
        <v>2608</v>
      </c>
      <c r="D340" s="362" t="s">
        <v>295</v>
      </c>
      <c r="E340" s="47"/>
    </row>
    <row r="341" spans="1:5" outlineLevel="5" x14ac:dyDescent="0.25">
      <c r="A341" s="460" t="s">
        <v>26</v>
      </c>
      <c r="B341" s="304" t="s">
        <v>2775</v>
      </c>
      <c r="C341" s="1183"/>
      <c r="D341" s="294"/>
      <c r="E341" s="1184"/>
    </row>
    <row r="342" spans="1:5" outlineLevel="6" x14ac:dyDescent="0.25">
      <c r="A342" s="46">
        <v>1</v>
      </c>
      <c r="B342" s="257" t="s">
        <v>464</v>
      </c>
      <c r="C342" s="33"/>
      <c r="D342" s="441"/>
      <c r="E342" s="47"/>
    </row>
    <row r="343" spans="1:5" outlineLevel="6" x14ac:dyDescent="0.25">
      <c r="A343" s="46">
        <v>2</v>
      </c>
      <c r="B343" s="39" t="s">
        <v>2586</v>
      </c>
      <c r="C343" s="33"/>
      <c r="D343" s="441"/>
      <c r="E343" s="47"/>
    </row>
    <row r="344" spans="1:5" outlineLevel="6" x14ac:dyDescent="0.25">
      <c r="A344" s="46">
        <v>3</v>
      </c>
      <c r="B344" s="39" t="s">
        <v>2587</v>
      </c>
      <c r="C344" s="33"/>
      <c r="D344" s="441"/>
      <c r="E344" s="47"/>
    </row>
    <row r="345" spans="1:5" outlineLevel="6" x14ac:dyDescent="0.25">
      <c r="A345" s="46">
        <v>4</v>
      </c>
      <c r="B345" s="257" t="s">
        <v>2776</v>
      </c>
      <c r="C345" s="33"/>
      <c r="D345" s="441"/>
      <c r="E345" s="47"/>
    </row>
    <row r="346" spans="1:5" outlineLevel="6" x14ac:dyDescent="0.25">
      <c r="A346" s="46">
        <v>5</v>
      </c>
      <c r="B346" s="257" t="s">
        <v>434</v>
      </c>
      <c r="C346" s="33"/>
      <c r="D346" s="441"/>
      <c r="E346" s="47"/>
    </row>
    <row r="347" spans="1:5" outlineLevel="6" x14ac:dyDescent="0.25">
      <c r="A347" s="46">
        <v>6</v>
      </c>
      <c r="B347" s="257" t="s">
        <v>2739</v>
      </c>
      <c r="C347" s="33"/>
      <c r="D347" s="441"/>
      <c r="E347" s="47"/>
    </row>
    <row r="348" spans="1:5" outlineLevel="6" x14ac:dyDescent="0.25">
      <c r="A348" s="46">
        <v>7</v>
      </c>
      <c r="B348" s="257" t="s">
        <v>2777</v>
      </c>
      <c r="C348" s="33"/>
      <c r="D348" s="441"/>
      <c r="E348" s="47"/>
    </row>
    <row r="349" spans="1:5" outlineLevel="6" x14ac:dyDescent="0.25">
      <c r="A349" s="46">
        <v>8</v>
      </c>
      <c r="B349" s="257" t="s">
        <v>2778</v>
      </c>
      <c r="C349" s="33"/>
      <c r="D349" s="441"/>
      <c r="E349" s="47"/>
    </row>
    <row r="350" spans="1:5" outlineLevel="6" x14ac:dyDescent="0.25">
      <c r="A350" s="46">
        <v>9</v>
      </c>
      <c r="B350" s="1185" t="s">
        <v>2603</v>
      </c>
      <c r="C350" s="33"/>
      <c r="D350" s="441"/>
      <c r="E350" s="47"/>
    </row>
    <row r="351" spans="1:5" outlineLevel="6" x14ac:dyDescent="0.25">
      <c r="A351" s="46">
        <v>10</v>
      </c>
      <c r="B351" s="257" t="s">
        <v>2781</v>
      </c>
      <c r="C351" s="33"/>
      <c r="D351" s="441"/>
      <c r="E351" s="47"/>
    </row>
    <row r="352" spans="1:5" outlineLevel="6" x14ac:dyDescent="0.25">
      <c r="A352" s="46" t="s">
        <v>31</v>
      </c>
      <c r="B352" s="257" t="s">
        <v>2782</v>
      </c>
      <c r="C352" s="33"/>
      <c r="D352" s="441" t="s">
        <v>299</v>
      </c>
      <c r="E352" s="47"/>
    </row>
    <row r="353" spans="1:5" outlineLevel="6" x14ac:dyDescent="0.25">
      <c r="A353" s="46">
        <v>11</v>
      </c>
      <c r="B353" s="1185" t="s">
        <v>2784</v>
      </c>
      <c r="C353" s="33"/>
      <c r="D353" s="441"/>
      <c r="E353" s="47"/>
    </row>
    <row r="354" spans="1:5" ht="25.5" outlineLevel="6" x14ac:dyDescent="0.25">
      <c r="A354" s="46" t="s">
        <v>31</v>
      </c>
      <c r="B354" s="39" t="s">
        <v>568</v>
      </c>
      <c r="C354" s="33" t="s">
        <v>2636</v>
      </c>
      <c r="D354" s="1186" t="s">
        <v>297</v>
      </c>
      <c r="E354" s="47"/>
    </row>
    <row r="355" spans="1:5" outlineLevel="6" x14ac:dyDescent="0.25">
      <c r="A355" s="46">
        <v>12</v>
      </c>
      <c r="B355" s="39" t="s">
        <v>2785</v>
      </c>
      <c r="C355" s="33"/>
      <c r="D355" s="441"/>
      <c r="E355" s="47"/>
    </row>
    <row r="356" spans="1:5" outlineLevel="6" x14ac:dyDescent="0.25">
      <c r="A356" s="46">
        <v>13</v>
      </c>
      <c r="B356" s="39" t="s">
        <v>2786</v>
      </c>
      <c r="C356" s="33"/>
      <c r="D356" s="441"/>
      <c r="E356" s="47"/>
    </row>
    <row r="357" spans="1:5" outlineLevel="6" x14ac:dyDescent="0.25">
      <c r="A357" s="46">
        <v>14</v>
      </c>
      <c r="B357" s="39" t="s">
        <v>2787</v>
      </c>
      <c r="C357" s="33"/>
      <c r="D357" s="441"/>
      <c r="E357" s="47"/>
    </row>
    <row r="358" spans="1:5" ht="25.5" outlineLevel="6" x14ac:dyDescent="0.25">
      <c r="A358" s="46" t="s">
        <v>31</v>
      </c>
      <c r="B358" s="1185" t="s">
        <v>2788</v>
      </c>
      <c r="C358" s="33"/>
      <c r="D358" s="441" t="s">
        <v>301</v>
      </c>
      <c r="E358" s="47"/>
    </row>
    <row r="359" spans="1:5" outlineLevel="5" x14ac:dyDescent="0.25">
      <c r="A359" s="460" t="s">
        <v>26</v>
      </c>
      <c r="B359" s="1262" t="s">
        <v>2939</v>
      </c>
      <c r="C359" s="1183"/>
      <c r="D359" s="294"/>
      <c r="E359" s="1184"/>
    </row>
    <row r="360" spans="1:5" outlineLevel="6" x14ac:dyDescent="0.25">
      <c r="A360" s="46">
        <v>1</v>
      </c>
      <c r="B360" s="1185" t="s">
        <v>464</v>
      </c>
      <c r="C360" s="33"/>
      <c r="D360" s="441"/>
      <c r="E360" s="47"/>
    </row>
    <row r="361" spans="1:5" outlineLevel="6" x14ac:dyDescent="0.25">
      <c r="A361" s="46">
        <v>2</v>
      </c>
      <c r="B361" s="1263" t="s">
        <v>2586</v>
      </c>
      <c r="C361" s="33"/>
      <c r="D361" s="441"/>
      <c r="E361" s="47"/>
    </row>
    <row r="362" spans="1:5" outlineLevel="6" x14ac:dyDescent="0.25">
      <c r="A362" s="46">
        <v>3</v>
      </c>
      <c r="B362" s="1263" t="s">
        <v>2587</v>
      </c>
      <c r="C362" s="33"/>
      <c r="D362" s="441"/>
      <c r="E362" s="47"/>
    </row>
    <row r="363" spans="1:5" outlineLevel="6" x14ac:dyDescent="0.25">
      <c r="A363" s="46">
        <v>4</v>
      </c>
      <c r="B363" s="1185" t="s">
        <v>2776</v>
      </c>
      <c r="C363" s="33"/>
      <c r="D363" s="441"/>
      <c r="E363" s="47"/>
    </row>
    <row r="364" spans="1:5" outlineLevel="6" x14ac:dyDescent="0.25">
      <c r="A364" s="46">
        <v>5</v>
      </c>
      <c r="B364" s="1185" t="s">
        <v>434</v>
      </c>
      <c r="C364" s="33"/>
      <c r="D364" s="441"/>
      <c r="E364" s="47"/>
    </row>
    <row r="365" spans="1:5" outlineLevel="6" x14ac:dyDescent="0.25">
      <c r="A365" s="46">
        <v>6</v>
      </c>
      <c r="B365" s="1185" t="s">
        <v>2773</v>
      </c>
      <c r="C365" s="33"/>
      <c r="D365" s="441"/>
      <c r="E365" s="47"/>
    </row>
    <row r="366" spans="1:5" outlineLevel="6" x14ac:dyDescent="0.25">
      <c r="A366" s="46">
        <v>7</v>
      </c>
      <c r="B366" s="1185" t="s">
        <v>2778</v>
      </c>
      <c r="C366" s="33"/>
      <c r="D366" s="441"/>
      <c r="E366" s="47"/>
    </row>
    <row r="367" spans="1:5" outlineLevel="6" x14ac:dyDescent="0.25">
      <c r="A367" s="46" t="s">
        <v>31</v>
      </c>
      <c r="B367" s="1264" t="s">
        <v>2941</v>
      </c>
      <c r="C367" s="33" t="s">
        <v>2944</v>
      </c>
      <c r="D367" s="441" t="s">
        <v>303</v>
      </c>
      <c r="E367" s="47"/>
    </row>
    <row r="368" spans="1:5" outlineLevel="6" x14ac:dyDescent="0.25">
      <c r="A368" s="46">
        <v>8</v>
      </c>
      <c r="B368" s="1185" t="s">
        <v>2942</v>
      </c>
      <c r="C368" s="33"/>
      <c r="D368" s="441"/>
      <c r="E368" s="47"/>
    </row>
    <row r="369" spans="1:6" outlineLevel="6" x14ac:dyDescent="0.25">
      <c r="A369" s="46">
        <v>9</v>
      </c>
      <c r="B369" s="1185" t="s">
        <v>2603</v>
      </c>
      <c r="C369" s="33"/>
      <c r="D369" s="441"/>
      <c r="E369" s="47"/>
    </row>
    <row r="370" spans="1:6" ht="25.5" outlineLevel="6" x14ac:dyDescent="0.25">
      <c r="A370" s="46">
        <v>10</v>
      </c>
      <c r="B370" s="1185" t="s">
        <v>2604</v>
      </c>
      <c r="C370" s="33"/>
      <c r="D370" s="441" t="s">
        <v>305</v>
      </c>
      <c r="E370" s="47"/>
    </row>
    <row r="371" spans="1:6" ht="25.5" outlineLevel="6" x14ac:dyDescent="0.25">
      <c r="A371" s="46" t="s">
        <v>31</v>
      </c>
      <c r="B371" s="250" t="s">
        <v>568</v>
      </c>
      <c r="C371" s="33" t="s">
        <v>2943</v>
      </c>
      <c r="D371" s="362" t="s">
        <v>297</v>
      </c>
      <c r="E371" s="47"/>
    </row>
    <row r="372" spans="1:6" outlineLevel="6" x14ac:dyDescent="0.25">
      <c r="A372" s="46">
        <v>11</v>
      </c>
      <c r="B372" s="1263" t="s">
        <v>2785</v>
      </c>
      <c r="C372" s="33"/>
      <c r="D372" s="441"/>
      <c r="E372" s="47"/>
    </row>
    <row r="373" spans="1:6" outlineLevel="6" x14ac:dyDescent="0.25">
      <c r="A373" s="46">
        <v>12</v>
      </c>
      <c r="B373" s="1263" t="s">
        <v>2786</v>
      </c>
      <c r="C373" s="33"/>
      <c r="D373" s="441"/>
      <c r="E373" s="47"/>
    </row>
    <row r="374" spans="1:6" outlineLevel="6" x14ac:dyDescent="0.25">
      <c r="A374" s="46">
        <v>13</v>
      </c>
      <c r="B374" s="1263" t="s">
        <v>2787</v>
      </c>
      <c r="C374" s="33"/>
      <c r="D374" s="441"/>
      <c r="E374" s="47"/>
    </row>
    <row r="375" spans="1:6" ht="25.5" outlineLevel="6" x14ac:dyDescent="0.25">
      <c r="A375" s="46" t="s">
        <v>31</v>
      </c>
      <c r="B375" s="1185" t="s">
        <v>2788</v>
      </c>
      <c r="C375" s="33"/>
      <c r="D375" s="441" t="s">
        <v>301</v>
      </c>
      <c r="E375" s="47"/>
    </row>
    <row r="376" spans="1:6" outlineLevel="5" x14ac:dyDescent="0.25">
      <c r="A376" s="460" t="s">
        <v>26</v>
      </c>
      <c r="B376" s="1262" t="s">
        <v>2948</v>
      </c>
      <c r="C376" s="1183"/>
      <c r="D376" s="294"/>
      <c r="E376" s="1184"/>
    </row>
    <row r="377" spans="1:6" outlineLevel="6" x14ac:dyDescent="0.25">
      <c r="A377" s="46">
        <v>1</v>
      </c>
      <c r="B377" s="1185" t="s">
        <v>464</v>
      </c>
      <c r="C377" s="33"/>
      <c r="D377" s="441"/>
      <c r="E377" s="47"/>
    </row>
    <row r="378" spans="1:6" outlineLevel="6" x14ac:dyDescent="0.25">
      <c r="A378" s="46">
        <v>2</v>
      </c>
      <c r="B378" s="1263" t="s">
        <v>2586</v>
      </c>
      <c r="C378" s="33"/>
      <c r="D378" s="441"/>
      <c r="E378" s="47"/>
    </row>
    <row r="379" spans="1:6" outlineLevel="6" x14ac:dyDescent="0.25">
      <c r="A379" s="46">
        <v>3</v>
      </c>
      <c r="B379" s="1263" t="s">
        <v>2587</v>
      </c>
      <c r="C379" s="33"/>
      <c r="D379" s="441"/>
      <c r="E379" s="47"/>
    </row>
    <row r="380" spans="1:6" outlineLevel="6" x14ac:dyDescent="0.25">
      <c r="A380" s="46">
        <v>4</v>
      </c>
      <c r="B380" s="1185" t="s">
        <v>2776</v>
      </c>
      <c r="C380" s="33"/>
      <c r="D380" s="441"/>
      <c r="E380" s="47"/>
    </row>
    <row r="381" spans="1:6" outlineLevel="6" x14ac:dyDescent="0.25">
      <c r="A381" s="46">
        <v>5</v>
      </c>
      <c r="B381" s="1185" t="s">
        <v>434</v>
      </c>
      <c r="C381" s="33"/>
      <c r="D381" s="441"/>
      <c r="E381" s="47"/>
    </row>
    <row r="382" spans="1:6" outlineLevel="6" x14ac:dyDescent="0.25">
      <c r="A382" s="46">
        <v>6</v>
      </c>
      <c r="B382" s="1185" t="s">
        <v>2949</v>
      </c>
      <c r="C382" s="33"/>
      <c r="D382" s="441"/>
      <c r="E382" s="47"/>
    </row>
    <row r="383" spans="1:6" outlineLevel="6" x14ac:dyDescent="0.25">
      <c r="A383" s="46" t="s">
        <v>31</v>
      </c>
      <c r="B383" s="1185" t="s">
        <v>568</v>
      </c>
      <c r="C383" s="33" t="s">
        <v>2953</v>
      </c>
      <c r="D383" s="441" t="s">
        <v>307</v>
      </c>
      <c r="E383" s="47"/>
    </row>
    <row r="384" spans="1:6" s="552" customFormat="1" outlineLevel="4" x14ac:dyDescent="0.25">
      <c r="A384" s="281" t="s">
        <v>21</v>
      </c>
      <c r="B384" s="20" t="s">
        <v>2806</v>
      </c>
      <c r="C384" s="20" t="str">
        <f>COUNTIF(A384:A404,"Test Case")&amp;"TC(s)"</f>
        <v>1TC(s)</v>
      </c>
      <c r="D384" s="20"/>
      <c r="E384" s="20"/>
      <c r="F384" s="551"/>
    </row>
    <row r="385" spans="1:6" s="552" customFormat="1" outlineLevel="5" x14ac:dyDescent="0.25">
      <c r="A385" s="457" t="s">
        <v>22</v>
      </c>
      <c r="B385" s="230"/>
      <c r="C385" s="230"/>
      <c r="D385" s="230"/>
      <c r="E385" s="231"/>
      <c r="F385" s="551"/>
    </row>
    <row r="386" spans="1:6" s="552" customFormat="1" ht="25.5" outlineLevel="6" x14ac:dyDescent="0.25">
      <c r="A386" s="1219" t="s">
        <v>23</v>
      </c>
      <c r="B386" s="1163" t="s">
        <v>2803</v>
      </c>
      <c r="C386" s="1126"/>
      <c r="D386" s="1126"/>
      <c r="E386" s="1126"/>
      <c r="F386" s="551"/>
    </row>
    <row r="387" spans="1:6" s="552" customFormat="1" outlineLevel="6" x14ac:dyDescent="0.25">
      <c r="A387" s="1219" t="s">
        <v>24</v>
      </c>
      <c r="B387" s="1163" t="s">
        <v>2804</v>
      </c>
      <c r="C387" s="1126"/>
      <c r="D387" s="1126"/>
      <c r="E387" s="1126"/>
      <c r="F387" s="551"/>
    </row>
    <row r="388" spans="1:6" s="61" customFormat="1" ht="15" outlineLevel="5" x14ac:dyDescent="0.25">
      <c r="A388" s="457" t="s">
        <v>416</v>
      </c>
    </row>
    <row r="389" spans="1:6" s="61" customFormat="1" ht="15" outlineLevel="6" x14ac:dyDescent="0.25">
      <c r="A389" s="248"/>
      <c r="B389" s="1313" t="s">
        <v>2790</v>
      </c>
      <c r="C389" s="1163"/>
      <c r="D389" s="1163"/>
      <c r="E389" s="1163"/>
    </row>
    <row r="390" spans="1:6" s="552" customFormat="1" outlineLevel="5" x14ac:dyDescent="0.25">
      <c r="A390" s="1181" t="s">
        <v>26</v>
      </c>
      <c r="B390" s="571" t="s">
        <v>2805</v>
      </c>
      <c r="C390" s="564"/>
      <c r="D390" s="564"/>
      <c r="E390" s="565"/>
      <c r="F390" s="551"/>
    </row>
    <row r="391" spans="1:6" s="552" customFormat="1" outlineLevel="6" x14ac:dyDescent="0.25">
      <c r="A391" s="646" t="s">
        <v>27</v>
      </c>
      <c r="B391" s="641"/>
      <c r="C391" s="646" t="s">
        <v>28</v>
      </c>
      <c r="D391" s="641" t="s">
        <v>29</v>
      </c>
      <c r="E391" s="646" t="s">
        <v>30</v>
      </c>
      <c r="F391" s="551"/>
    </row>
    <row r="392" spans="1:6" s="552" customFormat="1" outlineLevel="6" x14ac:dyDescent="0.2">
      <c r="A392" s="1182">
        <v>1</v>
      </c>
      <c r="B392" s="1208" t="s">
        <v>576</v>
      </c>
      <c r="C392" s="1172"/>
      <c r="D392" s="225"/>
      <c r="E392" s="225"/>
      <c r="F392" s="551"/>
    </row>
    <row r="393" spans="1:6" s="552" customFormat="1" outlineLevel="6" x14ac:dyDescent="0.2">
      <c r="A393" s="1182">
        <v>2</v>
      </c>
      <c r="B393" s="1208" t="s">
        <v>2791</v>
      </c>
      <c r="C393" s="1172"/>
      <c r="D393" s="225"/>
      <c r="E393" s="225"/>
      <c r="F393" s="551"/>
    </row>
    <row r="394" spans="1:6" s="552" customFormat="1" outlineLevel="6" x14ac:dyDescent="0.2">
      <c r="A394" s="1182">
        <v>3</v>
      </c>
      <c r="B394" s="1208" t="s">
        <v>2792</v>
      </c>
      <c r="C394" s="1172"/>
      <c r="D394" s="225"/>
      <c r="E394" s="225"/>
      <c r="F394" s="551"/>
    </row>
    <row r="395" spans="1:6" s="552" customFormat="1" outlineLevel="6" x14ac:dyDescent="0.2">
      <c r="A395" s="1182">
        <v>4</v>
      </c>
      <c r="B395" s="1208" t="s">
        <v>2794</v>
      </c>
      <c r="C395" s="1172"/>
      <c r="D395" s="225"/>
      <c r="E395" s="225"/>
      <c r="F395" s="551"/>
    </row>
    <row r="396" spans="1:6" s="552" customFormat="1" outlineLevel="6" x14ac:dyDescent="0.2">
      <c r="A396" s="1182">
        <v>5</v>
      </c>
      <c r="B396" s="1208" t="s">
        <v>2793</v>
      </c>
      <c r="C396" s="1172"/>
      <c r="D396" s="225"/>
      <c r="E396" s="225"/>
      <c r="F396" s="551"/>
    </row>
    <row r="397" spans="1:6" s="552" customFormat="1" outlineLevel="6" x14ac:dyDescent="0.2">
      <c r="A397" s="1182">
        <v>6</v>
      </c>
      <c r="B397" s="1208" t="s">
        <v>2795</v>
      </c>
      <c r="C397" s="1172"/>
      <c r="D397" s="225"/>
      <c r="E397" s="225"/>
      <c r="F397" s="551"/>
    </row>
    <row r="398" spans="1:6" s="552" customFormat="1" outlineLevel="6" x14ac:dyDescent="0.2">
      <c r="A398" s="1182">
        <v>7</v>
      </c>
      <c r="B398" s="1208" t="s">
        <v>2603</v>
      </c>
      <c r="C398" s="1172"/>
      <c r="D398" s="225"/>
      <c r="E398" s="225"/>
      <c r="F398" s="551"/>
    </row>
    <row r="399" spans="1:6" s="552" customFormat="1" outlineLevel="6" x14ac:dyDescent="0.2">
      <c r="A399" s="1182">
        <v>8</v>
      </c>
      <c r="B399" s="1208" t="s">
        <v>2796</v>
      </c>
      <c r="C399" s="1172"/>
      <c r="D399" s="225"/>
      <c r="E399" s="225"/>
      <c r="F399" s="551"/>
    </row>
    <row r="400" spans="1:6" s="552" customFormat="1" outlineLevel="6" x14ac:dyDescent="0.2">
      <c r="A400" s="1182">
        <v>9</v>
      </c>
      <c r="B400" s="1208" t="s">
        <v>2798</v>
      </c>
      <c r="D400" s="225"/>
      <c r="E400" s="225"/>
      <c r="F400" s="551"/>
    </row>
    <row r="401" spans="1:6" s="552" customFormat="1" ht="25.5" outlineLevel="6" x14ac:dyDescent="0.2">
      <c r="A401" s="1182" t="s">
        <v>31</v>
      </c>
      <c r="B401" s="1208" t="s">
        <v>2801</v>
      </c>
      <c r="C401" s="1220" t="s">
        <v>2797</v>
      </c>
      <c r="D401" s="1163" t="s">
        <v>23</v>
      </c>
      <c r="E401" s="225"/>
      <c r="F401" s="551"/>
    </row>
    <row r="402" spans="1:6" s="552" customFormat="1" outlineLevel="6" x14ac:dyDescent="0.2">
      <c r="A402" s="1182">
        <v>10</v>
      </c>
      <c r="B402" s="1208" t="s">
        <v>569</v>
      </c>
      <c r="C402" s="1172"/>
      <c r="D402" s="225"/>
      <c r="E402" s="225"/>
      <c r="F402" s="551"/>
    </row>
    <row r="403" spans="1:6" s="552" customFormat="1" outlineLevel="6" x14ac:dyDescent="0.2">
      <c r="A403" s="1182">
        <v>11</v>
      </c>
      <c r="B403" s="1208" t="s">
        <v>2799</v>
      </c>
      <c r="C403" s="1172"/>
      <c r="D403" s="225"/>
      <c r="E403" s="225"/>
      <c r="F403" s="551"/>
    </row>
    <row r="404" spans="1:6" s="552" customFormat="1" ht="25.5" outlineLevel="6" x14ac:dyDescent="0.2">
      <c r="A404" s="1182" t="s">
        <v>31</v>
      </c>
      <c r="B404" s="1208" t="s">
        <v>2802</v>
      </c>
      <c r="C404" s="1221" t="s">
        <v>2800</v>
      </c>
      <c r="D404" s="1163" t="s">
        <v>24</v>
      </c>
      <c r="E404" s="225"/>
      <c r="F404" s="551"/>
    </row>
    <row r="405" spans="1:6" s="552" customFormat="1" outlineLevel="4" x14ac:dyDescent="0.2">
      <c r="A405" s="281" t="s">
        <v>21</v>
      </c>
      <c r="B405" s="1314" t="s">
        <v>2809</v>
      </c>
      <c r="C405" s="20" t="str">
        <f>COUNTIF(A405:A420,"Test Case")&amp;"TC(s)"</f>
        <v>1TC(s)</v>
      </c>
      <c r="D405" s="20"/>
      <c r="E405" s="20"/>
      <c r="F405" s="551"/>
    </row>
    <row r="406" spans="1:6" s="552" customFormat="1" outlineLevel="5" x14ac:dyDescent="0.2">
      <c r="A406" s="1224" t="s">
        <v>22</v>
      </c>
      <c r="B406" s="1188"/>
      <c r="C406" s="230"/>
      <c r="D406" s="230"/>
      <c r="E406" s="231"/>
      <c r="F406" s="551"/>
    </row>
    <row r="407" spans="1:6" s="552" customFormat="1" outlineLevel="6" x14ac:dyDescent="0.2">
      <c r="A407" s="1219" t="s">
        <v>23</v>
      </c>
      <c r="B407" s="1228" t="s">
        <v>2810</v>
      </c>
      <c r="C407" s="225"/>
      <c r="D407" s="225"/>
      <c r="E407" s="225"/>
      <c r="F407" s="551"/>
    </row>
    <row r="408" spans="1:6" s="61" customFormat="1" ht="15" outlineLevel="5" x14ac:dyDescent="0.25">
      <c r="A408" s="457" t="s">
        <v>416</v>
      </c>
      <c r="B408" s="248"/>
      <c r="C408" s="248"/>
      <c r="D408" s="248"/>
      <c r="E408" s="248"/>
    </row>
    <row r="409" spans="1:6" s="61" customFormat="1" ht="15" outlineLevel="6" x14ac:dyDescent="0.25">
      <c r="A409" s="248"/>
      <c r="B409" s="499" t="s">
        <v>2790</v>
      </c>
      <c r="C409" s="248"/>
      <c r="D409" s="248"/>
      <c r="E409" s="248"/>
    </row>
    <row r="410" spans="1:6" s="552" customFormat="1" outlineLevel="5" x14ac:dyDescent="0.2">
      <c r="A410" s="1225" t="s">
        <v>26</v>
      </c>
      <c r="B410" s="1189" t="s">
        <v>2813</v>
      </c>
      <c r="C410" s="1226"/>
      <c r="D410" s="1226"/>
      <c r="E410" s="1227"/>
      <c r="F410" s="551"/>
    </row>
    <row r="411" spans="1:6" s="552" customFormat="1" outlineLevel="6" x14ac:dyDescent="0.25">
      <c r="A411" s="646" t="s">
        <v>27</v>
      </c>
      <c r="B411" s="641"/>
      <c r="C411" s="646" t="s">
        <v>28</v>
      </c>
      <c r="D411" s="641" t="s">
        <v>29</v>
      </c>
      <c r="E411" s="646" t="s">
        <v>30</v>
      </c>
      <c r="F411" s="551"/>
    </row>
    <row r="412" spans="1:6" s="552" customFormat="1" outlineLevel="6" x14ac:dyDescent="0.2">
      <c r="A412" s="1182">
        <v>1</v>
      </c>
      <c r="B412" s="1208" t="s">
        <v>576</v>
      </c>
      <c r="C412" s="225"/>
      <c r="D412" s="225"/>
      <c r="E412" s="225"/>
      <c r="F412" s="551"/>
    </row>
    <row r="413" spans="1:6" s="552" customFormat="1" outlineLevel="6" x14ac:dyDescent="0.2">
      <c r="A413" s="1182">
        <v>2</v>
      </c>
      <c r="B413" s="1208" t="s">
        <v>2791</v>
      </c>
      <c r="C413" s="225"/>
      <c r="D413" s="225"/>
      <c r="E413" s="225"/>
      <c r="F413" s="551"/>
    </row>
    <row r="414" spans="1:6" s="552" customFormat="1" outlineLevel="6" x14ac:dyDescent="0.2">
      <c r="A414" s="1182">
        <v>3</v>
      </c>
      <c r="B414" s="1208" t="s">
        <v>2792</v>
      </c>
      <c r="C414" s="225"/>
      <c r="D414" s="225"/>
      <c r="E414" s="225"/>
      <c r="F414" s="551"/>
    </row>
    <row r="415" spans="1:6" s="552" customFormat="1" outlineLevel="6" x14ac:dyDescent="0.2">
      <c r="A415" s="1182">
        <v>4</v>
      </c>
      <c r="B415" s="1208" t="s">
        <v>2794</v>
      </c>
      <c r="C415" s="225"/>
      <c r="D415" s="225"/>
      <c r="E415" s="225"/>
      <c r="F415" s="551"/>
    </row>
    <row r="416" spans="1:6" s="552" customFormat="1" ht="38.25" outlineLevel="6" x14ac:dyDescent="0.2">
      <c r="A416" s="1182">
        <v>5</v>
      </c>
      <c r="B416" s="1208" t="s">
        <v>2793</v>
      </c>
      <c r="C416" s="39" t="s">
        <v>2811</v>
      </c>
      <c r="D416" s="225"/>
      <c r="E416" s="225"/>
      <c r="F416" s="551"/>
    </row>
    <row r="417" spans="1:6" s="552" customFormat="1" ht="38.25" outlineLevel="6" x14ac:dyDescent="0.2">
      <c r="A417" s="1182" t="s">
        <v>420</v>
      </c>
      <c r="B417" s="1208" t="s">
        <v>2812</v>
      </c>
      <c r="C417" s="39" t="s">
        <v>2811</v>
      </c>
      <c r="D417" s="1163" t="s">
        <v>23</v>
      </c>
      <c r="E417" s="225"/>
      <c r="F417" s="551"/>
    </row>
    <row r="418" spans="1:6" outlineLevel="2" x14ac:dyDescent="0.25">
      <c r="A418" s="1505"/>
      <c r="B418" s="1505"/>
      <c r="C418" s="1505"/>
      <c r="D418" s="1505"/>
      <c r="E418" s="1506"/>
    </row>
    <row r="419" spans="1:6" ht="18.75" outlineLevel="2" x14ac:dyDescent="0.25">
      <c r="A419" s="123" t="s">
        <v>19</v>
      </c>
      <c r="B419" s="123"/>
      <c r="C419" s="123"/>
      <c r="D419" s="123"/>
      <c r="E419" s="124"/>
    </row>
    <row r="420" spans="1:6" ht="18.75" outlineLevel="3" x14ac:dyDescent="0.25">
      <c r="A420" s="125" t="s">
        <v>20</v>
      </c>
      <c r="B420" s="125"/>
      <c r="C420" s="125"/>
      <c r="D420" s="125"/>
      <c r="E420" s="134"/>
    </row>
    <row r="421" spans="1:6" s="253" customFormat="1" ht="15" outlineLevel="4" x14ac:dyDescent="0.25">
      <c r="A421" s="329" t="s">
        <v>21</v>
      </c>
      <c r="B421" s="20" t="s">
        <v>277</v>
      </c>
      <c r="C421" s="353" t="str">
        <f>COUNTIF(A9:A46,"Test Case")&amp;"TC(s)"</f>
        <v>3TC(s)</v>
      </c>
      <c r="D421" s="329"/>
      <c r="E421" s="329"/>
    </row>
    <row r="422" spans="1:6" s="253" customFormat="1" ht="15" outlineLevel="5" x14ac:dyDescent="0.25">
      <c r="A422" s="357" t="s">
        <v>22</v>
      </c>
      <c r="B422" s="358"/>
      <c r="C422" s="359"/>
      <c r="D422" s="360"/>
      <c r="E422" s="361"/>
    </row>
    <row r="423" spans="1:6" s="253" customFormat="1" ht="15" outlineLevel="6" x14ac:dyDescent="0.25">
      <c r="A423" s="362" t="s">
        <v>23</v>
      </c>
      <c r="B423" s="154" t="s">
        <v>278</v>
      </c>
      <c r="C423" s="351"/>
      <c r="D423" s="347"/>
      <c r="E423" s="35"/>
    </row>
    <row r="424" spans="1:6" s="253" customFormat="1" ht="15" outlineLevel="6" x14ac:dyDescent="0.25">
      <c r="A424" s="362" t="s">
        <v>24</v>
      </c>
      <c r="B424" s="154" t="s">
        <v>344</v>
      </c>
      <c r="C424" s="351"/>
      <c r="D424" s="347"/>
      <c r="E424" s="35"/>
    </row>
    <row r="425" spans="1:6" s="253" customFormat="1" ht="15" outlineLevel="6" x14ac:dyDescent="0.25">
      <c r="A425" s="362" t="s">
        <v>215</v>
      </c>
      <c r="B425" s="154" t="s">
        <v>531</v>
      </c>
      <c r="C425" s="351"/>
      <c r="D425" s="347"/>
      <c r="E425" s="35"/>
    </row>
    <row r="426" spans="1:6" s="253" customFormat="1" ht="15" outlineLevel="6" x14ac:dyDescent="0.25">
      <c r="A426" s="362" t="s">
        <v>295</v>
      </c>
      <c r="B426" s="154" t="s">
        <v>551</v>
      </c>
      <c r="C426" s="351"/>
      <c r="D426" s="347"/>
      <c r="E426" s="35"/>
    </row>
    <row r="427" spans="1:6" s="253" customFormat="1" ht="15" outlineLevel="6" x14ac:dyDescent="0.25">
      <c r="A427" s="362" t="s">
        <v>297</v>
      </c>
      <c r="B427" s="154" t="s">
        <v>2323</v>
      </c>
      <c r="C427" s="351"/>
      <c r="D427" s="347"/>
      <c r="E427" s="35"/>
    </row>
    <row r="428" spans="1:6" s="253" customFormat="1" ht="15" outlineLevel="5" x14ac:dyDescent="0.25">
      <c r="A428" s="963" t="s">
        <v>416</v>
      </c>
      <c r="B428" s="274"/>
      <c r="C428" s="351"/>
      <c r="D428" s="347"/>
      <c r="E428" s="35"/>
    </row>
    <row r="429" spans="1:6" s="253" customFormat="1" ht="15" outlineLevel="6" x14ac:dyDescent="0.25">
      <c r="A429" s="906"/>
      <c r="B429" s="274" t="s">
        <v>2320</v>
      </c>
      <c r="C429" s="351"/>
      <c r="D429" s="347"/>
      <c r="E429" s="35"/>
    </row>
    <row r="430" spans="1:6" s="253" customFormat="1" ht="15" outlineLevel="5" x14ac:dyDescent="0.25">
      <c r="A430" s="331" t="s">
        <v>26</v>
      </c>
      <c r="B430" s="24" t="s">
        <v>281</v>
      </c>
      <c r="C430" s="354"/>
      <c r="D430" s="355"/>
      <c r="E430" s="356"/>
    </row>
    <row r="431" spans="1:6" s="253" customFormat="1" ht="15" outlineLevel="6" x14ac:dyDescent="0.25">
      <c r="A431" s="363" t="s">
        <v>27</v>
      </c>
      <c r="B431" s="363"/>
      <c r="C431" s="364" t="s">
        <v>28</v>
      </c>
      <c r="D431" s="365" t="s">
        <v>29</v>
      </c>
      <c r="E431" s="366" t="s">
        <v>30</v>
      </c>
    </row>
    <row r="432" spans="1:6" s="253" customFormat="1" ht="15" outlineLevel="6" x14ac:dyDescent="0.25">
      <c r="A432" s="373">
        <v>1</v>
      </c>
      <c r="B432" s="257" t="s">
        <v>224</v>
      </c>
      <c r="C432" s="374"/>
      <c r="D432" s="362"/>
      <c r="E432" s="30"/>
    </row>
    <row r="433" spans="1:5" s="253" customFormat="1" ht="15" outlineLevel="6" x14ac:dyDescent="0.25">
      <c r="A433" s="373">
        <v>2</v>
      </c>
      <c r="B433" s="257" t="s">
        <v>188</v>
      </c>
      <c r="C433" s="374"/>
      <c r="D433" s="362"/>
      <c r="E433" s="30"/>
    </row>
    <row r="434" spans="1:5" s="253" customFormat="1" ht="15" outlineLevel="6" x14ac:dyDescent="0.25">
      <c r="A434" s="373">
        <v>3</v>
      </c>
      <c r="B434" s="257" t="s">
        <v>279</v>
      </c>
      <c r="C434" s="374"/>
      <c r="D434" s="362"/>
      <c r="E434" s="30"/>
    </row>
    <row r="435" spans="1:5" s="253" customFormat="1" ht="25.5" outlineLevel="6" x14ac:dyDescent="0.25">
      <c r="A435" s="373" t="s">
        <v>31</v>
      </c>
      <c r="B435" s="257" t="s">
        <v>280</v>
      </c>
      <c r="C435" s="374"/>
      <c r="D435" s="362" t="s">
        <v>23</v>
      </c>
      <c r="E435" s="30"/>
    </row>
    <row r="436" spans="1:5" s="253" customFormat="1" ht="25.5" outlineLevel="6" x14ac:dyDescent="0.25">
      <c r="A436" s="373">
        <v>4</v>
      </c>
      <c r="B436" s="257" t="s">
        <v>346</v>
      </c>
      <c r="C436" s="374" t="s">
        <v>347</v>
      </c>
      <c r="D436" s="362" t="s">
        <v>24</v>
      </c>
      <c r="E436" s="30"/>
    </row>
    <row r="437" spans="1:5" s="253" customFormat="1" ht="38.25" outlineLevel="6" x14ac:dyDescent="0.25">
      <c r="A437" s="373">
        <v>5</v>
      </c>
      <c r="B437" s="257" t="s">
        <v>2321</v>
      </c>
      <c r="C437" s="374" t="s">
        <v>2322</v>
      </c>
      <c r="D437" s="362" t="s">
        <v>297</v>
      </c>
      <c r="E437" s="30"/>
    </row>
    <row r="438" spans="1:5" s="253" customFormat="1" ht="15" outlineLevel="6" x14ac:dyDescent="0.25">
      <c r="A438" s="373">
        <v>6</v>
      </c>
      <c r="B438" s="257" t="s">
        <v>529</v>
      </c>
      <c r="C438" s="374"/>
      <c r="D438" s="362"/>
      <c r="E438" s="30"/>
    </row>
    <row r="439" spans="1:5" s="253" customFormat="1" ht="15" outlineLevel="6" x14ac:dyDescent="0.25">
      <c r="A439" s="373">
        <v>7</v>
      </c>
      <c r="B439" s="257" t="s">
        <v>530</v>
      </c>
      <c r="C439" s="374"/>
      <c r="D439" s="362"/>
      <c r="E439" s="30"/>
    </row>
    <row r="440" spans="1:5" s="253" customFormat="1" ht="15" outlineLevel="6" x14ac:dyDescent="0.25">
      <c r="A440" s="373">
        <v>8</v>
      </c>
      <c r="B440" s="257" t="s">
        <v>524</v>
      </c>
      <c r="C440" s="374"/>
      <c r="D440" s="362"/>
      <c r="E440" s="30"/>
    </row>
    <row r="441" spans="1:5" s="253" customFormat="1" ht="15" outlineLevel="6" x14ac:dyDescent="0.25">
      <c r="A441" s="373" t="s">
        <v>31</v>
      </c>
      <c r="B441" s="257" t="s">
        <v>532</v>
      </c>
      <c r="C441" s="374"/>
      <c r="D441" s="362" t="s">
        <v>215</v>
      </c>
      <c r="E441" s="30"/>
    </row>
    <row r="442" spans="1:5" s="253" customFormat="1" ht="102" outlineLevel="6" x14ac:dyDescent="0.25">
      <c r="A442" s="373">
        <v>9</v>
      </c>
      <c r="B442" s="257" t="s">
        <v>552</v>
      </c>
      <c r="C442" s="374"/>
      <c r="D442" s="362"/>
      <c r="E442" s="30"/>
    </row>
    <row r="443" spans="1:5" s="253" customFormat="1" ht="15" outlineLevel="6" x14ac:dyDescent="0.25">
      <c r="A443" s="373" t="s">
        <v>420</v>
      </c>
      <c r="B443" s="257" t="s">
        <v>553</v>
      </c>
      <c r="C443" s="374"/>
      <c r="D443" s="362" t="s">
        <v>295</v>
      </c>
      <c r="E443" s="30"/>
    </row>
    <row r="444" spans="1:5" s="253" customFormat="1" ht="15" outlineLevel="6" x14ac:dyDescent="0.25">
      <c r="A444" s="322"/>
      <c r="B444" s="257"/>
      <c r="C444" s="1019"/>
      <c r="D444" s="906"/>
      <c r="E444" s="72"/>
    </row>
    <row r="445" spans="1:5" s="253" customFormat="1" ht="15" outlineLevel="4" x14ac:dyDescent="0.25">
      <c r="A445" s="465" t="s">
        <v>21</v>
      </c>
      <c r="B445" s="466" t="s">
        <v>455</v>
      </c>
      <c r="C445" s="467" t="str">
        <f>COUNTIF(A9:A56,"Test Case")&amp;"TC(s)"</f>
        <v>4TC(s)</v>
      </c>
      <c r="D445" s="468"/>
      <c r="E445" s="469"/>
    </row>
    <row r="446" spans="1:5" s="253" customFormat="1" ht="15" outlineLevel="5" x14ac:dyDescent="0.25">
      <c r="A446" s="470" t="s">
        <v>22</v>
      </c>
      <c r="B446" s="471"/>
      <c r="C446" s="472"/>
      <c r="D446" s="473"/>
      <c r="E446" s="474"/>
    </row>
    <row r="447" spans="1:5" s="253" customFormat="1" ht="15" outlineLevel="6" x14ac:dyDescent="0.25">
      <c r="A447" s="475" t="s">
        <v>23</v>
      </c>
      <c r="B447" s="476" t="s">
        <v>513</v>
      </c>
      <c r="C447" s="477"/>
      <c r="D447" s="478"/>
      <c r="E447" s="479"/>
    </row>
    <row r="448" spans="1:5" s="253" customFormat="1" ht="15" outlineLevel="6" x14ac:dyDescent="0.25">
      <c r="A448" s="475" t="s">
        <v>24</v>
      </c>
      <c r="B448" s="480" t="s">
        <v>512</v>
      </c>
      <c r="C448" s="481"/>
      <c r="D448" s="478"/>
      <c r="E448" s="479"/>
    </row>
    <row r="449" spans="1:5" s="253" customFormat="1" ht="15" outlineLevel="5" x14ac:dyDescent="0.25">
      <c r="A449" s="482" t="s">
        <v>26</v>
      </c>
      <c r="B449" s="483" t="s">
        <v>456</v>
      </c>
      <c r="C449" s="484"/>
      <c r="D449" s="485"/>
      <c r="E449" s="486"/>
    </row>
    <row r="450" spans="1:5" s="253" customFormat="1" ht="15" outlineLevel="6" x14ac:dyDescent="0.25">
      <c r="A450" s="487" t="s">
        <v>27</v>
      </c>
      <c r="B450" s="488"/>
      <c r="C450" s="489" t="s">
        <v>28</v>
      </c>
      <c r="D450" s="490" t="s">
        <v>29</v>
      </c>
      <c r="E450" s="491" t="s">
        <v>30</v>
      </c>
    </row>
    <row r="451" spans="1:5" s="253" customFormat="1" ht="15" outlineLevel="6" x14ac:dyDescent="0.25">
      <c r="A451" s="498">
        <v>1</v>
      </c>
      <c r="B451" s="120" t="s">
        <v>224</v>
      </c>
      <c r="C451" s="492"/>
      <c r="D451" s="493"/>
      <c r="E451" s="494"/>
    </row>
    <row r="452" spans="1:5" s="253" customFormat="1" ht="15" outlineLevel="6" x14ac:dyDescent="0.25">
      <c r="A452" s="498">
        <v>2</v>
      </c>
      <c r="B452" s="120" t="s">
        <v>188</v>
      </c>
      <c r="C452" s="492"/>
      <c r="D452" s="493"/>
      <c r="E452" s="494"/>
    </row>
    <row r="453" spans="1:5" s="253" customFormat="1" ht="15" outlineLevel="6" x14ac:dyDescent="0.25">
      <c r="A453" s="498">
        <v>3</v>
      </c>
      <c r="B453" s="120" t="s">
        <v>457</v>
      </c>
      <c r="C453" s="492"/>
      <c r="D453" s="495"/>
      <c r="E453" s="494"/>
    </row>
    <row r="454" spans="1:5" s="253" customFormat="1" ht="15" outlineLevel="6" x14ac:dyDescent="0.25">
      <c r="A454" s="498">
        <v>4</v>
      </c>
      <c r="B454" s="120" t="s">
        <v>458</v>
      </c>
      <c r="C454" s="492"/>
      <c r="D454" s="495"/>
      <c r="E454" s="494"/>
    </row>
    <row r="455" spans="1:5" s="253" customFormat="1" ht="15" outlineLevel="6" x14ac:dyDescent="0.25">
      <c r="A455" s="498" t="s">
        <v>31</v>
      </c>
      <c r="B455" s="120" t="s">
        <v>459</v>
      </c>
      <c r="C455" s="496" t="s">
        <v>459</v>
      </c>
      <c r="D455" s="495" t="s">
        <v>23</v>
      </c>
      <c r="E455" s="494"/>
    </row>
    <row r="456" spans="1:5" s="253" customFormat="1" ht="15" outlineLevel="6" x14ac:dyDescent="0.25">
      <c r="A456" s="498">
        <v>5</v>
      </c>
      <c r="B456" s="120" t="s">
        <v>514</v>
      </c>
      <c r="C456" s="496"/>
      <c r="D456" s="497"/>
      <c r="E456" s="494"/>
    </row>
    <row r="457" spans="1:5" s="253" customFormat="1" ht="15" outlineLevel="6" x14ac:dyDescent="0.25">
      <c r="A457" s="498">
        <v>6</v>
      </c>
      <c r="B457" s="120" t="s">
        <v>474</v>
      </c>
      <c r="C457" s="496"/>
      <c r="D457" s="478"/>
      <c r="E457" s="494"/>
    </row>
    <row r="458" spans="1:5" s="253" customFormat="1" ht="15" outlineLevel="6" x14ac:dyDescent="0.25">
      <c r="A458" s="498" t="s">
        <v>420</v>
      </c>
      <c r="B458" s="120" t="s">
        <v>515</v>
      </c>
      <c r="C458" s="477" t="s">
        <v>512</v>
      </c>
      <c r="D458" s="478" t="s">
        <v>24</v>
      </c>
      <c r="E458" s="494"/>
    </row>
    <row r="459" spans="1:5" s="905" customFormat="1" ht="15" outlineLevel="4" x14ac:dyDescent="0.25">
      <c r="A459" s="465" t="s">
        <v>21</v>
      </c>
      <c r="B459" s="466" t="s">
        <v>1296</v>
      </c>
      <c r="C459" s="467" t="str">
        <f>COUNTIF(A9:A520,"Test Case")&amp;"TC(s)"</f>
        <v>31TC(s)</v>
      </c>
      <c r="D459" s="468"/>
      <c r="E459" s="469"/>
    </row>
    <row r="460" spans="1:5" s="905" customFormat="1" ht="15" outlineLevel="5" x14ac:dyDescent="0.25">
      <c r="A460" s="470" t="s">
        <v>22</v>
      </c>
      <c r="B460" s="471"/>
      <c r="C460" s="472"/>
      <c r="D460" s="473"/>
      <c r="E460" s="474"/>
    </row>
    <row r="461" spans="1:5" s="905" customFormat="1" ht="15" outlineLevel="6" x14ac:dyDescent="0.25">
      <c r="A461" s="475" t="s">
        <v>23</v>
      </c>
      <c r="B461" s="476" t="s">
        <v>513</v>
      </c>
      <c r="C461" s="477"/>
      <c r="D461" s="478"/>
      <c r="E461" s="479"/>
    </row>
    <row r="462" spans="1:5" s="905" customFormat="1" ht="15" outlineLevel="6" x14ac:dyDescent="0.25">
      <c r="A462" s="475" t="s">
        <v>24</v>
      </c>
      <c r="B462" s="480" t="s">
        <v>1410</v>
      </c>
      <c r="C462" s="481"/>
      <c r="D462" s="478"/>
      <c r="E462" s="479"/>
    </row>
    <row r="463" spans="1:5" s="905" customFormat="1" ht="15" outlineLevel="5" x14ac:dyDescent="0.25">
      <c r="A463" s="482" t="s">
        <v>26</v>
      </c>
      <c r="B463" s="483" t="s">
        <v>456</v>
      </c>
      <c r="C463" s="484"/>
      <c r="D463" s="485"/>
      <c r="E463" s="486"/>
    </row>
    <row r="464" spans="1:5" s="905" customFormat="1" ht="15" outlineLevel="6" x14ac:dyDescent="0.25">
      <c r="A464" s="487" t="s">
        <v>27</v>
      </c>
      <c r="B464" s="488"/>
      <c r="C464" s="489" t="s">
        <v>28</v>
      </c>
      <c r="D464" s="490" t="s">
        <v>29</v>
      </c>
      <c r="E464" s="491" t="s">
        <v>30</v>
      </c>
    </row>
    <row r="465" spans="1:5" s="905" customFormat="1" ht="15" outlineLevel="6" x14ac:dyDescent="0.25">
      <c r="A465" s="498">
        <v>1</v>
      </c>
      <c r="B465" s="120" t="s">
        <v>224</v>
      </c>
      <c r="C465" s="492"/>
      <c r="D465" s="493"/>
      <c r="E465" s="494"/>
    </row>
    <row r="466" spans="1:5" s="905" customFormat="1" ht="15" outlineLevel="6" x14ac:dyDescent="0.25">
      <c r="A466" s="498">
        <v>2</v>
      </c>
      <c r="B466" s="120" t="s">
        <v>188</v>
      </c>
      <c r="C466" s="492"/>
      <c r="D466" s="493"/>
      <c r="E466" s="494"/>
    </row>
    <row r="467" spans="1:5" s="905" customFormat="1" ht="15" outlineLevel="6" x14ac:dyDescent="0.25">
      <c r="A467" s="498">
        <v>3</v>
      </c>
      <c r="B467" s="120" t="s">
        <v>457</v>
      </c>
      <c r="C467" s="492"/>
      <c r="D467" s="495"/>
      <c r="E467" s="494"/>
    </row>
    <row r="468" spans="1:5" s="905" customFormat="1" ht="15" outlineLevel="6" x14ac:dyDescent="0.25">
      <c r="A468" s="498">
        <v>4</v>
      </c>
      <c r="B468" s="120" t="s">
        <v>458</v>
      </c>
      <c r="C468" s="492"/>
      <c r="D468" s="495"/>
      <c r="E468" s="494"/>
    </row>
    <row r="469" spans="1:5" s="905" customFormat="1" ht="15" outlineLevel="6" x14ac:dyDescent="0.25">
      <c r="A469" s="498" t="s">
        <v>31</v>
      </c>
      <c r="B469" s="120" t="s">
        <v>459</v>
      </c>
      <c r="C469" s="496" t="s">
        <v>459</v>
      </c>
      <c r="D469" s="495" t="s">
        <v>23</v>
      </c>
      <c r="E469" s="494"/>
    </row>
    <row r="470" spans="1:5" s="905" customFormat="1" ht="15" outlineLevel="6" x14ac:dyDescent="0.25">
      <c r="A470" s="498">
        <v>5</v>
      </c>
      <c r="B470" s="120" t="s">
        <v>514</v>
      </c>
      <c r="C470" s="496"/>
      <c r="D470" s="497"/>
      <c r="E470" s="494"/>
    </row>
    <row r="471" spans="1:5" s="905" customFormat="1" ht="15" outlineLevel="6" x14ac:dyDescent="0.25">
      <c r="A471" s="498">
        <v>6</v>
      </c>
      <c r="B471" s="120" t="s">
        <v>1318</v>
      </c>
      <c r="C471" s="496"/>
      <c r="D471" s="478"/>
      <c r="E471" s="494"/>
    </row>
    <row r="472" spans="1:5" s="905" customFormat="1" ht="89.25" outlineLevel="6" x14ac:dyDescent="0.25">
      <c r="A472" s="498" t="s">
        <v>420</v>
      </c>
      <c r="B472" s="120" t="s">
        <v>1319</v>
      </c>
      <c r="C472" s="1229" t="s">
        <v>1320</v>
      </c>
      <c r="D472" s="478" t="s">
        <v>24</v>
      </c>
      <c r="E472" s="494"/>
    </row>
    <row r="473" spans="1:5" ht="18.75" outlineLevel="3" x14ac:dyDescent="0.25">
      <c r="A473" s="1500" t="s">
        <v>36</v>
      </c>
      <c r="B473" s="1500"/>
      <c r="C473" s="1500"/>
      <c r="D473" s="1500"/>
      <c r="E473" s="1501"/>
    </row>
    <row r="474" spans="1:5" s="924" customFormat="1" ht="15" outlineLevel="4" x14ac:dyDescent="0.25">
      <c r="A474" s="1024" t="s">
        <v>21</v>
      </c>
      <c r="B474" s="1024" t="s">
        <v>1411</v>
      </c>
      <c r="C474" s="1024" t="str">
        <f>COUNTIF(A474:A537,"Test Case")&amp;"TC(s)"</f>
        <v>3TC(s)</v>
      </c>
      <c r="D474" s="1024"/>
      <c r="E474" s="1024"/>
    </row>
    <row r="475" spans="1:5" s="924" customFormat="1" ht="15" outlineLevel="5" x14ac:dyDescent="0.25">
      <c r="A475" s="1025" t="s">
        <v>22</v>
      </c>
      <c r="B475" s="1025"/>
      <c r="C475" s="1025"/>
      <c r="D475" s="1025"/>
      <c r="E475" s="1025"/>
    </row>
    <row r="476" spans="1:5" s="924" customFormat="1" ht="15" outlineLevel="6" x14ac:dyDescent="0.25">
      <c r="A476" s="499" t="s">
        <v>23</v>
      </c>
      <c r="B476" s="499" t="s">
        <v>1415</v>
      </c>
      <c r="C476" s="1023"/>
      <c r="D476" s="1023"/>
      <c r="E476" s="1023"/>
    </row>
    <row r="477" spans="1:5" s="924" customFormat="1" ht="15" outlineLevel="6" x14ac:dyDescent="0.25">
      <c r="A477" s="1023"/>
      <c r="B477" s="1023"/>
      <c r="C477" s="1023"/>
      <c r="D477" s="1023"/>
      <c r="E477" s="1023"/>
    </row>
    <row r="478" spans="1:5" s="924" customFormat="1" ht="15" outlineLevel="5" x14ac:dyDescent="0.25">
      <c r="A478" s="1026" t="s">
        <v>26</v>
      </c>
      <c r="B478" s="1026" t="s">
        <v>1414</v>
      </c>
      <c r="C478" s="1026"/>
      <c r="D478" s="1026"/>
      <c r="E478" s="1026"/>
    </row>
    <row r="479" spans="1:5" s="924" customFormat="1" ht="15" outlineLevel="6" x14ac:dyDescent="0.25">
      <c r="A479" s="1027" t="s">
        <v>27</v>
      </c>
      <c r="B479" s="1027"/>
      <c r="C479" s="1027" t="s">
        <v>28</v>
      </c>
      <c r="D479" s="1027" t="s">
        <v>29</v>
      </c>
      <c r="E479" s="1027" t="s">
        <v>30</v>
      </c>
    </row>
    <row r="480" spans="1:5" s="924" customFormat="1" ht="15" outlineLevel="6" x14ac:dyDescent="0.25">
      <c r="A480" s="1258">
        <v>1</v>
      </c>
      <c r="B480" s="499" t="s">
        <v>224</v>
      </c>
      <c r="C480" s="499"/>
      <c r="D480" s="499"/>
      <c r="E480" s="499"/>
    </row>
    <row r="481" spans="1:5" s="924" customFormat="1" ht="15" outlineLevel="6" x14ac:dyDescent="0.25">
      <c r="A481" s="1258">
        <v>2</v>
      </c>
      <c r="B481" s="499" t="s">
        <v>188</v>
      </c>
      <c r="C481" s="499"/>
      <c r="D481" s="499"/>
      <c r="E481" s="499"/>
    </row>
    <row r="482" spans="1:5" s="924" customFormat="1" ht="15" outlineLevel="6" x14ac:dyDescent="0.25">
      <c r="A482" s="1258">
        <v>3</v>
      </c>
      <c r="B482" s="499" t="s">
        <v>457</v>
      </c>
      <c r="C482" s="499"/>
      <c r="D482" s="499"/>
      <c r="E482" s="499"/>
    </row>
    <row r="483" spans="1:5" s="924" customFormat="1" ht="15" outlineLevel="6" x14ac:dyDescent="0.25">
      <c r="A483" s="1258">
        <v>4</v>
      </c>
      <c r="B483" s="499" t="s">
        <v>458</v>
      </c>
      <c r="C483" s="499"/>
      <c r="D483" s="499"/>
      <c r="E483" s="499"/>
    </row>
    <row r="484" spans="1:5" s="924" customFormat="1" ht="15" outlineLevel="6" x14ac:dyDescent="0.25">
      <c r="A484" s="1258">
        <v>5</v>
      </c>
      <c r="B484" s="499" t="s">
        <v>514</v>
      </c>
      <c r="C484" s="499"/>
      <c r="D484" s="649"/>
      <c r="E484" s="499"/>
    </row>
    <row r="485" spans="1:5" s="924" customFormat="1" ht="15" outlineLevel="6" x14ac:dyDescent="0.25">
      <c r="A485" s="1258">
        <v>6</v>
      </c>
      <c r="B485" s="499" t="s">
        <v>1318</v>
      </c>
      <c r="C485" s="499"/>
      <c r="D485" s="649"/>
      <c r="E485" s="499"/>
    </row>
    <row r="486" spans="1:5" s="924" customFormat="1" ht="102.75" outlineLevel="6" x14ac:dyDescent="0.25">
      <c r="A486" s="1258">
        <v>7</v>
      </c>
      <c r="B486" s="501" t="s">
        <v>2326</v>
      </c>
      <c r="C486" s="499"/>
      <c r="D486" s="649"/>
      <c r="E486" s="499"/>
    </row>
    <row r="487" spans="1:5" s="924" customFormat="1" ht="25.5" outlineLevel="6" x14ac:dyDescent="0.25">
      <c r="A487" s="1258" t="s">
        <v>31</v>
      </c>
      <c r="B487" s="1259" t="s">
        <v>1413</v>
      </c>
      <c r="C487" s="1259" t="s">
        <v>1412</v>
      </c>
      <c r="D487" s="649" t="s">
        <v>23</v>
      </c>
      <c r="E487" s="499"/>
    </row>
    <row r="488" spans="1:5" s="924" customFormat="1" ht="38.25" outlineLevel="6" x14ac:dyDescent="0.25">
      <c r="A488" s="1258">
        <v>8</v>
      </c>
      <c r="B488" s="1259" t="s">
        <v>2327</v>
      </c>
      <c r="C488" s="1259"/>
      <c r="D488" s="649"/>
      <c r="E488" s="499"/>
    </row>
    <row r="489" spans="1:5" s="924" customFormat="1" ht="25.5" outlineLevel="6" x14ac:dyDescent="0.25">
      <c r="A489" s="1258" t="s">
        <v>31</v>
      </c>
      <c r="B489" s="1259" t="s">
        <v>1413</v>
      </c>
      <c r="C489" s="1259" t="s">
        <v>1416</v>
      </c>
      <c r="D489" s="649" t="s">
        <v>23</v>
      </c>
      <c r="E489" s="499"/>
    </row>
    <row r="490" spans="1:5" s="924" customFormat="1" ht="25.5" outlineLevel="6" x14ac:dyDescent="0.25">
      <c r="A490" s="1258">
        <v>9</v>
      </c>
      <c r="B490" s="1259" t="s">
        <v>2328</v>
      </c>
      <c r="C490" s="1259"/>
      <c r="D490" s="649"/>
      <c r="E490" s="499"/>
    </row>
    <row r="491" spans="1:5" s="924" customFormat="1" ht="25.5" outlineLevel="6" x14ac:dyDescent="0.25">
      <c r="A491" s="1233" t="s">
        <v>31</v>
      </c>
      <c r="B491" s="1260" t="s">
        <v>1413</v>
      </c>
      <c r="C491" s="1260" t="s">
        <v>1417</v>
      </c>
      <c r="D491" s="1261" t="s">
        <v>23</v>
      </c>
      <c r="E491" s="1240"/>
    </row>
    <row r="492" spans="1:5" outlineLevel="6" x14ac:dyDescent="0.25">
      <c r="A492" s="225"/>
      <c r="B492" s="225"/>
      <c r="C492" s="225"/>
      <c r="D492" s="225"/>
      <c r="E492" s="225"/>
    </row>
    <row r="493" spans="1:5" s="61" customFormat="1" ht="15" outlineLevel="4" x14ac:dyDescent="0.25">
      <c r="A493" s="329" t="s">
        <v>21</v>
      </c>
      <c r="B493" s="20" t="s">
        <v>2325</v>
      </c>
      <c r="C493" s="353" t="str">
        <f>COUNTIF(A493:A553,"Test Case")&amp;"TC(s)"</f>
        <v>4TC(s)</v>
      </c>
      <c r="D493" s="329"/>
      <c r="E493" s="329"/>
    </row>
    <row r="494" spans="1:5" s="61" customFormat="1" ht="15" outlineLevel="5" x14ac:dyDescent="0.25">
      <c r="A494" s="1315" t="s">
        <v>22</v>
      </c>
      <c r="B494" s="1029"/>
      <c r="C494" s="1029"/>
      <c r="D494" s="1029"/>
      <c r="E494" s="1029"/>
    </row>
    <row r="495" spans="1:5" s="61" customFormat="1" ht="15" outlineLevel="6" x14ac:dyDescent="0.25">
      <c r="A495" s="501" t="s">
        <v>23</v>
      </c>
      <c r="B495" s="501" t="s">
        <v>2336</v>
      </c>
      <c r="C495" s="249"/>
      <c r="D495" s="249"/>
      <c r="E495" s="249"/>
    </row>
    <row r="496" spans="1:5" s="61" customFormat="1" ht="15" outlineLevel="6" x14ac:dyDescent="0.25">
      <c r="A496" s="501" t="s">
        <v>24</v>
      </c>
      <c r="B496" s="1411" t="s">
        <v>2338</v>
      </c>
      <c r="C496" s="249"/>
      <c r="D496" s="249"/>
      <c r="E496" s="249"/>
    </row>
    <row r="497" spans="1:5" s="61" customFormat="1" ht="15" outlineLevel="6" x14ac:dyDescent="0.25">
      <c r="A497" s="501" t="s">
        <v>215</v>
      </c>
      <c r="B497" s="501" t="s">
        <v>2341</v>
      </c>
      <c r="C497" s="249"/>
      <c r="D497" s="249"/>
      <c r="E497" s="249"/>
    </row>
    <row r="498" spans="1:5" s="61" customFormat="1" ht="15" outlineLevel="6" x14ac:dyDescent="0.25">
      <c r="A498" s="501" t="s">
        <v>295</v>
      </c>
      <c r="B498" s="501" t="s">
        <v>2344</v>
      </c>
      <c r="C498" s="249"/>
      <c r="D498" s="249"/>
      <c r="E498" s="249"/>
    </row>
    <row r="499" spans="1:5" s="61" customFormat="1" ht="15" outlineLevel="6" x14ac:dyDescent="0.25">
      <c r="A499" s="501"/>
      <c r="B499" s="501"/>
      <c r="C499" s="249"/>
      <c r="D499" s="249"/>
      <c r="E499" s="249"/>
    </row>
    <row r="500" spans="1:5" s="61" customFormat="1" ht="15" outlineLevel="5" x14ac:dyDescent="0.25">
      <c r="A500" s="1257" t="s">
        <v>416</v>
      </c>
      <c r="B500" s="501"/>
      <c r="C500" s="249"/>
      <c r="D500" s="249"/>
      <c r="E500" s="249"/>
    </row>
    <row r="501" spans="1:5" s="61" customFormat="1" ht="15" outlineLevel="6" x14ac:dyDescent="0.25">
      <c r="A501" s="501"/>
      <c r="B501" s="501" t="s">
        <v>2329</v>
      </c>
      <c r="C501" s="249"/>
      <c r="D501" s="249"/>
      <c r="E501" s="249"/>
    </row>
    <row r="502" spans="1:5" s="61" customFormat="1" ht="15" outlineLevel="5" x14ac:dyDescent="0.25">
      <c r="A502" s="331" t="s">
        <v>26</v>
      </c>
      <c r="B502" s="24" t="s">
        <v>2345</v>
      </c>
      <c r="C502" s="354"/>
      <c r="D502" s="355"/>
      <c r="E502" s="356"/>
    </row>
    <row r="503" spans="1:5" s="61" customFormat="1" ht="15" outlineLevel="6" x14ac:dyDescent="0.25">
      <c r="A503" s="363" t="s">
        <v>27</v>
      </c>
      <c r="B503" s="363"/>
      <c r="C503" s="364" t="s">
        <v>28</v>
      </c>
      <c r="D503" s="365" t="s">
        <v>29</v>
      </c>
      <c r="E503" s="366" t="s">
        <v>30</v>
      </c>
    </row>
    <row r="504" spans="1:5" s="1028" customFormat="1" ht="14.25" outlineLevel="6" x14ac:dyDescent="0.25">
      <c r="A504" s="1316">
        <v>1</v>
      </c>
      <c r="B504" s="1256" t="s">
        <v>2330</v>
      </c>
      <c r="C504" s="1256"/>
      <c r="D504" s="1256"/>
      <c r="E504" s="1230"/>
    </row>
    <row r="505" spans="1:5" s="1028" customFormat="1" ht="14.25" outlineLevel="6" x14ac:dyDescent="0.25">
      <c r="A505" s="1316">
        <v>2</v>
      </c>
      <c r="B505" s="1256" t="s">
        <v>2331</v>
      </c>
      <c r="C505" s="1256"/>
      <c r="D505" s="1256"/>
      <c r="E505" s="1230"/>
    </row>
    <row r="506" spans="1:5" s="1028" customFormat="1" ht="14.25" outlineLevel="6" x14ac:dyDescent="0.25">
      <c r="A506" s="1316">
        <v>3</v>
      </c>
      <c r="B506" s="1256" t="s">
        <v>2332</v>
      </c>
      <c r="C506" s="1256"/>
      <c r="D506" s="1256"/>
      <c r="E506" s="1230"/>
    </row>
    <row r="507" spans="1:5" s="1028" customFormat="1" ht="38.25" outlineLevel="6" x14ac:dyDescent="0.25">
      <c r="A507" s="1316">
        <v>4</v>
      </c>
      <c r="B507" s="1256" t="s">
        <v>2333</v>
      </c>
      <c r="C507" s="1256"/>
      <c r="D507" s="1256"/>
      <c r="E507" s="1230"/>
    </row>
    <row r="508" spans="1:5" s="1028" customFormat="1" ht="14.25" outlineLevel="6" x14ac:dyDescent="0.25">
      <c r="A508" s="1316">
        <v>5</v>
      </c>
      <c r="B508" s="1256" t="s">
        <v>2334</v>
      </c>
      <c r="C508" s="1256"/>
      <c r="D508" s="1256"/>
      <c r="E508" s="1230"/>
    </row>
    <row r="509" spans="1:5" s="1028" customFormat="1" ht="89.25" outlineLevel="6" x14ac:dyDescent="0.25">
      <c r="A509" s="1316">
        <v>6</v>
      </c>
      <c r="B509" s="1412" t="s">
        <v>2335</v>
      </c>
      <c r="C509" s="1256"/>
      <c r="D509" s="1256"/>
      <c r="E509" s="1230"/>
    </row>
    <row r="510" spans="1:5" s="1028" customFormat="1" ht="14.25" outlineLevel="6" x14ac:dyDescent="0.25">
      <c r="A510" s="1316" t="s">
        <v>31</v>
      </c>
      <c r="B510" s="1256" t="s">
        <v>2336</v>
      </c>
      <c r="C510" s="1256" t="s">
        <v>2336</v>
      </c>
      <c r="D510" s="1256" t="s">
        <v>23</v>
      </c>
      <c r="E510" s="1230"/>
    </row>
    <row r="511" spans="1:5" s="1028" customFormat="1" ht="14.25" outlineLevel="6" x14ac:dyDescent="0.25">
      <c r="A511" s="1316">
        <v>7</v>
      </c>
      <c r="B511" s="1256" t="s">
        <v>526</v>
      </c>
      <c r="C511" s="1256"/>
      <c r="D511" s="1256"/>
      <c r="E511" s="1230"/>
    </row>
    <row r="512" spans="1:5" ht="15" outlineLevel="6" x14ac:dyDescent="0.25">
      <c r="A512" s="1164" t="s">
        <v>31</v>
      </c>
      <c r="B512" s="39" t="s">
        <v>2337</v>
      </c>
      <c r="C512" s="39" t="s">
        <v>2337</v>
      </c>
      <c r="D512" s="39" t="s">
        <v>24</v>
      </c>
      <c r="E512" s="1030"/>
    </row>
    <row r="513" spans="1:12" ht="15" outlineLevel="6" x14ac:dyDescent="0.25">
      <c r="A513" s="1164">
        <v>8</v>
      </c>
      <c r="B513" s="39" t="s">
        <v>2343</v>
      </c>
      <c r="C513" s="39"/>
      <c r="D513" s="39"/>
      <c r="E513" s="1030"/>
    </row>
    <row r="514" spans="1:12" ht="25.5" outlineLevel="6" x14ac:dyDescent="0.25">
      <c r="A514" s="1164" t="s">
        <v>31</v>
      </c>
      <c r="B514" s="39" t="s">
        <v>2339</v>
      </c>
      <c r="C514" s="39" t="s">
        <v>2339</v>
      </c>
      <c r="D514" s="39" t="s">
        <v>215</v>
      </c>
      <c r="E514" s="1030"/>
    </row>
    <row r="515" spans="1:12" ht="15" outlineLevel="6" x14ac:dyDescent="0.25">
      <c r="A515" s="1164">
        <v>9</v>
      </c>
      <c r="B515" s="39" t="s">
        <v>2342</v>
      </c>
      <c r="C515" s="39"/>
      <c r="D515" s="39"/>
      <c r="E515" s="1030"/>
    </row>
    <row r="516" spans="1:12" ht="25.5" outlineLevel="6" x14ac:dyDescent="0.25">
      <c r="A516" s="1164" t="s">
        <v>31</v>
      </c>
      <c r="B516" s="39" t="s">
        <v>2340</v>
      </c>
      <c r="C516" s="39" t="s">
        <v>2340</v>
      </c>
      <c r="D516" s="39" t="s">
        <v>295</v>
      </c>
      <c r="E516" s="1030"/>
    </row>
    <row r="517" spans="1:12" ht="15" outlineLevel="2" x14ac:dyDescent="0.25">
      <c r="A517" s="1030"/>
      <c r="B517" s="1030"/>
      <c r="C517" s="1030"/>
      <c r="D517" s="1030"/>
      <c r="E517" s="1030"/>
    </row>
    <row r="518" spans="1:12" ht="18.75" outlineLevel="2" x14ac:dyDescent="0.25">
      <c r="A518" s="1498" t="s">
        <v>37</v>
      </c>
      <c r="B518" s="1498"/>
      <c r="C518" s="1498"/>
      <c r="D518" s="1498"/>
      <c r="E518" s="1499"/>
    </row>
    <row r="519" spans="1:12" s="6" customFormat="1" ht="15" outlineLevel="1" x14ac:dyDescent="0.25">
      <c r="A519" s="61"/>
      <c r="B519" s="61"/>
      <c r="C519" s="61"/>
      <c r="D519" s="61"/>
      <c r="E519" s="61"/>
      <c r="F519" s="5"/>
      <c r="G519" s="5"/>
      <c r="H519" s="5"/>
      <c r="I519" s="5"/>
      <c r="J519" s="5"/>
      <c r="K519" s="5"/>
      <c r="L519" s="5"/>
    </row>
    <row r="520" spans="1:12" ht="21" x14ac:dyDescent="0.25">
      <c r="A520" s="17" t="s">
        <v>33</v>
      </c>
      <c r="B520" s="49"/>
      <c r="C520" s="50"/>
      <c r="D520" s="49"/>
      <c r="E520" s="51"/>
    </row>
    <row r="521" spans="1:12" s="6" customFormat="1" ht="18.75" outlineLevel="1" x14ac:dyDescent="0.25">
      <c r="A521" s="442" t="s">
        <v>664</v>
      </c>
      <c r="B521" s="243"/>
      <c r="C521" s="243"/>
      <c r="D521" s="243"/>
      <c r="E521" s="243"/>
      <c r="F521" s="5"/>
      <c r="G521" s="5"/>
      <c r="H521" s="5"/>
      <c r="I521" s="5"/>
      <c r="J521" s="5"/>
      <c r="K521" s="5"/>
      <c r="L521" s="5"/>
    </row>
    <row r="522" spans="1:12" ht="18.75" outlineLevel="2" x14ac:dyDescent="0.25">
      <c r="A522" s="123" t="s">
        <v>18</v>
      </c>
      <c r="B522" s="123"/>
      <c r="C522" s="123"/>
      <c r="D522" s="123"/>
      <c r="E522" s="124"/>
    </row>
    <row r="523" spans="1:12" outlineLevel="4" x14ac:dyDescent="0.25">
      <c r="A523" s="329" t="s">
        <v>21</v>
      </c>
      <c r="B523" s="20" t="s">
        <v>672</v>
      </c>
      <c r="C523" s="353" t="str">
        <f>COUNTIF(A523:A537,"Test Case")&amp;"TC(s)"</f>
        <v>1TC(s)</v>
      </c>
      <c r="D523" s="329"/>
      <c r="E523" s="329"/>
    </row>
    <row r="524" spans="1:12" outlineLevel="5" x14ac:dyDescent="0.25">
      <c r="A524" s="331" t="s">
        <v>26</v>
      </c>
      <c r="B524" s="24" t="s">
        <v>673</v>
      </c>
      <c r="C524" s="354"/>
      <c r="D524" s="355"/>
      <c r="E524" s="356"/>
    </row>
    <row r="525" spans="1:12" outlineLevel="5" x14ac:dyDescent="0.25">
      <c r="A525" s="357" t="s">
        <v>22</v>
      </c>
      <c r="B525" s="358"/>
      <c r="C525" s="359"/>
      <c r="D525" s="360"/>
      <c r="E525" s="361"/>
    </row>
    <row r="526" spans="1:12" outlineLevel="6" x14ac:dyDescent="0.25">
      <c r="A526" s="362" t="s">
        <v>23</v>
      </c>
      <c r="B526" s="29" t="s">
        <v>679</v>
      </c>
      <c r="C526" s="351"/>
      <c r="D526" s="347"/>
      <c r="E526" s="35"/>
    </row>
    <row r="527" spans="1:12" outlineLevel="6" x14ac:dyDescent="0.2">
      <c r="A527" s="644" t="s">
        <v>24</v>
      </c>
      <c r="B527" s="499" t="s">
        <v>760</v>
      </c>
      <c r="C527" s="351"/>
      <c r="D527" s="347"/>
      <c r="E527" s="35"/>
    </row>
    <row r="528" spans="1:12" outlineLevel="6" x14ac:dyDescent="0.2">
      <c r="A528" s="644" t="s">
        <v>215</v>
      </c>
      <c r="B528" s="499" t="s">
        <v>1905</v>
      </c>
      <c r="C528" s="351"/>
      <c r="D528" s="347"/>
      <c r="E528" s="35"/>
    </row>
    <row r="529" spans="1:6" outlineLevel="5" x14ac:dyDescent="0.25">
      <c r="A529" s="435" t="s">
        <v>416</v>
      </c>
      <c r="B529" s="274"/>
      <c r="C529" s="351"/>
      <c r="D529" s="347"/>
      <c r="E529" s="35"/>
    </row>
    <row r="530" spans="1:6" outlineLevel="6" x14ac:dyDescent="0.25">
      <c r="A530" s="257"/>
      <c r="B530" s="317" t="s">
        <v>674</v>
      </c>
      <c r="C530" s="56"/>
      <c r="D530" s="347"/>
      <c r="E530" s="160"/>
    </row>
    <row r="531" spans="1:6" outlineLevel="6" x14ac:dyDescent="0.25">
      <c r="A531" s="363" t="s">
        <v>27</v>
      </c>
      <c r="B531" s="363"/>
      <c r="C531" s="364" t="s">
        <v>28</v>
      </c>
      <c r="D531" s="365" t="s">
        <v>29</v>
      </c>
      <c r="E531" s="366" t="s">
        <v>30</v>
      </c>
    </row>
    <row r="532" spans="1:6" outlineLevel="6" x14ac:dyDescent="0.25">
      <c r="A532" s="367">
        <v>1</v>
      </c>
      <c r="B532" s="39" t="s">
        <v>464</v>
      </c>
      <c r="C532" s="29"/>
      <c r="D532" s="368"/>
      <c r="E532" s="30"/>
    </row>
    <row r="533" spans="1:6" outlineLevel="6" x14ac:dyDescent="0.25">
      <c r="A533" s="367">
        <v>2</v>
      </c>
      <c r="B533" s="39" t="s">
        <v>465</v>
      </c>
      <c r="C533" s="29"/>
      <c r="D533" s="368"/>
      <c r="E533" s="30"/>
    </row>
    <row r="534" spans="1:6" outlineLevel="6" x14ac:dyDescent="0.25">
      <c r="A534" s="367">
        <v>3</v>
      </c>
      <c r="B534" s="39" t="s">
        <v>675</v>
      </c>
      <c r="C534" s="29"/>
      <c r="D534" s="368"/>
      <c r="E534" s="30"/>
    </row>
    <row r="535" spans="1:6" ht="51" outlineLevel="6" x14ac:dyDescent="0.25">
      <c r="A535" s="369">
        <v>4</v>
      </c>
      <c r="B535" s="39" t="s">
        <v>676</v>
      </c>
      <c r="C535" s="370"/>
      <c r="D535" s="371"/>
      <c r="E535" s="30"/>
    </row>
    <row r="536" spans="1:6" outlineLevel="6" x14ac:dyDescent="0.25">
      <c r="A536" s="372">
        <v>5</v>
      </c>
      <c r="B536" s="39" t="s">
        <v>677</v>
      </c>
      <c r="C536" s="370"/>
      <c r="D536" s="371"/>
      <c r="E536" s="30"/>
    </row>
    <row r="537" spans="1:6" outlineLevel="6" x14ac:dyDescent="0.25">
      <c r="A537" s="372">
        <v>6</v>
      </c>
      <c r="B537" s="39" t="s">
        <v>678</v>
      </c>
      <c r="C537" s="370"/>
      <c r="D537" s="371"/>
      <c r="E537" s="30"/>
    </row>
    <row r="538" spans="1:6" ht="25.5" outlineLevel="6" x14ac:dyDescent="0.25">
      <c r="A538" s="367" t="s">
        <v>31</v>
      </c>
      <c r="B538" s="39" t="s">
        <v>680</v>
      </c>
      <c r="C538" s="29" t="s">
        <v>679</v>
      </c>
      <c r="D538" s="362" t="s">
        <v>23</v>
      </c>
      <c r="E538" s="30"/>
    </row>
    <row r="539" spans="1:6" s="456" customFormat="1" ht="15" outlineLevel="5" x14ac:dyDescent="0.25">
      <c r="A539" s="331" t="s">
        <v>26</v>
      </c>
      <c r="B539" s="24" t="s">
        <v>1901</v>
      </c>
      <c r="C539" s="354"/>
      <c r="D539" s="355"/>
      <c r="E539" s="356"/>
      <c r="F539" s="425"/>
    </row>
    <row r="540" spans="1:6" s="456" customFormat="1" ht="15" outlineLevel="6" x14ac:dyDescent="0.25">
      <c r="A540" s="646" t="s">
        <v>27</v>
      </c>
      <c r="B540" s="646"/>
      <c r="C540" s="646" t="s">
        <v>28</v>
      </c>
      <c r="D540" s="646" t="s">
        <v>29</v>
      </c>
      <c r="E540" s="646" t="s">
        <v>30</v>
      </c>
      <c r="F540" s="425"/>
    </row>
    <row r="541" spans="1:6" s="456" customFormat="1" ht="15" outlineLevel="6" x14ac:dyDescent="0.25">
      <c r="A541" s="647">
        <v>3</v>
      </c>
      <c r="B541" s="648" t="s">
        <v>1900</v>
      </c>
      <c r="C541" s="499"/>
      <c r="D541" s="499"/>
      <c r="E541" s="499"/>
      <c r="F541" s="425"/>
    </row>
    <row r="542" spans="1:6" s="456" customFormat="1" ht="15" outlineLevel="6" x14ac:dyDescent="0.25">
      <c r="A542" s="647">
        <v>3</v>
      </c>
      <c r="B542" s="501" t="s">
        <v>761</v>
      </c>
      <c r="C542" s="650"/>
      <c r="D542" s="651"/>
      <c r="E542" s="499"/>
      <c r="F542" s="425"/>
    </row>
    <row r="543" spans="1:6" s="456" customFormat="1" ht="15" outlineLevel="6" x14ac:dyDescent="0.25">
      <c r="A543" s="647" t="s">
        <v>31</v>
      </c>
      <c r="B543" s="501" t="s">
        <v>762</v>
      </c>
      <c r="C543" s="645"/>
      <c r="D543" s="499" t="s">
        <v>24</v>
      </c>
      <c r="E543" s="499"/>
      <c r="F543" s="425"/>
    </row>
    <row r="544" spans="1:6" s="456" customFormat="1" ht="15" outlineLevel="6" x14ac:dyDescent="0.25">
      <c r="A544" s="647">
        <v>4</v>
      </c>
      <c r="B544" s="501" t="s">
        <v>1902</v>
      </c>
      <c r="C544" s="650"/>
      <c r="D544" s="651"/>
      <c r="E544" s="499"/>
      <c r="F544" s="425"/>
    </row>
    <row r="545" spans="1:6" s="456" customFormat="1" ht="15" outlineLevel="6" x14ac:dyDescent="0.25">
      <c r="A545" s="647" t="s">
        <v>31</v>
      </c>
      <c r="B545" s="501" t="s">
        <v>1903</v>
      </c>
      <c r="C545" s="645"/>
      <c r="D545" s="499" t="s">
        <v>24</v>
      </c>
      <c r="E545" s="499"/>
      <c r="F545" s="425"/>
    </row>
    <row r="546" spans="1:6" s="456" customFormat="1" ht="15" outlineLevel="5" x14ac:dyDescent="0.25">
      <c r="A546" s="331" t="s">
        <v>26</v>
      </c>
      <c r="B546" s="24" t="s">
        <v>1904</v>
      </c>
      <c r="C546" s="354"/>
      <c r="D546" s="355"/>
      <c r="E546" s="356"/>
      <c r="F546" s="425"/>
    </row>
    <row r="547" spans="1:6" s="456" customFormat="1" ht="15" outlineLevel="6" x14ac:dyDescent="0.25">
      <c r="A547" s="646" t="s">
        <v>27</v>
      </c>
      <c r="B547" s="646"/>
      <c r="C547" s="646" t="s">
        <v>28</v>
      </c>
      <c r="D547" s="646" t="s">
        <v>29</v>
      </c>
      <c r="E547" s="646" t="s">
        <v>30</v>
      </c>
      <c r="F547" s="425"/>
    </row>
    <row r="548" spans="1:6" s="456" customFormat="1" ht="15" outlineLevel="6" x14ac:dyDescent="0.25">
      <c r="A548" s="647">
        <v>1</v>
      </c>
      <c r="B548" s="648" t="s">
        <v>1900</v>
      </c>
      <c r="C548" s="499"/>
      <c r="D548" s="649"/>
      <c r="E548" s="499"/>
      <c r="F548" s="425"/>
    </row>
    <row r="549" spans="1:6" s="456" customFormat="1" ht="15" outlineLevel="6" x14ac:dyDescent="0.25">
      <c r="A549" s="647">
        <v>2</v>
      </c>
      <c r="B549" s="501" t="s">
        <v>1902</v>
      </c>
      <c r="C549" s="499"/>
      <c r="D549" s="649"/>
      <c r="E549" s="499"/>
      <c r="F549" s="425"/>
    </row>
    <row r="550" spans="1:6" s="456" customFormat="1" ht="15" outlineLevel="6" x14ac:dyDescent="0.25">
      <c r="A550" s="647">
        <v>3</v>
      </c>
      <c r="B550" s="501" t="s">
        <v>1908</v>
      </c>
      <c r="C550" s="499"/>
      <c r="D550" s="499"/>
      <c r="E550" s="499"/>
      <c r="F550" s="425"/>
    </row>
    <row r="551" spans="1:6" s="456" customFormat="1" ht="15" outlineLevel="6" x14ac:dyDescent="0.25">
      <c r="A551" s="647">
        <v>3</v>
      </c>
      <c r="B551" s="501" t="s">
        <v>1906</v>
      </c>
      <c r="C551" s="650"/>
      <c r="D551" s="651"/>
      <c r="E551" s="499"/>
      <c r="F551" s="425"/>
    </row>
    <row r="552" spans="1:6" s="456" customFormat="1" ht="15" outlineLevel="6" x14ac:dyDescent="0.25">
      <c r="A552" s="647" t="s">
        <v>31</v>
      </c>
      <c r="B552" s="501" t="s">
        <v>1907</v>
      </c>
      <c r="C552" s="645"/>
      <c r="D552" s="644" t="s">
        <v>215</v>
      </c>
      <c r="E552" s="499"/>
      <c r="F552" s="425"/>
    </row>
    <row r="553" spans="1:6" outlineLevel="6" x14ac:dyDescent="0.25">
      <c r="A553" s="46"/>
      <c r="B553" s="257"/>
      <c r="C553" s="33"/>
      <c r="D553" s="285"/>
      <c r="E553" s="47"/>
    </row>
    <row r="554" spans="1:6" outlineLevel="4" x14ac:dyDescent="0.25">
      <c r="A554" s="329" t="s">
        <v>21</v>
      </c>
      <c r="B554" s="20" t="s">
        <v>713</v>
      </c>
      <c r="C554" s="353" t="str">
        <f>COUNTIF(A554:A569,"Test Case")&amp;"TC(s)"</f>
        <v>1TC(s)</v>
      </c>
      <c r="D554" s="329"/>
      <c r="E554" s="329"/>
    </row>
    <row r="555" spans="1:6" outlineLevel="5" x14ac:dyDescent="0.25">
      <c r="A555" s="357" t="s">
        <v>22</v>
      </c>
      <c r="B555" s="358"/>
      <c r="C555" s="359"/>
      <c r="D555" s="360"/>
      <c r="E555" s="361"/>
    </row>
    <row r="556" spans="1:6" outlineLevel="6" x14ac:dyDescent="0.25">
      <c r="A556" s="362" t="s">
        <v>23</v>
      </c>
      <c r="B556" s="33" t="s">
        <v>735</v>
      </c>
      <c r="C556" s="351"/>
      <c r="D556" s="347"/>
      <c r="E556" s="35"/>
    </row>
    <row r="557" spans="1:6" outlineLevel="6" x14ac:dyDescent="0.25">
      <c r="A557" s="362" t="s">
        <v>24</v>
      </c>
      <c r="B557" s="438" t="s">
        <v>736</v>
      </c>
      <c r="C557" s="351"/>
      <c r="D557" s="347"/>
      <c r="E557" s="35"/>
    </row>
    <row r="558" spans="1:6" outlineLevel="6" x14ac:dyDescent="0.25">
      <c r="A558" s="362" t="s">
        <v>215</v>
      </c>
      <c r="B558" s="438" t="s">
        <v>737</v>
      </c>
      <c r="C558" s="351"/>
      <c r="D558" s="347"/>
      <c r="E558" s="35"/>
    </row>
    <row r="559" spans="1:6" outlineLevel="6" x14ac:dyDescent="0.25">
      <c r="A559" s="362" t="s">
        <v>295</v>
      </c>
      <c r="B559" s="438" t="s">
        <v>738</v>
      </c>
      <c r="C559" s="351"/>
      <c r="D559" s="347"/>
      <c r="E559" s="35"/>
    </row>
    <row r="560" spans="1:6" outlineLevel="5" x14ac:dyDescent="0.25">
      <c r="A560" s="435" t="s">
        <v>416</v>
      </c>
      <c r="B560" s="274"/>
      <c r="C560" s="351"/>
      <c r="D560" s="347"/>
      <c r="E560" s="35"/>
    </row>
    <row r="561" spans="1:5" ht="51" outlineLevel="6" x14ac:dyDescent="0.25">
      <c r="A561" s="257"/>
      <c r="B561" s="317" t="s">
        <v>715</v>
      </c>
      <c r="C561" s="56"/>
      <c r="D561" s="347"/>
      <c r="E561" s="160"/>
    </row>
    <row r="562" spans="1:5" outlineLevel="5" x14ac:dyDescent="0.25">
      <c r="A562" s="331" t="s">
        <v>26</v>
      </c>
      <c r="B562" s="24" t="s">
        <v>714</v>
      </c>
      <c r="C562" s="354"/>
      <c r="D562" s="355"/>
      <c r="E562" s="356"/>
    </row>
    <row r="563" spans="1:5" outlineLevel="6" x14ac:dyDescent="0.25">
      <c r="A563" s="363" t="s">
        <v>27</v>
      </c>
      <c r="B563" s="363"/>
      <c r="C563" s="364" t="s">
        <v>28</v>
      </c>
      <c r="D563" s="365" t="s">
        <v>29</v>
      </c>
      <c r="E563" s="366" t="s">
        <v>30</v>
      </c>
    </row>
    <row r="564" spans="1:5" outlineLevel="6" x14ac:dyDescent="0.25">
      <c r="A564" s="367">
        <v>1</v>
      </c>
      <c r="B564" s="39" t="s">
        <v>716</v>
      </c>
      <c r="C564" s="29"/>
      <c r="D564" s="368"/>
      <c r="E564" s="30"/>
    </row>
    <row r="565" spans="1:5" outlineLevel="6" x14ac:dyDescent="0.25">
      <c r="A565" s="367">
        <v>2</v>
      </c>
      <c r="B565" s="39" t="s">
        <v>362</v>
      </c>
      <c r="C565" s="29"/>
      <c r="D565" s="368"/>
      <c r="E565" s="30"/>
    </row>
    <row r="566" spans="1:5" outlineLevel="6" x14ac:dyDescent="0.25">
      <c r="A566" s="367">
        <v>3</v>
      </c>
      <c r="B566" s="39" t="s">
        <v>717</v>
      </c>
      <c r="C566" s="29"/>
      <c r="D566" s="368"/>
      <c r="E566" s="30"/>
    </row>
    <row r="567" spans="1:5" ht="114.75" outlineLevel="6" x14ac:dyDescent="0.25">
      <c r="A567" s="369">
        <v>4</v>
      </c>
      <c r="B567" s="39" t="s">
        <v>718</v>
      </c>
      <c r="C567" s="370"/>
      <c r="D567" s="371"/>
      <c r="E567" s="30"/>
    </row>
    <row r="568" spans="1:5" outlineLevel="6" x14ac:dyDescent="0.25">
      <c r="A568" s="372">
        <v>5</v>
      </c>
      <c r="B568" s="39" t="s">
        <v>719</v>
      </c>
      <c r="C568" s="370"/>
      <c r="D568" s="371"/>
      <c r="E568" s="30"/>
    </row>
    <row r="569" spans="1:5" outlineLevel="6" x14ac:dyDescent="0.25">
      <c r="A569" s="372">
        <v>6</v>
      </c>
      <c r="B569" s="39" t="s">
        <v>720</v>
      </c>
      <c r="C569" s="370"/>
      <c r="D569" s="371"/>
      <c r="E569" s="30"/>
    </row>
    <row r="570" spans="1:5" outlineLevel="6" x14ac:dyDescent="0.25">
      <c r="A570" s="367" t="s">
        <v>31</v>
      </c>
      <c r="B570" s="39" t="s">
        <v>721</v>
      </c>
      <c r="C570" s="29"/>
      <c r="D570" s="362" t="s">
        <v>295</v>
      </c>
      <c r="E570" s="30"/>
    </row>
    <row r="571" spans="1:5" ht="51" outlineLevel="6" x14ac:dyDescent="0.25">
      <c r="A571" s="436" t="s">
        <v>31</v>
      </c>
      <c r="B571" s="39" t="s">
        <v>722</v>
      </c>
      <c r="C571" s="33"/>
      <c r="D571" s="362" t="s">
        <v>295</v>
      </c>
      <c r="E571" s="30"/>
    </row>
    <row r="572" spans="1:5" ht="63.75" outlineLevel="6" x14ac:dyDescent="0.25">
      <c r="A572" s="436" t="s">
        <v>31</v>
      </c>
      <c r="B572" s="39" t="s">
        <v>723</v>
      </c>
      <c r="C572" s="33"/>
      <c r="D572" s="362" t="s">
        <v>295</v>
      </c>
      <c r="E572" s="30"/>
    </row>
    <row r="573" spans="1:5" outlineLevel="6" x14ac:dyDescent="0.25">
      <c r="A573" s="436">
        <v>7</v>
      </c>
      <c r="B573" s="39" t="s">
        <v>569</v>
      </c>
      <c r="C573" s="33"/>
      <c r="D573" s="437"/>
      <c r="E573" s="30"/>
    </row>
    <row r="574" spans="1:5" ht="25.5" outlineLevel="6" x14ac:dyDescent="0.25">
      <c r="A574" s="436">
        <v>8</v>
      </c>
      <c r="B574" s="39" t="s">
        <v>570</v>
      </c>
      <c r="C574" s="33"/>
      <c r="D574" s="437"/>
      <c r="E574" s="30"/>
    </row>
    <row r="575" spans="1:5" ht="51" outlineLevel="6" x14ac:dyDescent="0.25">
      <c r="A575" s="436">
        <v>9</v>
      </c>
      <c r="B575" s="39" t="s">
        <v>724</v>
      </c>
      <c r="C575" s="33"/>
      <c r="D575" s="437"/>
      <c r="E575" s="30"/>
    </row>
    <row r="576" spans="1:5" outlineLevel="6" x14ac:dyDescent="0.25">
      <c r="A576" s="436">
        <v>10</v>
      </c>
      <c r="B576" s="39" t="s">
        <v>572</v>
      </c>
      <c r="C576" s="33"/>
      <c r="D576" s="437"/>
      <c r="E576" s="30"/>
    </row>
    <row r="577" spans="1:5" ht="63.75" outlineLevel="6" x14ac:dyDescent="0.25">
      <c r="A577" s="436" t="s">
        <v>31</v>
      </c>
      <c r="B577" s="39" t="s">
        <v>725</v>
      </c>
      <c r="C577" s="33"/>
      <c r="D577" s="362" t="s">
        <v>215</v>
      </c>
      <c r="E577" s="30"/>
    </row>
    <row r="578" spans="1:5" outlineLevel="6" x14ac:dyDescent="0.25">
      <c r="A578" s="436">
        <v>11</v>
      </c>
      <c r="B578" s="39" t="s">
        <v>576</v>
      </c>
      <c r="C578" s="33"/>
      <c r="D578" s="437"/>
      <c r="E578" s="30"/>
    </row>
    <row r="579" spans="1:5" outlineLevel="6" x14ac:dyDescent="0.25">
      <c r="A579" s="436">
        <v>12</v>
      </c>
      <c r="B579" s="39" t="s">
        <v>675</v>
      </c>
      <c r="C579" s="33"/>
      <c r="D579" s="437"/>
      <c r="E579" s="30"/>
    </row>
    <row r="580" spans="1:5" ht="102" outlineLevel="6" x14ac:dyDescent="0.25">
      <c r="A580" s="436">
        <v>13</v>
      </c>
      <c r="B580" s="39" t="s">
        <v>726</v>
      </c>
      <c r="C580" s="33"/>
      <c r="D580" s="437"/>
      <c r="E580" s="30"/>
    </row>
    <row r="581" spans="1:5" ht="25.5" outlineLevel="6" x14ac:dyDescent="0.25">
      <c r="A581" s="436">
        <v>14</v>
      </c>
      <c r="B581" s="39" t="s">
        <v>727</v>
      </c>
      <c r="C581" s="33"/>
      <c r="D581" s="437"/>
      <c r="E581" s="30"/>
    </row>
    <row r="582" spans="1:5" ht="25.5" outlineLevel="6" x14ac:dyDescent="0.25">
      <c r="A582" s="436" t="s">
        <v>31</v>
      </c>
      <c r="B582" s="39" t="s">
        <v>568</v>
      </c>
      <c r="C582" s="33" t="s">
        <v>735</v>
      </c>
      <c r="D582" s="362" t="s">
        <v>23</v>
      </c>
      <c r="E582" s="30"/>
    </row>
    <row r="583" spans="1:5" ht="102" outlineLevel="6" x14ac:dyDescent="0.25">
      <c r="A583" s="436">
        <v>15</v>
      </c>
      <c r="B583" s="39" t="s">
        <v>728</v>
      </c>
      <c r="C583" s="33"/>
      <c r="D583" s="437"/>
      <c r="E583" s="30"/>
    </row>
    <row r="584" spans="1:5" outlineLevel="6" x14ac:dyDescent="0.25">
      <c r="A584" s="436" t="s">
        <v>31</v>
      </c>
      <c r="B584" s="39" t="s">
        <v>568</v>
      </c>
      <c r="C584" s="33" t="s">
        <v>734</v>
      </c>
      <c r="D584" s="362" t="s">
        <v>24</v>
      </c>
      <c r="E584" s="30"/>
    </row>
    <row r="585" spans="1:5" ht="51" outlineLevel="6" x14ac:dyDescent="0.25">
      <c r="A585" s="436">
        <v>16</v>
      </c>
      <c r="B585" s="39" t="s">
        <v>729</v>
      </c>
      <c r="C585" s="33"/>
      <c r="D585" s="437"/>
      <c r="E585" s="30"/>
    </row>
    <row r="586" spans="1:5" outlineLevel="6" x14ac:dyDescent="0.25">
      <c r="A586" s="436" t="s">
        <v>31</v>
      </c>
      <c r="B586" s="39" t="s">
        <v>568</v>
      </c>
      <c r="C586" s="33" t="s">
        <v>731</v>
      </c>
      <c r="D586" s="362" t="s">
        <v>24</v>
      </c>
      <c r="E586" s="30"/>
    </row>
    <row r="587" spans="1:5" outlineLevel="6" x14ac:dyDescent="0.25">
      <c r="A587" s="436" t="s">
        <v>31</v>
      </c>
      <c r="B587" s="39" t="s">
        <v>730</v>
      </c>
      <c r="C587" s="33"/>
      <c r="D587" s="362" t="s">
        <v>295</v>
      </c>
      <c r="E587" s="30"/>
    </row>
    <row r="588" spans="1:5" ht="63.75" outlineLevel="6" x14ac:dyDescent="0.25">
      <c r="A588" s="436" t="s">
        <v>31</v>
      </c>
      <c r="B588" s="39" t="s">
        <v>732</v>
      </c>
      <c r="C588" s="33" t="s">
        <v>733</v>
      </c>
      <c r="D588" s="362" t="s">
        <v>215</v>
      </c>
      <c r="E588" s="30"/>
    </row>
    <row r="589" spans="1:5" outlineLevel="4" x14ac:dyDescent="0.25">
      <c r="A589" s="329" t="s">
        <v>21</v>
      </c>
      <c r="B589" s="20" t="s">
        <v>784</v>
      </c>
      <c r="C589" s="353" t="str">
        <f>COUNTIF(A589:A600,"Test Case")&amp;"TC(s)"</f>
        <v>1TC(s)</v>
      </c>
      <c r="D589" s="329"/>
      <c r="E589" s="329"/>
    </row>
    <row r="590" spans="1:5" outlineLevel="5" x14ac:dyDescent="0.25">
      <c r="A590" s="357" t="s">
        <v>22</v>
      </c>
      <c r="B590" s="358"/>
      <c r="C590" s="359"/>
      <c r="D590" s="360"/>
      <c r="E590" s="361"/>
    </row>
    <row r="591" spans="1:5" outlineLevel="6" x14ac:dyDescent="0.25">
      <c r="A591" s="362" t="s">
        <v>23</v>
      </c>
      <c r="B591" s="29" t="s">
        <v>786</v>
      </c>
      <c r="C591" s="351"/>
      <c r="D591" s="347"/>
      <c r="E591" s="35"/>
    </row>
    <row r="592" spans="1:5" outlineLevel="5" x14ac:dyDescent="0.25">
      <c r="A592" s="435" t="s">
        <v>416</v>
      </c>
      <c r="B592" s="274"/>
      <c r="C592" s="351"/>
      <c r="D592" s="347"/>
      <c r="E592" s="35"/>
    </row>
    <row r="593" spans="1:5" outlineLevel="6" x14ac:dyDescent="0.25">
      <c r="A593" s="257"/>
      <c r="B593" s="317" t="s">
        <v>787</v>
      </c>
      <c r="C593" s="56"/>
      <c r="D593" s="347"/>
      <c r="E593" s="160"/>
    </row>
    <row r="594" spans="1:5" outlineLevel="5" x14ac:dyDescent="0.25">
      <c r="A594" s="331" t="s">
        <v>26</v>
      </c>
      <c r="B594" s="24" t="s">
        <v>785</v>
      </c>
      <c r="C594" s="354"/>
      <c r="D594" s="355"/>
      <c r="E594" s="356"/>
    </row>
    <row r="595" spans="1:5" outlineLevel="6" x14ac:dyDescent="0.25">
      <c r="A595" s="363" t="s">
        <v>27</v>
      </c>
      <c r="B595" s="363"/>
      <c r="C595" s="364" t="s">
        <v>28</v>
      </c>
      <c r="D595" s="365" t="s">
        <v>29</v>
      </c>
      <c r="E595" s="366" t="s">
        <v>30</v>
      </c>
    </row>
    <row r="596" spans="1:5" outlineLevel="6" x14ac:dyDescent="0.25">
      <c r="A596" s="367">
        <v>1</v>
      </c>
      <c r="B596" s="39" t="s">
        <v>464</v>
      </c>
      <c r="C596" s="29"/>
      <c r="D596" s="368"/>
      <c r="E596" s="30"/>
    </row>
    <row r="597" spans="1:5" outlineLevel="6" x14ac:dyDescent="0.25">
      <c r="A597" s="367">
        <v>2</v>
      </c>
      <c r="B597" s="39" t="s">
        <v>675</v>
      </c>
      <c r="C597" s="29"/>
      <c r="D597" s="368"/>
      <c r="E597" s="30"/>
    </row>
    <row r="598" spans="1:5" outlineLevel="6" x14ac:dyDescent="0.25">
      <c r="A598" s="369">
        <v>4</v>
      </c>
      <c r="B598" s="39" t="s">
        <v>788</v>
      </c>
      <c r="C598" s="370"/>
      <c r="D598" s="371"/>
      <c r="E598" s="30"/>
    </row>
    <row r="599" spans="1:5" outlineLevel="6" x14ac:dyDescent="0.25">
      <c r="A599" s="372">
        <v>5</v>
      </c>
      <c r="B599" s="39" t="s">
        <v>789</v>
      </c>
      <c r="C599" s="370"/>
      <c r="D599" s="371"/>
      <c r="E599" s="30"/>
    </row>
    <row r="600" spans="1:5" ht="38.25" outlineLevel="6" x14ac:dyDescent="0.25">
      <c r="A600" s="372">
        <v>6</v>
      </c>
      <c r="B600" s="433" t="s">
        <v>790</v>
      </c>
      <c r="C600" s="1274"/>
      <c r="D600" s="1275"/>
      <c r="E600" s="266"/>
    </row>
    <row r="601" spans="1:5" outlineLevel="6" x14ac:dyDescent="0.25">
      <c r="A601" s="46" t="s">
        <v>31</v>
      </c>
      <c r="B601" s="39" t="s">
        <v>791</v>
      </c>
      <c r="C601" s="33"/>
      <c r="D601" s="285" t="s">
        <v>23</v>
      </c>
      <c r="E601" s="47"/>
    </row>
    <row r="602" spans="1:5" ht="25.5" outlineLevel="6" x14ac:dyDescent="0.25">
      <c r="A602" s="46" t="s">
        <v>31</v>
      </c>
      <c r="B602" s="39" t="s">
        <v>2985</v>
      </c>
      <c r="C602" s="33"/>
      <c r="D602" s="285" t="s">
        <v>23</v>
      </c>
      <c r="E602" s="47"/>
    </row>
    <row r="603" spans="1:5" outlineLevel="6" x14ac:dyDescent="0.25">
      <c r="A603" s="675">
        <v>7</v>
      </c>
      <c r="B603" s="39" t="s">
        <v>720</v>
      </c>
      <c r="C603" s="33"/>
      <c r="D603" s="285"/>
      <c r="E603" s="47"/>
    </row>
    <row r="604" spans="1:5" ht="51" outlineLevel="6" x14ac:dyDescent="0.25">
      <c r="A604" s="673" t="s">
        <v>31</v>
      </c>
      <c r="B604" s="39" t="s">
        <v>2984</v>
      </c>
      <c r="C604" s="33"/>
      <c r="D604" s="285" t="s">
        <v>23</v>
      </c>
      <c r="E604" s="47"/>
    </row>
    <row r="605" spans="1:5" outlineLevel="4" x14ac:dyDescent="0.25">
      <c r="A605" s="329" t="s">
        <v>21</v>
      </c>
      <c r="B605" s="20" t="s">
        <v>1672</v>
      </c>
      <c r="C605" s="353" t="str">
        <f>COUNTIF(A605:A619,"Test Case")&amp;"TC(s)"</f>
        <v>1TC(s)</v>
      </c>
      <c r="D605" s="329"/>
      <c r="E605" s="329"/>
    </row>
    <row r="606" spans="1:5" outlineLevel="5" x14ac:dyDescent="0.25">
      <c r="A606" s="357" t="s">
        <v>22</v>
      </c>
      <c r="B606" s="358"/>
      <c r="C606" s="359"/>
      <c r="D606" s="360"/>
      <c r="E606" s="361"/>
    </row>
    <row r="607" spans="1:5" outlineLevel="6" x14ac:dyDescent="0.25">
      <c r="A607" s="362" t="s">
        <v>23</v>
      </c>
      <c r="B607" s="29" t="s">
        <v>1676</v>
      </c>
      <c r="C607" s="351"/>
      <c r="D607" s="347"/>
      <c r="E607" s="35"/>
    </row>
    <row r="608" spans="1:5" outlineLevel="5" x14ac:dyDescent="0.25">
      <c r="A608" s="435" t="s">
        <v>416</v>
      </c>
      <c r="B608" s="274"/>
      <c r="C608" s="351"/>
      <c r="D608" s="347"/>
      <c r="E608" s="35"/>
    </row>
    <row r="609" spans="1:5" outlineLevel="6" x14ac:dyDescent="0.25">
      <c r="A609" s="257"/>
      <c r="B609" s="317" t="s">
        <v>1674</v>
      </c>
      <c r="C609" s="56"/>
      <c r="D609" s="347"/>
      <c r="E609" s="160"/>
    </row>
    <row r="610" spans="1:5" outlineLevel="5" x14ac:dyDescent="0.25">
      <c r="A610" s="331" t="s">
        <v>26</v>
      </c>
      <c r="B610" s="24" t="s">
        <v>1675</v>
      </c>
      <c r="C610" s="354"/>
      <c r="D610" s="355"/>
      <c r="E610" s="356"/>
    </row>
    <row r="611" spans="1:5" outlineLevel="6" x14ac:dyDescent="0.25">
      <c r="A611" s="363" t="s">
        <v>27</v>
      </c>
      <c r="B611" s="363"/>
      <c r="C611" s="364" t="s">
        <v>28</v>
      </c>
      <c r="D611" s="365" t="s">
        <v>29</v>
      </c>
      <c r="E611" s="366" t="s">
        <v>30</v>
      </c>
    </row>
    <row r="612" spans="1:5" outlineLevel="6" x14ac:dyDescent="0.25">
      <c r="A612" s="46">
        <v>1</v>
      </c>
      <c r="B612" s="39" t="s">
        <v>1677</v>
      </c>
      <c r="C612" s="33"/>
      <c r="D612" s="285"/>
      <c r="E612" s="47"/>
    </row>
    <row r="613" spans="1:5" outlineLevel="6" x14ac:dyDescent="0.25">
      <c r="A613" s="46">
        <v>2</v>
      </c>
      <c r="B613" s="39" t="s">
        <v>1678</v>
      </c>
      <c r="C613" s="33"/>
      <c r="D613" s="285"/>
      <c r="E613" s="47"/>
    </row>
    <row r="614" spans="1:5" outlineLevel="6" x14ac:dyDescent="0.25">
      <c r="A614" s="46">
        <v>3</v>
      </c>
      <c r="B614" s="39" t="s">
        <v>1679</v>
      </c>
      <c r="C614" s="33"/>
      <c r="D614" s="285"/>
      <c r="E614" s="47"/>
    </row>
    <row r="615" spans="1:5" outlineLevel="6" x14ac:dyDescent="0.25">
      <c r="A615" s="46">
        <v>4</v>
      </c>
      <c r="B615" s="39" t="s">
        <v>770</v>
      </c>
      <c r="C615" s="33"/>
      <c r="D615" s="285"/>
      <c r="E615" s="47"/>
    </row>
    <row r="616" spans="1:5" outlineLevel="6" x14ac:dyDescent="0.25">
      <c r="A616" s="46">
        <v>5</v>
      </c>
      <c r="B616" s="39" t="s">
        <v>314</v>
      </c>
      <c r="C616" s="33"/>
      <c r="D616" s="285"/>
      <c r="E616" s="47"/>
    </row>
    <row r="617" spans="1:5" outlineLevel="6" x14ac:dyDescent="0.25">
      <c r="A617" s="46">
        <v>6</v>
      </c>
      <c r="B617" s="39" t="s">
        <v>1597</v>
      </c>
      <c r="C617" s="33"/>
      <c r="D617" s="285"/>
      <c r="E617" s="47"/>
    </row>
    <row r="618" spans="1:5" ht="51" outlineLevel="6" x14ac:dyDescent="0.25">
      <c r="A618" s="46" t="s">
        <v>31</v>
      </c>
      <c r="B618" s="39" t="s">
        <v>1680</v>
      </c>
      <c r="C618" s="33" t="s">
        <v>1681</v>
      </c>
      <c r="D618" s="285" t="s">
        <v>23</v>
      </c>
      <c r="E618" s="47"/>
    </row>
    <row r="619" spans="1:5" ht="15" outlineLevel="2" x14ac:dyDescent="0.25">
      <c r="A619" s="974"/>
      <c r="B619" s="249"/>
      <c r="C619" s="248"/>
      <c r="D619" s="248"/>
      <c r="E619" s="248"/>
    </row>
    <row r="620" spans="1:5" ht="18.75" outlineLevel="2" x14ac:dyDescent="0.25">
      <c r="A620" s="123" t="s">
        <v>19</v>
      </c>
      <c r="B620" s="123"/>
      <c r="C620" s="123"/>
      <c r="D620" s="123"/>
      <c r="E620" s="124"/>
    </row>
    <row r="621" spans="1:5" ht="18.75" outlineLevel="3" x14ac:dyDescent="0.25">
      <c r="A621" s="125" t="s">
        <v>20</v>
      </c>
      <c r="B621" s="125"/>
      <c r="C621" s="125"/>
      <c r="D621" s="125"/>
      <c r="E621" s="134"/>
    </row>
    <row r="622" spans="1:5" customFormat="1" ht="15" outlineLevel="4" x14ac:dyDescent="0.25">
      <c r="A622" s="20" t="s">
        <v>21</v>
      </c>
      <c r="B622" s="20" t="s">
        <v>665</v>
      </c>
      <c r="C622" s="20" t="str">
        <f>COUNTIF(A622:A784,"Test Case")&amp;"TC(s)"</f>
        <v>11TC(s)</v>
      </c>
      <c r="D622" s="20"/>
      <c r="E622" s="20"/>
    </row>
    <row r="623" spans="1:5" customFormat="1" ht="15" outlineLevel="5" x14ac:dyDescent="0.25">
      <c r="A623" s="229" t="s">
        <v>22</v>
      </c>
      <c r="B623" s="230"/>
      <c r="C623" s="230"/>
      <c r="D623" s="230"/>
      <c r="E623" s="231"/>
    </row>
    <row r="624" spans="1:5" customFormat="1" ht="15" outlineLevel="6" x14ac:dyDescent="0.25">
      <c r="A624" s="43" t="s">
        <v>23</v>
      </c>
      <c r="B624" s="154" t="s">
        <v>667</v>
      </c>
      <c r="C624" s="153"/>
      <c r="D624" s="153"/>
      <c r="E624" s="153"/>
    </row>
    <row r="625" spans="1:5" customFormat="1" ht="15" outlineLevel="5" x14ac:dyDescent="0.25">
      <c r="A625" s="23" t="s">
        <v>26</v>
      </c>
      <c r="B625" s="24" t="s">
        <v>666</v>
      </c>
      <c r="C625" s="25"/>
      <c r="D625" s="25"/>
      <c r="E625" s="26"/>
    </row>
    <row r="626" spans="1:5" customFormat="1" ht="15" outlineLevel="6" x14ac:dyDescent="0.25">
      <c r="A626" s="232" t="s">
        <v>27</v>
      </c>
      <c r="B626" s="232"/>
      <c r="C626" s="333" t="s">
        <v>28</v>
      </c>
      <c r="D626" s="333" t="s">
        <v>29</v>
      </c>
      <c r="E626" s="334" t="s">
        <v>30</v>
      </c>
    </row>
    <row r="627" spans="1:5" customFormat="1" ht="15" outlineLevel="6" x14ac:dyDescent="0.25">
      <c r="A627" s="233">
        <v>1</v>
      </c>
      <c r="B627" s="234" t="s">
        <v>187</v>
      </c>
      <c r="C627" s="33"/>
      <c r="D627" s="235"/>
      <c r="E627" s="30"/>
    </row>
    <row r="628" spans="1:5" customFormat="1" ht="15" outlineLevel="6" x14ac:dyDescent="0.25">
      <c r="A628" s="236">
        <v>2</v>
      </c>
      <c r="B628" s="32" t="s">
        <v>668</v>
      </c>
      <c r="C628" s="29"/>
      <c r="D628" s="47"/>
      <c r="E628" s="237"/>
    </row>
    <row r="629" spans="1:5" customFormat="1" ht="76.5" outlineLevel="6" x14ac:dyDescent="0.25">
      <c r="A629" s="46" t="s">
        <v>31</v>
      </c>
      <c r="B629" s="238" t="s">
        <v>669</v>
      </c>
      <c r="C629" s="238" t="s">
        <v>670</v>
      </c>
      <c r="D629" s="275" t="s">
        <v>23</v>
      </c>
      <c r="E629" s="434"/>
    </row>
    <row r="630" spans="1:5" customFormat="1" ht="15" outlineLevel="4" x14ac:dyDescent="0.25">
      <c r="A630" s="20" t="s">
        <v>21</v>
      </c>
      <c r="B630" s="20" t="s">
        <v>764</v>
      </c>
      <c r="C630" s="20" t="str">
        <f>COUNTIF(A630:A769,"Test Case")&amp;"TC(s)"</f>
        <v>8TC(s)</v>
      </c>
      <c r="D630" s="20"/>
      <c r="E630" s="20"/>
    </row>
    <row r="631" spans="1:5" customFormat="1" ht="15" outlineLevel="5" x14ac:dyDescent="0.25">
      <c r="A631" s="229" t="s">
        <v>22</v>
      </c>
      <c r="B631" s="230"/>
      <c r="C631" s="230"/>
      <c r="D631" s="230"/>
      <c r="E631" s="231"/>
    </row>
    <row r="632" spans="1:5" customFormat="1" ht="18.75" outlineLevel="6" x14ac:dyDescent="0.25">
      <c r="A632" s="43" t="s">
        <v>23</v>
      </c>
      <c r="B632" s="154" t="s">
        <v>765</v>
      </c>
      <c r="C632" s="639"/>
      <c r="D632" s="639"/>
      <c r="E632" s="639"/>
    </row>
    <row r="633" spans="1:5" customFormat="1" ht="15" outlineLevel="5" x14ac:dyDescent="0.25">
      <c r="A633" s="23" t="s">
        <v>26</v>
      </c>
      <c r="B633" s="24" t="s">
        <v>456</v>
      </c>
      <c r="C633" s="25"/>
      <c r="D633" s="25"/>
      <c r="E633" s="26"/>
    </row>
    <row r="634" spans="1:5" customFormat="1" ht="18.75" outlineLevel="6" x14ac:dyDescent="0.25">
      <c r="A634" s="232" t="s">
        <v>27</v>
      </c>
      <c r="B634" s="640"/>
      <c r="C634" s="641" t="s">
        <v>28</v>
      </c>
      <c r="D634" s="641" t="s">
        <v>29</v>
      </c>
      <c r="E634" s="642" t="s">
        <v>30</v>
      </c>
    </row>
    <row r="635" spans="1:5" customFormat="1" ht="15" outlineLevel="6" x14ac:dyDescent="0.25">
      <c r="A635" s="233">
        <v>1</v>
      </c>
      <c r="B635" s="234" t="s">
        <v>187</v>
      </c>
      <c r="C635" s="33"/>
      <c r="D635" s="235"/>
      <c r="E635" s="30"/>
    </row>
    <row r="636" spans="1:5" customFormat="1" ht="15" outlineLevel="6" x14ac:dyDescent="0.25">
      <c r="A636" s="236">
        <v>2</v>
      </c>
      <c r="B636" s="32" t="s">
        <v>668</v>
      </c>
      <c r="C636" s="29"/>
      <c r="D636" s="47"/>
      <c r="E636" s="237"/>
    </row>
    <row r="637" spans="1:5" customFormat="1" ht="15" outlineLevel="6" x14ac:dyDescent="0.25">
      <c r="A637" s="46">
        <v>3</v>
      </c>
      <c r="B637" s="238" t="s">
        <v>766</v>
      </c>
      <c r="C637" s="29"/>
      <c r="D637" s="153"/>
      <c r="E637" s="237"/>
    </row>
    <row r="638" spans="1:5" customFormat="1" ht="15" outlineLevel="6" x14ac:dyDescent="0.25">
      <c r="A638" s="45">
        <v>4</v>
      </c>
      <c r="B638" s="133" t="s">
        <v>740</v>
      </c>
      <c r="C638" s="122"/>
      <c r="D638" s="44"/>
      <c r="E638" s="237"/>
    </row>
    <row r="639" spans="1:5" customFormat="1" ht="15" outlineLevel="6" x14ac:dyDescent="0.25">
      <c r="A639" s="46">
        <v>5</v>
      </c>
      <c r="B639" s="34" t="s">
        <v>767</v>
      </c>
      <c r="C639" s="153" t="s">
        <v>739</v>
      </c>
      <c r="D639" s="19"/>
      <c r="E639" s="237"/>
    </row>
    <row r="640" spans="1:5" customFormat="1" ht="15" outlineLevel="6" x14ac:dyDescent="0.25">
      <c r="A640" s="45" t="s">
        <v>420</v>
      </c>
      <c r="B640" s="643" t="s">
        <v>768</v>
      </c>
      <c r="C640" s="122"/>
      <c r="D640" s="153" t="s">
        <v>23</v>
      </c>
      <c r="E640" s="237"/>
    </row>
    <row r="641" spans="1:5" customFormat="1" ht="15" outlineLevel="4" x14ac:dyDescent="0.25">
      <c r="A641" s="427" t="s">
        <v>21</v>
      </c>
      <c r="B641" s="671" t="s">
        <v>751</v>
      </c>
      <c r="C641" s="352" t="str">
        <f>COUNTIF(A641:A777,"Test Case")&amp;"TC(s)"</f>
        <v>8TC(s)</v>
      </c>
      <c r="D641" s="330"/>
      <c r="E641" s="330"/>
    </row>
    <row r="642" spans="1:5" customFormat="1" ht="15" outlineLevel="5" x14ac:dyDescent="0.25">
      <c r="A642" s="431" t="s">
        <v>22</v>
      </c>
      <c r="B642" s="335"/>
      <c r="C642" s="662"/>
      <c r="D642" s="663"/>
      <c r="E642" s="663"/>
    </row>
    <row r="643" spans="1:5" customFormat="1" ht="18.75" outlineLevel="6" x14ac:dyDescent="0.25">
      <c r="A643" s="444" t="s">
        <v>23</v>
      </c>
      <c r="B643" s="445" t="s">
        <v>755</v>
      </c>
      <c r="C643" s="664"/>
      <c r="D643" s="446"/>
      <c r="E643" s="446"/>
    </row>
    <row r="644" spans="1:5" customFormat="1" ht="18.75" outlineLevel="6" x14ac:dyDescent="0.25">
      <c r="A644" s="447" t="s">
        <v>24</v>
      </c>
      <c r="B644" s="267" t="s">
        <v>776</v>
      </c>
      <c r="C644" s="664"/>
      <c r="D644" s="446"/>
      <c r="E644" s="446"/>
    </row>
    <row r="645" spans="1:5" customFormat="1" ht="18.75" outlineLevel="6" x14ac:dyDescent="0.25">
      <c r="A645" s="447" t="s">
        <v>215</v>
      </c>
      <c r="B645" s="448" t="s">
        <v>778</v>
      </c>
      <c r="C645" s="664"/>
      <c r="D645" s="446"/>
      <c r="E645" s="446"/>
    </row>
    <row r="646" spans="1:5" customFormat="1" ht="18.75" outlineLevel="6" x14ac:dyDescent="0.25">
      <c r="A646" s="672" t="s">
        <v>215</v>
      </c>
      <c r="B646" s="267" t="s">
        <v>780</v>
      </c>
      <c r="C646" s="664"/>
      <c r="D646" s="446"/>
      <c r="E646" s="446"/>
    </row>
    <row r="647" spans="1:5" customFormat="1" ht="15" outlineLevel="5" x14ac:dyDescent="0.25">
      <c r="A647" s="430" t="s">
        <v>26</v>
      </c>
      <c r="B647" s="1247" t="s">
        <v>752</v>
      </c>
      <c r="C647" s="443"/>
      <c r="D647" s="660"/>
      <c r="E647" s="661"/>
    </row>
    <row r="648" spans="1:5" customFormat="1" ht="14.25" customHeight="1" outlineLevel="6" x14ac:dyDescent="0.25">
      <c r="A648" s="449" t="s">
        <v>27</v>
      </c>
      <c r="B648" s="450"/>
      <c r="C648" s="451" t="s">
        <v>28</v>
      </c>
      <c r="D648" s="451" t="s">
        <v>29</v>
      </c>
      <c r="E648" s="665" t="s">
        <v>30</v>
      </c>
    </row>
    <row r="649" spans="1:5" customFormat="1" ht="15" outlineLevel="6" x14ac:dyDescent="0.25">
      <c r="A649" s="452">
        <v>1</v>
      </c>
      <c r="B649" s="655" t="s">
        <v>187</v>
      </c>
      <c r="C649" s="666"/>
      <c r="D649" s="432"/>
      <c r="E649" s="432"/>
    </row>
    <row r="650" spans="1:5" customFormat="1" ht="15" outlineLevel="6" x14ac:dyDescent="0.25">
      <c r="A650" s="453">
        <v>2</v>
      </c>
      <c r="B650" s="656" t="s">
        <v>668</v>
      </c>
      <c r="C650" s="666"/>
      <c r="D650" s="432"/>
      <c r="E650" s="432"/>
    </row>
    <row r="651" spans="1:5" customFormat="1" ht="15" outlineLevel="6" x14ac:dyDescent="0.25">
      <c r="A651" s="454">
        <v>3</v>
      </c>
      <c r="B651" s="657" t="s">
        <v>753</v>
      </c>
      <c r="C651" s="666"/>
      <c r="D651" s="336"/>
      <c r="E651" s="432"/>
    </row>
    <row r="652" spans="1:5" customFormat="1" ht="15" outlineLevel="6" x14ac:dyDescent="0.25">
      <c r="A652" s="332">
        <v>4</v>
      </c>
      <c r="B652" s="658" t="s">
        <v>740</v>
      </c>
      <c r="C652" s="667"/>
      <c r="D652" s="455"/>
      <c r="E652" s="432"/>
    </row>
    <row r="653" spans="1:5" customFormat="1" ht="114.75" outlineLevel="6" x14ac:dyDescent="0.25">
      <c r="A653" s="46" t="s">
        <v>31</v>
      </c>
      <c r="B653" s="659" t="s">
        <v>754</v>
      </c>
      <c r="C653" s="153" t="s">
        <v>739</v>
      </c>
      <c r="D653" s="153" t="s">
        <v>23</v>
      </c>
      <c r="E653" s="432"/>
    </row>
    <row r="654" spans="1:5" customFormat="1" ht="15" outlineLevel="6" x14ac:dyDescent="0.25">
      <c r="A654" s="45">
        <v>5</v>
      </c>
      <c r="B654" s="133" t="s">
        <v>769</v>
      </c>
      <c r="C654" s="60"/>
      <c r="D654" s="44"/>
      <c r="E654" s="432"/>
    </row>
    <row r="655" spans="1:5" customFormat="1" ht="15" outlineLevel="6" x14ac:dyDescent="0.25">
      <c r="A655" s="45">
        <v>6</v>
      </c>
      <c r="B655" s="133" t="s">
        <v>770</v>
      </c>
      <c r="C655" s="60"/>
      <c r="D655" s="44"/>
      <c r="E655" s="432"/>
    </row>
    <row r="656" spans="1:5" customFormat="1" ht="15" outlineLevel="6" x14ac:dyDescent="0.25">
      <c r="A656" s="45">
        <v>7</v>
      </c>
      <c r="B656" s="133" t="s">
        <v>771</v>
      </c>
      <c r="C656" s="60"/>
      <c r="D656" s="44"/>
      <c r="E656" s="432"/>
    </row>
    <row r="657" spans="1:6" customFormat="1" ht="15" outlineLevel="6" x14ac:dyDescent="0.25">
      <c r="A657" s="45" t="s">
        <v>31</v>
      </c>
      <c r="B657" s="133" t="s">
        <v>772</v>
      </c>
      <c r="C657" s="60"/>
      <c r="D657" s="153" t="s">
        <v>24</v>
      </c>
      <c r="E657" s="432"/>
    </row>
    <row r="658" spans="1:6" customFormat="1" ht="38.25" outlineLevel="6" x14ac:dyDescent="0.25">
      <c r="A658" s="46" t="s">
        <v>31</v>
      </c>
      <c r="B658" s="39" t="s">
        <v>778</v>
      </c>
      <c r="C658" s="39" t="s">
        <v>779</v>
      </c>
      <c r="D658" s="153" t="s">
        <v>215</v>
      </c>
      <c r="E658" s="432"/>
    </row>
    <row r="659" spans="1:6" customFormat="1" ht="15" outlineLevel="6" x14ac:dyDescent="0.25">
      <c r="A659" s="45">
        <v>8</v>
      </c>
      <c r="B659" s="133" t="s">
        <v>781</v>
      </c>
      <c r="C659" s="60"/>
      <c r="D659" s="19"/>
      <c r="E659" s="432"/>
    </row>
    <row r="660" spans="1:6" customFormat="1" ht="15" outlineLevel="6" x14ac:dyDescent="0.25">
      <c r="A660" s="45" t="s">
        <v>31</v>
      </c>
      <c r="B660" s="60" t="s">
        <v>782</v>
      </c>
      <c r="C660" s="60"/>
      <c r="D660" s="153" t="s">
        <v>295</v>
      </c>
      <c r="E660" s="432"/>
    </row>
    <row r="661" spans="1:6" customFormat="1" ht="15" outlineLevel="1" x14ac:dyDescent="0.25">
      <c r="A661" s="46"/>
      <c r="B661" s="39"/>
      <c r="C661" s="39"/>
      <c r="D661" s="153"/>
      <c r="E661" s="47"/>
    </row>
    <row r="662" spans="1:6" ht="18.75" outlineLevel="1" x14ac:dyDescent="0.25">
      <c r="A662" s="227" t="s">
        <v>77</v>
      </c>
      <c r="B662" s="219"/>
      <c r="C662" s="219"/>
      <c r="D662" s="219"/>
      <c r="E662" s="220"/>
      <c r="F662" s="19"/>
    </row>
    <row r="663" spans="1:6" ht="18.75" outlineLevel="2" x14ac:dyDescent="0.25">
      <c r="A663" s="882" t="s">
        <v>18</v>
      </c>
      <c r="B663" s="215"/>
      <c r="C663" s="215"/>
      <c r="D663" s="215"/>
      <c r="E663" s="216"/>
    </row>
    <row r="664" spans="1:6" s="253" customFormat="1" ht="15" outlineLevel="4" x14ac:dyDescent="0.25">
      <c r="A664" s="329" t="s">
        <v>21</v>
      </c>
      <c r="B664" s="20" t="s">
        <v>1156</v>
      </c>
      <c r="C664" s="353" t="str">
        <f>COUNTIF(A9:A66,"Test Case")&amp;"TC(s)"</f>
        <v>5TC(s)</v>
      </c>
      <c r="D664" s="329"/>
      <c r="E664" s="329"/>
    </row>
    <row r="665" spans="1:6" s="253" customFormat="1" ht="15" outlineLevel="5" x14ac:dyDescent="0.25">
      <c r="A665" s="357" t="s">
        <v>22</v>
      </c>
      <c r="B665" s="358"/>
      <c r="C665" s="359"/>
      <c r="D665" s="360"/>
      <c r="E665" s="361"/>
    </row>
    <row r="666" spans="1:6" s="253" customFormat="1" ht="15" outlineLevel="6" x14ac:dyDescent="0.25">
      <c r="A666" s="362" t="s">
        <v>23</v>
      </c>
      <c r="B666" s="154" t="s">
        <v>1166</v>
      </c>
      <c r="C666" s="351"/>
      <c r="D666" s="347"/>
      <c r="E666" s="35"/>
    </row>
    <row r="667" spans="1:6" s="253" customFormat="1" ht="15" outlineLevel="5" x14ac:dyDescent="0.25">
      <c r="A667" s="331" t="s">
        <v>26</v>
      </c>
      <c r="B667" s="24" t="s">
        <v>1157</v>
      </c>
      <c r="C667" s="354"/>
      <c r="D667" s="355"/>
      <c r="E667" s="356"/>
    </row>
    <row r="668" spans="1:6" s="253" customFormat="1" ht="15" outlineLevel="6" x14ac:dyDescent="0.25">
      <c r="A668" s="363" t="s">
        <v>27</v>
      </c>
      <c r="B668" s="363"/>
      <c r="C668" s="364" t="s">
        <v>28</v>
      </c>
      <c r="D668" s="365" t="s">
        <v>29</v>
      </c>
      <c r="E668" s="366" t="s">
        <v>30</v>
      </c>
    </row>
    <row r="669" spans="1:6" s="253" customFormat="1" ht="25.5" outlineLevel="6" x14ac:dyDescent="0.25">
      <c r="A669" s="373">
        <v>1</v>
      </c>
      <c r="B669" s="112" t="s">
        <v>1158</v>
      </c>
      <c r="C669" s="374"/>
      <c r="D669" s="362"/>
      <c r="E669" s="30"/>
    </row>
    <row r="670" spans="1:6" s="253" customFormat="1" ht="15" outlineLevel="6" x14ac:dyDescent="0.25">
      <c r="A670" s="373">
        <v>2</v>
      </c>
      <c r="B670" s="374" t="s">
        <v>1159</v>
      </c>
      <c r="C670" s="374"/>
      <c r="D670" s="362"/>
      <c r="E670" s="30"/>
    </row>
    <row r="671" spans="1:6" s="253" customFormat="1" ht="51" outlineLevel="6" x14ac:dyDescent="0.25">
      <c r="A671" s="373">
        <v>3</v>
      </c>
      <c r="B671" s="374" t="s">
        <v>1160</v>
      </c>
      <c r="C671" s="374"/>
      <c r="D671" s="362"/>
      <c r="E671" s="30"/>
    </row>
    <row r="672" spans="1:6" s="253" customFormat="1" ht="38.25" outlineLevel="6" x14ac:dyDescent="0.25">
      <c r="A672" s="373">
        <v>4</v>
      </c>
      <c r="B672" s="374" t="s">
        <v>1161</v>
      </c>
      <c r="C672" s="374"/>
      <c r="D672" s="362"/>
      <c r="E672" s="30"/>
    </row>
    <row r="673" spans="1:5" s="253" customFormat="1" ht="38.25" outlineLevel="6" x14ac:dyDescent="0.25">
      <c r="A673" s="373">
        <v>5</v>
      </c>
      <c r="B673" s="374" t="s">
        <v>1162</v>
      </c>
      <c r="C673" s="374"/>
      <c r="D673" s="362"/>
      <c r="E673" s="30"/>
    </row>
    <row r="674" spans="1:5" s="253" customFormat="1" ht="63.75" outlineLevel="6" x14ac:dyDescent="0.25">
      <c r="A674" s="373" t="s">
        <v>31</v>
      </c>
      <c r="B674" s="374" t="s">
        <v>1163</v>
      </c>
      <c r="C674" s="374"/>
      <c r="D674" s="362" t="s">
        <v>23</v>
      </c>
      <c r="E674" s="30"/>
    </row>
    <row r="675" spans="1:5" s="253" customFormat="1" ht="38.25" outlineLevel="6" x14ac:dyDescent="0.25">
      <c r="A675" s="373" t="s">
        <v>31</v>
      </c>
      <c r="B675" s="374" t="s">
        <v>1165</v>
      </c>
      <c r="C675" s="374"/>
      <c r="D675" s="362" t="s">
        <v>23</v>
      </c>
      <c r="E675" s="30"/>
    </row>
    <row r="676" spans="1:5" s="253" customFormat="1" ht="38.25" outlineLevel="6" x14ac:dyDescent="0.25">
      <c r="A676" s="373">
        <v>6</v>
      </c>
      <c r="B676" s="112" t="s">
        <v>1164</v>
      </c>
      <c r="C676" s="374"/>
      <c r="D676" s="362"/>
      <c r="E676" s="30"/>
    </row>
    <row r="677" spans="1:5" s="253" customFormat="1" ht="15" outlineLevel="4" x14ac:dyDescent="0.25">
      <c r="A677" s="281" t="s">
        <v>21</v>
      </c>
      <c r="B677" s="671" t="s">
        <v>2856</v>
      </c>
      <c r="C677" s="962" t="str">
        <f>COUNTIF(A98:A155,"Test Case")&amp;"TC(s)"</f>
        <v>5TC(s)</v>
      </c>
      <c r="D677" s="281"/>
      <c r="E677" s="281"/>
    </row>
    <row r="678" spans="1:5" s="253" customFormat="1" ht="15" outlineLevel="5" x14ac:dyDescent="0.25">
      <c r="A678" s="963" t="s">
        <v>22</v>
      </c>
      <c r="B678" s="1188"/>
      <c r="C678" s="965"/>
      <c r="D678" s="966"/>
      <c r="E678" s="967"/>
    </row>
    <row r="679" spans="1:5" s="253" customFormat="1" ht="15" outlineLevel="6" x14ac:dyDescent="0.25">
      <c r="A679" s="362" t="s">
        <v>23</v>
      </c>
      <c r="B679" s="1242" t="s">
        <v>2883</v>
      </c>
      <c r="C679" s="351"/>
      <c r="D679" s="347"/>
      <c r="E679" s="35"/>
    </row>
    <row r="680" spans="1:5" s="253" customFormat="1" ht="15" outlineLevel="6" x14ac:dyDescent="0.25">
      <c r="A680" s="362" t="s">
        <v>24</v>
      </c>
      <c r="B680" s="1242" t="s">
        <v>2884</v>
      </c>
      <c r="C680" s="351"/>
      <c r="D680" s="347"/>
      <c r="E680" s="35"/>
    </row>
    <row r="681" spans="1:5" s="253" customFormat="1" ht="15" outlineLevel="6" x14ac:dyDescent="0.25">
      <c r="A681" s="362" t="s">
        <v>215</v>
      </c>
      <c r="B681" s="1242" t="s">
        <v>2885</v>
      </c>
      <c r="C681" s="351"/>
      <c r="D681" s="347"/>
      <c r="E681" s="35"/>
    </row>
    <row r="682" spans="1:5" s="253" customFormat="1" ht="15" outlineLevel="6" x14ac:dyDescent="0.25">
      <c r="A682" s="362" t="s">
        <v>295</v>
      </c>
      <c r="B682" s="1242" t="s">
        <v>2886</v>
      </c>
      <c r="C682" s="351"/>
      <c r="D682" s="347"/>
      <c r="E682" s="35"/>
    </row>
    <row r="683" spans="1:5" s="253" customFormat="1" ht="15" outlineLevel="6" x14ac:dyDescent="0.25">
      <c r="A683" s="906" t="s">
        <v>297</v>
      </c>
      <c r="B683" s="1242" t="s">
        <v>2887</v>
      </c>
      <c r="C683" s="351"/>
      <c r="D683" s="347"/>
      <c r="E683" s="35"/>
    </row>
    <row r="684" spans="1:5" s="597" customFormat="1" ht="15" outlineLevel="5" x14ac:dyDescent="0.25">
      <c r="A684" s="1243" t="s">
        <v>390</v>
      </c>
      <c r="B684" s="1244"/>
      <c r="C684" s="566"/>
      <c r="D684" s="1243"/>
      <c r="E684" s="1243"/>
    </row>
    <row r="685" spans="1:5" s="597" customFormat="1" ht="15" outlineLevel="6" x14ac:dyDescent="0.25">
      <c r="A685" s="133"/>
      <c r="B685" s="1245" t="s">
        <v>2888</v>
      </c>
      <c r="C685" s="257"/>
      <c r="D685" s="133"/>
      <c r="E685" s="133"/>
    </row>
    <row r="686" spans="1:5" s="597" customFormat="1" ht="25.5" outlineLevel="6" x14ac:dyDescent="0.25">
      <c r="A686" s="1098"/>
      <c r="B686" s="1246" t="s">
        <v>3037</v>
      </c>
      <c r="C686" s="317"/>
      <c r="D686" s="751"/>
      <c r="E686" s="752"/>
    </row>
    <row r="687" spans="1:5" s="253" customFormat="1" ht="15" outlineLevel="5" x14ac:dyDescent="0.25">
      <c r="A687" s="48" t="s">
        <v>26</v>
      </c>
      <c r="B687" s="1247" t="s">
        <v>2889</v>
      </c>
      <c r="C687" s="968"/>
      <c r="D687" s="294"/>
      <c r="E687" s="295"/>
    </row>
    <row r="688" spans="1:5" s="253" customFormat="1" ht="15" outlineLevel="6" x14ac:dyDescent="0.25">
      <c r="A688" s="969" t="s">
        <v>27</v>
      </c>
      <c r="B688" s="1248"/>
      <c r="C688" s="333" t="s">
        <v>28</v>
      </c>
      <c r="D688" s="646" t="s">
        <v>29</v>
      </c>
      <c r="E688" s="971" t="s">
        <v>30</v>
      </c>
    </row>
    <row r="689" spans="1:5" s="253" customFormat="1" ht="25.5" outlineLevel="6" x14ac:dyDescent="0.25">
      <c r="A689" s="373">
        <v>1</v>
      </c>
      <c r="B689" s="112" t="s">
        <v>1158</v>
      </c>
      <c r="C689" s="374"/>
      <c r="D689" s="362"/>
      <c r="E689" s="30"/>
    </row>
    <row r="690" spans="1:5" s="253" customFormat="1" ht="15" outlineLevel="6" x14ac:dyDescent="0.25">
      <c r="A690" s="373">
        <v>2</v>
      </c>
      <c r="B690" s="1249" t="s">
        <v>1159</v>
      </c>
      <c r="C690" s="374"/>
      <c r="D690" s="362"/>
      <c r="E690" s="30"/>
    </row>
    <row r="691" spans="1:5" s="253" customFormat="1" ht="15" outlineLevel="6" x14ac:dyDescent="0.25">
      <c r="A691" s="373" t="s">
        <v>31</v>
      </c>
      <c r="B691" s="1249" t="s">
        <v>2890</v>
      </c>
      <c r="C691" s="374"/>
      <c r="D691" s="362" t="s">
        <v>23</v>
      </c>
      <c r="E691" s="30"/>
    </row>
    <row r="692" spans="1:5" s="253" customFormat="1" ht="15" outlineLevel="6" x14ac:dyDescent="0.25">
      <c r="A692" s="373">
        <v>3</v>
      </c>
      <c r="B692" s="1249" t="s">
        <v>2505</v>
      </c>
      <c r="C692" s="374"/>
      <c r="D692" s="362"/>
      <c r="E692" s="30"/>
    </row>
    <row r="693" spans="1:5" s="253" customFormat="1" ht="15" outlineLevel="6" x14ac:dyDescent="0.25">
      <c r="A693" s="373" t="s">
        <v>31</v>
      </c>
      <c r="B693" s="1249" t="s">
        <v>2891</v>
      </c>
      <c r="C693" s="374"/>
      <c r="D693" s="362" t="s">
        <v>24</v>
      </c>
      <c r="E693" s="30"/>
    </row>
    <row r="694" spans="1:5" s="253" customFormat="1" ht="15" outlineLevel="6" x14ac:dyDescent="0.25">
      <c r="A694" s="373">
        <v>4</v>
      </c>
      <c r="B694" s="1249" t="s">
        <v>2892</v>
      </c>
      <c r="C694" s="374"/>
      <c r="D694" s="362"/>
      <c r="E694" s="30"/>
    </row>
    <row r="695" spans="1:5" s="253" customFormat="1" ht="15" outlineLevel="6" x14ac:dyDescent="0.25">
      <c r="A695" s="373" t="s">
        <v>31</v>
      </c>
      <c r="B695" s="1249" t="s">
        <v>2893</v>
      </c>
      <c r="C695" s="374"/>
      <c r="D695" s="362" t="s">
        <v>215</v>
      </c>
      <c r="E695" s="30"/>
    </row>
    <row r="696" spans="1:5" s="253" customFormat="1" ht="15" outlineLevel="5" x14ac:dyDescent="0.25">
      <c r="A696" s="48" t="s">
        <v>26</v>
      </c>
      <c r="B696" s="1247" t="s">
        <v>3118</v>
      </c>
      <c r="C696" s="968"/>
      <c r="D696" s="294"/>
      <c r="E696" s="295"/>
    </row>
    <row r="697" spans="1:5" s="253" customFormat="1" ht="15" outlineLevel="6" x14ac:dyDescent="0.25">
      <c r="A697" s="969" t="s">
        <v>27</v>
      </c>
      <c r="B697" s="1248"/>
      <c r="C697" s="333" t="s">
        <v>28</v>
      </c>
      <c r="D697" s="646" t="s">
        <v>29</v>
      </c>
      <c r="E697" s="971" t="s">
        <v>30</v>
      </c>
    </row>
    <row r="698" spans="1:5" s="253" customFormat="1" ht="25.5" outlineLevel="6" x14ac:dyDescent="0.25">
      <c r="A698" s="373">
        <v>1</v>
      </c>
      <c r="B698" s="112" t="s">
        <v>2894</v>
      </c>
      <c r="C698" s="374"/>
      <c r="D698" s="362"/>
      <c r="E698" s="30"/>
    </row>
    <row r="699" spans="1:5" s="253" customFormat="1" ht="15" outlineLevel="6" x14ac:dyDescent="0.25">
      <c r="A699" s="373" t="s">
        <v>31</v>
      </c>
      <c r="B699" s="1249" t="s">
        <v>2895</v>
      </c>
      <c r="C699" s="374"/>
      <c r="D699" s="362" t="s">
        <v>295</v>
      </c>
      <c r="E699" s="30"/>
    </row>
    <row r="700" spans="1:5" s="253" customFormat="1" ht="15" outlineLevel="6" x14ac:dyDescent="0.25">
      <c r="A700" s="373">
        <v>2</v>
      </c>
      <c r="B700" s="1249" t="s">
        <v>2505</v>
      </c>
      <c r="C700" s="374"/>
      <c r="D700" s="362"/>
      <c r="E700" s="30"/>
    </row>
    <row r="701" spans="1:5" s="253" customFormat="1" ht="15" outlineLevel="6" x14ac:dyDescent="0.25">
      <c r="A701" s="373" t="s">
        <v>31</v>
      </c>
      <c r="B701" s="1249" t="s">
        <v>2896</v>
      </c>
      <c r="C701" s="374"/>
      <c r="D701" s="362" t="s">
        <v>297</v>
      </c>
      <c r="E701" s="30"/>
    </row>
    <row r="702" spans="1:5" s="253" customFormat="1" ht="25.5" outlineLevel="6" x14ac:dyDescent="0.25">
      <c r="A702" s="373">
        <v>3</v>
      </c>
      <c r="B702" s="1249" t="s">
        <v>2897</v>
      </c>
      <c r="C702" s="374"/>
      <c r="D702" s="362"/>
      <c r="E702" s="30"/>
    </row>
    <row r="703" spans="1:5" s="253" customFormat="1" ht="15" outlineLevel="6" x14ac:dyDescent="0.25">
      <c r="A703" s="373">
        <v>4</v>
      </c>
      <c r="B703" s="1249" t="s">
        <v>2898</v>
      </c>
      <c r="C703" s="374"/>
      <c r="D703" s="362"/>
      <c r="E703" s="30"/>
    </row>
    <row r="704" spans="1:5" s="253" customFormat="1" ht="15" outlineLevel="2" x14ac:dyDescent="0.25">
      <c r="A704" s="322"/>
      <c r="B704" s="1318"/>
      <c r="C704" s="1019"/>
      <c r="D704" s="906"/>
      <c r="E704" s="55"/>
    </row>
    <row r="705" spans="1:5" ht="18.75" outlineLevel="2" x14ac:dyDescent="0.25">
      <c r="A705" s="221" t="s">
        <v>19</v>
      </c>
      <c r="B705" s="215"/>
      <c r="C705" s="215"/>
      <c r="D705" s="215"/>
      <c r="E705" s="216"/>
    </row>
    <row r="706" spans="1:5" ht="18.75" outlineLevel="3" x14ac:dyDescent="0.25">
      <c r="A706" s="217" t="s">
        <v>20</v>
      </c>
      <c r="B706" s="217"/>
      <c r="C706" s="217"/>
      <c r="D706" s="217"/>
      <c r="E706" s="218"/>
    </row>
    <row r="707" spans="1:5" s="253" customFormat="1" ht="15" outlineLevel="4" x14ac:dyDescent="0.25">
      <c r="A707" s="329" t="s">
        <v>21</v>
      </c>
      <c r="B707" s="20" t="s">
        <v>1017</v>
      </c>
      <c r="C707" s="353" t="str">
        <f>COUNTIF(A473:A531,"Test Case")&amp;"TC(s)"</f>
        <v>3TC(s)</v>
      </c>
      <c r="D707" s="329"/>
      <c r="E707" s="329"/>
    </row>
    <row r="708" spans="1:5" s="253" customFormat="1" ht="15" outlineLevel="5" x14ac:dyDescent="0.25">
      <c r="A708" s="357" t="s">
        <v>22</v>
      </c>
      <c r="B708" s="358"/>
      <c r="C708" s="359"/>
      <c r="D708" s="360"/>
      <c r="E708" s="361"/>
    </row>
    <row r="709" spans="1:5" s="253" customFormat="1" ht="15" outlineLevel="6" x14ac:dyDescent="0.25">
      <c r="A709" s="362" t="s">
        <v>23</v>
      </c>
      <c r="B709" s="154" t="s">
        <v>1019</v>
      </c>
      <c r="C709" s="351"/>
      <c r="D709" s="347"/>
      <c r="E709" s="35"/>
    </row>
    <row r="710" spans="1:5" s="253" customFormat="1" ht="15" outlineLevel="6" x14ac:dyDescent="0.25">
      <c r="A710" s="362" t="s">
        <v>24</v>
      </c>
      <c r="B710" s="154" t="s">
        <v>1024</v>
      </c>
      <c r="C710" s="351"/>
      <c r="D710" s="347"/>
      <c r="E710" s="35"/>
    </row>
    <row r="711" spans="1:5" s="253" customFormat="1" ht="15" outlineLevel="6" x14ac:dyDescent="0.25">
      <c r="A711" s="906" t="s">
        <v>215</v>
      </c>
      <c r="B711" s="154" t="s">
        <v>2877</v>
      </c>
      <c r="C711" s="351"/>
      <c r="D711" s="347"/>
      <c r="E711" s="35"/>
    </row>
    <row r="712" spans="1:5" s="253" customFormat="1" ht="15" outlineLevel="6" x14ac:dyDescent="0.25">
      <c r="A712" s="906" t="s">
        <v>295</v>
      </c>
      <c r="B712" s="154" t="s">
        <v>2878</v>
      </c>
      <c r="C712" s="351"/>
      <c r="D712" s="347"/>
      <c r="E712" s="35"/>
    </row>
    <row r="713" spans="1:5" s="253" customFormat="1" ht="15" outlineLevel="5" x14ac:dyDescent="0.25">
      <c r="A713" s="331" t="s">
        <v>26</v>
      </c>
      <c r="B713" s="24" t="s">
        <v>1018</v>
      </c>
      <c r="C713" s="354"/>
      <c r="D713" s="355"/>
      <c r="E713" s="356"/>
    </row>
    <row r="714" spans="1:5" s="253" customFormat="1" ht="15" outlineLevel="6" x14ac:dyDescent="0.25">
      <c r="A714" s="363" t="s">
        <v>27</v>
      </c>
      <c r="B714" s="363"/>
      <c r="C714" s="364" t="s">
        <v>28</v>
      </c>
      <c r="D714" s="365" t="s">
        <v>29</v>
      </c>
      <c r="E714" s="366" t="s">
        <v>30</v>
      </c>
    </row>
    <row r="715" spans="1:5" s="253" customFormat="1" ht="15" outlineLevel="6" x14ac:dyDescent="0.25">
      <c r="A715" s="373">
        <v>1</v>
      </c>
      <c r="B715" s="120" t="s">
        <v>224</v>
      </c>
      <c r="C715" s="374"/>
      <c r="D715" s="362"/>
      <c r="E715" s="30"/>
    </row>
    <row r="716" spans="1:5" s="253" customFormat="1" ht="15" outlineLevel="6" x14ac:dyDescent="0.25">
      <c r="A716" s="373">
        <v>2</v>
      </c>
      <c r="B716" s="120" t="s">
        <v>878</v>
      </c>
      <c r="C716" s="374"/>
      <c r="D716" s="362"/>
      <c r="E716" s="30"/>
    </row>
    <row r="717" spans="1:5" s="253" customFormat="1" ht="15" outlineLevel="6" x14ac:dyDescent="0.25">
      <c r="A717" s="373">
        <v>3</v>
      </c>
      <c r="B717" s="257" t="s">
        <v>1020</v>
      </c>
      <c r="C717" s="374"/>
      <c r="D717" s="362"/>
      <c r="E717" s="30"/>
    </row>
    <row r="718" spans="1:5" s="253" customFormat="1" ht="25.5" outlineLevel="6" x14ac:dyDescent="0.25">
      <c r="A718" s="373" t="s">
        <v>31</v>
      </c>
      <c r="B718" s="257" t="s">
        <v>1022</v>
      </c>
      <c r="C718" s="374" t="s">
        <v>1021</v>
      </c>
      <c r="D718" s="362" t="s">
        <v>23</v>
      </c>
      <c r="E718" s="30"/>
    </row>
    <row r="719" spans="1:5" s="253" customFormat="1" ht="25.5" outlineLevel="6" x14ac:dyDescent="0.25">
      <c r="A719" s="373" t="s">
        <v>31</v>
      </c>
      <c r="B719" s="257" t="s">
        <v>1023</v>
      </c>
      <c r="C719" s="374" t="s">
        <v>1025</v>
      </c>
      <c r="D719" s="362" t="s">
        <v>24</v>
      </c>
      <c r="E719" s="30"/>
    </row>
    <row r="720" spans="1:5" s="253" customFormat="1" ht="15" outlineLevel="5" x14ac:dyDescent="0.25">
      <c r="A720" s="48" t="s">
        <v>26</v>
      </c>
      <c r="B720" s="24" t="s">
        <v>3119</v>
      </c>
      <c r="C720" s="968"/>
      <c r="D720" s="294"/>
      <c r="E720" s="295"/>
    </row>
    <row r="721" spans="1:12" s="253" customFormat="1" ht="15" outlineLevel="6" x14ac:dyDescent="0.25">
      <c r="A721" s="969" t="s">
        <v>27</v>
      </c>
      <c r="B721" s="970"/>
      <c r="C721" s="333" t="s">
        <v>28</v>
      </c>
      <c r="D721" s="646" t="s">
        <v>29</v>
      </c>
      <c r="E721" s="971" t="s">
        <v>30</v>
      </c>
    </row>
    <row r="722" spans="1:12" s="253" customFormat="1" ht="15" outlineLevel="6" x14ac:dyDescent="0.25">
      <c r="A722" s="373">
        <v>1</v>
      </c>
      <c r="B722" s="1241" t="s">
        <v>224</v>
      </c>
      <c r="C722" s="374"/>
      <c r="D722" s="362"/>
      <c r="E722" s="30"/>
    </row>
    <row r="723" spans="1:12" s="253" customFormat="1" ht="15" outlineLevel="6" x14ac:dyDescent="0.25">
      <c r="A723" s="373">
        <v>2</v>
      </c>
      <c r="B723" s="1241" t="s">
        <v>878</v>
      </c>
      <c r="C723" s="374"/>
      <c r="D723" s="362"/>
      <c r="E723" s="30"/>
    </row>
    <row r="724" spans="1:12" s="253" customFormat="1" ht="15" outlineLevel="6" x14ac:dyDescent="0.25">
      <c r="A724" s="373">
        <v>3</v>
      </c>
      <c r="B724" s="257" t="s">
        <v>2879</v>
      </c>
      <c r="C724" s="374"/>
      <c r="D724" s="362"/>
      <c r="E724" s="30"/>
    </row>
    <row r="725" spans="1:12" s="253" customFormat="1" ht="15" outlineLevel="6" x14ac:dyDescent="0.25">
      <c r="A725" s="1319" t="s">
        <v>31</v>
      </c>
      <c r="B725" s="596" t="s">
        <v>2880</v>
      </c>
      <c r="C725" s="374"/>
      <c r="D725" s="1320" t="s">
        <v>215</v>
      </c>
      <c r="E725" s="266"/>
    </row>
    <row r="726" spans="1:12" s="253" customFormat="1" ht="15" outlineLevel="6" x14ac:dyDescent="0.25">
      <c r="A726" s="46">
        <v>4</v>
      </c>
      <c r="B726" s="257" t="s">
        <v>2881</v>
      </c>
      <c r="C726" s="33"/>
      <c r="D726" s="285"/>
      <c r="E726" s="47"/>
    </row>
    <row r="727" spans="1:12" s="61" customFormat="1" ht="15" outlineLevel="6" x14ac:dyDescent="0.25">
      <c r="A727" s="46" t="s">
        <v>31</v>
      </c>
      <c r="B727" s="257" t="s">
        <v>2882</v>
      </c>
      <c r="C727" s="33"/>
      <c r="D727" s="285" t="s">
        <v>295</v>
      </c>
      <c r="E727" s="47"/>
    </row>
    <row r="728" spans="1:12" s="61" customFormat="1" ht="15" outlineLevel="3" x14ac:dyDescent="0.25"/>
    <row r="729" spans="1:12" ht="18.75" outlineLevel="3" x14ac:dyDescent="0.25">
      <c r="A729" s="128" t="s">
        <v>36</v>
      </c>
      <c r="B729" s="140"/>
      <c r="C729" s="141"/>
      <c r="D729" s="138"/>
      <c r="E729" s="142"/>
    </row>
    <row r="730" spans="1:12" s="6" customFormat="1" ht="15" outlineLevel="1" x14ac:dyDescent="0.25">
      <c r="A730" s="61"/>
      <c r="B730" s="61"/>
      <c r="C730" s="61"/>
      <c r="D730" s="61"/>
      <c r="E730" s="61"/>
      <c r="F730" s="5"/>
      <c r="G730" s="5"/>
      <c r="H730" s="5"/>
      <c r="I730" s="5"/>
      <c r="J730" s="5"/>
      <c r="K730" s="5"/>
      <c r="L730" s="5"/>
    </row>
    <row r="731" spans="1:12" ht="18.75" outlineLevel="1" x14ac:dyDescent="0.25">
      <c r="A731" s="219" t="s">
        <v>78</v>
      </c>
      <c r="B731" s="219"/>
      <c r="C731" s="219"/>
      <c r="D731" s="219"/>
      <c r="E731" s="219"/>
      <c r="F731" s="19"/>
    </row>
    <row r="732" spans="1:12" ht="18.75" outlineLevel="2" x14ac:dyDescent="0.25">
      <c r="A732" s="221" t="s">
        <v>18</v>
      </c>
      <c r="B732" s="221"/>
      <c r="C732" s="221"/>
      <c r="D732" s="221"/>
      <c r="E732" s="221"/>
    </row>
    <row r="733" spans="1:12" customFormat="1" ht="15" outlineLevel="2" x14ac:dyDescent="0.25">
      <c r="A733" s="440"/>
      <c r="B733" s="257"/>
      <c r="C733" s="33"/>
      <c r="D733" s="47"/>
      <c r="E733" s="434"/>
    </row>
    <row r="734" spans="1:12" s="18" customFormat="1" ht="18.75" outlineLevel="2" x14ac:dyDescent="0.25">
      <c r="A734" s="135" t="s">
        <v>19</v>
      </c>
      <c r="B734" s="136"/>
      <c r="C734" s="136"/>
      <c r="D734" s="136"/>
      <c r="E734" s="137"/>
    </row>
    <row r="735" spans="1:12" ht="18.75" outlineLevel="3" x14ac:dyDescent="0.25">
      <c r="A735" s="138" t="s">
        <v>20</v>
      </c>
      <c r="B735" s="138"/>
      <c r="C735" s="138"/>
      <c r="D735" s="138"/>
      <c r="E735" s="139"/>
    </row>
    <row r="736" spans="1:12" outlineLevel="1" x14ac:dyDescent="0.2">
      <c r="A736" s="150"/>
      <c r="B736" s="151"/>
      <c r="C736" s="152"/>
      <c r="D736" s="147"/>
      <c r="E736" s="148"/>
      <c r="F736" s="19"/>
    </row>
    <row r="737" spans="1:6" ht="18.75" outlineLevel="1" x14ac:dyDescent="0.25">
      <c r="A737" s="219" t="s">
        <v>34</v>
      </c>
      <c r="B737" s="219"/>
      <c r="C737" s="219"/>
      <c r="D737" s="219"/>
      <c r="E737" s="220"/>
      <c r="F737" s="19"/>
    </row>
    <row r="738" spans="1:6" ht="18.75" outlineLevel="2" x14ac:dyDescent="0.25">
      <c r="A738" s="1504" t="s">
        <v>18</v>
      </c>
      <c r="B738" s="1498"/>
      <c r="C738" s="1498"/>
      <c r="D738" s="1498"/>
      <c r="E738" s="1499"/>
    </row>
    <row r="739" spans="1:6" outlineLevel="2" x14ac:dyDescent="0.25">
      <c r="A739" s="57"/>
      <c r="B739" s="58"/>
      <c r="C739" s="59"/>
      <c r="D739" s="53"/>
      <c r="E739" s="55"/>
    </row>
    <row r="740" spans="1:6" ht="18.75" outlineLevel="2" x14ac:dyDescent="0.25">
      <c r="A740" s="221" t="s">
        <v>19</v>
      </c>
      <c r="B740" s="215"/>
      <c r="C740" s="215"/>
      <c r="D740" s="215"/>
      <c r="E740" s="216"/>
    </row>
    <row r="741" spans="1:6" ht="18.75" outlineLevel="3" x14ac:dyDescent="0.25">
      <c r="A741" s="1500" t="s">
        <v>20</v>
      </c>
      <c r="B741" s="1500"/>
      <c r="C741" s="1500"/>
      <c r="D741" s="1500"/>
      <c r="E741" s="1501"/>
    </row>
    <row r="742" spans="1:6" customFormat="1" ht="15" outlineLevel="4" x14ac:dyDescent="0.25">
      <c r="A742" s="20" t="s">
        <v>21</v>
      </c>
      <c r="B742" s="20" t="s">
        <v>184</v>
      </c>
      <c r="C742" s="20" t="str">
        <f>COUNTIF(A742:A824,"Test Case")&amp;"TC(s)"</f>
        <v>8TC(s)</v>
      </c>
      <c r="D742" s="20"/>
      <c r="E742" s="20"/>
    </row>
    <row r="743" spans="1:6" customFormat="1" ht="15" outlineLevel="5" x14ac:dyDescent="0.25">
      <c r="A743" s="229" t="s">
        <v>22</v>
      </c>
      <c r="B743" s="230"/>
      <c r="C743" s="230"/>
      <c r="D743" s="230"/>
      <c r="E743" s="231"/>
    </row>
    <row r="744" spans="1:6" customFormat="1" ht="15" outlineLevel="6" x14ac:dyDescent="0.25">
      <c r="A744" s="1231" t="s">
        <v>23</v>
      </c>
      <c r="B744" s="154" t="s">
        <v>186</v>
      </c>
      <c r="C744" s="153"/>
      <c r="D744" s="153"/>
      <c r="E744" s="153"/>
    </row>
    <row r="745" spans="1:6" customFormat="1" ht="15" outlineLevel="6" x14ac:dyDescent="0.25">
      <c r="A745" s="153" t="s">
        <v>24</v>
      </c>
      <c r="B745" s="261" t="s">
        <v>739</v>
      </c>
      <c r="C745" s="439"/>
      <c r="D745" s="439"/>
      <c r="E745" s="426"/>
    </row>
    <row r="746" spans="1:6" customFormat="1" ht="15" outlineLevel="6" x14ac:dyDescent="0.25">
      <c r="A746" s="153" t="s">
        <v>215</v>
      </c>
      <c r="B746" s="261" t="s">
        <v>743</v>
      </c>
      <c r="C746" s="439"/>
      <c r="D746" s="439"/>
      <c r="E746" s="426"/>
    </row>
    <row r="747" spans="1:6" customFormat="1" ht="15" outlineLevel="6" x14ac:dyDescent="0.25">
      <c r="A747" s="153" t="s">
        <v>295</v>
      </c>
      <c r="B747" s="261" t="s">
        <v>793</v>
      </c>
      <c r="C747" s="439"/>
      <c r="D747" s="439"/>
      <c r="E747" s="426"/>
    </row>
    <row r="748" spans="1:6" customFormat="1" ht="15" outlineLevel="6" x14ac:dyDescent="0.25">
      <c r="A748" s="153" t="s">
        <v>297</v>
      </c>
      <c r="B748" s="261" t="s">
        <v>877</v>
      </c>
      <c r="C748" s="439"/>
      <c r="D748" s="439"/>
      <c r="E748" s="426"/>
    </row>
    <row r="749" spans="1:6" customFormat="1" ht="15" outlineLevel="6" x14ac:dyDescent="0.25">
      <c r="A749" s="153" t="s">
        <v>299</v>
      </c>
      <c r="B749" s="154" t="s">
        <v>883</v>
      </c>
      <c r="C749" s="439"/>
      <c r="D749" s="439"/>
      <c r="E749" s="426"/>
    </row>
    <row r="750" spans="1:6" customFormat="1" ht="15" outlineLevel="6" x14ac:dyDescent="0.25">
      <c r="A750" s="153" t="s">
        <v>301</v>
      </c>
      <c r="B750" s="154" t="s">
        <v>1375</v>
      </c>
      <c r="C750" s="74"/>
      <c r="D750" s="74"/>
      <c r="E750" s="426"/>
    </row>
    <row r="751" spans="1:6" customFormat="1" ht="15" outlineLevel="6" x14ac:dyDescent="0.25">
      <c r="A751" s="153" t="s">
        <v>303</v>
      </c>
      <c r="B751" s="154" t="s">
        <v>2394</v>
      </c>
      <c r="C751" s="74"/>
      <c r="D751" s="74"/>
      <c r="E751" s="426"/>
    </row>
    <row r="752" spans="1:6" customFormat="1" ht="15" outlineLevel="5" x14ac:dyDescent="0.25">
      <c r="A752" s="23" t="s">
        <v>26</v>
      </c>
      <c r="B752" s="24" t="s">
        <v>185</v>
      </c>
      <c r="C752" s="25"/>
      <c r="D752" s="25"/>
      <c r="E752" s="26"/>
    </row>
    <row r="753" spans="1:5" customFormat="1" ht="15" outlineLevel="6" x14ac:dyDescent="0.25">
      <c r="A753" s="232" t="s">
        <v>27</v>
      </c>
      <c r="B753" s="232"/>
      <c r="C753" s="333" t="s">
        <v>28</v>
      </c>
      <c r="D753" s="333" t="s">
        <v>29</v>
      </c>
      <c r="E753" s="334" t="s">
        <v>30</v>
      </c>
    </row>
    <row r="754" spans="1:5" customFormat="1" ht="15" outlineLevel="6" x14ac:dyDescent="0.25">
      <c r="A754" s="233">
        <v>1</v>
      </c>
      <c r="B754" s="234" t="s">
        <v>187</v>
      </c>
      <c r="C754" s="33"/>
      <c r="D754" s="235"/>
      <c r="E754" s="30"/>
    </row>
    <row r="755" spans="1:5" customFormat="1" ht="15" outlineLevel="6" x14ac:dyDescent="0.25">
      <c r="A755" s="236">
        <v>2</v>
      </c>
      <c r="B755" s="32" t="s">
        <v>188</v>
      </c>
      <c r="C755" s="29"/>
      <c r="D755" s="47"/>
      <c r="E755" s="237"/>
    </row>
    <row r="756" spans="1:5" customFormat="1" ht="25.5" outlineLevel="6" x14ac:dyDescent="0.25">
      <c r="A756" s="46" t="s">
        <v>31</v>
      </c>
      <c r="B756" s="238" t="s">
        <v>229</v>
      </c>
      <c r="C756" s="256" t="s">
        <v>189</v>
      </c>
      <c r="D756" s="275" t="s">
        <v>23</v>
      </c>
      <c r="E756" s="434"/>
    </row>
    <row r="757" spans="1:5" customFormat="1" ht="15" outlineLevel="6" x14ac:dyDescent="0.25">
      <c r="A757" s="45">
        <v>3</v>
      </c>
      <c r="B757" s="133" t="s">
        <v>740</v>
      </c>
      <c r="C757" s="122"/>
      <c r="D757" s="44"/>
      <c r="E757" s="434"/>
    </row>
    <row r="758" spans="1:5" customFormat="1" ht="89.25" outlineLevel="6" x14ac:dyDescent="0.25">
      <c r="A758" s="322" t="s">
        <v>31</v>
      </c>
      <c r="B758" s="32" t="s">
        <v>741</v>
      </c>
      <c r="C758" s="153" t="s">
        <v>739</v>
      </c>
      <c r="D758" s="285" t="s">
        <v>24</v>
      </c>
      <c r="E758" s="434"/>
    </row>
    <row r="759" spans="1:5" customFormat="1" ht="15" outlineLevel="6" x14ac:dyDescent="0.25">
      <c r="A759" s="440">
        <v>4</v>
      </c>
      <c r="B759" s="257" t="s">
        <v>740</v>
      </c>
      <c r="C759" s="33"/>
      <c r="D759" s="47"/>
      <c r="E759" s="434"/>
    </row>
    <row r="760" spans="1:5" customFormat="1" ht="38.25" outlineLevel="6" x14ac:dyDescent="0.25">
      <c r="A760" s="322" t="s">
        <v>31</v>
      </c>
      <c r="B760" s="32" t="s">
        <v>758</v>
      </c>
      <c r="C760" s="654" t="s">
        <v>744</v>
      </c>
      <c r="D760" s="285" t="s">
        <v>215</v>
      </c>
      <c r="E760" s="434"/>
    </row>
    <row r="761" spans="1:5" customFormat="1" ht="15" outlineLevel="6" x14ac:dyDescent="0.25">
      <c r="A761" s="440">
        <v>5</v>
      </c>
      <c r="B761" s="257" t="s">
        <v>794</v>
      </c>
      <c r="C761" s="33"/>
      <c r="D761" s="47"/>
      <c r="E761" s="434"/>
    </row>
    <row r="762" spans="1:5" customFormat="1" ht="25.5" outlineLevel="6" x14ac:dyDescent="0.25">
      <c r="A762" s="322" t="s">
        <v>31</v>
      </c>
      <c r="B762" s="32" t="s">
        <v>793</v>
      </c>
      <c r="C762" s="676" t="s">
        <v>795</v>
      </c>
      <c r="D762" s="285" t="s">
        <v>295</v>
      </c>
      <c r="E762" s="434"/>
    </row>
    <row r="763" spans="1:5" customFormat="1" ht="15" outlineLevel="6" x14ac:dyDescent="0.25">
      <c r="A763" s="440">
        <v>6</v>
      </c>
      <c r="B763" s="34" t="s">
        <v>2395</v>
      </c>
      <c r="C763" s="676"/>
      <c r="D763" s="441"/>
      <c r="E763" s="434"/>
    </row>
    <row r="764" spans="1:5" customFormat="1" ht="15" outlineLevel="6" x14ac:dyDescent="0.25">
      <c r="A764" s="440" t="s">
        <v>31</v>
      </c>
      <c r="B764" s="154" t="s">
        <v>2394</v>
      </c>
      <c r="C764" s="676" t="s">
        <v>2396</v>
      </c>
      <c r="D764" s="441" t="s">
        <v>303</v>
      </c>
      <c r="E764" s="434"/>
    </row>
    <row r="765" spans="1:5" customFormat="1" ht="15" outlineLevel="6" x14ac:dyDescent="0.25">
      <c r="A765" s="440">
        <v>7</v>
      </c>
      <c r="B765" s="34" t="s">
        <v>878</v>
      </c>
      <c r="C765" s="676"/>
      <c r="D765" s="441"/>
      <c r="E765" s="434"/>
    </row>
    <row r="766" spans="1:5" customFormat="1" ht="15" outlineLevel="6" x14ac:dyDescent="0.25">
      <c r="A766" s="440" t="s">
        <v>31</v>
      </c>
      <c r="B766" s="34" t="s">
        <v>879</v>
      </c>
      <c r="C766" s="676"/>
      <c r="D766" s="441" t="s">
        <v>297</v>
      </c>
      <c r="E766" s="434"/>
    </row>
    <row r="767" spans="1:5" customFormat="1" ht="15" outlineLevel="6" x14ac:dyDescent="0.25">
      <c r="A767" s="440">
        <v>8</v>
      </c>
      <c r="B767" s="34" t="s">
        <v>1325</v>
      </c>
      <c r="C767" s="676"/>
      <c r="D767" s="441"/>
      <c r="E767" s="434"/>
    </row>
    <row r="768" spans="1:5" customFormat="1" ht="15" outlineLevel="6" x14ac:dyDescent="0.25">
      <c r="A768" s="440" t="s">
        <v>31</v>
      </c>
      <c r="B768" s="34" t="s">
        <v>1376</v>
      </c>
      <c r="C768" s="676"/>
      <c r="D768" s="441" t="s">
        <v>301</v>
      </c>
      <c r="E768" s="434"/>
    </row>
    <row r="769" spans="1:5" customFormat="1" ht="15" outlineLevel="6" x14ac:dyDescent="0.25">
      <c r="A769" s="440"/>
      <c r="B769" s="34"/>
      <c r="C769" s="33"/>
      <c r="D769" s="441"/>
      <c r="E769" s="434"/>
    </row>
    <row r="770" spans="1:5" customFormat="1" ht="15" outlineLevel="5" x14ac:dyDescent="0.25">
      <c r="A770" s="23" t="s">
        <v>26</v>
      </c>
      <c r="B770" s="24" t="s">
        <v>881</v>
      </c>
      <c r="C770" s="25"/>
      <c r="D770" s="25"/>
      <c r="E770" s="26"/>
    </row>
    <row r="771" spans="1:5" customFormat="1" ht="15" outlineLevel="6" x14ac:dyDescent="0.25">
      <c r="A771" s="232" t="s">
        <v>27</v>
      </c>
      <c r="B771" s="232"/>
      <c r="C771" s="333" t="s">
        <v>28</v>
      </c>
      <c r="D771" s="333" t="s">
        <v>29</v>
      </c>
      <c r="E771" s="334" t="s">
        <v>30</v>
      </c>
    </row>
    <row r="772" spans="1:5" customFormat="1" ht="15" outlineLevel="6" x14ac:dyDescent="0.25">
      <c r="A772" s="233">
        <v>1</v>
      </c>
      <c r="B772" s="234" t="s">
        <v>187</v>
      </c>
      <c r="C772" s="33"/>
      <c r="D772" s="235"/>
      <c r="E772" s="30"/>
    </row>
    <row r="773" spans="1:5" customFormat="1" ht="15" outlineLevel="6" x14ac:dyDescent="0.25">
      <c r="A773" s="236">
        <v>2</v>
      </c>
      <c r="B773" s="32" t="s">
        <v>884</v>
      </c>
      <c r="C773" s="29"/>
      <c r="D773" s="47"/>
      <c r="E773" s="237"/>
    </row>
    <row r="774" spans="1:5" customFormat="1" ht="15" outlineLevel="6" x14ac:dyDescent="0.25">
      <c r="A774" s="46" t="s">
        <v>31</v>
      </c>
      <c r="B774" s="238" t="s">
        <v>885</v>
      </c>
      <c r="C774" s="256" t="s">
        <v>882</v>
      </c>
      <c r="D774" s="275" t="s">
        <v>299</v>
      </c>
      <c r="E774" s="434"/>
    </row>
    <row r="775" spans="1:5" customFormat="1" ht="15" outlineLevel="2" x14ac:dyDescent="0.25">
      <c r="A775" s="440"/>
      <c r="B775" s="34"/>
      <c r="C775" s="256"/>
      <c r="D775" s="441"/>
      <c r="E775" s="434"/>
    </row>
    <row r="776" spans="1:5" ht="18.75" outlineLevel="2" x14ac:dyDescent="0.25">
      <c r="A776" s="221" t="s">
        <v>56</v>
      </c>
      <c r="B776" s="215"/>
      <c r="C776" s="215"/>
      <c r="D776" s="215"/>
      <c r="E776" s="216"/>
    </row>
    <row r="777" spans="1:5" ht="18.75" outlineLevel="3" x14ac:dyDescent="0.25">
      <c r="A777" s="97" t="s">
        <v>57</v>
      </c>
      <c r="B777" s="217"/>
      <c r="C777" s="217"/>
      <c r="D777" s="217"/>
      <c r="E777" s="218"/>
    </row>
    <row r="778" spans="1:5" customFormat="1" ht="15" outlineLevel="4" x14ac:dyDescent="0.25">
      <c r="A778" s="20" t="s">
        <v>21</v>
      </c>
      <c r="B778" s="20" t="s">
        <v>164</v>
      </c>
      <c r="C778" s="20" t="str">
        <f>COUNTIF(A778:A786,"Test Case")&amp;"TC(s)"</f>
        <v>2TC(s)</v>
      </c>
      <c r="D778" s="20"/>
      <c r="E778" s="20"/>
    </row>
    <row r="779" spans="1:5" customFormat="1" ht="15" outlineLevel="5" x14ac:dyDescent="0.25">
      <c r="A779" s="652" t="s">
        <v>22</v>
      </c>
      <c r="B779" s="230"/>
      <c r="C779" s="230"/>
      <c r="D779" s="230"/>
      <c r="E779" s="231"/>
    </row>
    <row r="780" spans="1:5" s="61" customFormat="1" ht="15" outlineLevel="6" x14ac:dyDescent="0.25">
      <c r="A780" s="499" t="s">
        <v>23</v>
      </c>
      <c r="B780" s="653" t="s">
        <v>168</v>
      </c>
      <c r="C780" s="499"/>
      <c r="D780" s="499"/>
      <c r="E780" s="499"/>
    </row>
    <row r="781" spans="1:5" s="61" customFormat="1" ht="15" outlineLevel="6" x14ac:dyDescent="0.25">
      <c r="A781" s="499" t="s">
        <v>24</v>
      </c>
      <c r="B781" s="653" t="s">
        <v>223</v>
      </c>
      <c r="C781" s="499"/>
      <c r="D781" s="499"/>
      <c r="E781" s="499"/>
    </row>
    <row r="782" spans="1:5" customFormat="1" ht="15" outlineLevel="5" x14ac:dyDescent="0.25">
      <c r="A782" s="23" t="s">
        <v>26</v>
      </c>
      <c r="B782" s="24" t="s">
        <v>165</v>
      </c>
      <c r="C782" s="25"/>
      <c r="D782" s="25"/>
      <c r="E782" s="26"/>
    </row>
    <row r="783" spans="1:5" s="61" customFormat="1" ht="15" outlineLevel="6" x14ac:dyDescent="0.25">
      <c r="A783" s="232" t="s">
        <v>27</v>
      </c>
      <c r="B783" s="232"/>
      <c r="C783" s="333" t="s">
        <v>28</v>
      </c>
      <c r="D783" s="333" t="s">
        <v>29</v>
      </c>
      <c r="E783" s="334" t="s">
        <v>30</v>
      </c>
    </row>
    <row r="784" spans="1:5" s="61" customFormat="1" ht="15" outlineLevel="6" x14ac:dyDescent="0.25">
      <c r="A784" s="499">
        <v>1</v>
      </c>
      <c r="B784" s="250" t="s">
        <v>167</v>
      </c>
      <c r="C784" s="499"/>
      <c r="D784" s="499"/>
      <c r="E784" s="499"/>
    </row>
    <row r="785" spans="1:5" s="61" customFormat="1" ht="15" outlineLevel="6" x14ac:dyDescent="0.25">
      <c r="A785" s="499" t="s">
        <v>31</v>
      </c>
      <c r="B785" s="499" t="s">
        <v>166</v>
      </c>
      <c r="C785" s="499"/>
      <c r="D785" s="499" t="s">
        <v>23</v>
      </c>
      <c r="E785" s="499"/>
    </row>
    <row r="786" spans="1:5" customFormat="1" ht="15" outlineLevel="5" x14ac:dyDescent="0.25">
      <c r="A786" s="23" t="s">
        <v>26</v>
      </c>
      <c r="B786" s="24" t="s">
        <v>220</v>
      </c>
      <c r="C786" s="25"/>
      <c r="D786" s="25"/>
      <c r="E786" s="26"/>
    </row>
    <row r="787" spans="1:5" s="61" customFormat="1" ht="15" outlineLevel="6" x14ac:dyDescent="0.25">
      <c r="A787" s="232" t="s">
        <v>27</v>
      </c>
      <c r="B787" s="232"/>
      <c r="C787" s="333" t="s">
        <v>28</v>
      </c>
      <c r="D787" s="333" t="s">
        <v>29</v>
      </c>
      <c r="E787" s="334" t="s">
        <v>30</v>
      </c>
    </row>
    <row r="788" spans="1:5" s="61" customFormat="1" ht="15" outlineLevel="6" x14ac:dyDescent="0.25">
      <c r="A788" s="499">
        <v>2</v>
      </c>
      <c r="B788" s="250" t="s">
        <v>221</v>
      </c>
      <c r="C788" s="499"/>
      <c r="D788" s="499"/>
      <c r="E788" s="499"/>
    </row>
    <row r="789" spans="1:5" s="61" customFormat="1" ht="15" outlineLevel="6" x14ac:dyDescent="0.25">
      <c r="A789" s="499" t="s">
        <v>31</v>
      </c>
      <c r="B789" s="499" t="s">
        <v>222</v>
      </c>
      <c r="C789" s="499"/>
      <c r="D789" s="499" t="s">
        <v>24</v>
      </c>
      <c r="E789" s="499"/>
    </row>
    <row r="790" spans="1:5" customFormat="1" ht="15" outlineLevel="4" x14ac:dyDescent="0.25">
      <c r="A790" s="20" t="s">
        <v>21</v>
      </c>
      <c r="B790" s="20" t="s">
        <v>941</v>
      </c>
      <c r="C790" s="20" t="str">
        <f>COUNTIF(A790:A798,"Test Case")&amp;"TC(s)"</f>
        <v>2TC(s)</v>
      </c>
      <c r="D790" s="20"/>
      <c r="E790" s="20"/>
    </row>
    <row r="791" spans="1:5" customFormat="1" ht="15" outlineLevel="5" x14ac:dyDescent="0.25">
      <c r="A791" s="652" t="s">
        <v>22</v>
      </c>
      <c r="B791" s="230"/>
      <c r="C791" s="230"/>
      <c r="D791" s="230"/>
      <c r="E791" s="231"/>
    </row>
    <row r="792" spans="1:5" s="61" customFormat="1" ht="15" outlineLevel="6" x14ac:dyDescent="0.25">
      <c r="A792" s="499" t="s">
        <v>23</v>
      </c>
      <c r="B792" s="653" t="s">
        <v>168</v>
      </c>
      <c r="C792" s="499"/>
      <c r="D792" s="499"/>
      <c r="E792" s="499"/>
    </row>
    <row r="793" spans="1:5" s="61" customFormat="1" ht="15" outlineLevel="6" x14ac:dyDescent="0.25">
      <c r="A793" s="499" t="s">
        <v>24</v>
      </c>
      <c r="B793" s="653" t="s">
        <v>223</v>
      </c>
      <c r="C793" s="499"/>
      <c r="D793" s="499"/>
      <c r="E793" s="499"/>
    </row>
    <row r="794" spans="1:5" customFormat="1" ht="15" outlineLevel="5" x14ac:dyDescent="0.25">
      <c r="A794" s="23" t="s">
        <v>26</v>
      </c>
      <c r="B794" s="24" t="s">
        <v>165</v>
      </c>
      <c r="C794" s="25"/>
      <c r="D794" s="25"/>
      <c r="E794" s="26"/>
    </row>
    <row r="795" spans="1:5" s="61" customFormat="1" ht="15" outlineLevel="6" x14ac:dyDescent="0.25">
      <c r="A795" s="232" t="s">
        <v>27</v>
      </c>
      <c r="B795" s="232"/>
      <c r="C795" s="333" t="s">
        <v>28</v>
      </c>
      <c r="D795" s="333" t="s">
        <v>29</v>
      </c>
      <c r="E795" s="334" t="s">
        <v>30</v>
      </c>
    </row>
    <row r="796" spans="1:5" s="61" customFormat="1" ht="15" outlineLevel="6" x14ac:dyDescent="0.25">
      <c r="A796" s="499">
        <v>1</v>
      </c>
      <c r="B796" s="250" t="s">
        <v>167</v>
      </c>
      <c r="C796" s="499"/>
      <c r="D796" s="499"/>
      <c r="E796" s="499" t="s">
        <v>942</v>
      </c>
    </row>
    <row r="797" spans="1:5" s="61" customFormat="1" ht="15" outlineLevel="6" x14ac:dyDescent="0.25">
      <c r="A797" s="499" t="s">
        <v>31</v>
      </c>
      <c r="B797" s="499" t="s">
        <v>943</v>
      </c>
      <c r="C797" s="499"/>
      <c r="D797" s="499" t="s">
        <v>23</v>
      </c>
      <c r="E797" s="499"/>
    </row>
    <row r="798" spans="1:5" customFormat="1" ht="15" outlineLevel="5" x14ac:dyDescent="0.25">
      <c r="A798" s="23" t="s">
        <v>26</v>
      </c>
      <c r="B798" s="24" t="s">
        <v>944</v>
      </c>
      <c r="C798" s="25"/>
      <c r="D798" s="25"/>
      <c r="E798" s="26"/>
    </row>
    <row r="799" spans="1:5" s="61" customFormat="1" ht="15" outlineLevel="6" x14ac:dyDescent="0.25">
      <c r="A799" s="232" t="s">
        <v>27</v>
      </c>
      <c r="B799" s="232"/>
      <c r="C799" s="333" t="s">
        <v>28</v>
      </c>
      <c r="D799" s="333" t="s">
        <v>29</v>
      </c>
      <c r="E799" s="334" t="s">
        <v>30</v>
      </c>
    </row>
    <row r="800" spans="1:5" s="61" customFormat="1" ht="15" outlineLevel="6" x14ac:dyDescent="0.25">
      <c r="A800" s="499">
        <v>2</v>
      </c>
      <c r="B800" s="250" t="s">
        <v>221</v>
      </c>
      <c r="C800" s="499"/>
      <c r="D800" s="499"/>
      <c r="E800" s="499"/>
    </row>
    <row r="801" spans="1:6" s="61" customFormat="1" ht="15" outlineLevel="6" x14ac:dyDescent="0.25">
      <c r="A801" s="499" t="s">
        <v>31</v>
      </c>
      <c r="B801" s="499" t="s">
        <v>222</v>
      </c>
      <c r="C801" s="499"/>
      <c r="D801" s="499" t="s">
        <v>24</v>
      </c>
      <c r="E801" s="499"/>
    </row>
    <row r="802" spans="1:6" s="61" customFormat="1" ht="15" outlineLevel="1" x14ac:dyDescent="0.25">
      <c r="A802" s="914"/>
      <c r="B802" s="914"/>
      <c r="C802" s="914"/>
      <c r="D802" s="914"/>
      <c r="E802" s="915"/>
    </row>
    <row r="803" spans="1:6" ht="18.75" outlineLevel="1" x14ac:dyDescent="0.25">
      <c r="A803" s="227" t="s">
        <v>2839</v>
      </c>
      <c r="B803" s="899"/>
      <c r="C803" s="899"/>
      <c r="D803" s="899"/>
      <c r="E803" s="900"/>
      <c r="F803" s="19"/>
    </row>
    <row r="804" spans="1:6" ht="18.75" outlineLevel="2" x14ac:dyDescent="0.25">
      <c r="A804" s="901" t="s">
        <v>18</v>
      </c>
      <c r="B804" s="895"/>
      <c r="C804" s="895"/>
      <c r="D804" s="895"/>
      <c r="E804" s="896"/>
    </row>
    <row r="805" spans="1:6" customFormat="1" ht="15" outlineLevel="4" x14ac:dyDescent="0.25">
      <c r="A805" s="20" t="s">
        <v>21</v>
      </c>
      <c r="B805" s="20" t="s">
        <v>1321</v>
      </c>
      <c r="C805" s="20" t="str">
        <f>COUNTIF(A805:A838,"Test Case")&amp;"TC(s)"</f>
        <v>2TC(s)</v>
      </c>
      <c r="D805" s="20"/>
      <c r="E805" s="20"/>
    </row>
    <row r="806" spans="1:6" customFormat="1" ht="15" outlineLevel="5" x14ac:dyDescent="0.25">
      <c r="A806" s="652" t="s">
        <v>22</v>
      </c>
      <c r="B806" s="230"/>
      <c r="C806" s="230"/>
      <c r="D806" s="230"/>
      <c r="E806" s="231"/>
    </row>
    <row r="807" spans="1:6" s="61" customFormat="1" ht="15" outlineLevel="6" x14ac:dyDescent="0.25">
      <c r="A807" s="499" t="s">
        <v>23</v>
      </c>
      <c r="B807" s="653" t="s">
        <v>1322</v>
      </c>
      <c r="C807" s="499"/>
      <c r="D807" s="499"/>
      <c r="E807" s="499"/>
    </row>
    <row r="808" spans="1:6" s="61" customFormat="1" ht="15" outlineLevel="6" x14ac:dyDescent="0.25">
      <c r="A808" s="499"/>
      <c r="B808" s="653"/>
      <c r="C808" s="499"/>
      <c r="D808" s="499"/>
      <c r="E808" s="499"/>
    </row>
    <row r="809" spans="1:6" customFormat="1" ht="15" outlineLevel="5" x14ac:dyDescent="0.25">
      <c r="A809" s="23" t="s">
        <v>1323</v>
      </c>
      <c r="B809" s="24" t="s">
        <v>1324</v>
      </c>
      <c r="C809" s="25"/>
      <c r="D809" s="25"/>
      <c r="E809" s="26"/>
    </row>
    <row r="810" spans="1:6" customFormat="1" ht="15" outlineLevel="6" x14ac:dyDescent="0.25">
      <c r="A810" s="232" t="s">
        <v>27</v>
      </c>
      <c r="B810" s="232"/>
      <c r="C810" s="333" t="s">
        <v>28</v>
      </c>
      <c r="D810" s="333" t="s">
        <v>29</v>
      </c>
      <c r="E810" s="334" t="s">
        <v>30</v>
      </c>
    </row>
    <row r="811" spans="1:6" s="61" customFormat="1" ht="15" outlineLevel="6" x14ac:dyDescent="0.25">
      <c r="A811" s="500">
        <v>1</v>
      </c>
      <c r="B811" s="499" t="s">
        <v>167</v>
      </c>
      <c r="C811" s="499"/>
      <c r="D811" s="499"/>
      <c r="E811" s="499"/>
    </row>
    <row r="812" spans="1:6" s="61" customFormat="1" ht="15" outlineLevel="6" x14ac:dyDescent="0.25">
      <c r="A812" s="500">
        <v>2</v>
      </c>
      <c r="B812" s="250" t="s">
        <v>1325</v>
      </c>
      <c r="C812" s="499"/>
      <c r="D812" s="499"/>
      <c r="E812" s="499"/>
    </row>
    <row r="813" spans="1:6" s="61" customFormat="1" ht="15" outlineLevel="6" x14ac:dyDescent="0.25">
      <c r="A813" s="500">
        <v>3</v>
      </c>
      <c r="B813" s="499" t="s">
        <v>1326</v>
      </c>
      <c r="C813" s="499"/>
      <c r="D813" s="499"/>
      <c r="E813" s="499"/>
    </row>
    <row r="814" spans="1:6" s="61" customFormat="1" ht="64.5" outlineLevel="6" x14ac:dyDescent="0.25">
      <c r="A814" s="1213">
        <v>4</v>
      </c>
      <c r="B814" s="501" t="s">
        <v>1327</v>
      </c>
      <c r="C814" s="501"/>
      <c r="D814" s="499"/>
      <c r="E814" s="499"/>
    </row>
    <row r="815" spans="1:6" s="61" customFormat="1" ht="51.75" outlineLevel="6" x14ac:dyDescent="0.25">
      <c r="A815" s="1213" t="s">
        <v>31</v>
      </c>
      <c r="B815" s="499" t="s">
        <v>1328</v>
      </c>
      <c r="C815" s="501" t="s">
        <v>1329</v>
      </c>
      <c r="D815" s="499" t="s">
        <v>23</v>
      </c>
      <c r="E815" s="499"/>
    </row>
    <row r="816" spans="1:6" customFormat="1" ht="15" outlineLevel="4" x14ac:dyDescent="0.25">
      <c r="A816" s="20" t="s">
        <v>21</v>
      </c>
      <c r="B816" s="20" t="s">
        <v>1275</v>
      </c>
      <c r="C816" s="20" t="str">
        <f>COUNTIF(A816:A849,"Test Case")&amp;"TC(s)"</f>
        <v>2TC(s)</v>
      </c>
      <c r="D816" s="20"/>
      <c r="E816" s="20"/>
    </row>
    <row r="817" spans="1:5" customFormat="1" ht="15" outlineLevel="5" x14ac:dyDescent="0.25">
      <c r="A817" s="652" t="s">
        <v>22</v>
      </c>
      <c r="B817" s="230"/>
      <c r="C817" s="230"/>
      <c r="D817" s="230"/>
      <c r="E817" s="231"/>
    </row>
    <row r="818" spans="1:5" s="61" customFormat="1" ht="15" outlineLevel="6" x14ac:dyDescent="0.25">
      <c r="A818" s="499" t="s">
        <v>23</v>
      </c>
      <c r="B818" s="653" t="s">
        <v>1322</v>
      </c>
      <c r="C818" s="499"/>
      <c r="D818" s="499"/>
      <c r="E818" s="499"/>
    </row>
    <row r="819" spans="1:5" s="61" customFormat="1" ht="15" outlineLevel="6" x14ac:dyDescent="0.25">
      <c r="A819" s="499" t="s">
        <v>24</v>
      </c>
      <c r="B819" s="653" t="s">
        <v>1330</v>
      </c>
      <c r="C819" s="499"/>
      <c r="D819" s="499"/>
      <c r="E819" s="499"/>
    </row>
    <row r="820" spans="1:5" s="61" customFormat="1" ht="15" outlineLevel="6" x14ac:dyDescent="0.25">
      <c r="A820" s="913" t="s">
        <v>215</v>
      </c>
      <c r="B820" s="916" t="s">
        <v>1331</v>
      </c>
      <c r="C820" s="914"/>
      <c r="D820" s="914"/>
      <c r="E820" s="915"/>
    </row>
    <row r="821" spans="1:5" s="61" customFormat="1" ht="15" outlineLevel="6" x14ac:dyDescent="0.25">
      <c r="A821" s="913" t="s">
        <v>295</v>
      </c>
      <c r="B821" s="916" t="s">
        <v>1332</v>
      </c>
      <c r="C821" s="914"/>
      <c r="D821" s="914"/>
      <c r="E821" s="915"/>
    </row>
    <row r="822" spans="1:5" s="61" customFormat="1" ht="15" outlineLevel="6" x14ac:dyDescent="0.25">
      <c r="A822" s="913"/>
      <c r="B822" s="916"/>
      <c r="C822" s="914"/>
      <c r="D822" s="914"/>
      <c r="E822" s="915"/>
    </row>
    <row r="823" spans="1:5" customFormat="1" ht="15" outlineLevel="5" x14ac:dyDescent="0.25">
      <c r="A823" s="23" t="s">
        <v>1323</v>
      </c>
      <c r="B823" s="24" t="s">
        <v>1333</v>
      </c>
      <c r="C823" s="25"/>
      <c r="D823" s="25"/>
      <c r="E823" s="26"/>
    </row>
    <row r="824" spans="1:5" customFormat="1" ht="15" outlineLevel="6" x14ac:dyDescent="0.25">
      <c r="A824" s="232" t="s">
        <v>27</v>
      </c>
      <c r="B824" s="232"/>
      <c r="C824" s="333" t="s">
        <v>28</v>
      </c>
      <c r="D824" s="333" t="s">
        <v>29</v>
      </c>
      <c r="E824" s="334" t="s">
        <v>30</v>
      </c>
    </row>
    <row r="825" spans="1:5" s="61" customFormat="1" ht="15" outlineLevel="6" x14ac:dyDescent="0.25">
      <c r="A825" s="499">
        <v>1</v>
      </c>
      <c r="B825" s="499" t="s">
        <v>167</v>
      </c>
      <c r="C825" s="499"/>
      <c r="D825" s="499"/>
      <c r="E825" s="499"/>
    </row>
    <row r="826" spans="1:5" s="61" customFormat="1" ht="15" outlineLevel="6" x14ac:dyDescent="0.25">
      <c r="A826" s="499">
        <v>2</v>
      </c>
      <c r="B826" s="250" t="s">
        <v>1325</v>
      </c>
      <c r="C826" s="499"/>
      <c r="D826" s="499"/>
      <c r="E826" s="499"/>
    </row>
    <row r="827" spans="1:5" s="61" customFormat="1" ht="15" outlineLevel="6" x14ac:dyDescent="0.25">
      <c r="A827" s="499">
        <v>3</v>
      </c>
      <c r="B827" s="499" t="s">
        <v>1326</v>
      </c>
      <c r="C827" s="499"/>
      <c r="D827" s="499"/>
      <c r="E827" s="499"/>
    </row>
    <row r="828" spans="1:5" s="61" customFormat="1" ht="15" outlineLevel="6" x14ac:dyDescent="0.25">
      <c r="A828" s="499">
        <v>4</v>
      </c>
      <c r="B828" s="499" t="s">
        <v>1327</v>
      </c>
      <c r="C828" s="499"/>
      <c r="D828" s="499"/>
      <c r="E828" s="499"/>
    </row>
    <row r="829" spans="1:5" s="61" customFormat="1" ht="15" outlineLevel="6" x14ac:dyDescent="0.25">
      <c r="A829" s="499" t="s">
        <v>31</v>
      </c>
      <c r="B829" s="499" t="s">
        <v>1328</v>
      </c>
      <c r="C829" s="499" t="s">
        <v>1329</v>
      </c>
      <c r="D829" s="499" t="s">
        <v>23</v>
      </c>
      <c r="E829" s="499"/>
    </row>
    <row r="830" spans="1:5" s="61" customFormat="1" ht="15" outlineLevel="6" x14ac:dyDescent="0.25">
      <c r="A830" s="499">
        <v>5</v>
      </c>
      <c r="B830" s="499" t="s">
        <v>1334</v>
      </c>
      <c r="C830" s="499"/>
      <c r="D830" s="499"/>
      <c r="E830" s="499"/>
    </row>
    <row r="831" spans="1:5" s="61" customFormat="1" ht="15" outlineLevel="6" x14ac:dyDescent="0.25">
      <c r="A831" s="499" t="s">
        <v>31</v>
      </c>
      <c r="B831" s="499" t="s">
        <v>1335</v>
      </c>
      <c r="C831" s="499" t="s">
        <v>1336</v>
      </c>
      <c r="D831" s="499" t="s">
        <v>24</v>
      </c>
      <c r="E831" s="499"/>
    </row>
    <row r="832" spans="1:5" s="61" customFormat="1" ht="15" outlineLevel="6" x14ac:dyDescent="0.25">
      <c r="A832" s="499">
        <v>6</v>
      </c>
      <c r="B832" s="499" t="s">
        <v>1337</v>
      </c>
      <c r="C832" s="499"/>
      <c r="D832" s="499"/>
      <c r="E832" s="499"/>
    </row>
    <row r="833" spans="1:5" s="61" customFormat="1" ht="15" outlineLevel="6" x14ac:dyDescent="0.25">
      <c r="A833" s="499" t="s">
        <v>31</v>
      </c>
      <c r="B833" s="499" t="s">
        <v>1338</v>
      </c>
      <c r="C833" s="499"/>
      <c r="D833" s="499" t="s">
        <v>215</v>
      </c>
      <c r="E833" s="499"/>
    </row>
    <row r="834" spans="1:5" s="61" customFormat="1" ht="15" outlineLevel="6" x14ac:dyDescent="0.25">
      <c r="A834" s="499">
        <v>7</v>
      </c>
      <c r="B834" s="499" t="s">
        <v>1339</v>
      </c>
      <c r="C834" s="499"/>
      <c r="D834" s="499"/>
      <c r="E834" s="499"/>
    </row>
    <row r="835" spans="1:5" s="61" customFormat="1" ht="15" outlineLevel="6" x14ac:dyDescent="0.25">
      <c r="A835" s="499">
        <v>8</v>
      </c>
      <c r="B835" s="499" t="s">
        <v>1340</v>
      </c>
      <c r="C835" s="499"/>
      <c r="D835" s="499"/>
      <c r="E835" s="499"/>
    </row>
    <row r="836" spans="1:5" s="61" customFormat="1" ht="15" outlineLevel="6" x14ac:dyDescent="0.25">
      <c r="A836" s="499" t="s">
        <v>31</v>
      </c>
      <c r="B836" s="499" t="s">
        <v>1341</v>
      </c>
      <c r="C836" s="499" t="s">
        <v>1342</v>
      </c>
      <c r="D836" s="499" t="s">
        <v>295</v>
      </c>
      <c r="E836" s="499"/>
    </row>
    <row r="837" spans="1:5" s="61" customFormat="1" ht="15" outlineLevel="2" x14ac:dyDescent="0.25">
      <c r="A837" s="499"/>
      <c r="B837" s="499"/>
      <c r="C837" s="499"/>
      <c r="D837" s="499"/>
      <c r="E837" s="499"/>
    </row>
    <row r="838" spans="1:5" ht="18.75" outlineLevel="2" x14ac:dyDescent="0.25">
      <c r="A838" s="901" t="s">
        <v>19</v>
      </c>
      <c r="B838" s="895"/>
      <c r="C838" s="895"/>
      <c r="D838" s="895"/>
      <c r="E838" s="896"/>
    </row>
    <row r="839" spans="1:5" ht="18.75" outlineLevel="3" x14ac:dyDescent="0.25">
      <c r="A839" s="897" t="s">
        <v>20</v>
      </c>
      <c r="B839" s="897"/>
      <c r="C839" s="897"/>
      <c r="D839" s="897"/>
      <c r="E839" s="898"/>
    </row>
    <row r="840" spans="1:5" customFormat="1" ht="15" outlineLevel="4" x14ac:dyDescent="0.25">
      <c r="A840" s="20" t="s">
        <v>21</v>
      </c>
      <c r="B840" s="20" t="s">
        <v>1271</v>
      </c>
      <c r="C840" s="20" t="str">
        <f>COUNTIF(A840:A859,"Test Case")&amp;"TC(s)"</f>
        <v>2TC(s)</v>
      </c>
      <c r="D840" s="20"/>
      <c r="E840" s="20"/>
    </row>
    <row r="841" spans="1:5" customFormat="1" ht="15" outlineLevel="5" x14ac:dyDescent="0.25">
      <c r="A841" s="652" t="s">
        <v>22</v>
      </c>
      <c r="B841" s="230"/>
      <c r="C841" s="230"/>
      <c r="D841" s="230"/>
      <c r="E841" s="231"/>
    </row>
    <row r="842" spans="1:5" s="61" customFormat="1" ht="15" outlineLevel="6" x14ac:dyDescent="0.25">
      <c r="A842" s="499" t="s">
        <v>23</v>
      </c>
      <c r="B842" s="653" t="s">
        <v>1343</v>
      </c>
      <c r="C842" s="499"/>
      <c r="D842" s="499"/>
      <c r="E842" s="499"/>
    </row>
    <row r="843" spans="1:5" s="61" customFormat="1" ht="15" outlineLevel="6" x14ac:dyDescent="0.25">
      <c r="A843" s="499" t="s">
        <v>24</v>
      </c>
      <c r="B843" s="653" t="s">
        <v>1344</v>
      </c>
      <c r="C843" s="499"/>
      <c r="D843" s="499"/>
      <c r="E843" s="499"/>
    </row>
    <row r="844" spans="1:5" customFormat="1" ht="15" outlineLevel="5" x14ac:dyDescent="0.25">
      <c r="A844" s="23" t="s">
        <v>1323</v>
      </c>
      <c r="B844" s="24" t="s">
        <v>1345</v>
      </c>
      <c r="C844" s="25"/>
      <c r="D844" s="25"/>
      <c r="E844" s="26"/>
    </row>
    <row r="845" spans="1:5" customFormat="1" ht="15" outlineLevel="6" x14ac:dyDescent="0.25">
      <c r="A845" s="232" t="s">
        <v>27</v>
      </c>
      <c r="B845" s="232"/>
      <c r="C845" s="333" t="s">
        <v>28</v>
      </c>
      <c r="D845" s="333" t="s">
        <v>29</v>
      </c>
      <c r="E845" s="334" t="s">
        <v>30</v>
      </c>
    </row>
    <row r="846" spans="1:5" s="61" customFormat="1" ht="15" outlineLevel="6" x14ac:dyDescent="0.25">
      <c r="A846" s="499">
        <v>1</v>
      </c>
      <c r="B846" s="499" t="s">
        <v>167</v>
      </c>
      <c r="C846" s="499"/>
      <c r="D846" s="499"/>
      <c r="E846" s="499"/>
    </row>
    <row r="847" spans="1:5" s="61" customFormat="1" ht="15" outlineLevel="6" x14ac:dyDescent="0.25">
      <c r="A847" s="499">
        <v>2</v>
      </c>
      <c r="B847" s="499" t="s">
        <v>1325</v>
      </c>
      <c r="C847" s="499"/>
      <c r="D847" s="499"/>
      <c r="E847" s="499"/>
    </row>
    <row r="848" spans="1:5" s="61" customFormat="1" ht="15" outlineLevel="6" x14ac:dyDescent="0.25">
      <c r="A848" s="499">
        <v>3</v>
      </c>
      <c r="B848" s="499" t="s">
        <v>1326</v>
      </c>
      <c r="C848" s="499"/>
      <c r="D848" s="499"/>
      <c r="E848" s="499"/>
    </row>
    <row r="849" spans="1:5" s="61" customFormat="1" ht="51.75" outlineLevel="6" x14ac:dyDescent="0.25">
      <c r="A849" s="499" t="s">
        <v>31</v>
      </c>
      <c r="B849" s="499" t="s">
        <v>1346</v>
      </c>
      <c r="C849" s="501" t="s">
        <v>1347</v>
      </c>
      <c r="D849" s="499" t="s">
        <v>23</v>
      </c>
      <c r="E849" s="499"/>
    </row>
    <row r="850" spans="1:5" s="61" customFormat="1" ht="64.5" outlineLevel="6" x14ac:dyDescent="0.25">
      <c r="A850" s="499">
        <v>4</v>
      </c>
      <c r="B850" s="501" t="s">
        <v>1327</v>
      </c>
      <c r="C850" s="499"/>
      <c r="D850" s="499"/>
      <c r="E850" s="499"/>
    </row>
    <row r="851" spans="1:5" s="61" customFormat="1" ht="15" outlineLevel="6" x14ac:dyDescent="0.25">
      <c r="A851" s="499">
        <v>5</v>
      </c>
      <c r="B851" s="501" t="s">
        <v>1334</v>
      </c>
      <c r="C851" s="499"/>
      <c r="D851" s="499"/>
      <c r="E851" s="499"/>
    </row>
    <row r="852" spans="1:5" s="61" customFormat="1" ht="15" outlineLevel="6" x14ac:dyDescent="0.25">
      <c r="A852" s="499">
        <v>6</v>
      </c>
      <c r="B852" s="501" t="s">
        <v>1339</v>
      </c>
      <c r="C852" s="499"/>
      <c r="D852" s="499"/>
      <c r="E852" s="499"/>
    </row>
    <row r="853" spans="1:5" s="61" customFormat="1" ht="15" outlineLevel="6" x14ac:dyDescent="0.25">
      <c r="A853" s="499" t="s">
        <v>31</v>
      </c>
      <c r="B853" s="501" t="s">
        <v>1348</v>
      </c>
      <c r="C853" s="499"/>
      <c r="D853" s="499" t="s">
        <v>1349</v>
      </c>
      <c r="E853" s="499"/>
    </row>
    <row r="854" spans="1:5" customFormat="1" ht="15" outlineLevel="4" x14ac:dyDescent="0.25">
      <c r="A854" s="20" t="s">
        <v>21</v>
      </c>
      <c r="B854" s="20" t="s">
        <v>1350</v>
      </c>
      <c r="C854" s="20" t="str">
        <f>COUNTIF(A854:A877,"Test Case")&amp;"TC(s)"</f>
        <v>2TC(s)</v>
      </c>
      <c r="D854" s="20"/>
      <c r="E854" s="20"/>
    </row>
    <row r="855" spans="1:5" customFormat="1" ht="15" outlineLevel="5" x14ac:dyDescent="0.25">
      <c r="A855" s="652" t="s">
        <v>22</v>
      </c>
      <c r="B855" s="230"/>
      <c r="C855" s="230"/>
      <c r="D855" s="230"/>
      <c r="E855" s="231"/>
    </row>
    <row r="856" spans="1:5" s="61" customFormat="1" ht="15" outlineLevel="6" x14ac:dyDescent="0.25">
      <c r="A856" s="499" t="s">
        <v>23</v>
      </c>
      <c r="B856" s="653" t="s">
        <v>1330</v>
      </c>
      <c r="C856" s="499"/>
      <c r="D856" s="499"/>
      <c r="E856" s="499"/>
    </row>
    <row r="857" spans="1:5" s="61" customFormat="1" ht="15" outlineLevel="6" x14ac:dyDescent="0.25">
      <c r="A857" s="499"/>
      <c r="B857" s="653"/>
      <c r="C857" s="499"/>
      <c r="D857" s="499"/>
      <c r="E857" s="499"/>
    </row>
    <row r="858" spans="1:5" customFormat="1" ht="15" outlineLevel="5" x14ac:dyDescent="0.25">
      <c r="A858" s="23" t="s">
        <v>1323</v>
      </c>
      <c r="B858" s="24" t="s">
        <v>1351</v>
      </c>
      <c r="C858" s="25"/>
      <c r="D858" s="25"/>
      <c r="E858" s="26"/>
    </row>
    <row r="859" spans="1:5" customFormat="1" ht="15" outlineLevel="6" x14ac:dyDescent="0.25">
      <c r="A859" s="232" t="s">
        <v>27</v>
      </c>
      <c r="B859" s="232"/>
      <c r="C859" s="333" t="s">
        <v>28</v>
      </c>
      <c r="D859" s="333" t="s">
        <v>29</v>
      </c>
      <c r="E859" s="334" t="s">
        <v>30</v>
      </c>
    </row>
    <row r="860" spans="1:5" s="61" customFormat="1" ht="15" outlineLevel="6" x14ac:dyDescent="0.25">
      <c r="A860" s="499">
        <v>1</v>
      </c>
      <c r="B860" s="499" t="s">
        <v>167</v>
      </c>
      <c r="C860" s="499"/>
      <c r="D860" s="499"/>
      <c r="E860" s="499"/>
    </row>
    <row r="861" spans="1:5" s="61" customFormat="1" ht="15" outlineLevel="6" x14ac:dyDescent="0.25">
      <c r="A861" s="499">
        <v>2</v>
      </c>
      <c r="B861" s="499" t="s">
        <v>1325</v>
      </c>
      <c r="C861" s="499"/>
      <c r="D861" s="499"/>
      <c r="E861" s="499"/>
    </row>
    <row r="862" spans="1:5" s="61" customFormat="1" ht="15" outlineLevel="6" x14ac:dyDescent="0.25">
      <c r="A862" s="499">
        <v>3</v>
      </c>
      <c r="B862" s="499" t="s">
        <v>1326</v>
      </c>
      <c r="C862" s="499"/>
      <c r="D862" s="499"/>
      <c r="E862" s="499"/>
    </row>
    <row r="863" spans="1:5" s="61" customFormat="1" ht="64.5" outlineLevel="6" x14ac:dyDescent="0.25">
      <c r="A863" s="499">
        <v>4</v>
      </c>
      <c r="B863" s="501" t="s">
        <v>1327</v>
      </c>
      <c r="C863" s="499"/>
      <c r="D863" s="499"/>
      <c r="E863" s="499"/>
    </row>
    <row r="864" spans="1:5" s="61" customFormat="1" ht="15" outlineLevel="6" x14ac:dyDescent="0.25">
      <c r="A864" s="499">
        <v>5</v>
      </c>
      <c r="B864" s="501" t="s">
        <v>770</v>
      </c>
      <c r="C864" s="499"/>
      <c r="D864" s="499"/>
      <c r="E864" s="499"/>
    </row>
    <row r="865" spans="1:6" s="61" customFormat="1" ht="39" outlineLevel="6" x14ac:dyDescent="0.25">
      <c r="A865" s="499" t="s">
        <v>31</v>
      </c>
      <c r="B865" s="501" t="s">
        <v>1335</v>
      </c>
      <c r="C865" s="501" t="s">
        <v>1352</v>
      </c>
      <c r="D865" s="499" t="s">
        <v>23</v>
      </c>
      <c r="E865" s="499"/>
    </row>
    <row r="866" spans="1:6" s="61" customFormat="1" ht="14.45" customHeight="1" outlineLevel="6" x14ac:dyDescent="0.25">
      <c r="A866" s="499"/>
      <c r="B866" s="501"/>
      <c r="C866" s="499"/>
      <c r="D866" s="499"/>
      <c r="E866" s="499"/>
    </row>
    <row r="867" spans="1:6" s="61" customFormat="1" ht="15" outlineLevel="1" x14ac:dyDescent="0.25">
      <c r="A867" s="499"/>
      <c r="B867" s="501"/>
      <c r="C867" s="499"/>
      <c r="D867" s="499"/>
      <c r="E867" s="499"/>
    </row>
    <row r="868" spans="1:6" ht="18.75" outlineLevel="1" x14ac:dyDescent="0.25">
      <c r="A868" s="1122" t="s">
        <v>2638</v>
      </c>
      <c r="B868" s="1122"/>
      <c r="C868" s="1122"/>
      <c r="D868" s="1122"/>
      <c r="E868" s="1123"/>
      <c r="F868" s="19"/>
    </row>
    <row r="869" spans="1:6" ht="18.75" outlineLevel="2" x14ac:dyDescent="0.25">
      <c r="A869" s="1305" t="s">
        <v>18</v>
      </c>
      <c r="B869" s="1303"/>
      <c r="C869" s="1303"/>
      <c r="D869" s="1303"/>
      <c r="E869" s="1304"/>
    </row>
    <row r="870" spans="1:6" outlineLevel="2" x14ac:dyDescent="0.2">
      <c r="A870" s="1317"/>
      <c r="B870" s="1317"/>
      <c r="C870" s="1317"/>
      <c r="D870" s="1317"/>
      <c r="E870" s="1317"/>
    </row>
    <row r="871" spans="1:6" ht="18.75" outlineLevel="2" x14ac:dyDescent="0.25">
      <c r="A871" s="1305" t="s">
        <v>19</v>
      </c>
      <c r="B871" s="1303"/>
      <c r="C871" s="1303"/>
      <c r="D871" s="1303"/>
      <c r="E871" s="1304"/>
    </row>
    <row r="872" spans="1:6" ht="18.75" outlineLevel="3" x14ac:dyDescent="0.25">
      <c r="A872" s="1120" t="s">
        <v>20</v>
      </c>
      <c r="B872" s="1120"/>
      <c r="C872" s="1120"/>
      <c r="D872" s="1120"/>
      <c r="E872" s="1121"/>
    </row>
    <row r="873" spans="1:6" customFormat="1" ht="15" outlineLevel="4" x14ac:dyDescent="0.25">
      <c r="A873" s="20" t="s">
        <v>21</v>
      </c>
      <c r="B873" s="20" t="s">
        <v>2937</v>
      </c>
      <c r="C873" s="20" t="str">
        <f>COUNTIF(A873:A891,"Test Case")&amp;"TC(s)"</f>
        <v>2TC(s)</v>
      </c>
      <c r="D873" s="20"/>
      <c r="E873" s="20"/>
    </row>
    <row r="874" spans="1:6" customFormat="1" ht="15" outlineLevel="5" x14ac:dyDescent="0.25">
      <c r="A874" s="652" t="s">
        <v>22</v>
      </c>
      <c r="B874" s="230"/>
      <c r="C874" s="230"/>
      <c r="D874" s="230"/>
      <c r="E874" s="231"/>
    </row>
    <row r="875" spans="1:6" outlineLevel="6" x14ac:dyDescent="0.25">
      <c r="A875" s="674" t="s">
        <v>23</v>
      </c>
      <c r="B875" s="674" t="s">
        <v>2639</v>
      </c>
      <c r="C875" s="674"/>
      <c r="D875" s="674"/>
      <c r="E875" s="674"/>
    </row>
    <row r="876" spans="1:6" outlineLevel="6" x14ac:dyDescent="0.25">
      <c r="A876" s="674" t="s">
        <v>24</v>
      </c>
      <c r="B876" s="674" t="s">
        <v>2640</v>
      </c>
      <c r="C876" s="674"/>
      <c r="D876" s="674"/>
      <c r="E876" s="674"/>
    </row>
    <row r="877" spans="1:6" outlineLevel="5" x14ac:dyDescent="0.25">
      <c r="A877" s="23" t="s">
        <v>1323</v>
      </c>
      <c r="B877" s="24" t="s">
        <v>2649</v>
      </c>
      <c r="C877" s="25"/>
      <c r="D877" s="25"/>
      <c r="E877" s="26"/>
    </row>
    <row r="878" spans="1:6" outlineLevel="6" x14ac:dyDescent="0.25">
      <c r="A878" s="1127" t="s">
        <v>27</v>
      </c>
      <c r="B878" s="1127"/>
      <c r="C878" s="1128" t="s">
        <v>28</v>
      </c>
      <c r="D878" s="1128" t="s">
        <v>29</v>
      </c>
      <c r="E878" s="1129" t="s">
        <v>30</v>
      </c>
    </row>
    <row r="879" spans="1:6" outlineLevel="6" x14ac:dyDescent="0.25">
      <c r="A879" s="674">
        <v>1</v>
      </c>
      <c r="B879" s="674" t="s">
        <v>2641</v>
      </c>
      <c r="C879" s="674"/>
      <c r="D879" s="674"/>
      <c r="E879" s="674"/>
    </row>
    <row r="880" spans="1:6" outlineLevel="6" x14ac:dyDescent="0.25">
      <c r="A880" s="674">
        <v>2</v>
      </c>
      <c r="B880" s="674" t="s">
        <v>2642</v>
      </c>
      <c r="C880" s="674"/>
      <c r="D880" s="674"/>
      <c r="E880" s="674"/>
    </row>
    <row r="881" spans="1:5" ht="38.25" outlineLevel="6" x14ac:dyDescent="0.25">
      <c r="A881" s="674" t="s">
        <v>31</v>
      </c>
      <c r="B881" s="674" t="s">
        <v>2680</v>
      </c>
      <c r="C881" s="1130" t="s">
        <v>2681</v>
      </c>
      <c r="D881" s="674" t="s">
        <v>23</v>
      </c>
      <c r="E881" s="674"/>
    </row>
    <row r="882" spans="1:5" outlineLevel="6" x14ac:dyDescent="0.25">
      <c r="A882" s="674" t="s">
        <v>31</v>
      </c>
      <c r="B882" s="674" t="s">
        <v>2682</v>
      </c>
      <c r="C882" s="1130"/>
      <c r="D882" s="674" t="s">
        <v>23</v>
      </c>
      <c r="E882" s="674"/>
    </row>
    <row r="883" spans="1:5" outlineLevel="6" x14ac:dyDescent="0.25">
      <c r="A883" s="674" t="s">
        <v>31</v>
      </c>
      <c r="B883" s="674" t="s">
        <v>2643</v>
      </c>
      <c r="C883" s="674" t="s">
        <v>2644</v>
      </c>
      <c r="D883" s="674" t="s">
        <v>24</v>
      </c>
      <c r="E883" s="674"/>
    </row>
    <row r="884" spans="1:5" outlineLevel="5" x14ac:dyDescent="0.25">
      <c r="A884" s="23" t="s">
        <v>1323</v>
      </c>
      <c r="B884" s="24" t="s">
        <v>2679</v>
      </c>
      <c r="C884" s="25"/>
      <c r="D884" s="25"/>
      <c r="E884" s="26"/>
    </row>
    <row r="885" spans="1:5" outlineLevel="6" x14ac:dyDescent="0.25">
      <c r="A885" s="674">
        <v>3</v>
      </c>
      <c r="B885" s="674" t="s">
        <v>2645</v>
      </c>
      <c r="C885" s="674"/>
      <c r="D885" s="674"/>
      <c r="E885" s="674"/>
    </row>
    <row r="886" spans="1:5" outlineLevel="6" x14ac:dyDescent="0.25">
      <c r="A886" s="674">
        <v>4</v>
      </c>
      <c r="B886" s="674" t="s">
        <v>2646</v>
      </c>
      <c r="C886" s="674"/>
      <c r="D886" s="674"/>
      <c r="E886" s="674"/>
    </row>
    <row r="887" spans="1:5" outlineLevel="6" x14ac:dyDescent="0.25">
      <c r="A887" s="674">
        <v>5</v>
      </c>
      <c r="B887" s="674" t="s">
        <v>2647</v>
      </c>
      <c r="C887" s="674"/>
      <c r="D887" s="674"/>
      <c r="E887" s="674"/>
    </row>
    <row r="888" spans="1:5" outlineLevel="6" x14ac:dyDescent="0.25">
      <c r="A888" s="674">
        <v>6</v>
      </c>
      <c r="B888" s="674" t="s">
        <v>2648</v>
      </c>
      <c r="C888" s="674"/>
      <c r="D888" s="674"/>
      <c r="E888" s="674"/>
    </row>
    <row r="889" spans="1:5" outlineLevel="6" x14ac:dyDescent="0.25">
      <c r="A889" s="674" t="s">
        <v>31</v>
      </c>
      <c r="B889" s="674" t="s">
        <v>2650</v>
      </c>
      <c r="C889" s="674"/>
      <c r="D889" s="674" t="s">
        <v>23</v>
      </c>
      <c r="E889" s="674"/>
    </row>
    <row r="890" spans="1:5" outlineLevel="6" x14ac:dyDescent="0.25">
      <c r="A890" s="674" t="s">
        <v>31</v>
      </c>
      <c r="B890" s="674" t="s">
        <v>2643</v>
      </c>
      <c r="C890" s="674" t="s">
        <v>2651</v>
      </c>
      <c r="D890" s="674" t="s">
        <v>24</v>
      </c>
      <c r="E890" s="674"/>
    </row>
    <row r="891" spans="1:5" outlineLevel="6" x14ac:dyDescent="0.25">
      <c r="A891" s="674" t="s">
        <v>31</v>
      </c>
      <c r="B891" s="674" t="s">
        <v>2652</v>
      </c>
      <c r="C891" s="674"/>
      <c r="D891" s="674"/>
      <c r="E891" s="674"/>
    </row>
  </sheetData>
  <dataConsolidate/>
  <customSheetViews>
    <customSheetView guid="{DC743DA8-DAC6-4739-A6B6-EDA37BAAB3F1}" showGridLines="0" hiddenRows="1" showRuler="0" topLeftCell="A94">
      <selection activeCell="B206" sqref="B206"/>
      <pageMargins left="0.75" right="0.75" top="1" bottom="1" header="0.5" footer="0.5"/>
      <pageSetup orientation="portrait" horizontalDpi="300" verticalDpi="300" r:id="rId1"/>
      <headerFooter alignWithMargins="0"/>
    </customSheetView>
    <customSheetView guid="{3F2F1FCB-95D8-4632-BBFC-CFE119720A02}" scale="90" showGridLines="0" showRuler="0" topLeftCell="A457">
      <selection activeCell="B358" sqref="B358"/>
      <pageMargins left="0.75" right="0.75" top="1" bottom="1" header="0.5" footer="0.5"/>
      <pageSetup orientation="portrait" horizontalDpi="300" verticalDpi="300" r:id="rId2"/>
      <headerFooter alignWithMargins="0"/>
    </customSheetView>
    <customSheetView guid="{0745DA5C-B560-4449-A893-2239F0208EBF}" scale="90" showGridLines="0" showRuler="0" topLeftCell="A229">
      <selection activeCell="B206" sqref="B206"/>
      <pageMargins left="0.75" right="0.75" top="1" bottom="1" header="0.5" footer="0.5"/>
      <pageSetup orientation="portrait" horizontalDpi="300" verticalDpi="300" r:id="rId3"/>
      <headerFooter alignWithMargins="0"/>
    </customSheetView>
    <customSheetView guid="{48E1EF6C-B606-4098-8D2D-F91692028761}" showGridLines="0" showRuler="0" topLeftCell="A340">
      <selection activeCell="B356" sqref="B356"/>
      <pageMargins left="0.75" right="0.75" top="1" bottom="1" header="0.5" footer="0.5"/>
      <pageSetup orientation="portrait" horizontalDpi="300" verticalDpi="300" r:id="rId4"/>
      <headerFooter alignWithMargins="0"/>
    </customSheetView>
    <customSheetView guid="{FEBD3B9A-4AC5-4A48-B150-870D8997FDFE}" showGridLines="0" showRuler="0">
      <selection activeCell="A368" sqref="A368:XFD368"/>
      <pageMargins left="0.75" right="0.75" top="1" bottom="1" header="0.5" footer="0.5"/>
      <pageSetup orientation="portrait" horizontalDpi="300" verticalDpi="300" r:id="rId5"/>
      <headerFooter alignWithMargins="0"/>
    </customSheetView>
    <customSheetView guid="{19CB1750-B517-4DDA-A90C-037362C7528D}" showGridLines="0" showRuler="0" topLeftCell="A340">
      <selection activeCell="B356" sqref="B356"/>
      <pageMargins left="0.75" right="0.75" top="1" bottom="1" header="0.5" footer="0.5"/>
      <pageSetup orientation="portrait" horizontalDpi="300" verticalDpi="300" r:id="rId6"/>
      <headerFooter alignWithMargins="0"/>
    </customSheetView>
    <customSheetView guid="{3D6A5A63-BB04-485B-95CC-E0479C70FEFC}" showGridLines="0" hiddenRows="1" showRuler="0">
      <selection activeCell="C34" sqref="C34"/>
      <pageMargins left="0.75" right="0.75" top="1" bottom="1" header="0.5" footer="0.5"/>
      <pageSetup orientation="portrait" horizontalDpi="300" verticalDpi="300" r:id="rId7"/>
      <headerFooter alignWithMargins="0"/>
    </customSheetView>
    <customSheetView guid="{84C89096-CAB0-409B-BBD4-D756D527659C}" showGridLines="0" showRuler="0" topLeftCell="A60">
      <selection activeCell="A52" sqref="A52:XFD52"/>
      <pageMargins left="0.75" right="0.75" top="1" bottom="1" header="0.5" footer="0.5"/>
      <pageSetup orientation="portrait" horizontalDpi="300" verticalDpi="300" r:id="rId8"/>
      <headerFooter alignWithMargins="0"/>
    </customSheetView>
    <customSheetView guid="{EA541165-243F-42C9-857A-944F00D31B91}" showGridLines="0" hiddenRows="1" showRuler="0" topLeftCell="A599">
      <selection activeCell="B611" sqref="B611"/>
      <pageMargins left="0.75" right="0.75" top="1" bottom="1" header="0.5" footer="0.5"/>
      <pageSetup orientation="portrait" horizontalDpi="300" verticalDpi="300" r:id="rId9"/>
      <headerFooter alignWithMargins="0"/>
    </customSheetView>
    <customSheetView guid="{BE0EC564-C3A4-4B91-A900-CF3A348FAE37}" scale="90" showGridLines="0" hiddenRows="1" showRuler="0" topLeftCell="A462">
      <selection activeCell="A520" sqref="A520"/>
      <pageMargins left="0.75" right="0.75" top="1" bottom="1" header="0.5" footer="0.5"/>
      <pageSetup orientation="portrait" horizontalDpi="300" verticalDpi="300" r:id="rId10"/>
      <headerFooter alignWithMargins="0"/>
    </customSheetView>
    <customSheetView guid="{348CDEE7-67F8-4209-B7BE-E336C8AF6465}" scale="90" showGridLines="0" showRuler="0" topLeftCell="A571">
      <selection activeCell="B577" sqref="B577"/>
      <pageMargins left="0.75" right="0.75" top="1" bottom="1" header="0.5" footer="0.5"/>
      <pageSetup orientation="portrait" horizontalDpi="300" verticalDpi="300" r:id="rId11"/>
      <headerFooter alignWithMargins="0"/>
    </customSheetView>
  </customSheetViews>
  <mergeCells count="11">
    <mergeCell ref="A738:E738"/>
    <mergeCell ref="A741:E741"/>
    <mergeCell ref="A9:E9"/>
    <mergeCell ref="A10:E10"/>
    <mergeCell ref="A11:E11"/>
    <mergeCell ref="A46:E46"/>
    <mergeCell ref="A48:E48"/>
    <mergeCell ref="A518:E518"/>
    <mergeCell ref="A70:E70"/>
    <mergeCell ref="A418:E418"/>
    <mergeCell ref="A473:E473"/>
  </mergeCells>
  <conditionalFormatting sqref="B669 B676:B704">
    <cfRule type="containsText" dxfId="1" priority="1" operator="containsText" text="In-progress">
      <formula>NOT(ISERROR(SEARCH("In-progress",B669)))</formula>
    </cfRule>
  </conditionalFormatting>
  <dataValidations count="1">
    <dataValidation type="list" allowBlank="1" showInputMessage="1" showErrorMessage="1" sqref="C69 C9">
      <formula1>"Completed,In-progress,Pending,Blocked, Not Started Yet"</formula1>
    </dataValidation>
  </dataValidations>
  <pageMargins left="0.75" right="0.75" top="1" bottom="1" header="0.5" footer="0.5"/>
  <pageSetup orientation="portrait" horizontalDpi="300" verticalDpi="300" r:id="rId1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F1280"/>
  <sheetViews>
    <sheetView showGridLines="0" showRuler="0" topLeftCell="A1214" workbookViewId="0">
      <selection activeCell="B1216" sqref="B1216"/>
    </sheetView>
  </sheetViews>
  <sheetFormatPr defaultColWidth="9.140625" defaultRowHeight="12.75" outlineLevelRow="6" x14ac:dyDescent="0.25"/>
  <cols>
    <col min="1" max="1" width="15.42578125" style="552" bestFit="1" customWidth="1"/>
    <col min="2" max="2" width="72.140625" style="552" customWidth="1"/>
    <col min="3" max="3" width="45.85546875" style="552" customWidth="1"/>
    <col min="4" max="4" width="14.85546875" style="552" customWidth="1"/>
    <col min="5" max="5" width="39.85546875" style="551" customWidth="1"/>
    <col min="6" max="6" width="9.140625" style="551"/>
    <col min="7" max="16384" width="9.140625" style="552"/>
  </cols>
  <sheetData>
    <row r="1" spans="1:12" s="6" customFormat="1" ht="13.15" x14ac:dyDescent="0.3">
      <c r="A1" s="3"/>
      <c r="B1" s="3"/>
      <c r="C1" s="547"/>
      <c r="D1" s="3"/>
      <c r="E1" s="3"/>
      <c r="F1" s="3"/>
      <c r="G1" s="5"/>
      <c r="H1" s="5"/>
      <c r="I1" s="5"/>
      <c r="J1" s="5"/>
      <c r="K1" s="5"/>
      <c r="L1" s="5"/>
    </row>
    <row r="2" spans="1:12" s="6" customFormat="1" ht="13.15" x14ac:dyDescent="0.3">
      <c r="A2" s="3"/>
      <c r="B2" s="3"/>
      <c r="C2" s="547"/>
      <c r="D2" s="3"/>
      <c r="E2" s="3"/>
      <c r="F2" s="3"/>
      <c r="G2" s="5"/>
      <c r="H2" s="5"/>
      <c r="I2" s="5"/>
      <c r="J2" s="5"/>
      <c r="K2" s="5"/>
      <c r="L2" s="5"/>
    </row>
    <row r="3" spans="1:12" s="11" customFormat="1" ht="13.9" x14ac:dyDescent="0.3">
      <c r="A3" s="7" t="s">
        <v>15</v>
      </c>
      <c r="B3" s="8">
        <f>COUNTIF(A7:A6555,"Test Module")</f>
        <v>43</v>
      </c>
      <c r="C3" s="548"/>
      <c r="D3" s="10"/>
      <c r="E3" s="10"/>
      <c r="F3" s="3"/>
      <c r="G3" s="3"/>
      <c r="H3" s="3"/>
      <c r="I3" s="3"/>
      <c r="J3" s="3"/>
      <c r="K3" s="3"/>
      <c r="L3" s="3"/>
    </row>
    <row r="4" spans="1:12" s="11" customFormat="1" ht="13.9" x14ac:dyDescent="0.3">
      <c r="A4" s="7" t="s">
        <v>16</v>
      </c>
      <c r="B4" s="8">
        <f>COUNTIF(A7:A5387, "Test Case")</f>
        <v>58</v>
      </c>
      <c r="C4" s="548"/>
      <c r="D4" s="10"/>
      <c r="E4" s="10"/>
      <c r="F4" s="3"/>
      <c r="G4" s="3"/>
      <c r="H4" s="3"/>
      <c r="I4" s="3"/>
      <c r="J4" s="3"/>
      <c r="K4" s="3"/>
      <c r="L4" s="3"/>
    </row>
    <row r="5" spans="1:12" s="11" customFormat="1" ht="13.9" x14ac:dyDescent="0.3">
      <c r="A5" s="8"/>
      <c r="B5" s="12"/>
      <c r="C5" s="548"/>
      <c r="D5" s="10"/>
      <c r="E5" s="10"/>
      <c r="F5" s="3"/>
      <c r="G5" s="3"/>
      <c r="H5" s="3"/>
      <c r="I5" s="3"/>
      <c r="J5" s="3"/>
      <c r="K5" s="3"/>
      <c r="L5" s="3"/>
    </row>
    <row r="6" spans="1:12" s="11" customFormat="1" ht="13.9" x14ac:dyDescent="0.3">
      <c r="A6" s="8"/>
      <c r="B6" s="12"/>
      <c r="C6" s="548"/>
      <c r="D6" s="10"/>
      <c r="E6" s="10"/>
      <c r="F6" s="3"/>
      <c r="G6" s="3"/>
      <c r="H6" s="3"/>
      <c r="I6" s="3"/>
      <c r="J6" s="3"/>
      <c r="K6" s="3"/>
      <c r="L6" s="3"/>
    </row>
    <row r="7" spans="1:12" s="6" customFormat="1" ht="23.45" x14ac:dyDescent="0.3">
      <c r="A7" s="13" t="s">
        <v>76</v>
      </c>
      <c r="B7" s="14"/>
      <c r="C7" s="549"/>
      <c r="D7" s="14"/>
      <c r="E7" s="16"/>
      <c r="F7" s="5"/>
      <c r="G7" s="5"/>
      <c r="H7" s="5"/>
      <c r="I7" s="5"/>
      <c r="J7" s="5"/>
      <c r="K7" s="5"/>
      <c r="L7" s="5"/>
    </row>
    <row r="8" spans="1:12" s="6" customFormat="1" ht="21" x14ac:dyDescent="0.3">
      <c r="A8" s="1510" t="s">
        <v>39</v>
      </c>
      <c r="B8" s="1510"/>
      <c r="C8" s="1510"/>
      <c r="D8" s="1510"/>
      <c r="E8" s="1510"/>
      <c r="F8" s="5"/>
      <c r="G8" s="5"/>
      <c r="H8" s="5"/>
      <c r="I8" s="5"/>
      <c r="J8" s="5"/>
      <c r="K8" s="5"/>
      <c r="L8" s="5"/>
    </row>
    <row r="9" spans="1:12" ht="18" outlineLevel="2" x14ac:dyDescent="0.3">
      <c r="A9" s="1498" t="s">
        <v>18</v>
      </c>
      <c r="B9" s="1498"/>
      <c r="C9" s="1498"/>
      <c r="D9" s="1498"/>
      <c r="E9" s="1499"/>
    </row>
    <row r="10" spans="1:12" s="553" customFormat="1" ht="14.45" outlineLevel="4" x14ac:dyDescent="0.3">
      <c r="A10" s="20" t="s">
        <v>21</v>
      </c>
      <c r="B10" s="502" t="s">
        <v>1513</v>
      </c>
      <c r="C10" s="254" t="str">
        <f>COUNTIF(A10:A66,"Test Case")&amp;"TC(s)"</f>
        <v>2TC(s)</v>
      </c>
      <c r="D10" s="20"/>
      <c r="E10" s="20"/>
    </row>
    <row r="11" spans="1:12" s="553" customFormat="1" ht="14.45" outlineLevel="5" x14ac:dyDescent="0.3">
      <c r="A11" s="554" t="s">
        <v>22</v>
      </c>
      <c r="B11" s="555"/>
      <c r="C11" s="555"/>
      <c r="D11" s="555"/>
      <c r="E11" s="556"/>
    </row>
    <row r="12" spans="1:12" s="553" customFormat="1" ht="14.45" outlineLevel="6" x14ac:dyDescent="0.3">
      <c r="A12" s="557" t="s">
        <v>23</v>
      </c>
      <c r="B12" s="33" t="s">
        <v>292</v>
      </c>
      <c r="C12" s="317"/>
      <c r="D12" s="317"/>
      <c r="E12" s="558"/>
    </row>
    <row r="13" spans="1:12" s="553" customFormat="1" ht="14.45" outlineLevel="6" x14ac:dyDescent="0.3">
      <c r="A13" s="557" t="s">
        <v>24</v>
      </c>
      <c r="B13" s="29" t="s">
        <v>293</v>
      </c>
      <c r="C13" s="317"/>
      <c r="D13" s="317"/>
      <c r="E13" s="558"/>
    </row>
    <row r="14" spans="1:12" s="553" customFormat="1" ht="14.45" outlineLevel="6" x14ac:dyDescent="0.3">
      <c r="A14" s="559" t="s">
        <v>215</v>
      </c>
      <c r="B14" s="256" t="s">
        <v>294</v>
      </c>
      <c r="C14" s="73"/>
      <c r="D14" s="73"/>
      <c r="E14" s="560"/>
    </row>
    <row r="15" spans="1:12" s="553" customFormat="1" ht="14.45" outlineLevel="6" x14ac:dyDescent="0.3">
      <c r="A15" s="257" t="s">
        <v>295</v>
      </c>
      <c r="B15" s="33" t="s">
        <v>296</v>
      </c>
      <c r="C15" s="73"/>
      <c r="D15" s="73"/>
      <c r="E15" s="560"/>
    </row>
    <row r="16" spans="1:12" s="553" customFormat="1" ht="27.6" outlineLevel="6" x14ac:dyDescent="0.3">
      <c r="A16" s="257" t="s">
        <v>297</v>
      </c>
      <c r="B16" s="33" t="s">
        <v>298</v>
      </c>
      <c r="C16" s="73"/>
      <c r="D16" s="73"/>
      <c r="E16" s="560"/>
    </row>
    <row r="17" spans="1:5" s="553" customFormat="1" ht="14.45" outlineLevel="6" x14ac:dyDescent="0.3">
      <c r="A17" s="257" t="s">
        <v>299</v>
      </c>
      <c r="B17" s="561" t="s">
        <v>300</v>
      </c>
      <c r="C17" s="73"/>
      <c r="D17" s="73"/>
      <c r="E17" s="560"/>
    </row>
    <row r="18" spans="1:5" s="553" customFormat="1" ht="14.45" outlineLevel="6" x14ac:dyDescent="0.3">
      <c r="A18" s="562" t="s">
        <v>301</v>
      </c>
      <c r="B18" s="33" t="s">
        <v>302</v>
      </c>
      <c r="C18" s="73"/>
      <c r="D18" s="73"/>
      <c r="E18" s="560"/>
    </row>
    <row r="19" spans="1:5" s="553" customFormat="1" ht="14.45" outlineLevel="6" x14ac:dyDescent="0.3">
      <c r="A19" s="559" t="s">
        <v>303</v>
      </c>
      <c r="B19" s="33" t="s">
        <v>304</v>
      </c>
      <c r="C19" s="73"/>
      <c r="D19" s="73"/>
      <c r="E19" s="560"/>
    </row>
    <row r="20" spans="1:5" s="553" customFormat="1" ht="14.45" outlineLevel="6" x14ac:dyDescent="0.3">
      <c r="A20" s="559" t="s">
        <v>305</v>
      </c>
      <c r="B20" s="33" t="s">
        <v>306</v>
      </c>
      <c r="C20" s="73"/>
      <c r="D20" s="73"/>
      <c r="E20" s="560"/>
    </row>
    <row r="21" spans="1:5" s="553" customFormat="1" ht="14.45" outlineLevel="6" x14ac:dyDescent="0.3">
      <c r="A21" s="559" t="s">
        <v>307</v>
      </c>
      <c r="B21" s="374" t="s">
        <v>308</v>
      </c>
      <c r="C21" s="73"/>
      <c r="D21" s="73"/>
      <c r="E21" s="560"/>
    </row>
    <row r="22" spans="1:5" s="553" customFormat="1" ht="14.45" outlineLevel="6" x14ac:dyDescent="0.3">
      <c r="A22" s="1238" t="s">
        <v>642</v>
      </c>
      <c r="B22" s="1238" t="s">
        <v>643</v>
      </c>
      <c r="C22" s="73"/>
      <c r="D22" s="73"/>
      <c r="E22" s="560"/>
    </row>
    <row r="23" spans="1:5" s="553" customFormat="1" ht="14.45" outlineLevel="6" x14ac:dyDescent="0.3">
      <c r="A23" s="1238" t="s">
        <v>2852</v>
      </c>
      <c r="B23" s="1238" t="s">
        <v>2851</v>
      </c>
      <c r="C23" s="73"/>
      <c r="D23" s="73"/>
      <c r="E23" s="560"/>
    </row>
    <row r="24" spans="1:5" s="553" customFormat="1" ht="14.45" outlineLevel="5" x14ac:dyDescent="0.3">
      <c r="A24" s="566" t="s">
        <v>25</v>
      </c>
      <c r="B24" s="567"/>
      <c r="C24" s="73"/>
      <c r="D24" s="73"/>
      <c r="E24" s="560"/>
    </row>
    <row r="25" spans="1:5" s="553" customFormat="1" ht="55.15" outlineLevel="6" x14ac:dyDescent="0.3">
      <c r="A25" s="46">
        <v>1</v>
      </c>
      <c r="B25" s="257" t="s">
        <v>310</v>
      </c>
      <c r="C25" s="568"/>
      <c r="D25" s="568"/>
      <c r="E25" s="569"/>
    </row>
    <row r="26" spans="1:5" s="553" customFormat="1" ht="14.45" outlineLevel="5" x14ac:dyDescent="0.3">
      <c r="A26" s="563" t="s">
        <v>26</v>
      </c>
      <c r="B26" s="511" t="s">
        <v>309</v>
      </c>
      <c r="C26" s="564"/>
      <c r="D26" s="564"/>
      <c r="E26" s="565"/>
    </row>
    <row r="27" spans="1:5" s="553" customFormat="1" ht="14.45" outlineLevel="6" x14ac:dyDescent="0.3">
      <c r="A27" s="487" t="s">
        <v>27</v>
      </c>
      <c r="B27" s="1327"/>
      <c r="C27" s="1328" t="s">
        <v>28</v>
      </c>
      <c r="D27" s="1329" t="s">
        <v>29</v>
      </c>
      <c r="E27" s="1330" t="s">
        <v>30</v>
      </c>
    </row>
    <row r="28" spans="1:5" s="553" customFormat="1" ht="14.45" outlineLevel="6" x14ac:dyDescent="0.3">
      <c r="A28" s="28">
        <v>1</v>
      </c>
      <c r="B28" s="267" t="s">
        <v>311</v>
      </c>
      <c r="C28" s="29"/>
      <c r="D28" s="262"/>
      <c r="E28" s="459"/>
    </row>
    <row r="29" spans="1:5" s="553" customFormat="1" ht="41.45" outlineLevel="6" x14ac:dyDescent="0.3">
      <c r="A29" s="31">
        <v>2</v>
      </c>
      <c r="B29" s="234" t="s">
        <v>312</v>
      </c>
      <c r="C29" s="29"/>
      <c r="D29" s="262"/>
      <c r="E29" s="30"/>
    </row>
    <row r="30" spans="1:5" s="553" customFormat="1" ht="14.45" outlineLevel="6" x14ac:dyDescent="0.3">
      <c r="A30" s="31">
        <v>3</v>
      </c>
      <c r="B30" s="234" t="s">
        <v>313</v>
      </c>
      <c r="C30" s="33"/>
      <c r="D30" s="263"/>
      <c r="E30" s="30"/>
    </row>
    <row r="31" spans="1:5" s="553" customFormat="1" ht="55.15" outlineLevel="6" x14ac:dyDescent="0.3">
      <c r="A31" s="31">
        <v>4</v>
      </c>
      <c r="B31" s="34" t="s">
        <v>490</v>
      </c>
      <c r="C31" s="29"/>
      <c r="D31" s="263"/>
      <c r="E31" s="30"/>
    </row>
    <row r="32" spans="1:5" s="553" customFormat="1" ht="14.45" outlineLevel="6" x14ac:dyDescent="0.3">
      <c r="A32" s="31">
        <v>5</v>
      </c>
      <c r="B32" s="34" t="s">
        <v>314</v>
      </c>
      <c r="C32" s="29"/>
      <c r="D32" s="263"/>
      <c r="E32" s="30"/>
    </row>
    <row r="33" spans="1:5" s="553" customFormat="1" ht="14.45" outlineLevel="6" x14ac:dyDescent="0.3">
      <c r="A33" s="264" t="s">
        <v>31</v>
      </c>
      <c r="B33" s="265" t="s">
        <v>315</v>
      </c>
      <c r="C33" s="256" t="s">
        <v>294</v>
      </c>
      <c r="D33" s="559" t="s">
        <v>215</v>
      </c>
      <c r="E33" s="266"/>
    </row>
    <row r="34" spans="1:5" s="553" customFormat="1" ht="14.45" outlineLevel="6" x14ac:dyDescent="0.3">
      <c r="A34" s="54" t="s">
        <v>31</v>
      </c>
      <c r="B34" s="39" t="s">
        <v>316</v>
      </c>
      <c r="C34" s="269" t="s">
        <v>317</v>
      </c>
      <c r="D34" s="570" t="s">
        <v>305</v>
      </c>
      <c r="E34" s="47"/>
    </row>
    <row r="35" spans="1:5" s="553" customFormat="1" ht="14.45" outlineLevel="6" x14ac:dyDescent="0.3">
      <c r="A35" s="46">
        <v>6</v>
      </c>
      <c r="B35" s="32" t="s">
        <v>318</v>
      </c>
      <c r="C35" s="33"/>
      <c r="D35" s="257"/>
      <c r="E35" s="47"/>
    </row>
    <row r="36" spans="1:5" s="553" customFormat="1" ht="27.6" outlineLevel="6" x14ac:dyDescent="0.3">
      <c r="A36" s="46">
        <v>7</v>
      </c>
      <c r="B36" s="32" t="s">
        <v>319</v>
      </c>
      <c r="C36" s="33"/>
      <c r="D36" s="257"/>
      <c r="E36" s="47"/>
    </row>
    <row r="37" spans="1:5" s="553" customFormat="1" ht="14.45" outlineLevel="6" x14ac:dyDescent="0.3">
      <c r="A37" s="46">
        <v>8</v>
      </c>
      <c r="B37" s="32" t="s">
        <v>320</v>
      </c>
      <c r="C37" s="33"/>
      <c r="D37" s="257"/>
      <c r="E37" s="47"/>
    </row>
    <row r="38" spans="1:5" s="553" customFormat="1" ht="14.45" outlineLevel="6" x14ac:dyDescent="0.3">
      <c r="A38" s="46">
        <v>9</v>
      </c>
      <c r="B38" s="32" t="s">
        <v>321</v>
      </c>
      <c r="C38" s="33"/>
      <c r="D38" s="257"/>
      <c r="E38" s="47"/>
    </row>
    <row r="39" spans="1:5" s="553" customFormat="1" ht="14.45" outlineLevel="6" x14ac:dyDescent="0.3">
      <c r="A39" s="46" t="s">
        <v>31</v>
      </c>
      <c r="B39" s="32" t="s">
        <v>322</v>
      </c>
      <c r="C39" s="33" t="s">
        <v>296</v>
      </c>
      <c r="D39" s="559" t="s">
        <v>295</v>
      </c>
      <c r="E39" s="47"/>
    </row>
    <row r="40" spans="1:5" s="553" customFormat="1" ht="28.9" outlineLevel="6" x14ac:dyDescent="0.3">
      <c r="A40" s="46">
        <v>10</v>
      </c>
      <c r="B40" s="424" t="s">
        <v>323</v>
      </c>
      <c r="C40" s="33"/>
      <c r="D40" s="257"/>
      <c r="E40" s="47"/>
    </row>
    <row r="41" spans="1:5" s="553" customFormat="1" ht="27.6" outlineLevel="6" x14ac:dyDescent="0.3">
      <c r="A41" s="46" t="s">
        <v>31</v>
      </c>
      <c r="B41" s="424" t="s">
        <v>324</v>
      </c>
      <c r="C41" s="33" t="s">
        <v>298</v>
      </c>
      <c r="D41" s="559" t="s">
        <v>297</v>
      </c>
      <c r="E41" s="47"/>
    </row>
    <row r="42" spans="1:5" s="553" customFormat="1" ht="14.45" outlineLevel="6" x14ac:dyDescent="0.3">
      <c r="A42" s="31">
        <v>11</v>
      </c>
      <c r="B42" s="34" t="s">
        <v>639</v>
      </c>
      <c r="C42" s="29"/>
      <c r="D42" s="263"/>
      <c r="E42" s="31"/>
    </row>
    <row r="43" spans="1:5" s="553" customFormat="1" ht="14.45" outlineLevel="6" x14ac:dyDescent="0.3">
      <c r="A43" s="31">
        <v>12</v>
      </c>
      <c r="B43" s="34" t="s">
        <v>638</v>
      </c>
      <c r="C43" s="29"/>
      <c r="D43" s="263"/>
      <c r="E43" s="31"/>
    </row>
    <row r="44" spans="1:5" s="553" customFormat="1" ht="14.45" outlineLevel="6" x14ac:dyDescent="0.3">
      <c r="A44" s="31">
        <v>13</v>
      </c>
      <c r="B44" s="34" t="s">
        <v>641</v>
      </c>
      <c r="C44" s="29"/>
      <c r="D44" s="263"/>
      <c r="E44" s="31"/>
    </row>
    <row r="45" spans="1:5" s="553" customFormat="1" ht="14.45" outlineLevel="6" x14ac:dyDescent="0.3">
      <c r="A45" s="31" t="s">
        <v>31</v>
      </c>
      <c r="B45" s="34" t="s">
        <v>640</v>
      </c>
      <c r="C45" s="29"/>
      <c r="D45" s="263" t="s">
        <v>642</v>
      </c>
      <c r="E45" s="31"/>
    </row>
    <row r="46" spans="1:5" s="553" customFormat="1" ht="14.45" outlineLevel="5" x14ac:dyDescent="0.3">
      <c r="A46" s="563" t="s">
        <v>26</v>
      </c>
      <c r="B46" s="571" t="s">
        <v>325</v>
      </c>
      <c r="C46" s="564"/>
      <c r="D46" s="564"/>
      <c r="E46" s="565"/>
    </row>
    <row r="47" spans="1:5" s="553" customFormat="1" ht="14.45" outlineLevel="6" x14ac:dyDescent="0.3">
      <c r="A47" s="566" t="s">
        <v>25</v>
      </c>
      <c r="B47" s="567"/>
      <c r="C47" s="73"/>
      <c r="D47" s="73"/>
      <c r="E47" s="560"/>
    </row>
    <row r="48" spans="1:5" s="553" customFormat="1" ht="69" outlineLevel="6" x14ac:dyDescent="0.3">
      <c r="A48" s="46">
        <v>1</v>
      </c>
      <c r="B48" s="257" t="s">
        <v>326</v>
      </c>
      <c r="C48" s="568"/>
      <c r="D48" s="568"/>
      <c r="E48" s="569"/>
    </row>
    <row r="49" spans="1:5" s="553" customFormat="1" ht="14.45" outlineLevel="6" x14ac:dyDescent="0.3">
      <c r="A49" s="487" t="s">
        <v>27</v>
      </c>
      <c r="B49" s="1327"/>
      <c r="C49" s="1328" t="s">
        <v>28</v>
      </c>
      <c r="D49" s="1329" t="s">
        <v>29</v>
      </c>
      <c r="E49" s="1330" t="s">
        <v>30</v>
      </c>
    </row>
    <row r="50" spans="1:5" s="553" customFormat="1" ht="41.45" outlineLevel="6" x14ac:dyDescent="0.3">
      <c r="A50" s="28">
        <v>11</v>
      </c>
      <c r="B50" s="267" t="s">
        <v>327</v>
      </c>
      <c r="C50" s="29"/>
      <c r="D50" s="268"/>
      <c r="E50" s="30"/>
    </row>
    <row r="51" spans="1:5" s="553" customFormat="1" ht="14.45" outlineLevel="6" x14ac:dyDescent="0.3">
      <c r="A51" s="54" t="s">
        <v>31</v>
      </c>
      <c r="B51" s="39" t="s">
        <v>328</v>
      </c>
      <c r="C51" s="269" t="s">
        <v>317</v>
      </c>
      <c r="D51" s="39" t="s">
        <v>305</v>
      </c>
      <c r="E51" s="47"/>
    </row>
    <row r="52" spans="1:5" s="553" customFormat="1" ht="14.45" outlineLevel="6" x14ac:dyDescent="0.3">
      <c r="A52" s="31">
        <v>12</v>
      </c>
      <c r="B52" s="234" t="s">
        <v>329</v>
      </c>
      <c r="C52" s="29"/>
      <c r="D52" s="262"/>
      <c r="E52" s="30"/>
    </row>
    <row r="53" spans="1:5" s="553" customFormat="1" ht="69" outlineLevel="6" x14ac:dyDescent="0.3">
      <c r="A53" s="31">
        <v>13</v>
      </c>
      <c r="B53" s="234" t="s">
        <v>492</v>
      </c>
      <c r="C53" s="33"/>
      <c r="D53" s="263"/>
      <c r="E53" s="30"/>
    </row>
    <row r="54" spans="1:5" s="553" customFormat="1" ht="14.45" outlineLevel="6" x14ac:dyDescent="0.3">
      <c r="A54" s="31" t="s">
        <v>31</v>
      </c>
      <c r="B54" s="34" t="s">
        <v>291</v>
      </c>
      <c r="C54" s="29" t="s">
        <v>330</v>
      </c>
      <c r="D54" s="557" t="s">
        <v>23</v>
      </c>
      <c r="E54" s="557"/>
    </row>
    <row r="55" spans="1:5" s="553" customFormat="1" ht="14.45" outlineLevel="6" x14ac:dyDescent="0.3">
      <c r="A55" s="31">
        <v>14</v>
      </c>
      <c r="B55" s="34" t="s">
        <v>314</v>
      </c>
      <c r="C55" s="29"/>
      <c r="D55" s="30"/>
      <c r="E55" s="30"/>
    </row>
    <row r="56" spans="1:5" s="553" customFormat="1" ht="14.45" outlineLevel="6" x14ac:dyDescent="0.3">
      <c r="A56" s="31" t="s">
        <v>31</v>
      </c>
      <c r="B56" s="34" t="s">
        <v>291</v>
      </c>
      <c r="C56" s="29" t="s">
        <v>300</v>
      </c>
      <c r="D56" s="557" t="s">
        <v>299</v>
      </c>
      <c r="E56" s="557"/>
    </row>
    <row r="57" spans="1:5" s="553" customFormat="1" ht="14.45" outlineLevel="6" x14ac:dyDescent="0.3">
      <c r="A57" s="31">
        <v>15</v>
      </c>
      <c r="B57" s="34" t="s">
        <v>314</v>
      </c>
      <c r="C57" s="29"/>
      <c r="D57" s="30"/>
      <c r="E57" s="30"/>
    </row>
    <row r="58" spans="1:5" s="553" customFormat="1" ht="14.45" outlineLevel="6" x14ac:dyDescent="0.3">
      <c r="A58" s="264" t="s">
        <v>31</v>
      </c>
      <c r="B58" s="34" t="s">
        <v>291</v>
      </c>
      <c r="C58" s="256" t="s">
        <v>331</v>
      </c>
      <c r="D58" s="559" t="s">
        <v>24</v>
      </c>
      <c r="E58" s="559"/>
    </row>
    <row r="59" spans="1:5" s="553" customFormat="1" ht="14.45" outlineLevel="6" x14ac:dyDescent="0.3">
      <c r="A59" s="46" t="s">
        <v>31</v>
      </c>
      <c r="B59" s="32" t="s">
        <v>332</v>
      </c>
      <c r="C59" s="33" t="s">
        <v>333</v>
      </c>
      <c r="D59" s="559" t="s">
        <v>215</v>
      </c>
      <c r="E59" s="559"/>
    </row>
    <row r="60" spans="1:5" s="553" customFormat="1" ht="14.45" outlineLevel="6" x14ac:dyDescent="0.3">
      <c r="A60" s="54" t="s">
        <v>31</v>
      </c>
      <c r="B60" s="39" t="s">
        <v>328</v>
      </c>
      <c r="C60" s="269" t="s">
        <v>317</v>
      </c>
      <c r="D60" s="39" t="s">
        <v>305</v>
      </c>
      <c r="E60" s="47"/>
    </row>
    <row r="61" spans="1:5" s="553" customFormat="1" ht="14.45" outlineLevel="6" x14ac:dyDescent="0.3">
      <c r="A61" s="54">
        <v>16</v>
      </c>
      <c r="B61" s="39" t="s">
        <v>334</v>
      </c>
      <c r="C61" s="269"/>
      <c r="D61" s="39"/>
      <c r="E61" s="47"/>
    </row>
    <row r="62" spans="1:5" s="553" customFormat="1" ht="14.45" outlineLevel="6" x14ac:dyDescent="0.3">
      <c r="A62" s="46">
        <v>17</v>
      </c>
      <c r="B62" s="32" t="s">
        <v>338</v>
      </c>
      <c r="C62" s="33"/>
      <c r="D62" s="257"/>
      <c r="E62" s="47"/>
    </row>
    <row r="63" spans="1:5" s="553" customFormat="1" ht="14.45" outlineLevel="6" x14ac:dyDescent="0.3">
      <c r="A63" s="46">
        <v>18</v>
      </c>
      <c r="B63" s="32" t="s">
        <v>339</v>
      </c>
      <c r="C63" s="33"/>
      <c r="D63" s="257"/>
      <c r="E63" s="47"/>
    </row>
    <row r="64" spans="1:5" s="553" customFormat="1" ht="14.45" outlineLevel="6" x14ac:dyDescent="0.3">
      <c r="A64" s="46" t="s">
        <v>31</v>
      </c>
      <c r="B64" s="32" t="s">
        <v>340</v>
      </c>
      <c r="C64" s="33" t="s">
        <v>341</v>
      </c>
      <c r="D64" s="559" t="s">
        <v>301</v>
      </c>
      <c r="E64" s="559"/>
    </row>
    <row r="65" spans="1:5" s="553" customFormat="1" ht="14.45" outlineLevel="6" x14ac:dyDescent="0.3">
      <c r="A65" s="46">
        <v>19</v>
      </c>
      <c r="B65" s="32" t="s">
        <v>342</v>
      </c>
      <c r="C65" s="33"/>
      <c r="D65" s="47"/>
      <c r="E65" s="47"/>
    </row>
    <row r="66" spans="1:5" s="553" customFormat="1" ht="14.45" outlineLevel="6" x14ac:dyDescent="0.3">
      <c r="A66" s="46" t="s">
        <v>31</v>
      </c>
      <c r="B66" s="32" t="s">
        <v>491</v>
      </c>
      <c r="C66" s="33" t="s">
        <v>341</v>
      </c>
      <c r="D66" s="257" t="s">
        <v>303</v>
      </c>
      <c r="E66" s="257"/>
    </row>
    <row r="67" spans="1:5" s="553" customFormat="1" ht="14.45" outlineLevel="5" x14ac:dyDescent="0.3">
      <c r="A67" s="563" t="s">
        <v>26</v>
      </c>
      <c r="B67" s="571" t="s">
        <v>2853</v>
      </c>
      <c r="C67" s="564"/>
      <c r="D67" s="564"/>
      <c r="E67" s="565"/>
    </row>
    <row r="68" spans="1:5" s="553" customFormat="1" ht="14.45" outlineLevel="6" x14ac:dyDescent="0.3">
      <c r="A68" s="46">
        <v>1</v>
      </c>
      <c r="B68" s="32" t="s">
        <v>2850</v>
      </c>
      <c r="C68" s="33"/>
      <c r="D68" s="257"/>
      <c r="E68" s="257"/>
    </row>
    <row r="69" spans="1:5" s="553" customFormat="1" ht="14.45" outlineLevel="6" x14ac:dyDescent="0.3">
      <c r="A69" s="46">
        <v>2</v>
      </c>
      <c r="B69" s="39" t="s">
        <v>328</v>
      </c>
      <c r="C69" s="269" t="s">
        <v>317</v>
      </c>
      <c r="D69" s="39" t="s">
        <v>305</v>
      </c>
      <c r="E69" s="257"/>
    </row>
    <row r="70" spans="1:5" s="553" customFormat="1" ht="14.45" outlineLevel="6" x14ac:dyDescent="0.3">
      <c r="A70" s="46">
        <v>3</v>
      </c>
      <c r="B70" s="39" t="s">
        <v>334</v>
      </c>
      <c r="C70" s="269"/>
      <c r="D70" s="39"/>
      <c r="E70" s="257"/>
    </row>
    <row r="71" spans="1:5" s="553" customFormat="1" ht="14.45" outlineLevel="6" x14ac:dyDescent="0.3">
      <c r="A71" s="46">
        <v>4</v>
      </c>
      <c r="B71" s="39" t="s">
        <v>335</v>
      </c>
      <c r="C71" s="269"/>
      <c r="D71" s="39"/>
      <c r="E71" s="257"/>
    </row>
    <row r="72" spans="1:5" s="553" customFormat="1" ht="14.45" outlineLevel="6" x14ac:dyDescent="0.3">
      <c r="A72" s="46" t="s">
        <v>31</v>
      </c>
      <c r="B72" s="39" t="s">
        <v>336</v>
      </c>
      <c r="C72" s="269" t="s">
        <v>337</v>
      </c>
      <c r="D72" s="39" t="s">
        <v>307</v>
      </c>
      <c r="E72" s="257"/>
    </row>
    <row r="73" spans="1:5" s="553" customFormat="1" ht="14.45" outlineLevel="6" x14ac:dyDescent="0.3">
      <c r="A73" s="46">
        <v>5</v>
      </c>
      <c r="B73" s="32" t="s">
        <v>338</v>
      </c>
      <c r="C73" s="269"/>
      <c r="D73" s="39"/>
      <c r="E73" s="257"/>
    </row>
    <row r="74" spans="1:5" s="553" customFormat="1" ht="27.6" outlineLevel="6" x14ac:dyDescent="0.3">
      <c r="A74" s="46" t="s">
        <v>31</v>
      </c>
      <c r="B74" s="39" t="s">
        <v>2851</v>
      </c>
      <c r="C74" s="269" t="s">
        <v>2938</v>
      </c>
      <c r="D74" s="39" t="s">
        <v>2852</v>
      </c>
      <c r="E74" s="257"/>
    </row>
    <row r="75" spans="1:5" s="572" customFormat="1" ht="14.45" outlineLevel="4" x14ac:dyDescent="0.3">
      <c r="A75" s="428" t="s">
        <v>21</v>
      </c>
      <c r="B75" s="503" t="s">
        <v>1532</v>
      </c>
      <c r="C75" s="429"/>
      <c r="D75" s="429"/>
      <c r="E75" s="429"/>
    </row>
    <row r="76" spans="1:5" s="572" customFormat="1" ht="14.45" outlineLevel="5" x14ac:dyDescent="0.3">
      <c r="A76" s="508" t="s">
        <v>22</v>
      </c>
      <c r="B76" s="573"/>
      <c r="C76" s="573"/>
      <c r="D76" s="573"/>
      <c r="E76" s="574"/>
    </row>
    <row r="77" spans="1:5" s="572" customFormat="1" ht="27.6" outlineLevel="6" x14ac:dyDescent="0.3">
      <c r="A77" s="504" t="s">
        <v>23</v>
      </c>
      <c r="B77" s="505" t="s">
        <v>650</v>
      </c>
      <c r="C77" s="575"/>
      <c r="D77" s="575"/>
      <c r="E77" s="576"/>
    </row>
    <row r="78" spans="1:5" s="572" customFormat="1" ht="14.45" outlineLevel="6" x14ac:dyDescent="0.3">
      <c r="A78" s="504" t="s">
        <v>24</v>
      </c>
      <c r="B78" s="505" t="s">
        <v>293</v>
      </c>
      <c r="C78" s="575"/>
      <c r="D78" s="575"/>
      <c r="E78" s="576"/>
    </row>
    <row r="79" spans="1:5" s="572" customFormat="1" ht="14.45" outlineLevel="6" x14ac:dyDescent="0.3">
      <c r="A79" s="504" t="s">
        <v>215</v>
      </c>
      <c r="B79" s="505" t="s">
        <v>294</v>
      </c>
      <c r="C79" s="577"/>
      <c r="D79" s="577"/>
      <c r="E79" s="578"/>
    </row>
    <row r="80" spans="1:5" s="572" customFormat="1" ht="14.45" outlineLevel="6" x14ac:dyDescent="0.3">
      <c r="A80" s="506" t="s">
        <v>295</v>
      </c>
      <c r="B80" s="505" t="s">
        <v>296</v>
      </c>
      <c r="C80" s="577"/>
      <c r="D80" s="577"/>
      <c r="E80" s="578"/>
    </row>
    <row r="81" spans="1:5" s="572" customFormat="1" ht="27.6" outlineLevel="6" x14ac:dyDescent="0.3">
      <c r="A81" s="506" t="s">
        <v>297</v>
      </c>
      <c r="B81" s="505" t="s">
        <v>298</v>
      </c>
      <c r="C81" s="577"/>
      <c r="D81" s="577"/>
      <c r="E81" s="578"/>
    </row>
    <row r="82" spans="1:5" s="572" customFormat="1" ht="14.45" outlineLevel="6" x14ac:dyDescent="0.3">
      <c r="A82" s="506" t="s">
        <v>299</v>
      </c>
      <c r="B82" s="505" t="s">
        <v>651</v>
      </c>
      <c r="C82" s="577"/>
      <c r="D82" s="577"/>
      <c r="E82" s="578"/>
    </row>
    <row r="83" spans="1:5" s="572" customFormat="1" ht="14.45" outlineLevel="5" x14ac:dyDescent="0.3">
      <c r="A83" s="509" t="s">
        <v>25</v>
      </c>
      <c r="B83" s="577"/>
      <c r="C83" s="577"/>
      <c r="D83" s="577"/>
      <c r="E83" s="578"/>
    </row>
    <row r="84" spans="1:5" s="572" customFormat="1" ht="55.15" outlineLevel="6" x14ac:dyDescent="0.3">
      <c r="A84" s="510">
        <v>1</v>
      </c>
      <c r="B84" s="507" t="s">
        <v>310</v>
      </c>
      <c r="C84" s="579"/>
      <c r="D84" s="579"/>
      <c r="E84" s="580"/>
    </row>
    <row r="85" spans="1:5" s="572" customFormat="1" ht="14.45" outlineLevel="5" x14ac:dyDescent="0.3">
      <c r="A85" s="1409" t="s">
        <v>26</v>
      </c>
      <c r="B85" s="511" t="s">
        <v>649</v>
      </c>
      <c r="C85" s="581"/>
      <c r="D85" s="581"/>
      <c r="E85" s="582"/>
    </row>
    <row r="86" spans="1:5" s="572" customFormat="1" ht="14.45" outlineLevel="6" x14ac:dyDescent="0.3">
      <c r="A86" s="487" t="s">
        <v>27</v>
      </c>
      <c r="B86" s="1327"/>
      <c r="C86" s="1328" t="s">
        <v>28</v>
      </c>
      <c r="D86" s="1329" t="s">
        <v>29</v>
      </c>
      <c r="E86" s="1330" t="s">
        <v>30</v>
      </c>
    </row>
    <row r="87" spans="1:5" s="572" customFormat="1" ht="14.45" outlineLevel="6" x14ac:dyDescent="0.3">
      <c r="A87" s="512">
        <v>1</v>
      </c>
      <c r="B87" s="513" t="s">
        <v>311</v>
      </c>
      <c r="C87" s="514"/>
      <c r="D87" s="515"/>
      <c r="E87" s="516"/>
    </row>
    <row r="88" spans="1:5" s="572" customFormat="1" ht="41.45" outlineLevel="6" x14ac:dyDescent="0.3">
      <c r="A88" s="517">
        <v>2</v>
      </c>
      <c r="B88" s="505" t="s">
        <v>312</v>
      </c>
      <c r="C88" s="514"/>
      <c r="D88" s="515"/>
      <c r="E88" s="516"/>
    </row>
    <row r="89" spans="1:5" s="572" customFormat="1" ht="14.45" outlineLevel="6" x14ac:dyDescent="0.3">
      <c r="A89" s="517">
        <v>3</v>
      </c>
      <c r="B89" s="505" t="s">
        <v>313</v>
      </c>
      <c r="C89" s="518"/>
      <c r="D89" s="519"/>
      <c r="E89" s="516"/>
    </row>
    <row r="90" spans="1:5" s="572" customFormat="1" ht="69" outlineLevel="6" x14ac:dyDescent="0.3">
      <c r="A90" s="517">
        <v>4</v>
      </c>
      <c r="B90" s="505" t="s">
        <v>652</v>
      </c>
      <c r="C90" s="514"/>
      <c r="D90" s="519"/>
      <c r="E90" s="516"/>
    </row>
    <row r="91" spans="1:5" s="572" customFormat="1" ht="14.45" outlineLevel="6" x14ac:dyDescent="0.3">
      <c r="A91" s="517" t="s">
        <v>31</v>
      </c>
      <c r="B91" s="505" t="s">
        <v>291</v>
      </c>
      <c r="C91" s="520" t="s">
        <v>292</v>
      </c>
      <c r="D91" s="583" t="s">
        <v>23</v>
      </c>
      <c r="E91" s="516"/>
    </row>
    <row r="92" spans="1:5" s="572" customFormat="1" ht="14.45" outlineLevel="6" x14ac:dyDescent="0.3">
      <c r="A92" s="517">
        <v>5</v>
      </c>
      <c r="B92" s="505" t="s">
        <v>314</v>
      </c>
      <c r="C92" s="514"/>
      <c r="D92" s="519"/>
      <c r="E92" s="516"/>
    </row>
    <row r="93" spans="1:5" s="572" customFormat="1" ht="14.45" outlineLevel="6" x14ac:dyDescent="0.3">
      <c r="A93" s="517" t="s">
        <v>31</v>
      </c>
      <c r="B93" s="505" t="s">
        <v>291</v>
      </c>
      <c r="C93" s="520" t="s">
        <v>293</v>
      </c>
      <c r="D93" s="583" t="s">
        <v>24</v>
      </c>
      <c r="E93" s="516"/>
    </row>
    <row r="94" spans="1:5" s="572" customFormat="1" ht="14.45" outlineLevel="6" x14ac:dyDescent="0.3">
      <c r="A94" s="517" t="s">
        <v>31</v>
      </c>
      <c r="B94" s="505" t="s">
        <v>315</v>
      </c>
      <c r="C94" s="520" t="s">
        <v>294</v>
      </c>
      <c r="D94" s="583" t="s">
        <v>215</v>
      </c>
      <c r="E94" s="516"/>
    </row>
    <row r="95" spans="1:5" s="572" customFormat="1" ht="14.45" outlineLevel="6" x14ac:dyDescent="0.3">
      <c r="A95" s="510">
        <v>6</v>
      </c>
      <c r="B95" s="505" t="s">
        <v>318</v>
      </c>
      <c r="C95" s="518"/>
      <c r="D95" s="584"/>
      <c r="E95" s="521"/>
    </row>
    <row r="96" spans="1:5" s="572" customFormat="1" ht="27.6" outlineLevel="6" x14ac:dyDescent="0.3">
      <c r="A96" s="510">
        <v>7</v>
      </c>
      <c r="B96" s="505" t="s">
        <v>319</v>
      </c>
      <c r="C96" s="518"/>
      <c r="D96" s="584"/>
      <c r="E96" s="521"/>
    </row>
    <row r="97" spans="1:5" s="572" customFormat="1" ht="14.45" outlineLevel="6" x14ac:dyDescent="0.3">
      <c r="A97" s="510">
        <v>8</v>
      </c>
      <c r="B97" s="505" t="s">
        <v>320</v>
      </c>
      <c r="C97" s="518"/>
      <c r="D97" s="584"/>
      <c r="E97" s="521"/>
    </row>
    <row r="98" spans="1:5" s="572" customFormat="1" ht="14.45" outlineLevel="6" x14ac:dyDescent="0.3">
      <c r="A98" s="510">
        <v>9</v>
      </c>
      <c r="B98" s="505" t="s">
        <v>321</v>
      </c>
      <c r="C98" s="518"/>
      <c r="D98" s="584"/>
      <c r="E98" s="521"/>
    </row>
    <row r="99" spans="1:5" s="572" customFormat="1" ht="14.45" outlineLevel="6" x14ac:dyDescent="0.3">
      <c r="A99" s="510" t="s">
        <v>31</v>
      </c>
      <c r="B99" s="505" t="s">
        <v>322</v>
      </c>
      <c r="C99" s="520" t="s">
        <v>296</v>
      </c>
      <c r="D99" s="585" t="s">
        <v>295</v>
      </c>
      <c r="E99" s="521"/>
    </row>
    <row r="100" spans="1:5" s="572" customFormat="1" ht="27.6" outlineLevel="6" x14ac:dyDescent="0.3">
      <c r="A100" s="510">
        <v>10</v>
      </c>
      <c r="B100" s="505" t="s">
        <v>323</v>
      </c>
      <c r="C100" s="518"/>
      <c r="D100" s="584"/>
      <c r="E100" s="521"/>
    </row>
    <row r="101" spans="1:5" s="572" customFormat="1" ht="27.6" outlineLevel="6" x14ac:dyDescent="0.3">
      <c r="A101" s="510" t="s">
        <v>31</v>
      </c>
      <c r="B101" s="505" t="s">
        <v>324</v>
      </c>
      <c r="C101" s="520" t="s">
        <v>298</v>
      </c>
      <c r="D101" s="585" t="s">
        <v>297</v>
      </c>
      <c r="E101" s="522"/>
    </row>
    <row r="102" spans="1:5" s="572" customFormat="1" ht="14.45" outlineLevel="6" x14ac:dyDescent="0.3">
      <c r="A102" s="510">
        <v>11</v>
      </c>
      <c r="B102" s="505" t="s">
        <v>653</v>
      </c>
      <c r="C102" s="518"/>
      <c r="D102" s="584"/>
      <c r="E102" s="521"/>
    </row>
    <row r="103" spans="1:5" s="572" customFormat="1" ht="14.45" outlineLevel="6" x14ac:dyDescent="0.3">
      <c r="A103" s="510">
        <v>12</v>
      </c>
      <c r="B103" s="505" t="s">
        <v>654</v>
      </c>
      <c r="C103" s="518"/>
      <c r="D103" s="584"/>
      <c r="E103" s="521"/>
    </row>
    <row r="104" spans="1:5" s="572" customFormat="1" ht="14.45" outlineLevel="6" x14ac:dyDescent="0.3">
      <c r="A104" s="510">
        <v>13</v>
      </c>
      <c r="B104" s="505" t="s">
        <v>655</v>
      </c>
      <c r="C104" s="518"/>
      <c r="D104" s="584"/>
      <c r="E104" s="521"/>
    </row>
    <row r="105" spans="1:5" s="572" customFormat="1" ht="14.45" outlineLevel="6" x14ac:dyDescent="0.3">
      <c r="A105" s="510">
        <v>14</v>
      </c>
      <c r="B105" s="505" t="s">
        <v>656</v>
      </c>
      <c r="C105" s="518"/>
      <c r="D105" s="584"/>
      <c r="E105" s="521"/>
    </row>
    <row r="106" spans="1:5" s="572" customFormat="1" ht="14.45" outlineLevel="6" x14ac:dyDescent="0.3">
      <c r="A106" s="510" t="s">
        <v>31</v>
      </c>
      <c r="B106" s="505" t="s">
        <v>657</v>
      </c>
      <c r="C106" s="520" t="s">
        <v>651</v>
      </c>
      <c r="D106" s="585" t="s">
        <v>299</v>
      </c>
      <c r="E106" s="521"/>
    </row>
    <row r="107" spans="1:5" s="572" customFormat="1" ht="14.45" outlineLevel="4" x14ac:dyDescent="0.3">
      <c r="A107" s="523" t="s">
        <v>21</v>
      </c>
      <c r="B107" s="502" t="s">
        <v>1533</v>
      </c>
      <c r="C107" s="502"/>
      <c r="D107" s="502"/>
      <c r="E107" s="524"/>
    </row>
    <row r="108" spans="1:5" s="572" customFormat="1" ht="14.45" outlineLevel="5" x14ac:dyDescent="0.3">
      <c r="A108" s="951" t="s">
        <v>22</v>
      </c>
      <c r="B108" s="952"/>
      <c r="C108" s="952"/>
      <c r="D108" s="952"/>
      <c r="E108" s="586"/>
    </row>
    <row r="109" spans="1:5" s="572" customFormat="1" ht="14.45" outlineLevel="6" x14ac:dyDescent="0.3">
      <c r="A109" s="949" t="s">
        <v>23</v>
      </c>
      <c r="B109" s="525" t="s">
        <v>685</v>
      </c>
      <c r="C109" s="950"/>
      <c r="D109" s="950"/>
      <c r="E109" s="588"/>
    </row>
    <row r="110" spans="1:5" s="572" customFormat="1" ht="14.45" outlineLevel="6" x14ac:dyDescent="0.3">
      <c r="A110" s="589" t="s">
        <v>24</v>
      </c>
      <c r="B110" s="526" t="s">
        <v>296</v>
      </c>
      <c r="C110" s="587"/>
      <c r="D110" s="587"/>
      <c r="E110" s="588"/>
    </row>
    <row r="111" spans="1:5" s="572" customFormat="1" ht="27.6" outlineLevel="6" x14ac:dyDescent="0.3">
      <c r="A111" s="589" t="s">
        <v>215</v>
      </c>
      <c r="B111" s="529" t="s">
        <v>1871</v>
      </c>
      <c r="C111" s="587"/>
      <c r="D111" s="587"/>
      <c r="E111" s="588"/>
    </row>
    <row r="112" spans="1:5" s="572" customFormat="1" ht="14.45" outlineLevel="5" x14ac:dyDescent="0.3">
      <c r="A112" s="590" t="s">
        <v>25</v>
      </c>
      <c r="B112" s="587"/>
      <c r="C112" s="587"/>
      <c r="D112" s="587"/>
      <c r="E112" s="588"/>
    </row>
    <row r="113" spans="1:5" s="572" customFormat="1" ht="27.6" outlineLevel="6" x14ac:dyDescent="0.3">
      <c r="A113" s="510">
        <v>1</v>
      </c>
      <c r="B113" s="507" t="s">
        <v>686</v>
      </c>
      <c r="C113" s="591"/>
      <c r="D113" s="591"/>
      <c r="E113" s="592"/>
    </row>
    <row r="114" spans="1:5" s="572" customFormat="1" ht="14.45" outlineLevel="5" x14ac:dyDescent="0.3">
      <c r="A114" s="593" t="s">
        <v>26</v>
      </c>
      <c r="B114" s="511" t="s">
        <v>693</v>
      </c>
      <c r="C114" s="594"/>
      <c r="D114" s="594"/>
      <c r="E114" s="595"/>
    </row>
    <row r="115" spans="1:5" s="572" customFormat="1" ht="14.45" outlineLevel="6" x14ac:dyDescent="0.3">
      <c r="A115" s="487" t="s">
        <v>27</v>
      </c>
      <c r="B115" s="1327"/>
      <c r="C115" s="1328" t="s">
        <v>28</v>
      </c>
      <c r="D115" s="1329" t="s">
        <v>29</v>
      </c>
      <c r="E115" s="1330" t="s">
        <v>30</v>
      </c>
    </row>
    <row r="116" spans="1:5" s="572" customFormat="1" ht="55.15" outlineLevel="6" x14ac:dyDescent="0.3">
      <c r="A116" s="527">
        <v>1</v>
      </c>
      <c r="B116" s="528" t="s">
        <v>687</v>
      </c>
      <c r="C116" s="529"/>
      <c r="D116" s="530"/>
      <c r="E116" s="516"/>
    </row>
    <row r="117" spans="1:5" s="572" customFormat="1" ht="27.6" outlineLevel="6" x14ac:dyDescent="0.3">
      <c r="A117" s="1001" t="s">
        <v>31</v>
      </c>
      <c r="B117" s="528" t="s">
        <v>568</v>
      </c>
      <c r="C117" s="529" t="s">
        <v>1871</v>
      </c>
      <c r="D117" s="589" t="s">
        <v>215</v>
      </c>
      <c r="E117" s="516"/>
    </row>
    <row r="118" spans="1:5" s="572" customFormat="1" ht="14.45" outlineLevel="6" x14ac:dyDescent="0.3">
      <c r="A118" s="517">
        <v>2</v>
      </c>
      <c r="B118" s="531" t="s">
        <v>688</v>
      </c>
      <c r="C118" s="529"/>
      <c r="D118" s="530"/>
      <c r="E118" s="516"/>
    </row>
    <row r="119" spans="1:5" s="572" customFormat="1" ht="27.6" outlineLevel="6" x14ac:dyDescent="0.3">
      <c r="A119" s="517" t="s">
        <v>31</v>
      </c>
      <c r="B119" s="532" t="s">
        <v>689</v>
      </c>
      <c r="C119" s="529" t="s">
        <v>690</v>
      </c>
      <c r="D119" s="530" t="s">
        <v>23</v>
      </c>
      <c r="E119" s="516"/>
    </row>
    <row r="120" spans="1:5" s="572" customFormat="1" ht="14.45" outlineLevel="6" x14ac:dyDescent="0.3">
      <c r="A120" s="517">
        <v>3</v>
      </c>
      <c r="B120" s="532" t="s">
        <v>569</v>
      </c>
      <c r="C120" s="529"/>
      <c r="D120" s="530"/>
      <c r="E120" s="516"/>
    </row>
    <row r="121" spans="1:5" s="572" customFormat="1" ht="14.45" outlineLevel="6" x14ac:dyDescent="0.3">
      <c r="A121" s="517">
        <v>4</v>
      </c>
      <c r="B121" s="532" t="s">
        <v>691</v>
      </c>
      <c r="C121" s="529"/>
      <c r="D121" s="530"/>
      <c r="E121" s="516"/>
    </row>
    <row r="122" spans="1:5" s="572" customFormat="1" ht="14.45" outlineLevel="6" x14ac:dyDescent="0.3">
      <c r="A122" s="517">
        <v>5</v>
      </c>
      <c r="B122" s="532" t="s">
        <v>692</v>
      </c>
      <c r="C122" s="529"/>
      <c r="D122" s="530"/>
      <c r="E122" s="516"/>
    </row>
    <row r="123" spans="1:5" s="572" customFormat="1" ht="14.45" outlineLevel="6" x14ac:dyDescent="0.3">
      <c r="A123" s="517" t="s">
        <v>31</v>
      </c>
      <c r="B123" s="532" t="s">
        <v>322</v>
      </c>
      <c r="C123" s="529" t="s">
        <v>296</v>
      </c>
      <c r="D123" s="530" t="s">
        <v>24</v>
      </c>
      <c r="E123" s="516"/>
    </row>
    <row r="124" spans="1:5" s="572" customFormat="1" ht="14.45" outlineLevel="4" x14ac:dyDescent="0.3">
      <c r="A124" s="768" t="s">
        <v>21</v>
      </c>
      <c r="B124" s="754" t="s">
        <v>1716</v>
      </c>
      <c r="C124" s="754"/>
      <c r="D124" s="768"/>
      <c r="E124" s="524"/>
    </row>
    <row r="125" spans="1:5" s="572" customFormat="1" ht="14.45" outlineLevel="5" x14ac:dyDescent="0.3">
      <c r="A125" s="976" t="s">
        <v>22</v>
      </c>
      <c r="B125" s="977"/>
      <c r="C125" s="977"/>
      <c r="D125" s="976"/>
      <c r="E125" s="586"/>
    </row>
    <row r="126" spans="1:5" s="572" customFormat="1" ht="14.45" outlineLevel="6" x14ac:dyDescent="0.3">
      <c r="A126" s="949" t="s">
        <v>23</v>
      </c>
      <c r="B126" s="994" t="s">
        <v>293</v>
      </c>
      <c r="C126" s="950"/>
      <c r="D126" s="978"/>
      <c r="E126" s="588"/>
    </row>
    <row r="127" spans="1:5" s="572" customFormat="1" ht="14.45" outlineLevel="6" x14ac:dyDescent="0.3">
      <c r="A127" s="589" t="s">
        <v>24</v>
      </c>
      <c r="B127" s="1203" t="s">
        <v>294</v>
      </c>
      <c r="C127" s="587"/>
      <c r="D127" s="979"/>
      <c r="E127" s="588"/>
    </row>
    <row r="128" spans="1:5" s="572" customFormat="1" ht="14.45" outlineLevel="6" x14ac:dyDescent="0.3">
      <c r="A128" s="589" t="s">
        <v>215</v>
      </c>
      <c r="B128" s="1203" t="s">
        <v>2289</v>
      </c>
      <c r="C128" s="587"/>
      <c r="D128" s="979"/>
      <c r="E128" s="588"/>
    </row>
    <row r="129" spans="1:5" s="572" customFormat="1" ht="14.45" outlineLevel="6" x14ac:dyDescent="0.3">
      <c r="A129" s="589" t="s">
        <v>295</v>
      </c>
      <c r="B129" s="1203" t="s">
        <v>2294</v>
      </c>
      <c r="C129" s="587"/>
      <c r="D129" s="979"/>
      <c r="E129" s="588"/>
    </row>
    <row r="130" spans="1:5" s="572" customFormat="1" ht="14.45" outlineLevel="6" x14ac:dyDescent="0.3">
      <c r="A130" s="589" t="s">
        <v>297</v>
      </c>
      <c r="B130" s="1203" t="s">
        <v>2371</v>
      </c>
      <c r="C130" s="587"/>
      <c r="D130" s="979"/>
      <c r="E130" s="588"/>
    </row>
    <row r="131" spans="1:5" s="572" customFormat="1" ht="14.45" outlineLevel="6" x14ac:dyDescent="0.3">
      <c r="A131" s="589" t="s">
        <v>299</v>
      </c>
      <c r="B131" s="1203" t="s">
        <v>2379</v>
      </c>
      <c r="C131" s="587"/>
      <c r="D131" s="979"/>
      <c r="E131" s="588"/>
    </row>
    <row r="132" spans="1:5" s="572" customFormat="1" ht="14.45" outlineLevel="5" x14ac:dyDescent="0.3">
      <c r="A132" s="980" t="s">
        <v>25</v>
      </c>
      <c r="B132" s="507"/>
      <c r="C132" s="587"/>
      <c r="D132" s="979"/>
      <c r="E132" s="588"/>
    </row>
    <row r="133" spans="1:5" s="572" customFormat="1" ht="27.6" outlineLevel="6" x14ac:dyDescent="0.3">
      <c r="A133" s="510">
        <v>1</v>
      </c>
      <c r="B133" s="507" t="s">
        <v>686</v>
      </c>
      <c r="C133" s="591"/>
      <c r="D133" s="981"/>
      <c r="E133" s="592"/>
    </row>
    <row r="134" spans="1:5" s="572" customFormat="1" ht="14.45" outlineLevel="5" x14ac:dyDescent="0.3">
      <c r="A134" s="982" t="s">
        <v>26</v>
      </c>
      <c r="B134" s="983" t="s">
        <v>1717</v>
      </c>
      <c r="C134" s="984"/>
      <c r="D134" s="985"/>
      <c r="E134" s="595"/>
    </row>
    <row r="135" spans="1:5" s="572" customFormat="1" ht="14.45" outlineLevel="6" x14ac:dyDescent="0.3">
      <c r="A135" s="487" t="s">
        <v>27</v>
      </c>
      <c r="B135" s="1327"/>
      <c r="C135" s="1328" t="s">
        <v>28</v>
      </c>
      <c r="D135" s="1329" t="s">
        <v>29</v>
      </c>
      <c r="E135" s="1330" t="s">
        <v>30</v>
      </c>
    </row>
    <row r="136" spans="1:5" s="572" customFormat="1" ht="41.45" outlineLevel="6" x14ac:dyDescent="0.3">
      <c r="A136" s="527">
        <v>1</v>
      </c>
      <c r="B136" s="528" t="s">
        <v>1725</v>
      </c>
      <c r="C136" s="529"/>
      <c r="D136" s="530"/>
      <c r="E136" s="516"/>
    </row>
    <row r="137" spans="1:5" s="572" customFormat="1" ht="14.45" outlineLevel="6" x14ac:dyDescent="0.3">
      <c r="A137" s="527">
        <v>2</v>
      </c>
      <c r="B137" s="986" t="s">
        <v>1726</v>
      </c>
      <c r="C137" s="991"/>
      <c r="D137" s="530"/>
      <c r="E137" s="516"/>
    </row>
    <row r="138" spans="1:5" s="572" customFormat="1" ht="14.45" outlineLevel="6" x14ac:dyDescent="0.3">
      <c r="A138" s="527">
        <v>3</v>
      </c>
      <c r="B138" s="532" t="s">
        <v>313</v>
      </c>
      <c r="C138" s="992"/>
      <c r="D138" s="530"/>
      <c r="E138" s="516"/>
    </row>
    <row r="139" spans="1:5" s="572" customFormat="1" ht="207" outlineLevel="6" x14ac:dyDescent="0.3">
      <c r="A139" s="527">
        <v>4</v>
      </c>
      <c r="B139" s="532" t="s">
        <v>2288</v>
      </c>
      <c r="C139" s="993"/>
      <c r="D139" s="530"/>
      <c r="E139" s="516"/>
    </row>
    <row r="140" spans="1:5" s="572" customFormat="1" ht="14.45" outlineLevel="6" x14ac:dyDescent="0.3">
      <c r="A140" s="527">
        <v>5</v>
      </c>
      <c r="B140" s="532" t="s">
        <v>314</v>
      </c>
      <c r="C140" s="529"/>
      <c r="D140" s="530"/>
      <c r="E140" s="516"/>
    </row>
    <row r="141" spans="1:5" s="572" customFormat="1" ht="14.45" outlineLevel="6" x14ac:dyDescent="0.3">
      <c r="A141" s="527">
        <v>6</v>
      </c>
      <c r="B141" s="532" t="s">
        <v>1727</v>
      </c>
      <c r="C141" s="529"/>
      <c r="D141" s="530" t="s">
        <v>23</v>
      </c>
      <c r="E141" s="516"/>
    </row>
    <row r="142" spans="1:5" s="572" customFormat="1" ht="14.45" outlineLevel="6" x14ac:dyDescent="0.3">
      <c r="A142" s="517" t="s">
        <v>31</v>
      </c>
      <c r="B142" s="532" t="s">
        <v>1728</v>
      </c>
      <c r="C142" s="529"/>
      <c r="D142" s="530" t="s">
        <v>24</v>
      </c>
      <c r="E142" s="516"/>
    </row>
    <row r="143" spans="1:5" s="572" customFormat="1" ht="14.45" outlineLevel="6" x14ac:dyDescent="0.3">
      <c r="A143" s="517">
        <v>7</v>
      </c>
      <c r="B143" s="532" t="s">
        <v>569</v>
      </c>
      <c r="C143" s="529"/>
      <c r="D143" s="530"/>
      <c r="E143" s="516"/>
    </row>
    <row r="144" spans="1:5" s="572" customFormat="1" ht="14.45" outlineLevel="6" x14ac:dyDescent="0.3">
      <c r="A144" s="517">
        <v>8</v>
      </c>
      <c r="B144" s="532" t="s">
        <v>1648</v>
      </c>
      <c r="C144" s="529"/>
      <c r="D144" s="530"/>
      <c r="E144" s="516"/>
    </row>
    <row r="145" spans="1:5" s="572" customFormat="1" ht="14.45" outlineLevel="6" x14ac:dyDescent="0.3">
      <c r="A145" s="517">
        <v>9</v>
      </c>
      <c r="B145" s="532" t="s">
        <v>1073</v>
      </c>
      <c r="C145" s="529"/>
      <c r="D145" s="530"/>
      <c r="E145" s="516"/>
    </row>
    <row r="146" spans="1:5" s="572" customFormat="1" ht="14.45" outlineLevel="6" x14ac:dyDescent="0.3">
      <c r="A146" s="517" t="s">
        <v>31</v>
      </c>
      <c r="B146" s="532" t="s">
        <v>2290</v>
      </c>
      <c r="C146" s="529"/>
      <c r="D146" s="530" t="s">
        <v>215</v>
      </c>
      <c r="E146" s="516"/>
    </row>
    <row r="147" spans="1:5" s="572" customFormat="1" ht="14.45" outlineLevel="6" x14ac:dyDescent="0.3">
      <c r="A147" s="517">
        <v>10</v>
      </c>
      <c r="B147" s="532" t="s">
        <v>2291</v>
      </c>
      <c r="C147" s="529"/>
      <c r="D147" s="530"/>
      <c r="E147" s="516"/>
    </row>
    <row r="148" spans="1:5" s="572" customFormat="1" ht="27.6" outlineLevel="6" x14ac:dyDescent="0.3">
      <c r="A148" s="517" t="s">
        <v>31</v>
      </c>
      <c r="B148" s="532" t="s">
        <v>2293</v>
      </c>
      <c r="C148" s="529" t="s">
        <v>2292</v>
      </c>
      <c r="D148" s="530" t="s">
        <v>295</v>
      </c>
      <c r="E148" s="516"/>
    </row>
    <row r="149" spans="1:5" s="572" customFormat="1" ht="14.45" outlineLevel="6" x14ac:dyDescent="0.3">
      <c r="A149" s="517">
        <v>11</v>
      </c>
      <c r="B149" s="532" t="s">
        <v>1655</v>
      </c>
      <c r="C149" s="529"/>
      <c r="D149" s="530"/>
      <c r="E149" s="516"/>
    </row>
    <row r="150" spans="1:5" s="572" customFormat="1" ht="14.45" outlineLevel="5" x14ac:dyDescent="0.3">
      <c r="A150" s="982" t="s">
        <v>26</v>
      </c>
      <c r="B150" s="983" t="s">
        <v>2300</v>
      </c>
      <c r="C150" s="984"/>
      <c r="D150" s="985"/>
      <c r="E150" s="595"/>
    </row>
    <row r="151" spans="1:5" s="572" customFormat="1" ht="14.45" outlineLevel="6" x14ac:dyDescent="0.3">
      <c r="A151" s="980" t="s">
        <v>25</v>
      </c>
      <c r="B151" s="587"/>
      <c r="C151" s="587"/>
      <c r="D151" s="979"/>
      <c r="E151" s="588"/>
    </row>
    <row r="152" spans="1:5" s="572" customFormat="1" ht="41.45" outlineLevel="6" x14ac:dyDescent="0.3">
      <c r="A152" s="510">
        <v>1</v>
      </c>
      <c r="B152" s="507" t="s">
        <v>2301</v>
      </c>
      <c r="C152" s="591"/>
      <c r="D152" s="981"/>
      <c r="E152" s="592"/>
    </row>
    <row r="153" spans="1:5" s="572" customFormat="1" ht="14.45" outlineLevel="6" x14ac:dyDescent="0.3">
      <c r="A153" s="487" t="s">
        <v>27</v>
      </c>
      <c r="B153" s="1327"/>
      <c r="C153" s="1328" t="s">
        <v>28</v>
      </c>
      <c r="D153" s="1329" t="s">
        <v>29</v>
      </c>
      <c r="E153" s="1330" t="s">
        <v>30</v>
      </c>
    </row>
    <row r="154" spans="1:5" s="572" customFormat="1" ht="41.45" outlineLevel="6" x14ac:dyDescent="0.3">
      <c r="A154" s="527">
        <v>1</v>
      </c>
      <c r="B154" s="528" t="s">
        <v>1725</v>
      </c>
      <c r="C154" s="529"/>
      <c r="D154" s="530"/>
      <c r="E154" s="516"/>
    </row>
    <row r="155" spans="1:5" s="572" customFormat="1" ht="14.45" outlineLevel="6" x14ac:dyDescent="0.3">
      <c r="A155" s="527">
        <v>2</v>
      </c>
      <c r="B155" s="986" t="s">
        <v>1726</v>
      </c>
      <c r="C155" s="991"/>
      <c r="D155" s="530"/>
      <c r="E155" s="516"/>
    </row>
    <row r="156" spans="1:5" s="572" customFormat="1" ht="14.45" outlineLevel="6" x14ac:dyDescent="0.3">
      <c r="A156" s="527">
        <v>3</v>
      </c>
      <c r="B156" s="532" t="s">
        <v>313</v>
      </c>
      <c r="C156" s="992"/>
      <c r="D156" s="530"/>
      <c r="E156" s="516"/>
    </row>
    <row r="157" spans="1:5" s="572" customFormat="1" ht="14.45" outlineLevel="6" x14ac:dyDescent="0.3">
      <c r="A157" s="527">
        <v>4</v>
      </c>
      <c r="B157" s="532" t="s">
        <v>2370</v>
      </c>
      <c r="C157" s="993"/>
      <c r="D157" s="530"/>
      <c r="E157" s="516"/>
    </row>
    <row r="158" spans="1:5" s="572" customFormat="1" ht="14.45" outlineLevel="6" x14ac:dyDescent="0.3">
      <c r="A158" s="527" t="s">
        <v>31</v>
      </c>
      <c r="B158" s="532" t="s">
        <v>2372</v>
      </c>
      <c r="C158" s="529"/>
      <c r="D158" s="530" t="s">
        <v>297</v>
      </c>
      <c r="E158" s="516"/>
    </row>
    <row r="159" spans="1:5" s="572" customFormat="1" ht="14.45" outlineLevel="6" x14ac:dyDescent="0.3">
      <c r="A159" s="517">
        <v>5</v>
      </c>
      <c r="B159" s="532" t="s">
        <v>2373</v>
      </c>
      <c r="C159" s="529"/>
      <c r="D159" s="530"/>
      <c r="E159" s="516"/>
    </row>
    <row r="160" spans="1:5" s="572" customFormat="1" ht="14.45" outlineLevel="6" x14ac:dyDescent="0.3">
      <c r="A160" s="517" t="s">
        <v>31</v>
      </c>
      <c r="B160" s="532" t="s">
        <v>1727</v>
      </c>
      <c r="C160" s="529"/>
      <c r="D160" s="530" t="s">
        <v>23</v>
      </c>
      <c r="E160" s="516"/>
    </row>
    <row r="161" spans="1:5" s="572" customFormat="1" ht="14.45" outlineLevel="6" x14ac:dyDescent="0.3">
      <c r="A161" s="517">
        <v>6</v>
      </c>
      <c r="B161" s="532" t="s">
        <v>569</v>
      </c>
      <c r="C161" s="529"/>
      <c r="D161" s="530"/>
      <c r="E161" s="516"/>
    </row>
    <row r="162" spans="1:5" s="572" customFormat="1" ht="14.45" outlineLevel="6" x14ac:dyDescent="0.3">
      <c r="A162" s="517">
        <v>7</v>
      </c>
      <c r="B162" s="532" t="s">
        <v>2375</v>
      </c>
      <c r="C162" s="529"/>
      <c r="D162" s="530"/>
      <c r="E162" s="516"/>
    </row>
    <row r="163" spans="1:5" s="572" customFormat="1" ht="27.6" outlineLevel="6" x14ac:dyDescent="0.3">
      <c r="A163" s="517">
        <v>8</v>
      </c>
      <c r="B163" s="532" t="s">
        <v>2378</v>
      </c>
      <c r="C163" s="529"/>
      <c r="D163" s="530"/>
      <c r="E163" s="516"/>
    </row>
    <row r="164" spans="1:5" s="572" customFormat="1" ht="27.6" outlineLevel="6" x14ac:dyDescent="0.3">
      <c r="A164" s="517" t="s">
        <v>31</v>
      </c>
      <c r="B164" s="532" t="s">
        <v>2380</v>
      </c>
      <c r="C164" s="529" t="s">
        <v>2381</v>
      </c>
      <c r="D164" s="530" t="s">
        <v>299</v>
      </c>
      <c r="E164" s="516"/>
    </row>
    <row r="165" spans="1:5" s="572" customFormat="1" ht="14.45" outlineLevel="6" x14ac:dyDescent="0.3">
      <c r="A165" s="517">
        <v>9</v>
      </c>
      <c r="B165" s="532" t="s">
        <v>1655</v>
      </c>
      <c r="C165" s="529"/>
      <c r="D165" s="530"/>
      <c r="E165" s="516"/>
    </row>
    <row r="166" spans="1:5" s="597" customFormat="1" ht="14.45" outlineLevel="4" x14ac:dyDescent="0.3">
      <c r="A166" s="20" t="s">
        <v>21</v>
      </c>
      <c r="B166" s="20" t="s">
        <v>556</v>
      </c>
      <c r="C166" s="20" t="str">
        <f>COUNTIF(A900:A900,"Test Case")&amp;"TC(s)"</f>
        <v>0TC(s)</v>
      </c>
      <c r="D166" s="20"/>
      <c r="E166" s="20"/>
    </row>
    <row r="167" spans="1:5" s="597" customFormat="1" ht="14.45" outlineLevel="5" x14ac:dyDescent="0.3">
      <c r="A167" s="566" t="s">
        <v>22</v>
      </c>
      <c r="B167" s="566"/>
      <c r="C167" s="566"/>
      <c r="D167" s="566"/>
      <c r="E167" s="566"/>
    </row>
    <row r="168" spans="1:5" s="597" customFormat="1" ht="14.45" outlineLevel="6" x14ac:dyDescent="0.3">
      <c r="A168" s="257" t="s">
        <v>23</v>
      </c>
      <c r="B168" s="257" t="s">
        <v>493</v>
      </c>
      <c r="C168" s="257"/>
      <c r="D168" s="257"/>
      <c r="E168" s="257"/>
    </row>
    <row r="169" spans="1:5" s="597" customFormat="1" ht="14.45" outlineLevel="6" x14ac:dyDescent="0.3">
      <c r="A169" s="533"/>
      <c r="B169" s="533"/>
      <c r="C169" s="533"/>
      <c r="D169" s="533"/>
      <c r="E169" s="533"/>
    </row>
    <row r="170" spans="1:5" s="597" customFormat="1" ht="14.45" outlineLevel="5" x14ac:dyDescent="0.3">
      <c r="A170" s="563" t="s">
        <v>26</v>
      </c>
      <c r="B170" s="571" t="s">
        <v>497</v>
      </c>
      <c r="C170" s="564"/>
      <c r="D170" s="564"/>
      <c r="E170" s="565"/>
    </row>
    <row r="171" spans="1:5" s="597" customFormat="1" ht="14.45" outlineLevel="5" x14ac:dyDescent="0.3">
      <c r="A171" s="566" t="s">
        <v>390</v>
      </c>
      <c r="B171" s="566"/>
      <c r="C171" s="566"/>
      <c r="D171" s="566"/>
      <c r="E171" s="566"/>
    </row>
    <row r="172" spans="1:5" s="597" customFormat="1" ht="14.45" outlineLevel="6" x14ac:dyDescent="0.3">
      <c r="A172" s="257"/>
      <c r="B172" s="257" t="s">
        <v>391</v>
      </c>
      <c r="C172" s="257"/>
      <c r="D172" s="257"/>
      <c r="E172" s="257"/>
    </row>
    <row r="173" spans="1:5" s="597" customFormat="1" ht="14.45" outlineLevel="5" x14ac:dyDescent="0.3">
      <c r="A173" s="487" t="s">
        <v>27</v>
      </c>
      <c r="B173" s="1327"/>
      <c r="C173" s="1328" t="s">
        <v>28</v>
      </c>
      <c r="D173" s="1329" t="s">
        <v>29</v>
      </c>
      <c r="E173" s="1330" t="s">
        <v>30</v>
      </c>
    </row>
    <row r="174" spans="1:5" s="597" customFormat="1" ht="14.45" outlineLevel="6" x14ac:dyDescent="0.3">
      <c r="A174" s="28">
        <v>1</v>
      </c>
      <c r="B174" s="39" t="s">
        <v>389</v>
      </c>
      <c r="C174" s="29"/>
      <c r="D174" s="163"/>
      <c r="E174" s="30"/>
    </row>
    <row r="175" spans="1:5" s="597" customFormat="1" ht="14.45" outlineLevel="6" x14ac:dyDescent="0.3">
      <c r="A175" s="28">
        <v>2</v>
      </c>
      <c r="B175" s="39" t="s">
        <v>392</v>
      </c>
      <c r="C175" s="29"/>
      <c r="D175" s="163"/>
      <c r="E175" s="30"/>
    </row>
    <row r="176" spans="1:5" s="597" customFormat="1" ht="41.45" outlineLevel="6" x14ac:dyDescent="0.3">
      <c r="A176" s="28">
        <v>3</v>
      </c>
      <c r="B176" s="39" t="s">
        <v>494</v>
      </c>
      <c r="C176" s="29"/>
      <c r="D176" s="163"/>
      <c r="E176" s="30"/>
    </row>
    <row r="177" spans="1:5" s="597" customFormat="1" ht="55.15" outlineLevel="6" x14ac:dyDescent="0.3">
      <c r="A177" s="28" t="s">
        <v>31</v>
      </c>
      <c r="B177" s="39" t="s">
        <v>495</v>
      </c>
      <c r="C177" s="29" t="s">
        <v>496</v>
      </c>
      <c r="D177" s="163" t="s">
        <v>23</v>
      </c>
      <c r="E177" s="30"/>
    </row>
    <row r="178" spans="1:5" s="597" customFormat="1" ht="14.45" outlineLevel="6" x14ac:dyDescent="0.3">
      <c r="A178" s="28">
        <v>4</v>
      </c>
      <c r="B178" s="39" t="s">
        <v>683</v>
      </c>
      <c r="C178" s="29"/>
      <c r="D178" s="163"/>
      <c r="E178" s="30"/>
    </row>
    <row r="179" spans="1:5" s="597" customFormat="1" ht="41.45" outlineLevel="6" x14ac:dyDescent="0.3">
      <c r="A179" s="28">
        <v>6</v>
      </c>
      <c r="B179" s="39" t="s">
        <v>684</v>
      </c>
      <c r="C179" s="29"/>
      <c r="D179" s="163"/>
      <c r="E179" s="30"/>
    </row>
    <row r="180" spans="1:5" s="597" customFormat="1" ht="69" outlineLevel="6" x14ac:dyDescent="0.3">
      <c r="A180" s="28" t="s">
        <v>31</v>
      </c>
      <c r="B180" s="39" t="s">
        <v>495</v>
      </c>
      <c r="C180" s="29" t="s">
        <v>2302</v>
      </c>
      <c r="D180" s="163" t="s">
        <v>23</v>
      </c>
      <c r="E180" s="30"/>
    </row>
    <row r="181" spans="1:5" s="597" customFormat="1" ht="14.45" outlineLevel="4" x14ac:dyDescent="0.3">
      <c r="A181" s="20" t="s">
        <v>21</v>
      </c>
      <c r="B181" s="20" t="s">
        <v>814</v>
      </c>
      <c r="C181" s="20"/>
      <c r="D181" s="20"/>
      <c r="E181" s="20"/>
    </row>
    <row r="182" spans="1:5" s="597" customFormat="1" ht="14.45" outlineLevel="5" x14ac:dyDescent="0.3">
      <c r="A182" s="566" t="s">
        <v>22</v>
      </c>
      <c r="B182" s="566"/>
      <c r="C182" s="566"/>
      <c r="D182" s="566"/>
      <c r="E182" s="566"/>
    </row>
    <row r="183" spans="1:5" s="597" customFormat="1" ht="14.45" outlineLevel="6" x14ac:dyDescent="0.3">
      <c r="A183" s="257" t="s">
        <v>23</v>
      </c>
      <c r="B183" s="257" t="s">
        <v>803</v>
      </c>
      <c r="C183" s="257"/>
      <c r="D183" s="257"/>
      <c r="E183" s="257"/>
    </row>
    <row r="184" spans="1:5" s="597" customFormat="1" ht="14.45" outlineLevel="6" x14ac:dyDescent="0.3">
      <c r="A184" s="533"/>
      <c r="B184" s="533"/>
      <c r="C184" s="533"/>
      <c r="D184" s="533"/>
      <c r="E184" s="533"/>
    </row>
    <row r="185" spans="1:5" s="597" customFormat="1" ht="14.45" outlineLevel="5" x14ac:dyDescent="0.3">
      <c r="A185" s="566" t="s">
        <v>390</v>
      </c>
      <c r="B185" s="566"/>
      <c r="C185" s="566"/>
      <c r="D185" s="566"/>
      <c r="E185" s="566"/>
    </row>
    <row r="186" spans="1:5" s="597" customFormat="1" ht="82.9" outlineLevel="6" x14ac:dyDescent="0.3">
      <c r="A186" s="257"/>
      <c r="B186" s="257" t="s">
        <v>805</v>
      </c>
      <c r="C186" s="257"/>
      <c r="D186" s="257"/>
      <c r="E186" s="257"/>
    </row>
    <row r="187" spans="1:5" s="597" customFormat="1" ht="14.45" outlineLevel="5" x14ac:dyDescent="0.3">
      <c r="A187" s="563" t="s">
        <v>26</v>
      </c>
      <c r="B187" s="571" t="s">
        <v>804</v>
      </c>
      <c r="C187" s="564"/>
      <c r="D187" s="564"/>
      <c r="E187" s="565"/>
    </row>
    <row r="188" spans="1:5" s="597" customFormat="1" ht="14.45" outlineLevel="6" x14ac:dyDescent="0.3">
      <c r="A188" s="487" t="s">
        <v>27</v>
      </c>
      <c r="B188" s="1327"/>
      <c r="C188" s="1328" t="s">
        <v>28</v>
      </c>
      <c r="D188" s="1329" t="s">
        <v>29</v>
      </c>
      <c r="E188" s="1330" t="s">
        <v>30</v>
      </c>
    </row>
    <row r="189" spans="1:5" s="597" customFormat="1" ht="14.45" outlineLevel="6" x14ac:dyDescent="0.3">
      <c r="A189" s="28">
        <v>1</v>
      </c>
      <c r="B189" s="39" t="s">
        <v>389</v>
      </c>
      <c r="C189" s="29"/>
      <c r="D189" s="163"/>
      <c r="E189" s="30"/>
    </row>
    <row r="190" spans="1:5" s="597" customFormat="1" ht="41.45" outlineLevel="6" x14ac:dyDescent="0.3">
      <c r="A190" s="28">
        <v>2</v>
      </c>
      <c r="B190" s="39" t="s">
        <v>806</v>
      </c>
      <c r="C190" s="29"/>
      <c r="D190" s="163"/>
      <c r="E190" s="30"/>
    </row>
    <row r="191" spans="1:5" s="597" customFormat="1" ht="14.45" outlineLevel="6" x14ac:dyDescent="0.3">
      <c r="A191" s="28">
        <v>3</v>
      </c>
      <c r="B191" s="39" t="s">
        <v>807</v>
      </c>
      <c r="C191" s="29"/>
      <c r="D191" s="163"/>
      <c r="E191" s="30"/>
    </row>
    <row r="192" spans="1:5" s="597" customFormat="1" ht="55.15" outlineLevel="6" x14ac:dyDescent="0.3">
      <c r="A192" s="28">
        <v>4</v>
      </c>
      <c r="B192" s="39" t="s">
        <v>808</v>
      </c>
      <c r="C192" s="29" t="s">
        <v>496</v>
      </c>
      <c r="D192" s="163"/>
      <c r="E192" s="30"/>
    </row>
    <row r="193" spans="1:5" s="597" customFormat="1" ht="14.45" outlineLevel="6" x14ac:dyDescent="0.3">
      <c r="A193" s="28">
        <v>5</v>
      </c>
      <c r="B193" s="39" t="s">
        <v>809</v>
      </c>
      <c r="C193" s="29"/>
      <c r="D193" s="163"/>
      <c r="E193" s="30"/>
    </row>
    <row r="194" spans="1:5" s="597" customFormat="1" ht="14.45" outlineLevel="6" x14ac:dyDescent="0.3">
      <c r="A194" s="28" t="s">
        <v>31</v>
      </c>
      <c r="B194" s="39" t="s">
        <v>293</v>
      </c>
      <c r="C194" s="29"/>
      <c r="D194" s="677" t="s">
        <v>23</v>
      </c>
      <c r="E194" s="30"/>
    </row>
    <row r="195" spans="1:5" s="597" customFormat="1" ht="14.45" outlineLevel="6" x14ac:dyDescent="0.3">
      <c r="A195" s="28">
        <v>6</v>
      </c>
      <c r="B195" s="433" t="s">
        <v>812</v>
      </c>
      <c r="C195" s="33"/>
      <c r="D195" s="47"/>
      <c r="E195" s="434"/>
    </row>
    <row r="196" spans="1:5" s="597" customFormat="1" ht="14.45" outlineLevel="6" x14ac:dyDescent="0.3">
      <c r="A196" s="28">
        <v>7</v>
      </c>
      <c r="B196" s="433" t="s">
        <v>813</v>
      </c>
      <c r="C196" s="33"/>
      <c r="D196" s="47"/>
      <c r="E196" s="434"/>
    </row>
    <row r="197" spans="1:5" s="597" customFormat="1" ht="14.45" outlineLevel="6" x14ac:dyDescent="0.3">
      <c r="A197" s="28" t="s">
        <v>31</v>
      </c>
      <c r="B197" s="433" t="s">
        <v>810</v>
      </c>
      <c r="C197" s="256" t="s">
        <v>811</v>
      </c>
      <c r="D197" s="677" t="s">
        <v>23</v>
      </c>
      <c r="E197" s="47"/>
    </row>
    <row r="198" spans="1:5" s="597" customFormat="1" ht="14.45" outlineLevel="4" x14ac:dyDescent="0.3">
      <c r="A198" s="1083" t="s">
        <v>21</v>
      </c>
      <c r="B198" s="20" t="s">
        <v>2432</v>
      </c>
      <c r="C198" s="1084"/>
      <c r="D198" s="1083"/>
      <c r="E198" s="1083"/>
    </row>
    <row r="199" spans="1:5" s="597" customFormat="1" ht="14.45" outlineLevel="5" x14ac:dyDescent="0.3">
      <c r="A199" s="1085" t="s">
        <v>22</v>
      </c>
      <c r="B199" s="1086"/>
      <c r="C199" s="1086"/>
      <c r="D199" s="1085"/>
      <c r="E199" s="1085"/>
    </row>
    <row r="200" spans="1:5" s="597" customFormat="1" ht="15" outlineLevel="6" x14ac:dyDescent="0.25">
      <c r="A200" s="133" t="s">
        <v>23</v>
      </c>
      <c r="B200" s="1515" t="s">
        <v>2437</v>
      </c>
      <c r="C200" s="257"/>
      <c r="D200" s="133"/>
      <c r="E200" s="133"/>
    </row>
    <row r="201" spans="1:5" s="597" customFormat="1" ht="15" outlineLevel="6" x14ac:dyDescent="0.25">
      <c r="A201" s="133" t="s">
        <v>24</v>
      </c>
      <c r="B201" s="859" t="s">
        <v>1815</v>
      </c>
      <c r="C201" s="317"/>
      <c r="D201" s="1098"/>
      <c r="E201" s="1099"/>
    </row>
    <row r="202" spans="1:5" s="597" customFormat="1" ht="15" outlineLevel="6" x14ac:dyDescent="0.25">
      <c r="A202" s="133" t="s">
        <v>215</v>
      </c>
      <c r="B202" s="1515" t="s">
        <v>2444</v>
      </c>
      <c r="C202" s="317"/>
      <c r="D202" s="1098"/>
      <c r="E202" s="1099"/>
    </row>
    <row r="203" spans="1:5" s="597" customFormat="1" ht="14.45" outlineLevel="6" x14ac:dyDescent="0.3">
      <c r="A203" s="1087"/>
      <c r="B203" s="1088"/>
      <c r="C203" s="1089"/>
      <c r="D203" s="1090"/>
      <c r="E203" s="1091"/>
    </row>
    <row r="204" spans="1:5" s="597" customFormat="1" ht="14.45" outlineLevel="5" x14ac:dyDescent="0.3">
      <c r="A204" s="1085" t="s">
        <v>390</v>
      </c>
      <c r="B204" s="1086"/>
      <c r="C204" s="1086"/>
      <c r="D204" s="1085"/>
      <c r="E204" s="1085"/>
    </row>
    <row r="205" spans="1:5" s="597" customFormat="1" ht="55.15" outlineLevel="6" x14ac:dyDescent="0.3">
      <c r="A205" s="133"/>
      <c r="B205" s="257" t="s">
        <v>310</v>
      </c>
      <c r="C205" s="257"/>
      <c r="D205" s="133"/>
      <c r="E205" s="133"/>
    </row>
    <row r="206" spans="1:5" s="597" customFormat="1" ht="14.45" outlineLevel="5" x14ac:dyDescent="0.3">
      <c r="A206" s="1092" t="s">
        <v>26</v>
      </c>
      <c r="B206" s="571" t="s">
        <v>2433</v>
      </c>
      <c r="C206" s="1093"/>
      <c r="D206" s="1094"/>
      <c r="E206" s="1095"/>
    </row>
    <row r="207" spans="1:5" s="597" customFormat="1" ht="14.45" outlineLevel="6" x14ac:dyDescent="0.3">
      <c r="A207" s="487" t="s">
        <v>27</v>
      </c>
      <c r="B207" s="1327"/>
      <c r="C207" s="1328" t="s">
        <v>28</v>
      </c>
      <c r="D207" s="1329" t="s">
        <v>29</v>
      </c>
      <c r="E207" s="1330" t="s">
        <v>30</v>
      </c>
    </row>
    <row r="208" spans="1:5" s="597" customFormat="1" ht="14.45" outlineLevel="6" x14ac:dyDescent="0.3">
      <c r="A208" s="28">
        <v>1</v>
      </c>
      <c r="B208" s="39" t="s">
        <v>389</v>
      </c>
      <c r="C208" s="29"/>
      <c r="D208" s="163"/>
      <c r="E208" s="30"/>
    </row>
    <row r="209" spans="1:5" s="597" customFormat="1" ht="41.45" outlineLevel="6" x14ac:dyDescent="0.3">
      <c r="A209" s="28">
        <v>2</v>
      </c>
      <c r="B209" s="39" t="s">
        <v>2434</v>
      </c>
      <c r="C209" s="29"/>
      <c r="D209" s="163"/>
      <c r="E209" s="30"/>
    </row>
    <row r="210" spans="1:5" s="597" customFormat="1" ht="14.45" outlineLevel="6" x14ac:dyDescent="0.3">
      <c r="A210" s="28">
        <v>3</v>
      </c>
      <c r="B210" s="39" t="s">
        <v>313</v>
      </c>
      <c r="C210" s="29"/>
      <c r="D210" s="163"/>
      <c r="E210" s="30"/>
    </row>
    <row r="211" spans="1:5" s="597" customFormat="1" ht="110.45" outlineLevel="6" x14ac:dyDescent="0.3">
      <c r="A211" s="28">
        <v>4</v>
      </c>
      <c r="B211" s="39" t="s">
        <v>2435</v>
      </c>
      <c r="C211" s="29" t="s">
        <v>2436</v>
      </c>
      <c r="D211" s="163"/>
      <c r="E211" s="30"/>
    </row>
    <row r="212" spans="1:5" s="597" customFormat="1" ht="14.45" outlineLevel="6" x14ac:dyDescent="0.3">
      <c r="A212" s="28" t="s">
        <v>31</v>
      </c>
      <c r="B212" s="39" t="s">
        <v>2437</v>
      </c>
      <c r="C212" s="29" t="s">
        <v>2438</v>
      </c>
      <c r="D212" s="163" t="s">
        <v>23</v>
      </c>
      <c r="E212" s="30"/>
    </row>
    <row r="213" spans="1:5" s="597" customFormat="1" ht="14.45" outlineLevel="6" x14ac:dyDescent="0.3">
      <c r="A213" s="28">
        <v>5</v>
      </c>
      <c r="B213" s="39" t="s">
        <v>314</v>
      </c>
      <c r="C213" s="29"/>
      <c r="D213" s="163"/>
      <c r="E213" s="30"/>
    </row>
    <row r="214" spans="1:5" s="597" customFormat="1" ht="14.45" outlineLevel="6" x14ac:dyDescent="0.3">
      <c r="A214" s="28" t="s">
        <v>31</v>
      </c>
      <c r="B214" s="39" t="s">
        <v>2481</v>
      </c>
      <c r="C214" s="29" t="s">
        <v>2482</v>
      </c>
      <c r="D214" s="677" t="s">
        <v>24</v>
      </c>
      <c r="E214" s="30"/>
    </row>
    <row r="215" spans="1:5" s="597" customFormat="1" ht="14.45" outlineLevel="6" x14ac:dyDescent="0.3">
      <c r="A215" s="28">
        <v>6</v>
      </c>
      <c r="B215" s="1096" t="s">
        <v>2439</v>
      </c>
      <c r="C215" s="29"/>
      <c r="D215" s="162"/>
      <c r="E215" s="30"/>
    </row>
    <row r="216" spans="1:5" s="597" customFormat="1" ht="14.45" outlineLevel="6" x14ac:dyDescent="0.3">
      <c r="A216" s="28">
        <v>7</v>
      </c>
      <c r="B216" s="1096" t="s">
        <v>2440</v>
      </c>
      <c r="C216" s="29"/>
      <c r="D216" s="162"/>
      <c r="E216" s="30"/>
    </row>
    <row r="217" spans="1:5" s="597" customFormat="1" ht="14.45" outlineLevel="6" x14ac:dyDescent="0.3">
      <c r="A217" s="28">
        <v>8</v>
      </c>
      <c r="B217" s="1097" t="s">
        <v>2427</v>
      </c>
      <c r="C217" s="29"/>
      <c r="D217" s="47"/>
      <c r="E217" s="237"/>
    </row>
    <row r="218" spans="1:5" s="597" customFormat="1" ht="41.45" outlineLevel="6" x14ac:dyDescent="0.3">
      <c r="A218" s="28" t="s">
        <v>31</v>
      </c>
      <c r="B218" s="1096" t="s">
        <v>2441</v>
      </c>
      <c r="C218" s="29" t="s">
        <v>2442</v>
      </c>
      <c r="D218" s="162" t="s">
        <v>215</v>
      </c>
      <c r="E218" s="30"/>
    </row>
    <row r="219" spans="1:5" s="597" customFormat="1" ht="14.45" outlineLevel="6" x14ac:dyDescent="0.3">
      <c r="A219" s="28"/>
      <c r="B219" s="39"/>
      <c r="C219" s="29"/>
      <c r="D219" s="162"/>
      <c r="E219" s="30"/>
    </row>
    <row r="220" spans="1:5" s="597" customFormat="1" ht="14.45" outlineLevel="6" x14ac:dyDescent="0.3">
      <c r="A220" s="28"/>
      <c r="B220" s="433"/>
      <c r="C220" s="29"/>
      <c r="D220" s="160"/>
      <c r="E220" s="237"/>
    </row>
    <row r="221" spans="1:5" s="597" customFormat="1" ht="15" outlineLevel="4" x14ac:dyDescent="0.25">
      <c r="A221" s="20" t="s">
        <v>21</v>
      </c>
      <c r="B221" s="20" t="s">
        <v>3144</v>
      </c>
      <c r="C221" s="20"/>
      <c r="D221" s="20"/>
      <c r="E221" s="20"/>
    </row>
    <row r="222" spans="1:5" s="597" customFormat="1" ht="14.45" outlineLevel="5" x14ac:dyDescent="0.3">
      <c r="A222" s="566" t="s">
        <v>22</v>
      </c>
      <c r="B222" s="566"/>
      <c r="C222" s="566"/>
      <c r="D222" s="566"/>
      <c r="E222" s="566"/>
    </row>
    <row r="223" spans="1:5" s="597" customFormat="1" ht="14.45" outlineLevel="6" x14ac:dyDescent="0.3">
      <c r="A223" s="257" t="s">
        <v>23</v>
      </c>
      <c r="B223" s="257" t="s">
        <v>2035</v>
      </c>
      <c r="C223" s="257"/>
      <c r="D223" s="257"/>
      <c r="E223" s="257"/>
    </row>
    <row r="224" spans="1:5" s="597" customFormat="1" ht="14.45" outlineLevel="6" x14ac:dyDescent="0.3">
      <c r="A224" s="257" t="s">
        <v>24</v>
      </c>
      <c r="B224" s="249" t="s">
        <v>2036</v>
      </c>
      <c r="C224" s="533"/>
      <c r="D224" s="533"/>
      <c r="E224" s="533"/>
    </row>
    <row r="225" spans="1:5" s="597" customFormat="1" ht="14.45" outlineLevel="6" x14ac:dyDescent="0.3">
      <c r="A225" s="274" t="s">
        <v>215</v>
      </c>
      <c r="B225" s="1010" t="s">
        <v>2037</v>
      </c>
      <c r="C225" s="533"/>
      <c r="D225" s="533"/>
      <c r="E225" s="533"/>
    </row>
    <row r="226" spans="1:5" s="597" customFormat="1" ht="14.45" outlineLevel="6" x14ac:dyDescent="0.3">
      <c r="A226" s="274" t="s">
        <v>295</v>
      </c>
      <c r="B226" s="1010" t="s">
        <v>2038</v>
      </c>
      <c r="C226" s="888"/>
      <c r="D226" s="888"/>
      <c r="E226" s="889"/>
    </row>
    <row r="227" spans="1:5" s="597" customFormat="1" ht="14.45" outlineLevel="5" x14ac:dyDescent="0.3">
      <c r="A227" s="566" t="s">
        <v>390</v>
      </c>
      <c r="B227" s="566"/>
      <c r="C227" s="566"/>
      <c r="D227" s="566"/>
      <c r="E227" s="566"/>
    </row>
    <row r="228" spans="1:5" s="597" customFormat="1" ht="41.45" outlineLevel="6" x14ac:dyDescent="0.3">
      <c r="A228" s="257"/>
      <c r="B228" s="257" t="s">
        <v>2023</v>
      </c>
      <c r="C228" s="257"/>
      <c r="D228" s="257"/>
      <c r="E228" s="257"/>
    </row>
    <row r="229" spans="1:5" s="597" customFormat="1" ht="14.45" outlineLevel="5" x14ac:dyDescent="0.3">
      <c r="A229" s="563" t="s">
        <v>26</v>
      </c>
      <c r="B229" s="571" t="s">
        <v>2833</v>
      </c>
      <c r="C229" s="564"/>
      <c r="D229" s="564"/>
      <c r="E229" s="565"/>
    </row>
    <row r="230" spans="1:5" s="597" customFormat="1" ht="14.45" outlineLevel="6" x14ac:dyDescent="0.3">
      <c r="A230" s="487" t="s">
        <v>27</v>
      </c>
      <c r="B230" s="1327"/>
      <c r="C230" s="1328" t="s">
        <v>28</v>
      </c>
      <c r="D230" s="1329" t="s">
        <v>29</v>
      </c>
      <c r="E230" s="1330" t="s">
        <v>30</v>
      </c>
    </row>
    <row r="231" spans="1:5" s="597" customFormat="1" ht="14.45" outlineLevel="6" x14ac:dyDescent="0.3">
      <c r="A231" s="28">
        <v>1</v>
      </c>
      <c r="B231" s="39" t="s">
        <v>389</v>
      </c>
      <c r="C231" s="29"/>
      <c r="D231" s="163"/>
      <c r="E231" s="30"/>
    </row>
    <row r="232" spans="1:5" s="597" customFormat="1" ht="14.45" outlineLevel="6" x14ac:dyDescent="0.3">
      <c r="A232" s="28">
        <v>2</v>
      </c>
      <c r="B232" s="39" t="s">
        <v>2025</v>
      </c>
      <c r="C232" s="29"/>
      <c r="D232" s="163"/>
      <c r="E232" s="30"/>
    </row>
    <row r="233" spans="1:5" s="597" customFormat="1" ht="14.45" outlineLevel="6" x14ac:dyDescent="0.3">
      <c r="A233" s="28">
        <v>3</v>
      </c>
      <c r="B233" s="39" t="s">
        <v>2024</v>
      </c>
      <c r="C233" s="29"/>
      <c r="D233" s="163"/>
      <c r="E233" s="30"/>
    </row>
    <row r="234" spans="1:5" s="597" customFormat="1" ht="14.45" outlineLevel="6" x14ac:dyDescent="0.3">
      <c r="A234" s="28" t="s">
        <v>31</v>
      </c>
      <c r="B234" s="39" t="s">
        <v>2026</v>
      </c>
      <c r="C234" s="29"/>
      <c r="D234" s="257" t="s">
        <v>23</v>
      </c>
      <c r="E234" s="30"/>
    </row>
    <row r="235" spans="1:5" s="597" customFormat="1" ht="14.45" outlineLevel="6" x14ac:dyDescent="0.3">
      <c r="A235" s="28">
        <v>5</v>
      </c>
      <c r="B235" s="39" t="s">
        <v>2027</v>
      </c>
      <c r="C235" s="29"/>
      <c r="D235" s="677"/>
      <c r="E235" s="266"/>
    </row>
    <row r="236" spans="1:5" s="597" customFormat="1" ht="41.45" outlineLevel="6" x14ac:dyDescent="0.3">
      <c r="A236" s="28" t="s">
        <v>31</v>
      </c>
      <c r="B236" s="39" t="s">
        <v>2028</v>
      </c>
      <c r="C236" s="33" t="s">
        <v>2029</v>
      </c>
      <c r="D236" s="47" t="s">
        <v>24</v>
      </c>
      <c r="E236" s="47"/>
    </row>
    <row r="237" spans="1:5" s="597" customFormat="1" ht="14.45" outlineLevel="6" x14ac:dyDescent="0.3">
      <c r="A237" s="28">
        <v>6</v>
      </c>
      <c r="B237" s="433" t="s">
        <v>429</v>
      </c>
      <c r="C237" s="33"/>
      <c r="D237" s="47"/>
      <c r="E237" s="47"/>
    </row>
    <row r="238" spans="1:5" s="597" customFormat="1" ht="41.45" outlineLevel="6" x14ac:dyDescent="0.3">
      <c r="A238" s="28">
        <v>7</v>
      </c>
      <c r="B238" s="433" t="s">
        <v>2031</v>
      </c>
      <c r="C238" s="33" t="s">
        <v>2029</v>
      </c>
      <c r="D238" s="47"/>
      <c r="E238" s="533"/>
    </row>
    <row r="239" spans="1:5" s="597" customFormat="1" ht="14.45" outlineLevel="6" x14ac:dyDescent="0.3">
      <c r="A239" s="28">
        <v>8</v>
      </c>
      <c r="B239" s="434" t="s">
        <v>2032</v>
      </c>
      <c r="C239" s="33"/>
      <c r="D239" s="47"/>
      <c r="E239" s="47"/>
    </row>
    <row r="240" spans="1:5" s="597" customFormat="1" ht="27.6" outlineLevel="6" x14ac:dyDescent="0.3">
      <c r="A240" s="28" t="s">
        <v>31</v>
      </c>
      <c r="B240" s="433" t="s">
        <v>2030</v>
      </c>
      <c r="C240" s="33"/>
      <c r="D240" s="47" t="s">
        <v>215</v>
      </c>
      <c r="E240" s="47"/>
    </row>
    <row r="241" spans="1:5" s="597" customFormat="1" ht="14.45" outlineLevel="6" x14ac:dyDescent="0.3">
      <c r="A241" s="46">
        <v>9</v>
      </c>
      <c r="B241" s="433" t="s">
        <v>2033</v>
      </c>
      <c r="C241" s="33"/>
      <c r="D241" s="47"/>
      <c r="E241" s="47"/>
    </row>
    <row r="242" spans="1:5" s="597" customFormat="1" ht="27.6" outlineLevel="6" x14ac:dyDescent="0.3">
      <c r="A242" s="46" t="s">
        <v>420</v>
      </c>
      <c r="B242" s="433" t="s">
        <v>2034</v>
      </c>
      <c r="C242" s="33" t="s">
        <v>2039</v>
      </c>
      <c r="D242" s="47" t="s">
        <v>295</v>
      </c>
      <c r="E242" s="47"/>
    </row>
    <row r="243" spans="1:5" s="597" customFormat="1" ht="14.45" outlineLevel="4" x14ac:dyDescent="0.3">
      <c r="A243" s="20" t="s">
        <v>21</v>
      </c>
      <c r="B243" s="20" t="s">
        <v>1195</v>
      </c>
      <c r="C243" s="20"/>
      <c r="D243" s="20"/>
      <c r="E243" s="20"/>
    </row>
    <row r="244" spans="1:5" s="597" customFormat="1" ht="14.45" outlineLevel="5" x14ac:dyDescent="0.3">
      <c r="A244" s="566" t="s">
        <v>22</v>
      </c>
      <c r="B244" s="566"/>
      <c r="C244" s="566"/>
      <c r="D244" s="566"/>
      <c r="E244" s="566"/>
    </row>
    <row r="245" spans="1:5" s="597" customFormat="1" ht="14.45" outlineLevel="6" x14ac:dyDescent="0.3">
      <c r="A245" s="257" t="s">
        <v>23</v>
      </c>
      <c r="B245" s="257" t="s">
        <v>1207</v>
      </c>
      <c r="C245" s="257"/>
      <c r="D245" s="257"/>
      <c r="E245" s="257"/>
    </row>
    <row r="246" spans="1:5" s="597" customFormat="1" ht="14.45" outlineLevel="6" x14ac:dyDescent="0.3">
      <c r="A246" s="501" t="s">
        <v>24</v>
      </c>
      <c r="B246" s="501" t="s">
        <v>1208</v>
      </c>
      <c r="C246" s="533"/>
      <c r="D246" s="533"/>
      <c r="E246" s="533"/>
    </row>
    <row r="247" spans="1:5" s="597" customFormat="1" ht="14.45" outlineLevel="6" x14ac:dyDescent="0.3">
      <c r="A247" s="1265" t="s">
        <v>215</v>
      </c>
      <c r="B247" s="1265" t="s">
        <v>1210</v>
      </c>
      <c r="C247" s="888"/>
      <c r="D247" s="888"/>
      <c r="E247" s="889"/>
    </row>
    <row r="248" spans="1:5" s="597" customFormat="1" ht="14.45" outlineLevel="6" x14ac:dyDescent="0.3">
      <c r="A248" s="1265" t="s">
        <v>295</v>
      </c>
      <c r="B248" s="1265" t="s">
        <v>1209</v>
      </c>
      <c r="C248" s="888"/>
      <c r="D248" s="888"/>
      <c r="E248" s="889"/>
    </row>
    <row r="249" spans="1:5" s="597" customFormat="1" ht="14.45" outlineLevel="5" x14ac:dyDescent="0.3">
      <c r="A249" s="566" t="s">
        <v>390</v>
      </c>
      <c r="B249" s="566"/>
      <c r="C249" s="566"/>
      <c r="D249" s="566"/>
      <c r="E249" s="566"/>
    </row>
    <row r="250" spans="1:5" s="597" customFormat="1" ht="41.45" outlineLevel="6" x14ac:dyDescent="0.3">
      <c r="A250" s="257"/>
      <c r="B250" s="257" t="s">
        <v>1196</v>
      </c>
      <c r="C250" s="257"/>
      <c r="D250" s="257"/>
      <c r="E250" s="257"/>
    </row>
    <row r="251" spans="1:5" s="597" customFormat="1" ht="14.45" outlineLevel="5" x14ac:dyDescent="0.3">
      <c r="A251" s="563" t="s">
        <v>26</v>
      </c>
      <c r="B251" s="571" t="s">
        <v>2827</v>
      </c>
      <c r="C251" s="564"/>
      <c r="D251" s="564"/>
      <c r="E251" s="565"/>
    </row>
    <row r="252" spans="1:5" s="597" customFormat="1" ht="14.45" outlineLevel="6" x14ac:dyDescent="0.3">
      <c r="A252" s="487" t="s">
        <v>27</v>
      </c>
      <c r="B252" s="1327"/>
      <c r="C252" s="1328" t="s">
        <v>28</v>
      </c>
      <c r="D252" s="1329" t="s">
        <v>29</v>
      </c>
      <c r="E252" s="1330" t="s">
        <v>30</v>
      </c>
    </row>
    <row r="253" spans="1:5" s="597" customFormat="1" ht="14.45" outlineLevel="6" x14ac:dyDescent="0.3">
      <c r="A253" s="28">
        <v>1</v>
      </c>
      <c r="B253" s="433" t="s">
        <v>389</v>
      </c>
      <c r="C253" s="256"/>
      <c r="D253" s="677"/>
      <c r="E253" s="266"/>
    </row>
    <row r="254" spans="1:5" s="597" customFormat="1" ht="27.6" outlineLevel="6" x14ac:dyDescent="0.3">
      <c r="A254" s="46">
        <v>2</v>
      </c>
      <c r="B254" s="39" t="s">
        <v>1197</v>
      </c>
      <c r="C254" s="33"/>
      <c r="D254" s="47"/>
      <c r="E254" s="47"/>
    </row>
    <row r="255" spans="1:5" s="597" customFormat="1" ht="14.45" outlineLevel="6" x14ac:dyDescent="0.3">
      <c r="A255" s="46">
        <v>3</v>
      </c>
      <c r="B255" s="39" t="s">
        <v>1198</v>
      </c>
      <c r="C255" s="33"/>
      <c r="D255" s="47"/>
      <c r="E255" s="47"/>
    </row>
    <row r="256" spans="1:5" s="597" customFormat="1" ht="82.9" outlineLevel="6" x14ac:dyDescent="0.3">
      <c r="A256" s="46">
        <v>4</v>
      </c>
      <c r="B256" s="39" t="s">
        <v>1199</v>
      </c>
      <c r="C256" s="33"/>
      <c r="D256" s="47"/>
      <c r="E256" s="47"/>
    </row>
    <row r="257" spans="1:5" s="597" customFormat="1" ht="14.45" outlineLevel="6" x14ac:dyDescent="0.3">
      <c r="A257" s="46" t="s">
        <v>31</v>
      </c>
      <c r="B257" s="39" t="s">
        <v>594</v>
      </c>
      <c r="C257" s="33"/>
      <c r="D257" s="257" t="s">
        <v>23</v>
      </c>
      <c r="E257" s="47"/>
    </row>
    <row r="258" spans="1:5" s="597" customFormat="1" ht="14.45" outlineLevel="6" x14ac:dyDescent="0.3">
      <c r="A258" s="46"/>
      <c r="B258" s="39" t="s">
        <v>720</v>
      </c>
      <c r="C258" s="33"/>
      <c r="D258" s="47"/>
      <c r="E258" s="47"/>
    </row>
    <row r="259" spans="1:5" s="597" customFormat="1" ht="14.45" outlineLevel="6" x14ac:dyDescent="0.3">
      <c r="A259" s="46" t="s">
        <v>31</v>
      </c>
      <c r="B259" s="39" t="s">
        <v>1201</v>
      </c>
      <c r="C259" s="33"/>
      <c r="D259" s="257" t="s">
        <v>24</v>
      </c>
      <c r="E259" s="47"/>
    </row>
    <row r="260" spans="1:5" s="597" customFormat="1" ht="14.45" outlineLevel="6" x14ac:dyDescent="0.3">
      <c r="A260" s="46">
        <v>6</v>
      </c>
      <c r="B260" s="39" t="s">
        <v>1200</v>
      </c>
      <c r="C260" s="33"/>
      <c r="D260" s="47"/>
      <c r="E260" s="47"/>
    </row>
    <row r="261" spans="1:5" s="597" customFormat="1" ht="41.45" outlineLevel="6" x14ac:dyDescent="0.3">
      <c r="A261" s="46">
        <v>7</v>
      </c>
      <c r="B261" s="39" t="s">
        <v>1202</v>
      </c>
      <c r="C261" s="33"/>
      <c r="D261" s="47"/>
      <c r="E261" s="47"/>
    </row>
    <row r="262" spans="1:5" s="597" customFormat="1" ht="14.45" outlineLevel="6" x14ac:dyDescent="0.3">
      <c r="A262" s="46" t="s">
        <v>31</v>
      </c>
      <c r="B262" s="39" t="s">
        <v>1203</v>
      </c>
      <c r="C262" s="33" t="s">
        <v>811</v>
      </c>
      <c r="D262" s="47" t="s">
        <v>215</v>
      </c>
      <c r="E262" s="47"/>
    </row>
    <row r="263" spans="1:5" s="597" customFormat="1" ht="27.6" outlineLevel="6" x14ac:dyDescent="0.3">
      <c r="A263" s="46" t="s">
        <v>31</v>
      </c>
      <c r="B263" s="39" t="s">
        <v>1204</v>
      </c>
      <c r="C263" s="33"/>
      <c r="D263" s="47" t="s">
        <v>215</v>
      </c>
      <c r="E263" s="47"/>
    </row>
    <row r="264" spans="1:5" s="597" customFormat="1" ht="14.45" outlineLevel="6" x14ac:dyDescent="0.3">
      <c r="A264" s="46">
        <v>8</v>
      </c>
      <c r="B264" s="39" t="s">
        <v>1206</v>
      </c>
      <c r="C264" s="33"/>
      <c r="D264" s="47"/>
      <c r="E264" s="47"/>
    </row>
    <row r="265" spans="1:5" s="597" customFormat="1" ht="82.9" outlineLevel="6" x14ac:dyDescent="0.3">
      <c r="A265" s="46" t="s">
        <v>31</v>
      </c>
      <c r="B265" s="39" t="s">
        <v>1205</v>
      </c>
      <c r="C265" s="33"/>
      <c r="D265" s="47" t="s">
        <v>295</v>
      </c>
      <c r="E265" s="47"/>
    </row>
    <row r="266" spans="1:5" s="597" customFormat="1" ht="14.45" outlineLevel="4" x14ac:dyDescent="0.3">
      <c r="A266" s="20" t="s">
        <v>21</v>
      </c>
      <c r="B266" s="20" t="s">
        <v>2829</v>
      </c>
      <c r="C266" s="20"/>
      <c r="D266" s="20"/>
      <c r="E266" s="20"/>
    </row>
    <row r="267" spans="1:5" s="597" customFormat="1" ht="14.45" outlineLevel="5" x14ac:dyDescent="0.3">
      <c r="A267" s="566" t="s">
        <v>22</v>
      </c>
      <c r="B267" s="566"/>
      <c r="C267" s="566"/>
      <c r="D267" s="566"/>
      <c r="E267" s="566"/>
    </row>
    <row r="268" spans="1:5" s="597" customFormat="1" ht="14.45" outlineLevel="6" x14ac:dyDescent="0.3">
      <c r="A268" s="257" t="s">
        <v>23</v>
      </c>
      <c r="B268" s="887" t="s">
        <v>1981</v>
      </c>
      <c r="C268" s="257"/>
      <c r="D268" s="257"/>
      <c r="E268" s="257"/>
    </row>
    <row r="269" spans="1:5" s="597" customFormat="1" ht="14.45" outlineLevel="6" x14ac:dyDescent="0.3">
      <c r="A269" s="886" t="s">
        <v>24</v>
      </c>
      <c r="B269" s="886" t="s">
        <v>1982</v>
      </c>
      <c r="C269" s="533"/>
      <c r="D269" s="533"/>
      <c r="E269" s="533"/>
    </row>
    <row r="270" spans="1:5" s="597" customFormat="1" ht="14.45" outlineLevel="6" x14ac:dyDescent="0.3">
      <c r="A270" s="887" t="s">
        <v>215</v>
      </c>
      <c r="B270" s="887" t="s">
        <v>1983</v>
      </c>
      <c r="C270" s="888"/>
      <c r="D270" s="888"/>
      <c r="E270" s="889"/>
    </row>
    <row r="271" spans="1:5" s="597" customFormat="1" ht="14.45" outlineLevel="6" x14ac:dyDescent="0.3">
      <c r="A271" s="887" t="s">
        <v>295</v>
      </c>
      <c r="B271" s="887" t="s">
        <v>2007</v>
      </c>
      <c r="C271" s="888"/>
      <c r="D271" s="888"/>
      <c r="E271" s="889"/>
    </row>
    <row r="272" spans="1:5" s="597" customFormat="1" ht="14.45" outlineLevel="5" x14ac:dyDescent="0.3">
      <c r="A272" s="566" t="s">
        <v>390</v>
      </c>
      <c r="B272" s="566"/>
      <c r="C272" s="566"/>
      <c r="D272" s="566"/>
      <c r="E272" s="566"/>
    </row>
    <row r="273" spans="1:5" s="597" customFormat="1" ht="14.45" outlineLevel="6" x14ac:dyDescent="0.3">
      <c r="A273" s="257"/>
      <c r="B273" s="257" t="s">
        <v>1987</v>
      </c>
      <c r="C273" s="257"/>
      <c r="D273" s="257"/>
      <c r="E273" s="257"/>
    </row>
    <row r="274" spans="1:5" s="597" customFormat="1" ht="14.45" outlineLevel="5" x14ac:dyDescent="0.3">
      <c r="A274" s="563" t="s">
        <v>26</v>
      </c>
      <c r="B274" s="571" t="s">
        <v>2830</v>
      </c>
      <c r="C274" s="564"/>
      <c r="D274" s="564"/>
      <c r="E274" s="565"/>
    </row>
    <row r="275" spans="1:5" s="597" customFormat="1" ht="14.45" outlineLevel="6" x14ac:dyDescent="0.3">
      <c r="A275" s="487" t="s">
        <v>27</v>
      </c>
      <c r="B275" s="1327"/>
      <c r="C275" s="1328" t="s">
        <v>28</v>
      </c>
      <c r="D275" s="1329" t="s">
        <v>29</v>
      </c>
      <c r="E275" s="1330" t="s">
        <v>30</v>
      </c>
    </row>
    <row r="276" spans="1:5" s="597" customFormat="1" ht="39.6" outlineLevel="6" x14ac:dyDescent="0.3">
      <c r="A276" s="28">
        <v>1</v>
      </c>
      <c r="B276" s="114" t="s">
        <v>1988</v>
      </c>
      <c r="C276" s="256"/>
      <c r="D276" s="677"/>
      <c r="E276" s="266"/>
    </row>
    <row r="277" spans="1:5" s="597" customFormat="1" ht="26.45" outlineLevel="6" x14ac:dyDescent="0.3">
      <c r="A277" s="46">
        <v>2</v>
      </c>
      <c r="B277" s="114" t="s">
        <v>1989</v>
      </c>
      <c r="C277" s="33"/>
      <c r="D277" s="47"/>
      <c r="E277" s="47"/>
    </row>
    <row r="278" spans="1:5" s="597" customFormat="1" ht="52.9" outlineLevel="6" x14ac:dyDescent="0.3">
      <c r="A278" s="28">
        <v>3</v>
      </c>
      <c r="B278" s="114" t="s">
        <v>1990</v>
      </c>
      <c r="C278" s="33"/>
      <c r="D278" s="47"/>
      <c r="E278" s="47"/>
    </row>
    <row r="279" spans="1:5" s="597" customFormat="1" ht="39.6" outlineLevel="6" x14ac:dyDescent="0.3">
      <c r="A279" s="46">
        <v>4</v>
      </c>
      <c r="B279" s="114" t="s">
        <v>1991</v>
      </c>
      <c r="C279" s="33"/>
      <c r="D279" s="47"/>
      <c r="E279" s="47"/>
    </row>
    <row r="280" spans="1:5" s="597" customFormat="1" ht="26.45" outlineLevel="6" x14ac:dyDescent="0.3">
      <c r="A280" s="28">
        <v>5</v>
      </c>
      <c r="B280" s="114" t="s">
        <v>1992</v>
      </c>
      <c r="C280" s="33"/>
      <c r="D280" s="257"/>
      <c r="E280" s="47"/>
    </row>
    <row r="281" spans="1:5" s="597" customFormat="1" ht="26.45" outlineLevel="6" x14ac:dyDescent="0.3">
      <c r="A281" s="46">
        <v>6</v>
      </c>
      <c r="B281" s="114" t="s">
        <v>1993</v>
      </c>
      <c r="C281" s="33"/>
      <c r="D281" s="47"/>
      <c r="E281" s="47"/>
    </row>
    <row r="282" spans="1:5" s="597" customFormat="1" ht="14.45" outlineLevel="6" x14ac:dyDescent="0.3">
      <c r="A282" s="46" t="s">
        <v>31</v>
      </c>
      <c r="B282" s="114" t="s">
        <v>1994</v>
      </c>
      <c r="C282" s="33"/>
      <c r="D282" s="257" t="s">
        <v>23</v>
      </c>
      <c r="E282" s="47"/>
    </row>
    <row r="283" spans="1:5" s="597" customFormat="1" ht="14.45" outlineLevel="6" x14ac:dyDescent="0.3">
      <c r="A283" s="46">
        <v>7</v>
      </c>
      <c r="B283" s="39" t="s">
        <v>1995</v>
      </c>
      <c r="C283" s="33"/>
      <c r="D283" s="47"/>
      <c r="E283" s="47"/>
    </row>
    <row r="284" spans="1:5" s="597" customFormat="1" ht="14.45" outlineLevel="6" x14ac:dyDescent="0.3">
      <c r="A284" s="46" t="s">
        <v>31</v>
      </c>
      <c r="B284" s="39" t="s">
        <v>1996</v>
      </c>
      <c r="C284" s="33"/>
      <c r="D284" s="257" t="s">
        <v>23</v>
      </c>
      <c r="E284" s="47"/>
    </row>
    <row r="285" spans="1:5" s="597" customFormat="1" ht="14.45" outlineLevel="5" x14ac:dyDescent="0.3">
      <c r="A285" s="563" t="s">
        <v>26</v>
      </c>
      <c r="B285" s="571" t="s">
        <v>1985</v>
      </c>
      <c r="C285" s="564"/>
      <c r="D285" s="564"/>
      <c r="E285" s="565"/>
    </row>
    <row r="286" spans="1:5" s="597" customFormat="1" ht="14.45" outlineLevel="6" x14ac:dyDescent="0.3">
      <c r="A286" s="487" t="s">
        <v>27</v>
      </c>
      <c r="B286" s="1327"/>
      <c r="C286" s="1328" t="s">
        <v>28</v>
      </c>
      <c r="D286" s="1329" t="s">
        <v>29</v>
      </c>
      <c r="E286" s="1330" t="s">
        <v>30</v>
      </c>
    </row>
    <row r="287" spans="1:5" s="597" customFormat="1" ht="14.45" outlineLevel="6" x14ac:dyDescent="0.3">
      <c r="A287" s="28">
        <v>8</v>
      </c>
      <c r="B287" s="433" t="s">
        <v>1997</v>
      </c>
      <c r="C287" s="256"/>
      <c r="D287" s="677"/>
      <c r="E287" s="266"/>
    </row>
    <row r="288" spans="1:5" s="597" customFormat="1" ht="14.45" outlineLevel="6" x14ac:dyDescent="0.3">
      <c r="A288" s="46">
        <v>9</v>
      </c>
      <c r="B288" s="39" t="s">
        <v>1998</v>
      </c>
      <c r="C288" s="33"/>
      <c r="D288" s="47"/>
      <c r="E288" s="47"/>
    </row>
    <row r="289" spans="1:5" s="597" customFormat="1" ht="14.45" outlineLevel="6" x14ac:dyDescent="0.3">
      <c r="A289" s="28">
        <v>10</v>
      </c>
      <c r="B289" s="39" t="s">
        <v>2001</v>
      </c>
      <c r="C289" s="33"/>
      <c r="D289" s="47"/>
      <c r="E289" s="47"/>
    </row>
    <row r="290" spans="1:5" s="597" customFormat="1" ht="27.6" outlineLevel="6" x14ac:dyDescent="0.3">
      <c r="A290" s="46" t="s">
        <v>420</v>
      </c>
      <c r="B290" s="39" t="s">
        <v>1999</v>
      </c>
      <c r="C290" s="33" t="s">
        <v>2000</v>
      </c>
      <c r="D290" s="257" t="s">
        <v>24</v>
      </c>
      <c r="E290" s="47"/>
    </row>
    <row r="291" spans="1:5" s="597" customFormat="1" ht="14.45" outlineLevel="5" x14ac:dyDescent="0.3">
      <c r="A291" s="563" t="s">
        <v>26</v>
      </c>
      <c r="B291" s="571" t="s">
        <v>1986</v>
      </c>
      <c r="C291" s="564"/>
      <c r="D291" s="564"/>
      <c r="E291" s="565"/>
    </row>
    <row r="292" spans="1:5" s="597" customFormat="1" ht="14.45" outlineLevel="6" x14ac:dyDescent="0.3">
      <c r="A292" s="487" t="s">
        <v>27</v>
      </c>
      <c r="B292" s="1327"/>
      <c r="C292" s="1328" t="s">
        <v>28</v>
      </c>
      <c r="D292" s="1329" t="s">
        <v>29</v>
      </c>
      <c r="E292" s="1330" t="s">
        <v>30</v>
      </c>
    </row>
    <row r="293" spans="1:5" s="597" customFormat="1" ht="14.45" outlineLevel="6" x14ac:dyDescent="0.3">
      <c r="A293" s="28"/>
      <c r="B293" s="433" t="s">
        <v>2002</v>
      </c>
      <c r="C293" s="256"/>
      <c r="D293" s="677"/>
      <c r="E293" s="266"/>
    </row>
    <row r="294" spans="1:5" s="597" customFormat="1" ht="14.45" outlineLevel="6" x14ac:dyDescent="0.3">
      <c r="A294" s="46"/>
      <c r="B294" s="39" t="s">
        <v>1998</v>
      </c>
      <c r="C294" s="33"/>
      <c r="D294" s="47"/>
      <c r="E294" s="47"/>
    </row>
    <row r="295" spans="1:5" s="597" customFormat="1" ht="14.45" outlineLevel="6" x14ac:dyDescent="0.3">
      <c r="A295" s="46"/>
      <c r="B295" s="39" t="s">
        <v>2003</v>
      </c>
      <c r="C295" s="33"/>
      <c r="D295" s="47"/>
      <c r="E295" s="47"/>
    </row>
    <row r="296" spans="1:5" s="597" customFormat="1" ht="27.6" outlineLevel="6" x14ac:dyDescent="0.3">
      <c r="A296" s="46" t="s">
        <v>31</v>
      </c>
      <c r="B296" s="39" t="s">
        <v>2004</v>
      </c>
      <c r="C296" s="33"/>
      <c r="D296" s="257" t="s">
        <v>295</v>
      </c>
      <c r="E296" s="47"/>
    </row>
    <row r="297" spans="1:5" s="597" customFormat="1" ht="14.45" outlineLevel="6" x14ac:dyDescent="0.3">
      <c r="A297" s="46"/>
      <c r="B297" s="39" t="s">
        <v>429</v>
      </c>
      <c r="C297" s="33"/>
      <c r="D297" s="257"/>
      <c r="E297" s="47"/>
    </row>
    <row r="298" spans="1:5" s="597" customFormat="1" ht="14.45" outlineLevel="6" x14ac:dyDescent="0.3">
      <c r="A298" s="46"/>
      <c r="B298" s="39" t="s">
        <v>2005</v>
      </c>
      <c r="C298" s="33"/>
      <c r="D298" s="47"/>
      <c r="E298" s="47"/>
    </row>
    <row r="299" spans="1:5" s="597" customFormat="1" ht="14.45" outlineLevel="6" x14ac:dyDescent="0.3">
      <c r="A299" s="46" t="s">
        <v>31</v>
      </c>
      <c r="B299" s="39" t="s">
        <v>2006</v>
      </c>
      <c r="C299" s="33"/>
      <c r="D299" s="257" t="s">
        <v>215</v>
      </c>
      <c r="E299" s="47"/>
    </row>
    <row r="300" spans="1:5" s="597" customFormat="1" ht="14.45" outlineLevel="6" x14ac:dyDescent="0.3">
      <c r="A300" s="46"/>
      <c r="B300" s="39"/>
      <c r="C300" s="33"/>
      <c r="D300" s="47"/>
      <c r="E300" s="47"/>
    </row>
    <row r="301" spans="1:5" s="597" customFormat="1" ht="14.45" outlineLevel="4" x14ac:dyDescent="0.3">
      <c r="A301" s="20" t="s">
        <v>21</v>
      </c>
      <c r="B301" s="20" t="s">
        <v>1767</v>
      </c>
      <c r="C301" s="20"/>
      <c r="D301" s="20"/>
      <c r="E301" s="20"/>
    </row>
    <row r="302" spans="1:5" s="597" customFormat="1" ht="14.45" outlineLevel="5" x14ac:dyDescent="0.3">
      <c r="A302" s="566" t="s">
        <v>22</v>
      </c>
      <c r="B302" s="566"/>
      <c r="C302" s="566"/>
      <c r="D302" s="566"/>
      <c r="E302" s="566"/>
    </row>
    <row r="303" spans="1:5" s="597" customFormat="1" ht="14.45" outlineLevel="6" x14ac:dyDescent="0.3">
      <c r="A303" s="257" t="s">
        <v>23</v>
      </c>
      <c r="B303" s="33" t="s">
        <v>594</v>
      </c>
      <c r="C303" s="558"/>
      <c r="D303" s="257"/>
      <c r="E303" s="257"/>
    </row>
    <row r="304" spans="1:5" s="597" customFormat="1" ht="14.45" outlineLevel="6" x14ac:dyDescent="0.3">
      <c r="A304" s="886" t="s">
        <v>24</v>
      </c>
      <c r="B304" s="886" t="s">
        <v>1778</v>
      </c>
      <c r="C304" s="889"/>
      <c r="D304" s="533"/>
      <c r="E304" s="533"/>
    </row>
    <row r="305" spans="1:5" s="597" customFormat="1" ht="14.45" outlineLevel="6" x14ac:dyDescent="0.3">
      <c r="A305" s="887" t="s">
        <v>215</v>
      </c>
      <c r="B305" s="886" t="s">
        <v>1780</v>
      </c>
      <c r="C305" s="888"/>
      <c r="D305" s="888"/>
      <c r="E305" s="889"/>
    </row>
    <row r="306" spans="1:5" s="597" customFormat="1" ht="14.45" outlineLevel="6" x14ac:dyDescent="0.3">
      <c r="A306" s="887" t="s">
        <v>295</v>
      </c>
      <c r="B306" s="886" t="s">
        <v>1781</v>
      </c>
      <c r="C306" s="888"/>
      <c r="D306" s="888"/>
      <c r="E306" s="889"/>
    </row>
    <row r="307" spans="1:5" s="597" customFormat="1" ht="14.45" outlineLevel="6" x14ac:dyDescent="0.3">
      <c r="A307" s="887" t="s">
        <v>297</v>
      </c>
      <c r="B307" s="886" t="s">
        <v>1788</v>
      </c>
      <c r="C307" s="888"/>
      <c r="D307" s="888"/>
      <c r="E307" s="889"/>
    </row>
    <row r="308" spans="1:5" s="597" customFormat="1" ht="14.45" outlineLevel="6" x14ac:dyDescent="0.3">
      <c r="A308" s="887" t="s">
        <v>299</v>
      </c>
      <c r="B308" s="886" t="s">
        <v>1782</v>
      </c>
      <c r="C308" s="888"/>
      <c r="D308" s="888"/>
      <c r="E308" s="889"/>
    </row>
    <row r="309" spans="1:5" s="597" customFormat="1" ht="14.45" outlineLevel="5" x14ac:dyDescent="0.3">
      <c r="A309" s="566" t="s">
        <v>390</v>
      </c>
      <c r="B309" s="566"/>
      <c r="C309" s="566"/>
      <c r="D309" s="566"/>
      <c r="E309" s="566"/>
    </row>
    <row r="310" spans="1:5" s="597" customFormat="1" ht="41.45" outlineLevel="6" x14ac:dyDescent="0.3">
      <c r="A310" s="257"/>
      <c r="B310" s="257" t="s">
        <v>1196</v>
      </c>
      <c r="C310" s="257"/>
      <c r="D310" s="257"/>
      <c r="E310" s="257"/>
    </row>
    <row r="311" spans="1:5" s="597" customFormat="1" ht="14.45" outlineLevel="5" x14ac:dyDescent="0.3">
      <c r="A311" s="563" t="s">
        <v>26</v>
      </c>
      <c r="B311" s="571" t="s">
        <v>1766</v>
      </c>
      <c r="C311" s="564"/>
      <c r="D311" s="564"/>
      <c r="E311" s="565"/>
    </row>
    <row r="312" spans="1:5" s="597" customFormat="1" ht="14.45" outlineLevel="6" x14ac:dyDescent="0.3">
      <c r="A312" s="487" t="s">
        <v>27</v>
      </c>
      <c r="B312" s="1327"/>
      <c r="C312" s="1328" t="s">
        <v>28</v>
      </c>
      <c r="D312" s="1329" t="s">
        <v>29</v>
      </c>
      <c r="E312" s="1330" t="s">
        <v>30</v>
      </c>
    </row>
    <row r="313" spans="1:5" s="597" customFormat="1" ht="14.45" outlineLevel="6" x14ac:dyDescent="0.3">
      <c r="A313" s="28">
        <v>1</v>
      </c>
      <c r="B313" s="433" t="s">
        <v>389</v>
      </c>
      <c r="C313" s="256"/>
      <c r="D313" s="677"/>
      <c r="E313" s="266"/>
    </row>
    <row r="314" spans="1:5" s="597" customFormat="1" ht="14.45" outlineLevel="6" x14ac:dyDescent="0.3">
      <c r="A314" s="46">
        <v>2</v>
      </c>
      <c r="B314" s="39" t="s">
        <v>1768</v>
      </c>
      <c r="C314" s="33"/>
      <c r="D314" s="47"/>
      <c r="E314" s="47"/>
    </row>
    <row r="315" spans="1:5" s="597" customFormat="1" ht="14.45" outlineLevel="6" x14ac:dyDescent="0.3">
      <c r="A315" s="46">
        <v>3</v>
      </c>
      <c r="B315" s="39" t="s">
        <v>1769</v>
      </c>
      <c r="C315" s="33"/>
      <c r="D315" s="47"/>
      <c r="E315" s="47"/>
    </row>
    <row r="316" spans="1:5" s="597" customFormat="1" ht="14.45" outlineLevel="6" x14ac:dyDescent="0.3">
      <c r="A316" s="46">
        <v>4</v>
      </c>
      <c r="B316" s="39" t="s">
        <v>1770</v>
      </c>
      <c r="C316" s="33"/>
      <c r="D316" s="47"/>
      <c r="E316" s="47"/>
    </row>
    <row r="317" spans="1:5" s="597" customFormat="1" ht="96.6" outlineLevel="6" x14ac:dyDescent="0.3">
      <c r="A317" s="46">
        <v>5</v>
      </c>
      <c r="B317" s="39" t="s">
        <v>1771</v>
      </c>
      <c r="C317" s="33"/>
      <c r="D317" s="257"/>
      <c r="E317" s="47"/>
    </row>
    <row r="318" spans="1:5" s="597" customFormat="1" ht="14.45" outlineLevel="6" x14ac:dyDescent="0.3">
      <c r="A318" s="46" t="s">
        <v>31</v>
      </c>
      <c r="B318" s="39" t="s">
        <v>568</v>
      </c>
      <c r="C318" s="33" t="s">
        <v>594</v>
      </c>
      <c r="D318" s="257" t="s">
        <v>23</v>
      </c>
      <c r="E318" s="47"/>
    </row>
    <row r="319" spans="1:5" s="597" customFormat="1" ht="14.45" outlineLevel="6" x14ac:dyDescent="0.3">
      <c r="A319" s="46">
        <v>6</v>
      </c>
      <c r="B319" s="39" t="s">
        <v>1772</v>
      </c>
      <c r="C319" s="33"/>
      <c r="D319" s="47"/>
      <c r="E319" s="47"/>
    </row>
    <row r="320" spans="1:5" s="597" customFormat="1" ht="14.45" outlineLevel="6" x14ac:dyDescent="0.3">
      <c r="A320" s="46" t="s">
        <v>31</v>
      </c>
      <c r="B320" s="39" t="s">
        <v>1773</v>
      </c>
      <c r="C320" s="33"/>
      <c r="D320" s="257" t="s">
        <v>24</v>
      </c>
      <c r="E320" s="47"/>
    </row>
    <row r="321" spans="1:5" s="597" customFormat="1" ht="14.45" outlineLevel="6" x14ac:dyDescent="0.3">
      <c r="A321" s="46">
        <v>7</v>
      </c>
      <c r="B321" s="39" t="s">
        <v>720</v>
      </c>
      <c r="C321" s="33"/>
      <c r="D321" s="47"/>
      <c r="E321" s="47"/>
    </row>
    <row r="322" spans="1:5" s="597" customFormat="1" ht="14.45" outlineLevel="6" x14ac:dyDescent="0.3">
      <c r="A322" s="46" t="s">
        <v>31</v>
      </c>
      <c r="B322" s="39" t="s">
        <v>1779</v>
      </c>
      <c r="C322" s="33" t="s">
        <v>1813</v>
      </c>
      <c r="D322" s="257" t="s">
        <v>215</v>
      </c>
      <c r="E322" s="47"/>
    </row>
    <row r="323" spans="1:5" s="597" customFormat="1" ht="14.45" outlineLevel="6" x14ac:dyDescent="0.3">
      <c r="A323" s="46">
        <v>8</v>
      </c>
      <c r="B323" s="39" t="s">
        <v>1200</v>
      </c>
      <c r="C323" s="33"/>
      <c r="D323" s="47"/>
      <c r="E323" s="47"/>
    </row>
    <row r="324" spans="1:5" s="597" customFormat="1" ht="69" outlineLevel="6" x14ac:dyDescent="0.3">
      <c r="A324" s="46">
        <v>9</v>
      </c>
      <c r="B324" s="39" t="s">
        <v>1774</v>
      </c>
      <c r="C324" s="33"/>
      <c r="D324" s="47"/>
      <c r="E324" s="47"/>
    </row>
    <row r="325" spans="1:5" s="597" customFormat="1" ht="14.45" outlineLevel="6" x14ac:dyDescent="0.3">
      <c r="A325" s="46" t="s">
        <v>31</v>
      </c>
      <c r="B325" s="39" t="s">
        <v>1775</v>
      </c>
      <c r="C325" s="33"/>
      <c r="D325" s="257" t="s">
        <v>295</v>
      </c>
      <c r="E325" s="47"/>
    </row>
    <row r="326" spans="1:5" s="597" customFormat="1" ht="14.45" outlineLevel="6" x14ac:dyDescent="0.3">
      <c r="A326" s="46">
        <v>10</v>
      </c>
      <c r="B326" s="39" t="s">
        <v>1776</v>
      </c>
      <c r="C326" s="33"/>
      <c r="D326" s="47"/>
      <c r="E326" s="47"/>
    </row>
    <row r="327" spans="1:5" s="597" customFormat="1" ht="27.6" outlineLevel="6" x14ac:dyDescent="0.3">
      <c r="A327" s="46" t="s">
        <v>31</v>
      </c>
      <c r="B327" s="39" t="s">
        <v>568</v>
      </c>
      <c r="C327" s="33" t="s">
        <v>1788</v>
      </c>
      <c r="D327" s="257" t="s">
        <v>297</v>
      </c>
      <c r="E327" s="47"/>
    </row>
    <row r="328" spans="1:5" s="597" customFormat="1" ht="14.45" outlineLevel="6" x14ac:dyDescent="0.3">
      <c r="A328" s="46">
        <v>11</v>
      </c>
      <c r="B328" s="39" t="s">
        <v>569</v>
      </c>
      <c r="C328" s="33"/>
      <c r="D328" s="47"/>
      <c r="E328" s="47"/>
    </row>
    <row r="329" spans="1:5" s="597" customFormat="1" ht="14.45" outlineLevel="6" x14ac:dyDescent="0.3">
      <c r="A329" s="46">
        <v>12</v>
      </c>
      <c r="B329" s="39" t="s">
        <v>1523</v>
      </c>
      <c r="C329" s="33"/>
      <c r="D329" s="47"/>
      <c r="E329" s="47"/>
    </row>
    <row r="330" spans="1:5" s="597" customFormat="1" ht="14.45" outlineLevel="6" x14ac:dyDescent="0.3">
      <c r="A330" s="46" t="s">
        <v>31</v>
      </c>
      <c r="B330" s="39" t="s">
        <v>1777</v>
      </c>
      <c r="C330" s="33"/>
      <c r="D330" s="257" t="s">
        <v>299</v>
      </c>
      <c r="E330" s="47"/>
    </row>
    <row r="331" spans="1:5" s="597" customFormat="1" ht="14.45" outlineLevel="4" x14ac:dyDescent="0.3">
      <c r="A331" s="20" t="s">
        <v>21</v>
      </c>
      <c r="B331" s="20" t="s">
        <v>3038</v>
      </c>
      <c r="C331" s="20"/>
      <c r="D331" s="20"/>
      <c r="E331" s="20"/>
    </row>
    <row r="332" spans="1:5" s="597" customFormat="1" ht="14.45" outlineLevel="5" x14ac:dyDescent="0.3">
      <c r="A332" s="566" t="s">
        <v>22</v>
      </c>
      <c r="B332" s="566"/>
      <c r="C332" s="566"/>
      <c r="D332" s="566"/>
      <c r="E332" s="566"/>
    </row>
    <row r="333" spans="1:5" s="597" customFormat="1" ht="27.6" outlineLevel="6" x14ac:dyDescent="0.3">
      <c r="A333" s="257" t="s">
        <v>23</v>
      </c>
      <c r="B333" s="33" t="s">
        <v>3040</v>
      </c>
      <c r="C333" s="558"/>
      <c r="D333" s="257"/>
      <c r="E333" s="257"/>
    </row>
    <row r="334" spans="1:5" s="597" customFormat="1" ht="14.45" outlineLevel="6" x14ac:dyDescent="0.3">
      <c r="A334" s="257" t="s">
        <v>24</v>
      </c>
      <c r="B334" s="33" t="s">
        <v>3045</v>
      </c>
      <c r="C334" s="558"/>
      <c r="D334" s="257"/>
      <c r="E334" s="257"/>
    </row>
    <row r="335" spans="1:5" s="597" customFormat="1" ht="14.45" outlineLevel="6" x14ac:dyDescent="0.3">
      <c r="A335" s="257" t="s">
        <v>215</v>
      </c>
      <c r="B335" s="886" t="s">
        <v>594</v>
      </c>
      <c r="C335" s="889"/>
      <c r="D335" s="533"/>
      <c r="E335" s="533"/>
    </row>
    <row r="336" spans="1:5" s="597" customFormat="1" ht="14.45" outlineLevel="6" x14ac:dyDescent="0.3">
      <c r="A336" s="257" t="s">
        <v>295</v>
      </c>
      <c r="B336" s="886" t="s">
        <v>1778</v>
      </c>
      <c r="C336" s="888"/>
      <c r="D336" s="888"/>
      <c r="E336" s="889"/>
    </row>
    <row r="337" spans="1:5" s="597" customFormat="1" ht="14.45" outlineLevel="6" x14ac:dyDescent="0.3">
      <c r="A337" s="257" t="s">
        <v>297</v>
      </c>
      <c r="B337" s="886" t="s">
        <v>1780</v>
      </c>
      <c r="C337" s="888"/>
      <c r="D337" s="888"/>
      <c r="E337" s="889"/>
    </row>
    <row r="338" spans="1:5" s="597" customFormat="1" ht="14.45" outlineLevel="6" x14ac:dyDescent="0.3">
      <c r="A338" s="257" t="s">
        <v>299</v>
      </c>
      <c r="B338" s="886" t="s">
        <v>1781</v>
      </c>
      <c r="C338" s="888"/>
      <c r="D338" s="888"/>
      <c r="E338" s="889"/>
    </row>
    <row r="339" spans="1:5" s="597" customFormat="1" ht="14.45" outlineLevel="6" x14ac:dyDescent="0.3">
      <c r="A339" s="257" t="s">
        <v>301</v>
      </c>
      <c r="B339" s="886" t="s">
        <v>1782</v>
      </c>
      <c r="C339" s="888"/>
      <c r="D339" s="888"/>
      <c r="E339" s="889"/>
    </row>
    <row r="340" spans="1:5" s="597" customFormat="1" ht="14.45" outlineLevel="5" x14ac:dyDescent="0.3">
      <c r="A340" s="566" t="s">
        <v>390</v>
      </c>
      <c r="B340" s="566"/>
      <c r="C340" s="566"/>
      <c r="D340" s="566"/>
      <c r="E340" s="566"/>
    </row>
    <row r="341" spans="1:5" s="597" customFormat="1" ht="55.15" outlineLevel="6" x14ac:dyDescent="0.3">
      <c r="A341" s="257"/>
      <c r="B341" s="257" t="s">
        <v>3041</v>
      </c>
      <c r="C341" s="257"/>
      <c r="D341" s="257"/>
      <c r="E341" s="257"/>
    </row>
    <row r="342" spans="1:5" s="597" customFormat="1" ht="14.45" outlineLevel="5" x14ac:dyDescent="0.3">
      <c r="A342" s="563" t="s">
        <v>26</v>
      </c>
      <c r="B342" s="571" t="s">
        <v>3039</v>
      </c>
      <c r="C342" s="564"/>
      <c r="D342" s="564"/>
      <c r="E342" s="565"/>
    </row>
    <row r="343" spans="1:5" s="597" customFormat="1" ht="14.45" outlineLevel="6" x14ac:dyDescent="0.3">
      <c r="A343" s="487" t="s">
        <v>27</v>
      </c>
      <c r="B343" s="1327"/>
      <c r="C343" s="1328" t="s">
        <v>28</v>
      </c>
      <c r="D343" s="1329" t="s">
        <v>29</v>
      </c>
      <c r="E343" s="1330" t="s">
        <v>30</v>
      </c>
    </row>
    <row r="344" spans="1:5" s="597" customFormat="1" ht="14.45" outlineLevel="6" x14ac:dyDescent="0.3">
      <c r="A344" s="28">
        <v>1</v>
      </c>
      <c r="B344" s="433" t="s">
        <v>389</v>
      </c>
      <c r="C344" s="256"/>
      <c r="D344" s="677"/>
      <c r="E344" s="266"/>
    </row>
    <row r="345" spans="1:5" s="597" customFormat="1" ht="14.45" outlineLevel="6" x14ac:dyDescent="0.3">
      <c r="A345" s="28">
        <v>2</v>
      </c>
      <c r="B345" s="39" t="s">
        <v>2892</v>
      </c>
      <c r="C345" s="33"/>
      <c r="D345" s="47"/>
      <c r="E345" s="47"/>
    </row>
    <row r="346" spans="1:5" s="597" customFormat="1" ht="14.45" outlineLevel="6" x14ac:dyDescent="0.3">
      <c r="A346" s="28">
        <v>3</v>
      </c>
      <c r="B346" s="39" t="s">
        <v>2658</v>
      </c>
      <c r="C346" s="33"/>
      <c r="D346" s="47"/>
      <c r="E346" s="47"/>
    </row>
    <row r="347" spans="1:5" s="597" customFormat="1" ht="14.45" outlineLevel="6" x14ac:dyDescent="0.3">
      <c r="A347" s="28">
        <v>4</v>
      </c>
      <c r="B347" s="39" t="s">
        <v>3042</v>
      </c>
      <c r="C347" s="33"/>
      <c r="D347" s="47"/>
      <c r="E347" s="47"/>
    </row>
    <row r="348" spans="1:5" s="597" customFormat="1" ht="27.6" outlineLevel="6" x14ac:dyDescent="0.3">
      <c r="A348" s="46" t="s">
        <v>31</v>
      </c>
      <c r="B348" s="39" t="s">
        <v>3043</v>
      </c>
      <c r="C348" s="33"/>
      <c r="D348" s="257" t="s">
        <v>23</v>
      </c>
      <c r="E348" s="47"/>
    </row>
    <row r="349" spans="1:5" s="597" customFormat="1" ht="14.45" outlineLevel="6" x14ac:dyDescent="0.3">
      <c r="A349" s="46">
        <v>5</v>
      </c>
      <c r="B349" s="39" t="s">
        <v>3044</v>
      </c>
      <c r="C349" s="33"/>
      <c r="D349" s="257"/>
      <c r="E349" s="47"/>
    </row>
    <row r="350" spans="1:5" s="597" customFormat="1" ht="14.45" outlineLevel="6" x14ac:dyDescent="0.3">
      <c r="A350" s="46" t="s">
        <v>31</v>
      </c>
      <c r="B350" s="39" t="s">
        <v>3046</v>
      </c>
      <c r="C350" s="33"/>
      <c r="D350" s="47" t="s">
        <v>24</v>
      </c>
      <c r="E350" s="47"/>
    </row>
    <row r="351" spans="1:5" s="597" customFormat="1" ht="14.45" outlineLevel="6" x14ac:dyDescent="0.3">
      <c r="A351" s="46">
        <v>6</v>
      </c>
      <c r="B351" s="39" t="s">
        <v>3047</v>
      </c>
      <c r="C351" s="33"/>
      <c r="D351" s="257"/>
      <c r="E351" s="47"/>
    </row>
    <row r="352" spans="1:5" s="597" customFormat="1" ht="27.6" outlineLevel="6" x14ac:dyDescent="0.3">
      <c r="A352" s="46">
        <v>6</v>
      </c>
      <c r="B352" s="39" t="s">
        <v>3048</v>
      </c>
      <c r="C352" s="33"/>
      <c r="D352" s="47"/>
      <c r="E352" s="47"/>
    </row>
    <row r="353" spans="1:5" s="597" customFormat="1" ht="96.6" outlineLevel="6" x14ac:dyDescent="0.3">
      <c r="A353" s="46">
        <v>6</v>
      </c>
      <c r="B353" s="39" t="s">
        <v>1771</v>
      </c>
      <c r="C353" s="33"/>
      <c r="D353" s="257"/>
      <c r="E353" s="47"/>
    </row>
    <row r="354" spans="1:5" s="597" customFormat="1" ht="14.45" outlineLevel="6" x14ac:dyDescent="0.3">
      <c r="A354" s="46" t="s">
        <v>31</v>
      </c>
      <c r="B354" s="39" t="s">
        <v>3049</v>
      </c>
      <c r="C354" s="33"/>
      <c r="D354" s="47" t="s">
        <v>215</v>
      </c>
      <c r="E354" s="47"/>
    </row>
    <row r="355" spans="1:5" s="597" customFormat="1" ht="14.45" outlineLevel="6" x14ac:dyDescent="0.3">
      <c r="A355" s="46">
        <v>7</v>
      </c>
      <c r="B355" s="39" t="s">
        <v>1772</v>
      </c>
      <c r="C355" s="33"/>
      <c r="D355" s="47"/>
      <c r="E355" s="47"/>
    </row>
    <row r="356" spans="1:5" s="597" customFormat="1" ht="14.45" outlineLevel="6" x14ac:dyDescent="0.3">
      <c r="A356" s="46" t="s">
        <v>31</v>
      </c>
      <c r="B356" s="39" t="s">
        <v>3050</v>
      </c>
      <c r="C356" s="33"/>
      <c r="D356" s="257" t="s">
        <v>295</v>
      </c>
      <c r="E356" s="47"/>
    </row>
    <row r="357" spans="1:5" s="597" customFormat="1" ht="14.45" outlineLevel="6" x14ac:dyDescent="0.3">
      <c r="A357" s="46">
        <v>8</v>
      </c>
      <c r="B357" s="39" t="s">
        <v>720</v>
      </c>
      <c r="C357" s="33"/>
      <c r="D357" s="47"/>
      <c r="E357" s="47"/>
    </row>
    <row r="358" spans="1:5" s="597" customFormat="1" ht="14.45" outlineLevel="6" x14ac:dyDescent="0.3">
      <c r="A358" s="46" t="s">
        <v>31</v>
      </c>
      <c r="B358" s="39" t="s">
        <v>3051</v>
      </c>
      <c r="C358" s="33" t="s">
        <v>1647</v>
      </c>
      <c r="D358" s="257" t="s">
        <v>297</v>
      </c>
      <c r="E358" s="47"/>
    </row>
    <row r="359" spans="1:5" s="597" customFormat="1" ht="14.45" outlineLevel="6" x14ac:dyDescent="0.3">
      <c r="A359" s="46">
        <v>9</v>
      </c>
      <c r="B359" s="39" t="s">
        <v>1200</v>
      </c>
      <c r="C359" s="33"/>
      <c r="D359" s="47"/>
      <c r="E359" s="47"/>
    </row>
    <row r="360" spans="1:5" s="597" customFormat="1" ht="96.6" outlineLevel="6" x14ac:dyDescent="0.3">
      <c r="A360" s="46">
        <v>10</v>
      </c>
      <c r="B360" s="39" t="s">
        <v>3052</v>
      </c>
      <c r="C360" s="33"/>
      <c r="D360" s="47"/>
      <c r="E360" s="47"/>
    </row>
    <row r="361" spans="1:5" s="597" customFormat="1" ht="14.45" outlineLevel="6" x14ac:dyDescent="0.3">
      <c r="A361" s="46" t="s">
        <v>31</v>
      </c>
      <c r="B361" s="39" t="s">
        <v>3053</v>
      </c>
      <c r="C361" s="33"/>
      <c r="D361" s="257" t="s">
        <v>299</v>
      </c>
      <c r="E361" s="47"/>
    </row>
    <row r="362" spans="1:5" s="597" customFormat="1" ht="14.45" outlineLevel="6" x14ac:dyDescent="0.3">
      <c r="A362" s="46">
        <v>11</v>
      </c>
      <c r="B362" s="39" t="s">
        <v>1776</v>
      </c>
      <c r="C362" s="33"/>
      <c r="D362" s="257"/>
      <c r="E362" s="47"/>
    </row>
    <row r="363" spans="1:5" s="597" customFormat="1" ht="27.6" outlineLevel="6" x14ac:dyDescent="0.3">
      <c r="A363" s="46" t="s">
        <v>31</v>
      </c>
      <c r="B363" s="39" t="s">
        <v>3055</v>
      </c>
      <c r="C363" s="33" t="s">
        <v>3054</v>
      </c>
      <c r="D363" s="257" t="s">
        <v>297</v>
      </c>
      <c r="E363" s="47"/>
    </row>
    <row r="364" spans="1:5" s="597" customFormat="1" ht="14.45" outlineLevel="6" x14ac:dyDescent="0.3">
      <c r="A364" s="46">
        <v>12</v>
      </c>
      <c r="B364" s="39" t="s">
        <v>569</v>
      </c>
      <c r="C364" s="33"/>
      <c r="D364" s="257"/>
      <c r="E364" s="47"/>
    </row>
    <row r="365" spans="1:5" s="597" customFormat="1" ht="15.75" customHeight="1" outlineLevel="6" x14ac:dyDescent="0.3">
      <c r="A365" s="46">
        <v>13</v>
      </c>
      <c r="B365" s="39" t="s">
        <v>1523</v>
      </c>
      <c r="C365" s="33"/>
      <c r="D365" s="257"/>
      <c r="E365" s="47"/>
    </row>
    <row r="366" spans="1:5" s="597" customFormat="1" ht="15.75" customHeight="1" outlineLevel="6" x14ac:dyDescent="0.3">
      <c r="A366" s="46" t="s">
        <v>31</v>
      </c>
      <c r="B366" s="39" t="s">
        <v>1777</v>
      </c>
      <c r="C366" s="33"/>
      <c r="D366" s="257" t="s">
        <v>301</v>
      </c>
      <c r="E366" s="47"/>
    </row>
    <row r="367" spans="1:5" s="597" customFormat="1" ht="15.75" customHeight="1" outlineLevel="6" x14ac:dyDescent="0.3">
      <c r="A367" s="46">
        <v>14</v>
      </c>
      <c r="B367" s="39" t="s">
        <v>3056</v>
      </c>
      <c r="C367" s="33"/>
      <c r="D367" s="257"/>
      <c r="E367" s="47"/>
    </row>
    <row r="368" spans="1:5" s="597" customFormat="1" ht="14.45" outlineLevel="4" x14ac:dyDescent="0.3">
      <c r="A368" s="20" t="s">
        <v>21</v>
      </c>
      <c r="B368" s="20" t="s">
        <v>1808</v>
      </c>
      <c r="C368" s="20"/>
      <c r="D368" s="20"/>
      <c r="E368" s="20"/>
    </row>
    <row r="369" spans="1:5" s="597" customFormat="1" ht="14.45" outlineLevel="5" x14ac:dyDescent="0.3">
      <c r="A369" s="566" t="s">
        <v>22</v>
      </c>
      <c r="B369" s="566"/>
      <c r="C369" s="566"/>
      <c r="D369" s="566"/>
      <c r="E369" s="566"/>
    </row>
    <row r="370" spans="1:5" s="597" customFormat="1" ht="14.45" outlineLevel="6" x14ac:dyDescent="0.3">
      <c r="A370" s="257" t="s">
        <v>23</v>
      </c>
      <c r="B370" s="33" t="s">
        <v>594</v>
      </c>
      <c r="C370" s="558"/>
      <c r="D370" s="257"/>
      <c r="E370" s="257"/>
    </row>
    <row r="371" spans="1:5" s="597" customFormat="1" ht="14.45" outlineLevel="6" x14ac:dyDescent="0.3">
      <c r="A371" s="886" t="s">
        <v>24</v>
      </c>
      <c r="B371" s="39" t="s">
        <v>1818</v>
      </c>
      <c r="C371" s="889"/>
      <c r="D371" s="533"/>
      <c r="E371" s="533"/>
    </row>
    <row r="372" spans="1:5" s="597" customFormat="1" ht="14.45" outlineLevel="6" x14ac:dyDescent="0.3">
      <c r="A372" s="887" t="s">
        <v>215</v>
      </c>
      <c r="B372" s="33" t="s">
        <v>1813</v>
      </c>
      <c r="C372" s="533"/>
      <c r="D372" s="888"/>
      <c r="E372" s="889"/>
    </row>
    <row r="373" spans="1:5" s="597" customFormat="1" ht="14.45" outlineLevel="6" x14ac:dyDescent="0.3">
      <c r="A373" s="887" t="s">
        <v>295</v>
      </c>
      <c r="B373" s="39" t="s">
        <v>294</v>
      </c>
      <c r="C373" s="533"/>
      <c r="D373" s="888"/>
      <c r="E373" s="889"/>
    </row>
    <row r="374" spans="1:5" s="597" customFormat="1" ht="14.45" outlineLevel="6" x14ac:dyDescent="0.3">
      <c r="A374" s="887" t="s">
        <v>297</v>
      </c>
      <c r="B374" s="33" t="s">
        <v>1816</v>
      </c>
      <c r="C374" s="533"/>
      <c r="D374" s="888"/>
      <c r="E374" s="889"/>
    </row>
    <row r="375" spans="1:5" s="597" customFormat="1" ht="14.45" outlineLevel="6" x14ac:dyDescent="0.3">
      <c r="A375" s="887" t="s">
        <v>299</v>
      </c>
      <c r="B375" s="33" t="s">
        <v>1525</v>
      </c>
      <c r="C375" s="533"/>
      <c r="D375" s="888"/>
      <c r="E375" s="889"/>
    </row>
    <row r="376" spans="1:5" s="597" customFormat="1" ht="14.45" outlineLevel="5" x14ac:dyDescent="0.3">
      <c r="A376" s="566" t="s">
        <v>390</v>
      </c>
      <c r="B376" s="566"/>
      <c r="C376" s="566"/>
      <c r="D376" s="566"/>
      <c r="E376" s="566"/>
    </row>
    <row r="377" spans="1:5" s="597" customFormat="1" ht="41.45" outlineLevel="6" x14ac:dyDescent="0.3">
      <c r="A377" s="257"/>
      <c r="B377" s="257" t="s">
        <v>1196</v>
      </c>
      <c r="C377" s="257"/>
      <c r="D377" s="257"/>
      <c r="E377" s="257"/>
    </row>
    <row r="378" spans="1:5" s="597" customFormat="1" ht="14.45" outlineLevel="5" x14ac:dyDescent="0.3">
      <c r="A378" s="563" t="s">
        <v>26</v>
      </c>
      <c r="B378" s="571" t="s">
        <v>1809</v>
      </c>
      <c r="C378" s="564"/>
      <c r="D378" s="564"/>
      <c r="E378" s="565"/>
    </row>
    <row r="379" spans="1:5" s="597" customFormat="1" ht="14.45" outlineLevel="6" x14ac:dyDescent="0.3">
      <c r="A379" s="487" t="s">
        <v>27</v>
      </c>
      <c r="B379" s="1327"/>
      <c r="C379" s="1328" t="s">
        <v>28</v>
      </c>
      <c r="D379" s="1329" t="s">
        <v>29</v>
      </c>
      <c r="E379" s="1330" t="s">
        <v>30</v>
      </c>
    </row>
    <row r="380" spans="1:5" s="597" customFormat="1" ht="14.45" outlineLevel="6" x14ac:dyDescent="0.3">
      <c r="A380" s="28">
        <v>1</v>
      </c>
      <c r="B380" s="433" t="s">
        <v>389</v>
      </c>
      <c r="C380" s="256"/>
      <c r="D380" s="677"/>
      <c r="E380" s="266"/>
    </row>
    <row r="381" spans="1:5" s="597" customFormat="1" ht="14.45" outlineLevel="6" x14ac:dyDescent="0.3">
      <c r="A381" s="46">
        <v>2</v>
      </c>
      <c r="B381" s="39" t="s">
        <v>1768</v>
      </c>
      <c r="C381" s="33"/>
      <c r="D381" s="47"/>
      <c r="E381" s="47"/>
    </row>
    <row r="382" spans="1:5" s="597" customFormat="1" ht="14.45" outlineLevel="6" x14ac:dyDescent="0.3">
      <c r="A382" s="46">
        <v>3</v>
      </c>
      <c r="B382" s="39" t="s">
        <v>1769</v>
      </c>
      <c r="C382" s="33"/>
      <c r="D382" s="47"/>
      <c r="E382" s="47"/>
    </row>
    <row r="383" spans="1:5" s="597" customFormat="1" ht="14.45" outlineLevel="6" x14ac:dyDescent="0.3">
      <c r="A383" s="46">
        <v>4</v>
      </c>
      <c r="B383" s="39" t="s">
        <v>1810</v>
      </c>
      <c r="C383" s="33"/>
      <c r="D383" s="47"/>
      <c r="E383" s="47"/>
    </row>
    <row r="384" spans="1:5" s="597" customFormat="1" ht="96.6" outlineLevel="6" x14ac:dyDescent="0.3">
      <c r="A384" s="46">
        <v>5</v>
      </c>
      <c r="B384" s="39" t="s">
        <v>1771</v>
      </c>
      <c r="C384" s="33"/>
      <c r="D384" s="257"/>
      <c r="E384" s="47"/>
    </row>
    <row r="385" spans="1:5" s="597" customFormat="1" ht="14.45" outlineLevel="6" x14ac:dyDescent="0.3">
      <c r="A385" s="46" t="s">
        <v>31</v>
      </c>
      <c r="B385" s="39" t="s">
        <v>568</v>
      </c>
      <c r="C385" s="33" t="s">
        <v>594</v>
      </c>
      <c r="D385" s="257" t="s">
        <v>23</v>
      </c>
      <c r="E385" s="47"/>
    </row>
    <row r="386" spans="1:5" s="597" customFormat="1" ht="14.45" outlineLevel="6" x14ac:dyDescent="0.3">
      <c r="A386" s="46">
        <v>6</v>
      </c>
      <c r="B386" s="39" t="s">
        <v>1772</v>
      </c>
      <c r="C386" s="33"/>
      <c r="D386" s="47"/>
      <c r="E386" s="47"/>
    </row>
    <row r="387" spans="1:5" s="597" customFormat="1" ht="14.45" outlineLevel="6" x14ac:dyDescent="0.3">
      <c r="A387" s="46" t="s">
        <v>31</v>
      </c>
      <c r="B387" s="39" t="s">
        <v>1811</v>
      </c>
      <c r="C387" s="33"/>
      <c r="D387" s="257" t="s">
        <v>24</v>
      </c>
      <c r="E387" s="47"/>
    </row>
    <row r="388" spans="1:5" s="597" customFormat="1" ht="14.45" outlineLevel="6" x14ac:dyDescent="0.3">
      <c r="A388" s="46">
        <v>7</v>
      </c>
      <c r="B388" s="39" t="s">
        <v>720</v>
      </c>
      <c r="C388" s="33"/>
      <c r="D388" s="47"/>
      <c r="E388" s="47"/>
    </row>
    <row r="389" spans="1:5" s="597" customFormat="1" ht="14.45" outlineLevel="6" x14ac:dyDescent="0.3">
      <c r="A389" s="46" t="s">
        <v>31</v>
      </c>
      <c r="B389" s="39" t="s">
        <v>1812</v>
      </c>
      <c r="C389" s="33" t="s">
        <v>1813</v>
      </c>
      <c r="D389" s="257" t="s">
        <v>215</v>
      </c>
      <c r="E389" s="47"/>
    </row>
    <row r="390" spans="1:5" s="597" customFormat="1" ht="14.45" outlineLevel="6" x14ac:dyDescent="0.3">
      <c r="A390" s="46">
        <v>8</v>
      </c>
      <c r="B390" s="39" t="s">
        <v>1200</v>
      </c>
      <c r="C390" s="33"/>
      <c r="D390" s="47"/>
      <c r="E390" s="47"/>
    </row>
    <row r="391" spans="1:5" s="597" customFormat="1" ht="55.15" outlineLevel="6" x14ac:dyDescent="0.3">
      <c r="A391" s="46">
        <v>9</v>
      </c>
      <c r="B391" s="39" t="s">
        <v>1814</v>
      </c>
      <c r="C391" s="33"/>
      <c r="D391" s="47"/>
      <c r="E391" s="47"/>
    </row>
    <row r="392" spans="1:5" s="597" customFormat="1" ht="14.45" outlineLevel="6" x14ac:dyDescent="0.3">
      <c r="A392" s="46" t="s">
        <v>31</v>
      </c>
      <c r="B392" s="39" t="s">
        <v>1815</v>
      </c>
      <c r="C392" s="33"/>
      <c r="D392" s="257" t="s">
        <v>295</v>
      </c>
      <c r="E392" s="47"/>
    </row>
    <row r="393" spans="1:5" s="597" customFormat="1" ht="14.45" outlineLevel="6" x14ac:dyDescent="0.3">
      <c r="A393" s="46">
        <v>10</v>
      </c>
      <c r="B393" s="39" t="s">
        <v>1776</v>
      </c>
      <c r="C393" s="33"/>
      <c r="D393" s="47"/>
      <c r="E393" s="47"/>
    </row>
    <row r="394" spans="1:5" s="597" customFormat="1" ht="27.6" outlineLevel="6" x14ac:dyDescent="0.3">
      <c r="A394" s="46" t="s">
        <v>31</v>
      </c>
      <c r="B394" s="39" t="s">
        <v>568</v>
      </c>
      <c r="C394" s="33" t="s">
        <v>1816</v>
      </c>
      <c r="D394" s="257" t="s">
        <v>297</v>
      </c>
      <c r="E394" s="47"/>
    </row>
    <row r="395" spans="1:5" s="597" customFormat="1" ht="14.45" outlineLevel="6" x14ac:dyDescent="0.3">
      <c r="A395" s="46">
        <v>11</v>
      </c>
      <c r="B395" s="39" t="s">
        <v>569</v>
      </c>
      <c r="C395" s="33"/>
      <c r="D395" s="47"/>
      <c r="E395" s="47"/>
    </row>
    <row r="396" spans="1:5" s="597" customFormat="1" ht="14.45" outlineLevel="6" x14ac:dyDescent="0.3">
      <c r="A396" s="46">
        <v>12</v>
      </c>
      <c r="B396" s="39" t="s">
        <v>1523</v>
      </c>
      <c r="C396" s="33"/>
      <c r="D396" s="47"/>
      <c r="E396" s="47"/>
    </row>
    <row r="397" spans="1:5" s="597" customFormat="1" ht="27.6" outlineLevel="6" x14ac:dyDescent="0.3">
      <c r="A397" s="46" t="s">
        <v>31</v>
      </c>
      <c r="B397" s="39" t="s">
        <v>1817</v>
      </c>
      <c r="C397" s="33" t="s">
        <v>1525</v>
      </c>
      <c r="D397" s="257" t="s">
        <v>299</v>
      </c>
      <c r="E397" s="47"/>
    </row>
    <row r="398" spans="1:5" s="597" customFormat="1" ht="14.45" outlineLevel="4" x14ac:dyDescent="0.3">
      <c r="A398" s="20" t="s">
        <v>21</v>
      </c>
      <c r="B398" s="20" t="s">
        <v>1842</v>
      </c>
      <c r="C398" s="20"/>
      <c r="D398" s="20"/>
      <c r="E398" s="20"/>
    </row>
    <row r="399" spans="1:5" s="597" customFormat="1" ht="14.45" outlineLevel="5" x14ac:dyDescent="0.3">
      <c r="A399" s="566" t="s">
        <v>22</v>
      </c>
      <c r="B399" s="566"/>
      <c r="C399" s="566"/>
      <c r="D399" s="566"/>
      <c r="E399" s="566"/>
    </row>
    <row r="400" spans="1:5" s="597" customFormat="1" ht="14.45" outlineLevel="6" x14ac:dyDescent="0.3">
      <c r="A400" s="257" t="s">
        <v>23</v>
      </c>
      <c r="B400" s="33" t="s">
        <v>594</v>
      </c>
      <c r="C400" s="558"/>
      <c r="D400" s="257"/>
      <c r="E400" s="257"/>
    </row>
    <row r="401" spans="1:5" s="597" customFormat="1" ht="14.45" outlineLevel="6" x14ac:dyDescent="0.3">
      <c r="A401" s="886" t="s">
        <v>24</v>
      </c>
      <c r="B401" s="39" t="s">
        <v>1843</v>
      </c>
      <c r="C401" s="889"/>
      <c r="D401" s="533"/>
      <c r="E401" s="533"/>
    </row>
    <row r="402" spans="1:5" s="597" customFormat="1" ht="14.45" outlineLevel="6" x14ac:dyDescent="0.3">
      <c r="A402" s="887" t="s">
        <v>215</v>
      </c>
      <c r="B402" s="33" t="s">
        <v>1813</v>
      </c>
      <c r="C402" s="533"/>
      <c r="D402" s="888"/>
      <c r="E402" s="889"/>
    </row>
    <row r="403" spans="1:5" s="597" customFormat="1" ht="14.45" outlineLevel="6" x14ac:dyDescent="0.3">
      <c r="A403" s="887" t="s">
        <v>295</v>
      </c>
      <c r="B403" s="39" t="s">
        <v>294</v>
      </c>
      <c r="C403" s="533"/>
      <c r="D403" s="888"/>
      <c r="E403" s="889"/>
    </row>
    <row r="404" spans="1:5" s="597" customFormat="1" ht="14.45" outlineLevel="6" x14ac:dyDescent="0.3">
      <c r="A404" s="887" t="s">
        <v>297</v>
      </c>
      <c r="B404" s="33" t="s">
        <v>1844</v>
      </c>
      <c r="C404" s="533"/>
      <c r="D404" s="888"/>
      <c r="E404" s="889"/>
    </row>
    <row r="405" spans="1:5" s="597" customFormat="1" ht="14.45" outlineLevel="6" x14ac:dyDescent="0.3">
      <c r="A405" s="887" t="s">
        <v>299</v>
      </c>
      <c r="B405" s="33" t="s">
        <v>1525</v>
      </c>
      <c r="C405" s="533"/>
      <c r="D405" s="888"/>
      <c r="E405" s="889"/>
    </row>
    <row r="406" spans="1:5" s="597" customFormat="1" ht="14.45" outlineLevel="5" x14ac:dyDescent="0.3">
      <c r="A406" s="566" t="s">
        <v>390</v>
      </c>
      <c r="B406" s="566"/>
      <c r="C406" s="566"/>
      <c r="D406" s="566"/>
      <c r="E406" s="566"/>
    </row>
    <row r="407" spans="1:5" s="597" customFormat="1" ht="41.45" outlineLevel="6" x14ac:dyDescent="0.3">
      <c r="A407" s="257"/>
      <c r="B407" s="257" t="s">
        <v>1196</v>
      </c>
      <c r="C407" s="257"/>
      <c r="D407" s="257"/>
      <c r="E407" s="257"/>
    </row>
    <row r="408" spans="1:5" s="597" customFormat="1" ht="14.45" outlineLevel="5" x14ac:dyDescent="0.3">
      <c r="A408" s="563" t="s">
        <v>26</v>
      </c>
      <c r="B408" s="571" t="s">
        <v>1845</v>
      </c>
      <c r="C408" s="564"/>
      <c r="D408" s="564"/>
      <c r="E408" s="565"/>
    </row>
    <row r="409" spans="1:5" s="597" customFormat="1" ht="14.45" outlineLevel="6" x14ac:dyDescent="0.3">
      <c r="A409" s="487" t="s">
        <v>27</v>
      </c>
      <c r="B409" s="1327"/>
      <c r="C409" s="1328" t="s">
        <v>28</v>
      </c>
      <c r="D409" s="1329" t="s">
        <v>29</v>
      </c>
      <c r="E409" s="1330" t="s">
        <v>30</v>
      </c>
    </row>
    <row r="410" spans="1:5" s="597" customFormat="1" ht="14.45" outlineLevel="6" x14ac:dyDescent="0.3">
      <c r="A410" s="28">
        <v>1</v>
      </c>
      <c r="B410" s="433" t="s">
        <v>389</v>
      </c>
      <c r="C410" s="256"/>
      <c r="D410" s="677"/>
      <c r="E410" s="266"/>
    </row>
    <row r="411" spans="1:5" s="597" customFormat="1" ht="14.45" outlineLevel="6" x14ac:dyDescent="0.3">
      <c r="A411" s="46">
        <v>2</v>
      </c>
      <c r="B411" s="39" t="s">
        <v>1768</v>
      </c>
      <c r="C411" s="33"/>
      <c r="D411" s="47"/>
      <c r="E411" s="47"/>
    </row>
    <row r="412" spans="1:5" s="597" customFormat="1" ht="14.45" outlineLevel="6" x14ac:dyDescent="0.3">
      <c r="A412" s="46">
        <v>3</v>
      </c>
      <c r="B412" s="39" t="s">
        <v>1769</v>
      </c>
      <c r="C412" s="33"/>
      <c r="D412" s="47"/>
      <c r="E412" s="47"/>
    </row>
    <row r="413" spans="1:5" s="597" customFormat="1" ht="14.45" outlineLevel="6" x14ac:dyDescent="0.3">
      <c r="A413" s="46">
        <v>4</v>
      </c>
      <c r="B413" s="39" t="s">
        <v>1846</v>
      </c>
      <c r="C413" s="33"/>
      <c r="D413" s="47"/>
      <c r="E413" s="47"/>
    </row>
    <row r="414" spans="1:5" s="597" customFormat="1" ht="96.6" outlineLevel="6" x14ac:dyDescent="0.3">
      <c r="A414" s="46">
        <v>5</v>
      </c>
      <c r="B414" s="39" t="s">
        <v>1771</v>
      </c>
      <c r="C414" s="33"/>
      <c r="D414" s="257"/>
      <c r="E414" s="47"/>
    </row>
    <row r="415" spans="1:5" s="597" customFormat="1" ht="14.45" outlineLevel="6" x14ac:dyDescent="0.3">
      <c r="A415" s="46" t="s">
        <v>31</v>
      </c>
      <c r="B415" s="39" t="s">
        <v>568</v>
      </c>
      <c r="C415" s="33" t="s">
        <v>594</v>
      </c>
      <c r="D415" s="257" t="s">
        <v>23</v>
      </c>
      <c r="E415" s="47"/>
    </row>
    <row r="416" spans="1:5" s="597" customFormat="1" ht="14.45" outlineLevel="6" x14ac:dyDescent="0.3">
      <c r="A416" s="46">
        <v>6</v>
      </c>
      <c r="B416" s="39" t="s">
        <v>1772</v>
      </c>
      <c r="C416" s="33"/>
      <c r="D416" s="47"/>
      <c r="E416" s="47"/>
    </row>
    <row r="417" spans="1:5" s="597" customFormat="1" ht="14.45" outlineLevel="6" x14ac:dyDescent="0.3">
      <c r="A417" s="46" t="s">
        <v>31</v>
      </c>
      <c r="B417" s="39" t="s">
        <v>1847</v>
      </c>
      <c r="C417" s="33"/>
      <c r="D417" s="257" t="s">
        <v>24</v>
      </c>
      <c r="E417" s="47"/>
    </row>
    <row r="418" spans="1:5" s="597" customFormat="1" ht="14.45" outlineLevel="6" x14ac:dyDescent="0.3">
      <c r="A418" s="46">
        <v>7</v>
      </c>
      <c r="B418" s="39" t="s">
        <v>720</v>
      </c>
      <c r="C418" s="33"/>
      <c r="D418" s="47"/>
      <c r="E418" s="47"/>
    </row>
    <row r="419" spans="1:5" s="597" customFormat="1" ht="14.45" outlineLevel="6" x14ac:dyDescent="0.3">
      <c r="A419" s="46" t="s">
        <v>31</v>
      </c>
      <c r="B419" s="39" t="s">
        <v>1848</v>
      </c>
      <c r="C419" s="33" t="s">
        <v>1813</v>
      </c>
      <c r="D419" s="257" t="s">
        <v>215</v>
      </c>
      <c r="E419" s="47"/>
    </row>
    <row r="420" spans="1:5" s="597" customFormat="1" ht="14.45" outlineLevel="6" x14ac:dyDescent="0.3">
      <c r="A420" s="46">
        <v>8</v>
      </c>
      <c r="B420" s="39" t="s">
        <v>1200</v>
      </c>
      <c r="C420" s="33"/>
      <c r="D420" s="47"/>
      <c r="E420" s="47"/>
    </row>
    <row r="421" spans="1:5" s="597" customFormat="1" ht="55.15" outlineLevel="6" x14ac:dyDescent="0.3">
      <c r="A421" s="46">
        <v>9</v>
      </c>
      <c r="B421" s="39" t="s">
        <v>1814</v>
      </c>
      <c r="C421" s="33"/>
      <c r="D421" s="47"/>
      <c r="E421" s="47"/>
    </row>
    <row r="422" spans="1:5" s="597" customFormat="1" ht="14.45" outlineLevel="6" x14ac:dyDescent="0.3">
      <c r="A422" s="46" t="s">
        <v>31</v>
      </c>
      <c r="B422" s="39" t="s">
        <v>1815</v>
      </c>
      <c r="C422" s="33"/>
      <c r="D422" s="257" t="s">
        <v>295</v>
      </c>
      <c r="E422" s="47"/>
    </row>
    <row r="423" spans="1:5" s="597" customFormat="1" ht="14.45" outlineLevel="6" x14ac:dyDescent="0.3">
      <c r="A423" s="46">
        <v>10</v>
      </c>
      <c r="B423" s="39" t="s">
        <v>1776</v>
      </c>
      <c r="C423" s="33"/>
      <c r="D423" s="47"/>
      <c r="E423" s="47"/>
    </row>
    <row r="424" spans="1:5" s="597" customFormat="1" ht="27.6" outlineLevel="6" x14ac:dyDescent="0.3">
      <c r="A424" s="46" t="s">
        <v>31</v>
      </c>
      <c r="B424" s="39" t="s">
        <v>568</v>
      </c>
      <c r="C424" s="33" t="s">
        <v>1816</v>
      </c>
      <c r="D424" s="257" t="s">
        <v>297</v>
      </c>
      <c r="E424" s="47"/>
    </row>
    <row r="425" spans="1:5" s="597" customFormat="1" ht="14.45" outlineLevel="6" x14ac:dyDescent="0.3">
      <c r="A425" s="46">
        <v>11</v>
      </c>
      <c r="B425" s="39" t="s">
        <v>569</v>
      </c>
      <c r="C425" s="33"/>
      <c r="D425" s="47"/>
      <c r="E425" s="47"/>
    </row>
    <row r="426" spans="1:5" s="597" customFormat="1" ht="14.45" outlineLevel="6" x14ac:dyDescent="0.3">
      <c r="A426" s="46">
        <v>12</v>
      </c>
      <c r="B426" s="39" t="s">
        <v>1523</v>
      </c>
      <c r="C426" s="33"/>
      <c r="D426" s="47"/>
      <c r="E426" s="47"/>
    </row>
    <row r="427" spans="1:5" s="597" customFormat="1" ht="27.6" outlineLevel="6" x14ac:dyDescent="0.3">
      <c r="A427" s="46" t="s">
        <v>31</v>
      </c>
      <c r="B427" s="39" t="s">
        <v>1817</v>
      </c>
      <c r="C427" s="33" t="s">
        <v>1525</v>
      </c>
      <c r="D427" s="257" t="s">
        <v>299</v>
      </c>
      <c r="E427" s="47"/>
    </row>
    <row r="428" spans="1:5" s="597" customFormat="1" ht="14.45" outlineLevel="4" x14ac:dyDescent="0.3">
      <c r="A428" s="20" t="s">
        <v>21</v>
      </c>
      <c r="B428" s="20" t="s">
        <v>1928</v>
      </c>
      <c r="C428" s="20"/>
      <c r="D428" s="20"/>
      <c r="E428" s="20"/>
    </row>
    <row r="429" spans="1:5" s="597" customFormat="1" ht="14.45" outlineLevel="5" x14ac:dyDescent="0.3">
      <c r="A429" s="566" t="s">
        <v>22</v>
      </c>
      <c r="B429" s="566"/>
      <c r="C429" s="566"/>
      <c r="D429" s="566"/>
      <c r="E429" s="566"/>
    </row>
    <row r="430" spans="1:5" s="597" customFormat="1" ht="14.45" outlineLevel="6" x14ac:dyDescent="0.3">
      <c r="A430" s="257" t="s">
        <v>23</v>
      </c>
      <c r="B430" s="33" t="s">
        <v>1932</v>
      </c>
      <c r="C430" s="558"/>
      <c r="D430" s="257"/>
      <c r="E430" s="257"/>
    </row>
    <row r="431" spans="1:5" s="597" customFormat="1" ht="14.45" outlineLevel="6" x14ac:dyDescent="0.3">
      <c r="A431" s="886" t="s">
        <v>24</v>
      </c>
      <c r="B431" s="33" t="s">
        <v>293</v>
      </c>
      <c r="C431" s="889"/>
      <c r="D431" s="533"/>
      <c r="E431" s="533"/>
    </row>
    <row r="432" spans="1:5" s="597" customFormat="1" ht="14.45" outlineLevel="6" x14ac:dyDescent="0.3">
      <c r="A432" s="887" t="s">
        <v>215</v>
      </c>
      <c r="B432" s="33" t="s">
        <v>294</v>
      </c>
      <c r="C432" s="533"/>
      <c r="D432" s="888"/>
      <c r="E432" s="889"/>
    </row>
    <row r="433" spans="1:5" s="597" customFormat="1" ht="14.45" outlineLevel="6" x14ac:dyDescent="0.3">
      <c r="A433" s="887" t="s">
        <v>295</v>
      </c>
      <c r="B433" s="1005" t="s">
        <v>1937</v>
      </c>
      <c r="C433" s="533"/>
      <c r="D433" s="888"/>
      <c r="E433" s="889"/>
    </row>
    <row r="434" spans="1:5" s="597" customFormat="1" ht="14.45" outlineLevel="5" x14ac:dyDescent="0.3">
      <c r="A434" s="566" t="s">
        <v>390</v>
      </c>
      <c r="B434" s="566"/>
      <c r="C434" s="566"/>
      <c r="D434" s="566"/>
      <c r="E434" s="566"/>
    </row>
    <row r="435" spans="1:5" s="597" customFormat="1" ht="41.45" outlineLevel="6" x14ac:dyDescent="0.3">
      <c r="A435" s="257"/>
      <c r="B435" s="257" t="s">
        <v>1196</v>
      </c>
      <c r="C435" s="257"/>
      <c r="D435" s="257"/>
      <c r="E435" s="257"/>
    </row>
    <row r="436" spans="1:5" s="597" customFormat="1" ht="14.45" outlineLevel="5" x14ac:dyDescent="0.3">
      <c r="A436" s="563" t="s">
        <v>26</v>
      </c>
      <c r="B436" s="571" t="s">
        <v>1929</v>
      </c>
      <c r="C436" s="564"/>
      <c r="D436" s="564"/>
      <c r="E436" s="565"/>
    </row>
    <row r="437" spans="1:5" s="597" customFormat="1" ht="14.45" outlineLevel="6" x14ac:dyDescent="0.3">
      <c r="A437" s="487" t="s">
        <v>27</v>
      </c>
      <c r="B437" s="1327"/>
      <c r="C437" s="1328" t="s">
        <v>28</v>
      </c>
      <c r="D437" s="1329" t="s">
        <v>29</v>
      </c>
      <c r="E437" s="1330" t="s">
        <v>30</v>
      </c>
    </row>
    <row r="438" spans="1:5" s="597" customFormat="1" ht="14.45" outlineLevel="6" x14ac:dyDescent="0.3">
      <c r="A438" s="28">
        <v>1</v>
      </c>
      <c r="B438" s="433" t="s">
        <v>389</v>
      </c>
      <c r="C438" s="256"/>
      <c r="D438" s="677"/>
      <c r="E438" s="266"/>
    </row>
    <row r="439" spans="1:5" s="597" customFormat="1" ht="14.45" outlineLevel="6" x14ac:dyDescent="0.3">
      <c r="A439" s="46">
        <v>2</v>
      </c>
      <c r="B439" s="39" t="s">
        <v>1768</v>
      </c>
      <c r="C439" s="33"/>
      <c r="D439" s="47"/>
      <c r="E439" s="47"/>
    </row>
    <row r="440" spans="1:5" s="597" customFormat="1" ht="14.45" outlineLevel="6" x14ac:dyDescent="0.3">
      <c r="A440" s="46">
        <v>3</v>
      </c>
      <c r="B440" s="39" t="s">
        <v>1930</v>
      </c>
      <c r="C440" s="33"/>
      <c r="D440" s="47"/>
      <c r="E440" s="47"/>
    </row>
    <row r="441" spans="1:5" s="597" customFormat="1" ht="14.45" outlineLevel="6" x14ac:dyDescent="0.3">
      <c r="A441" s="46">
        <v>4</v>
      </c>
      <c r="B441" s="39" t="s">
        <v>313</v>
      </c>
      <c r="C441" s="33"/>
      <c r="D441" s="47"/>
      <c r="E441" s="47"/>
    </row>
    <row r="442" spans="1:5" s="597" customFormat="1" ht="76.5" outlineLevel="6" x14ac:dyDescent="0.25">
      <c r="A442" s="46">
        <v>5</v>
      </c>
      <c r="B442" s="39" t="s">
        <v>1931</v>
      </c>
      <c r="C442" s="33"/>
      <c r="D442" s="257"/>
      <c r="E442" s="47"/>
    </row>
    <row r="443" spans="1:5" s="597" customFormat="1" ht="14.45" outlineLevel="6" x14ac:dyDescent="0.3">
      <c r="A443" s="46" t="s">
        <v>31</v>
      </c>
      <c r="B443" s="39" t="s">
        <v>568</v>
      </c>
      <c r="C443" s="33" t="s">
        <v>1932</v>
      </c>
      <c r="D443" s="257" t="s">
        <v>23</v>
      </c>
      <c r="E443" s="47"/>
    </row>
    <row r="444" spans="1:5" s="597" customFormat="1" ht="14.45" outlineLevel="6" x14ac:dyDescent="0.3">
      <c r="A444" s="46">
        <v>6</v>
      </c>
      <c r="B444" s="39" t="s">
        <v>314</v>
      </c>
      <c r="C444" s="33"/>
      <c r="D444" s="47"/>
      <c r="E444" s="47"/>
    </row>
    <row r="445" spans="1:5" s="597" customFormat="1" ht="14.45" outlineLevel="6" x14ac:dyDescent="0.3">
      <c r="A445" s="46" t="s">
        <v>31</v>
      </c>
      <c r="B445" s="39" t="s">
        <v>568</v>
      </c>
      <c r="C445" s="33" t="s">
        <v>293</v>
      </c>
      <c r="D445" s="886" t="s">
        <v>24</v>
      </c>
      <c r="E445" s="47"/>
    </row>
    <row r="446" spans="1:5" s="597" customFormat="1" ht="14.45" outlineLevel="6" x14ac:dyDescent="0.3">
      <c r="A446" s="46">
        <v>7</v>
      </c>
      <c r="B446" s="39" t="s">
        <v>315</v>
      </c>
      <c r="C446" s="33" t="s">
        <v>294</v>
      </c>
      <c r="D446" s="887" t="s">
        <v>215</v>
      </c>
      <c r="E446" s="47"/>
    </row>
    <row r="447" spans="1:5" s="597" customFormat="1" ht="14.45" outlineLevel="6" x14ac:dyDescent="0.3">
      <c r="A447" s="46">
        <v>8</v>
      </c>
      <c r="B447" s="39" t="s">
        <v>294</v>
      </c>
      <c r="C447" s="33"/>
      <c r="D447" s="257"/>
      <c r="E447" s="47"/>
    </row>
    <row r="448" spans="1:5" s="597" customFormat="1" ht="14.45" outlineLevel="6" x14ac:dyDescent="0.3">
      <c r="A448" s="46">
        <v>9</v>
      </c>
      <c r="B448" s="39" t="s">
        <v>1933</v>
      </c>
      <c r="C448" s="33"/>
      <c r="D448" s="47"/>
      <c r="E448" s="47"/>
    </row>
    <row r="449" spans="1:5" s="597" customFormat="1" ht="14.45" outlineLevel="6" x14ac:dyDescent="0.3">
      <c r="A449" s="46">
        <v>10</v>
      </c>
      <c r="B449" s="39" t="s">
        <v>1934</v>
      </c>
      <c r="C449" s="33"/>
      <c r="D449" s="47"/>
      <c r="E449" s="47"/>
    </row>
    <row r="450" spans="1:5" s="597" customFormat="1" ht="14.45" outlineLevel="6" x14ac:dyDescent="0.3">
      <c r="A450" s="46">
        <v>11</v>
      </c>
      <c r="B450" s="39" t="s">
        <v>1935</v>
      </c>
      <c r="C450" s="33"/>
      <c r="D450" s="257"/>
      <c r="E450" s="47"/>
    </row>
    <row r="451" spans="1:5" s="597" customFormat="1" ht="27.6" outlineLevel="6" x14ac:dyDescent="0.3">
      <c r="A451" s="46" t="s">
        <v>31</v>
      </c>
      <c r="B451" s="39" t="s">
        <v>1936</v>
      </c>
      <c r="C451" s="33"/>
      <c r="D451" s="887" t="s">
        <v>295</v>
      </c>
      <c r="E451" s="47"/>
    </row>
    <row r="452" spans="1:5" s="939" customFormat="1" ht="13.9" outlineLevel="4" x14ac:dyDescent="0.3">
      <c r="A452" s="20" t="s">
        <v>21</v>
      </c>
      <c r="B452" s="20" t="s">
        <v>1617</v>
      </c>
      <c r="C452" s="20" t="str">
        <f>COUNTIF(A452:A468,"Test Case")&amp;"TC(s)"</f>
        <v>1TC(s)</v>
      </c>
      <c r="D452" s="20"/>
      <c r="E452" s="20"/>
    </row>
    <row r="453" spans="1:5" s="939" customFormat="1" ht="13.9" outlineLevel="5" x14ac:dyDescent="0.3">
      <c r="A453" s="941" t="s">
        <v>22</v>
      </c>
      <c r="B453" s="941"/>
      <c r="C453" s="941"/>
      <c r="D453" s="941"/>
      <c r="E453" s="941"/>
    </row>
    <row r="454" spans="1:5" s="939" customFormat="1" ht="13.15" outlineLevel="6" x14ac:dyDescent="0.3">
      <c r="A454" s="942" t="s">
        <v>23</v>
      </c>
      <c r="B454" s="942" t="s">
        <v>1599</v>
      </c>
      <c r="C454" s="942"/>
      <c r="D454" s="942"/>
      <c r="E454" s="942"/>
    </row>
    <row r="455" spans="1:5" s="939" customFormat="1" ht="13.15" outlineLevel="6" x14ac:dyDescent="0.3">
      <c r="A455" s="960" t="s">
        <v>24</v>
      </c>
      <c r="B455" s="942" t="s">
        <v>1604</v>
      </c>
      <c r="C455" s="942"/>
      <c r="D455" s="942"/>
      <c r="E455" s="942"/>
    </row>
    <row r="456" spans="1:5" s="939" customFormat="1" ht="13.15" outlineLevel="6" x14ac:dyDescent="0.3">
      <c r="A456" s="960" t="s">
        <v>215</v>
      </c>
      <c r="B456" s="942" t="s">
        <v>1606</v>
      </c>
      <c r="C456" s="942"/>
      <c r="D456" s="942"/>
      <c r="E456" s="942"/>
    </row>
    <row r="457" spans="1:5" s="939" customFormat="1" ht="13.15" outlineLevel="6" x14ac:dyDescent="0.3">
      <c r="A457" s="960" t="s">
        <v>295</v>
      </c>
      <c r="B457" s="942" t="s">
        <v>1408</v>
      </c>
      <c r="C457" s="942"/>
      <c r="D457" s="942"/>
      <c r="E457" s="942"/>
    </row>
    <row r="458" spans="1:5" s="939" customFormat="1" ht="13.9" outlineLevel="5" x14ac:dyDescent="0.3">
      <c r="A458" s="941" t="s">
        <v>416</v>
      </c>
      <c r="B458" s="944"/>
      <c r="C458" s="945"/>
      <c r="D458" s="944"/>
      <c r="E458" s="946"/>
    </row>
    <row r="459" spans="1:5" s="939" customFormat="1" ht="13.15" outlineLevel="6" x14ac:dyDescent="0.3">
      <c r="A459" s="943"/>
      <c r="B459" s="942" t="s">
        <v>1498</v>
      </c>
      <c r="C459" s="942"/>
      <c r="D459" s="942"/>
      <c r="E459" s="942"/>
    </row>
    <row r="460" spans="1:5" s="939" customFormat="1" ht="13.9" outlineLevel="5" x14ac:dyDescent="0.3">
      <c r="A460" s="608" t="s">
        <v>26</v>
      </c>
      <c r="B460" s="609" t="s">
        <v>1499</v>
      </c>
      <c r="C460" s="610"/>
      <c r="D460" s="609"/>
      <c r="E460" s="608"/>
    </row>
    <row r="461" spans="1:5" s="939" customFormat="1" ht="13.9" outlineLevel="6" x14ac:dyDescent="0.3">
      <c r="A461" s="612" t="s">
        <v>27</v>
      </c>
      <c r="B461" s="612"/>
      <c r="C461" s="613" t="s">
        <v>28</v>
      </c>
      <c r="D461" s="613" t="s">
        <v>29</v>
      </c>
      <c r="E461" s="614" t="s">
        <v>30</v>
      </c>
    </row>
    <row r="462" spans="1:5" s="939" customFormat="1" ht="13.15" outlineLevel="6" x14ac:dyDescent="0.3">
      <c r="A462" s="954">
        <v>1</v>
      </c>
      <c r="B462" s="942" t="s">
        <v>1500</v>
      </c>
      <c r="C462" s="942"/>
      <c r="D462" s="942"/>
      <c r="E462" s="942"/>
    </row>
    <row r="463" spans="1:5" s="939" customFormat="1" ht="13.15" outlineLevel="6" x14ac:dyDescent="0.3">
      <c r="A463" s="954">
        <v>2</v>
      </c>
      <c r="B463" s="942" t="s">
        <v>1501</v>
      </c>
      <c r="C463" s="942"/>
      <c r="D463" s="942"/>
      <c r="E463" s="942"/>
    </row>
    <row r="464" spans="1:5" s="939" customFormat="1" ht="13.15" outlineLevel="6" x14ac:dyDescent="0.3">
      <c r="A464" s="954">
        <v>3</v>
      </c>
      <c r="B464" s="942" t="s">
        <v>1596</v>
      </c>
      <c r="C464" s="942"/>
      <c r="D464" s="942"/>
      <c r="E464" s="942"/>
    </row>
    <row r="465" spans="1:5" s="939" customFormat="1" ht="13.15" outlineLevel="6" x14ac:dyDescent="0.3">
      <c r="A465" s="954">
        <v>4</v>
      </c>
      <c r="B465" s="942" t="s">
        <v>1626</v>
      </c>
      <c r="C465" s="942" t="s">
        <v>1635</v>
      </c>
      <c r="D465" s="942" t="s">
        <v>24</v>
      </c>
      <c r="E465" s="942"/>
    </row>
    <row r="466" spans="1:5" s="939" customFormat="1" ht="13.15" outlineLevel="6" x14ac:dyDescent="0.3">
      <c r="A466" s="954">
        <v>5</v>
      </c>
      <c r="B466" s="942" t="s">
        <v>1597</v>
      </c>
      <c r="C466" s="942"/>
      <c r="D466" s="942"/>
      <c r="E466" s="942"/>
    </row>
    <row r="467" spans="1:5" s="939" customFormat="1" ht="13.15" outlineLevel="6" x14ac:dyDescent="0.3">
      <c r="A467" s="954">
        <v>6</v>
      </c>
      <c r="B467" s="942" t="s">
        <v>1598</v>
      </c>
      <c r="C467" s="942"/>
      <c r="D467" s="942"/>
      <c r="E467" s="942"/>
    </row>
    <row r="468" spans="1:5" s="939" customFormat="1" ht="13.15" outlineLevel="6" x14ac:dyDescent="0.3">
      <c r="A468" s="954" t="s">
        <v>31</v>
      </c>
      <c r="B468" s="942" t="s">
        <v>1600</v>
      </c>
      <c r="C468" s="942"/>
      <c r="D468" s="942" t="s">
        <v>23</v>
      </c>
      <c r="E468" s="942"/>
    </row>
    <row r="469" spans="1:5" s="939" customFormat="1" ht="13.15" outlineLevel="6" x14ac:dyDescent="0.3">
      <c r="A469" s="954">
        <v>7</v>
      </c>
      <c r="B469" s="942" t="s">
        <v>569</v>
      </c>
      <c r="C469" s="942"/>
      <c r="D469" s="942"/>
      <c r="E469" s="942"/>
    </row>
    <row r="470" spans="1:5" s="939" customFormat="1" ht="13.15" outlineLevel="6" x14ac:dyDescent="0.3">
      <c r="A470" s="954">
        <v>8</v>
      </c>
      <c r="B470" s="942" t="s">
        <v>1601</v>
      </c>
      <c r="C470" s="942"/>
      <c r="D470" s="942"/>
      <c r="E470" s="942"/>
    </row>
    <row r="471" spans="1:5" s="939" customFormat="1" ht="13.15" outlineLevel="6" x14ac:dyDescent="0.3">
      <c r="A471" s="954">
        <v>9</v>
      </c>
      <c r="B471" s="942" t="s">
        <v>1602</v>
      </c>
      <c r="C471" s="942"/>
      <c r="D471" s="942"/>
      <c r="E471" s="942"/>
    </row>
    <row r="472" spans="1:5" s="939" customFormat="1" ht="13.15" outlineLevel="6" x14ac:dyDescent="0.3">
      <c r="A472" s="954" t="s">
        <v>31</v>
      </c>
      <c r="B472" s="942" t="s">
        <v>1605</v>
      </c>
      <c r="C472" s="942" t="s">
        <v>1636</v>
      </c>
      <c r="D472" s="942" t="s">
        <v>24</v>
      </c>
      <c r="E472" s="942"/>
    </row>
    <row r="473" spans="1:5" s="939" customFormat="1" ht="13.15" outlineLevel="6" x14ac:dyDescent="0.3">
      <c r="A473" s="954">
        <v>10</v>
      </c>
      <c r="B473" s="942" t="s">
        <v>1603</v>
      </c>
      <c r="C473" s="942"/>
      <c r="D473" s="942"/>
      <c r="E473" s="942"/>
    </row>
    <row r="474" spans="1:5" s="939" customFormat="1" ht="13.15" outlineLevel="6" x14ac:dyDescent="0.3">
      <c r="A474" s="954">
        <v>11</v>
      </c>
      <c r="B474" s="942" t="s">
        <v>1637</v>
      </c>
      <c r="C474" s="942"/>
      <c r="D474" s="942"/>
      <c r="E474" s="942"/>
    </row>
    <row r="475" spans="1:5" s="939" customFormat="1" ht="13.15" outlineLevel="6" x14ac:dyDescent="0.3">
      <c r="A475" s="954" t="s">
        <v>31</v>
      </c>
      <c r="B475" s="942" t="s">
        <v>1608</v>
      </c>
      <c r="C475" s="942" t="s">
        <v>1607</v>
      </c>
      <c r="D475" s="942" t="s">
        <v>215</v>
      </c>
      <c r="E475" s="942"/>
    </row>
    <row r="476" spans="1:5" s="939" customFormat="1" ht="13.15" outlineLevel="6" x14ac:dyDescent="0.3">
      <c r="A476" s="954">
        <v>12</v>
      </c>
      <c r="B476" s="942" t="s">
        <v>1609</v>
      </c>
      <c r="C476" s="942"/>
      <c r="D476" s="942"/>
      <c r="E476" s="942"/>
    </row>
    <row r="477" spans="1:5" s="939" customFormat="1" ht="13.15" outlineLevel="6" x14ac:dyDescent="0.3">
      <c r="A477" s="954" t="s">
        <v>31</v>
      </c>
      <c r="B477" s="942" t="s">
        <v>1407</v>
      </c>
      <c r="C477" s="942"/>
      <c r="D477" s="942" t="s">
        <v>295</v>
      </c>
      <c r="E477" s="942"/>
    </row>
    <row r="478" spans="1:5" s="939" customFormat="1" ht="13.15" outlineLevel="6" x14ac:dyDescent="0.3">
      <c r="A478" s="954">
        <v>13</v>
      </c>
      <c r="B478" s="942" t="s">
        <v>1610</v>
      </c>
      <c r="C478" s="942"/>
      <c r="D478" s="942"/>
      <c r="E478" s="942"/>
    </row>
    <row r="479" spans="1:5" s="939" customFormat="1" ht="13.15" outlineLevel="6" x14ac:dyDescent="0.3">
      <c r="A479" s="942"/>
      <c r="B479" s="942"/>
      <c r="C479" s="942"/>
      <c r="D479" s="942"/>
      <c r="E479" s="942"/>
    </row>
    <row r="480" spans="1:5" s="939" customFormat="1" ht="13.9" outlineLevel="4" x14ac:dyDescent="0.3">
      <c r="A480" s="20" t="s">
        <v>21</v>
      </c>
      <c r="B480" s="20" t="s">
        <v>1516</v>
      </c>
      <c r="C480" s="20" t="str">
        <f>COUNTIF(A480:A495,"Test Case")&amp;"TC(s)"</f>
        <v>1TC(s)</v>
      </c>
      <c r="D480" s="20"/>
      <c r="E480" s="20"/>
    </row>
    <row r="481" spans="1:5" s="939" customFormat="1" ht="13.9" outlineLevel="5" x14ac:dyDescent="0.3">
      <c r="A481" s="941" t="s">
        <v>22</v>
      </c>
      <c r="B481" s="941"/>
      <c r="C481" s="941"/>
      <c r="D481" s="941"/>
      <c r="E481" s="941"/>
    </row>
    <row r="482" spans="1:5" s="939" customFormat="1" ht="13.15" outlineLevel="6" x14ac:dyDescent="0.3">
      <c r="A482" s="942" t="s">
        <v>23</v>
      </c>
      <c r="B482" s="942" t="s">
        <v>300</v>
      </c>
      <c r="C482" s="942"/>
      <c r="D482" s="942"/>
      <c r="E482" s="942"/>
    </row>
    <row r="483" spans="1:5" s="939" customFormat="1" ht="13.15" outlineLevel="6" x14ac:dyDescent="0.3">
      <c r="A483" s="942" t="s">
        <v>24</v>
      </c>
      <c r="B483" s="942" t="s">
        <v>331</v>
      </c>
      <c r="C483" s="942"/>
      <c r="D483" s="942"/>
      <c r="E483" s="942"/>
    </row>
    <row r="484" spans="1:5" s="939" customFormat="1" ht="13.15" outlineLevel="6" x14ac:dyDescent="0.3">
      <c r="A484" s="942" t="s">
        <v>215</v>
      </c>
      <c r="B484" s="942" t="s">
        <v>333</v>
      </c>
      <c r="C484" s="942"/>
      <c r="D484" s="942"/>
      <c r="E484" s="942"/>
    </row>
    <row r="485" spans="1:5" s="939" customFormat="1" ht="13.15" outlineLevel="6" x14ac:dyDescent="0.3">
      <c r="A485" s="942" t="s">
        <v>295</v>
      </c>
      <c r="B485" s="942" t="s">
        <v>1525</v>
      </c>
      <c r="C485" s="942"/>
      <c r="D485" s="942"/>
      <c r="E485" s="942"/>
    </row>
    <row r="486" spans="1:5" s="939" customFormat="1" ht="13.9" outlineLevel="5" x14ac:dyDescent="0.3">
      <c r="A486" s="941" t="s">
        <v>416</v>
      </c>
      <c r="B486" s="944"/>
      <c r="C486" s="945"/>
      <c r="D486" s="944"/>
      <c r="E486" s="946"/>
    </row>
    <row r="487" spans="1:5" s="939" customFormat="1" ht="66" outlineLevel="6" x14ac:dyDescent="0.3">
      <c r="A487" s="943"/>
      <c r="B487" s="953" t="s">
        <v>1517</v>
      </c>
      <c r="C487" s="942"/>
      <c r="D487" s="942"/>
      <c r="E487" s="942"/>
    </row>
    <row r="488" spans="1:5" s="939" customFormat="1" ht="16.149999999999999" customHeight="1" outlineLevel="5" x14ac:dyDescent="0.3">
      <c r="A488" s="608" t="s">
        <v>26</v>
      </c>
      <c r="B488" s="609" t="s">
        <v>1526</v>
      </c>
      <c r="C488" s="610"/>
      <c r="D488" s="609"/>
      <c r="E488" s="608"/>
    </row>
    <row r="489" spans="1:5" s="939" customFormat="1" ht="13.9" outlineLevel="6" x14ac:dyDescent="0.3">
      <c r="A489" s="612" t="s">
        <v>27</v>
      </c>
      <c r="B489" s="612"/>
      <c r="C489" s="613" t="s">
        <v>28</v>
      </c>
      <c r="D489" s="613" t="s">
        <v>29</v>
      </c>
      <c r="E489" s="614" t="s">
        <v>30</v>
      </c>
    </row>
    <row r="490" spans="1:5" s="939" customFormat="1" ht="13.15" outlineLevel="6" x14ac:dyDescent="0.3">
      <c r="A490" s="954">
        <v>1</v>
      </c>
      <c r="B490" s="942" t="s">
        <v>1518</v>
      </c>
      <c r="C490" s="942"/>
      <c r="D490" s="942"/>
      <c r="E490" s="942"/>
    </row>
    <row r="491" spans="1:5" s="939" customFormat="1" ht="39.6" outlineLevel="6" x14ac:dyDescent="0.3">
      <c r="A491" s="954">
        <v>2</v>
      </c>
      <c r="B491" s="953" t="s">
        <v>327</v>
      </c>
      <c r="C491" s="942"/>
      <c r="D491" s="942"/>
      <c r="E491" s="942"/>
    </row>
    <row r="492" spans="1:5" s="939" customFormat="1" ht="13.15" outlineLevel="6" x14ac:dyDescent="0.3">
      <c r="A492" s="954">
        <v>3</v>
      </c>
      <c r="B492" s="942" t="s">
        <v>1519</v>
      </c>
      <c r="C492" s="942"/>
      <c r="D492" s="942"/>
      <c r="E492" s="942"/>
    </row>
    <row r="493" spans="1:5" s="939" customFormat="1" ht="79.150000000000006" outlineLevel="6" x14ac:dyDescent="0.3">
      <c r="A493" s="954">
        <v>4</v>
      </c>
      <c r="B493" s="953" t="s">
        <v>1520</v>
      </c>
      <c r="C493" s="942"/>
      <c r="D493" s="942"/>
      <c r="E493" s="942"/>
    </row>
    <row r="494" spans="1:5" s="939" customFormat="1" ht="13.15" outlineLevel="6" x14ac:dyDescent="0.3">
      <c r="A494" s="954">
        <v>5</v>
      </c>
      <c r="B494" s="942" t="s">
        <v>314</v>
      </c>
      <c r="C494" s="942"/>
      <c r="D494" s="942"/>
      <c r="E494" s="942"/>
    </row>
    <row r="495" spans="1:5" s="939" customFormat="1" ht="13.15" outlineLevel="6" x14ac:dyDescent="0.3">
      <c r="A495" s="954" t="s">
        <v>31</v>
      </c>
      <c r="B495" s="942" t="s">
        <v>568</v>
      </c>
      <c r="C495" s="942" t="s">
        <v>300</v>
      </c>
      <c r="D495" s="942" t="s">
        <v>23</v>
      </c>
      <c r="E495" s="942"/>
    </row>
    <row r="496" spans="1:5" s="939" customFormat="1" ht="13.15" outlineLevel="6" x14ac:dyDescent="0.3">
      <c r="A496" s="954">
        <v>6</v>
      </c>
      <c r="B496" s="942" t="s">
        <v>1521</v>
      </c>
      <c r="C496" s="942"/>
      <c r="D496" s="942"/>
      <c r="E496" s="942"/>
    </row>
    <row r="497" spans="1:5" s="939" customFormat="1" ht="13.15" outlineLevel="6" x14ac:dyDescent="0.3">
      <c r="A497" s="954" t="s">
        <v>31</v>
      </c>
      <c r="B497" s="942" t="s">
        <v>568</v>
      </c>
      <c r="C497" s="942" t="s">
        <v>331</v>
      </c>
      <c r="D497" s="942" t="s">
        <v>24</v>
      </c>
      <c r="E497" s="942"/>
    </row>
    <row r="498" spans="1:5" s="939" customFormat="1" ht="13.15" outlineLevel="6" x14ac:dyDescent="0.3">
      <c r="A498" s="954" t="s">
        <v>31</v>
      </c>
      <c r="B498" s="942" t="s">
        <v>1522</v>
      </c>
      <c r="C498" s="942" t="s">
        <v>333</v>
      </c>
      <c r="D498" s="942" t="s">
        <v>215</v>
      </c>
      <c r="E498" s="942"/>
    </row>
    <row r="499" spans="1:5" s="939" customFormat="1" ht="13.15" outlineLevel="6" x14ac:dyDescent="0.3">
      <c r="A499" s="954">
        <v>7</v>
      </c>
      <c r="B499" s="942" t="s">
        <v>569</v>
      </c>
      <c r="C499" s="942"/>
      <c r="D499" s="942"/>
      <c r="E499" s="942"/>
    </row>
    <row r="500" spans="1:5" s="939" customFormat="1" ht="13.15" outlineLevel="6" x14ac:dyDescent="0.3">
      <c r="A500" s="954">
        <v>8</v>
      </c>
      <c r="B500" s="953" t="s">
        <v>1523</v>
      </c>
      <c r="C500" s="942"/>
      <c r="D500" s="942"/>
      <c r="E500" s="942"/>
    </row>
    <row r="501" spans="1:5" s="939" customFormat="1" ht="13.15" outlineLevel="6" x14ac:dyDescent="0.3">
      <c r="A501" s="954">
        <v>9</v>
      </c>
      <c r="B501" s="942" t="s">
        <v>1524</v>
      </c>
      <c r="C501" s="942"/>
      <c r="D501" s="942"/>
      <c r="E501" s="942"/>
    </row>
    <row r="502" spans="1:5" s="939" customFormat="1" ht="26.45" outlineLevel="6" x14ac:dyDescent="0.3">
      <c r="A502" s="954" t="s">
        <v>31</v>
      </c>
      <c r="B502" s="942" t="s">
        <v>568</v>
      </c>
      <c r="C502" s="953" t="s">
        <v>1525</v>
      </c>
      <c r="D502" s="942" t="s">
        <v>295</v>
      </c>
      <c r="E502" s="942"/>
    </row>
    <row r="503" spans="1:5" s="939" customFormat="1" ht="13.9" outlineLevel="4" x14ac:dyDescent="0.3">
      <c r="A503" s="20" t="s">
        <v>21</v>
      </c>
      <c r="B503" s="20" t="s">
        <v>1873</v>
      </c>
      <c r="C503" s="20" t="str">
        <f>COUNTIF(A503:A521,"Test Case")&amp;"TC(s)"</f>
        <v>1TC(s)</v>
      </c>
      <c r="D503" s="20"/>
      <c r="E503" s="20"/>
    </row>
    <row r="504" spans="1:5" s="939" customFormat="1" ht="13.9" outlineLevel="5" x14ac:dyDescent="0.3">
      <c r="A504" s="941" t="s">
        <v>22</v>
      </c>
      <c r="B504" s="941"/>
      <c r="C504" s="941"/>
      <c r="D504" s="941"/>
      <c r="E504" s="941"/>
    </row>
    <row r="505" spans="1:5" s="939" customFormat="1" ht="13.15" outlineLevel="6" x14ac:dyDescent="0.3">
      <c r="A505" s="942" t="s">
        <v>23</v>
      </c>
      <c r="B505" s="1003" t="s">
        <v>1889</v>
      </c>
      <c r="C505" s="942"/>
      <c r="D505" s="942"/>
      <c r="E505" s="942"/>
    </row>
    <row r="506" spans="1:5" s="939" customFormat="1" ht="13.15" outlineLevel="6" x14ac:dyDescent="0.3">
      <c r="A506" s="942" t="s">
        <v>24</v>
      </c>
      <c r="B506" s="1003" t="s">
        <v>1892</v>
      </c>
      <c r="C506" s="942"/>
      <c r="D506" s="942"/>
      <c r="E506" s="942"/>
    </row>
    <row r="507" spans="1:5" s="939" customFormat="1" ht="13.15" outlineLevel="6" x14ac:dyDescent="0.3">
      <c r="A507" s="942" t="s">
        <v>215</v>
      </c>
      <c r="B507" s="942" t="s">
        <v>1885</v>
      </c>
      <c r="C507" s="942"/>
      <c r="D507" s="942"/>
      <c r="E507" s="942"/>
    </row>
    <row r="508" spans="1:5" s="939" customFormat="1" ht="13.15" outlineLevel="6" x14ac:dyDescent="0.3">
      <c r="A508" s="942" t="s">
        <v>295</v>
      </c>
      <c r="B508" s="1003" t="s">
        <v>1890</v>
      </c>
      <c r="C508" s="942"/>
      <c r="D508" s="942"/>
      <c r="E508" s="942"/>
    </row>
    <row r="509" spans="1:5" s="939" customFormat="1" ht="13.15" outlineLevel="6" x14ac:dyDescent="0.3">
      <c r="A509" s="942" t="s">
        <v>297</v>
      </c>
      <c r="B509" s="1002" t="s">
        <v>1891</v>
      </c>
      <c r="C509" s="942"/>
      <c r="D509" s="942"/>
      <c r="E509" s="942"/>
    </row>
    <row r="510" spans="1:5" s="939" customFormat="1" ht="13.15" outlineLevel="6" x14ac:dyDescent="0.3">
      <c r="A510" s="942" t="s">
        <v>299</v>
      </c>
      <c r="B510" s="1002" t="s">
        <v>1887</v>
      </c>
      <c r="C510" s="942"/>
      <c r="D510" s="942"/>
      <c r="E510" s="942"/>
    </row>
    <row r="511" spans="1:5" s="939" customFormat="1" ht="13.15" outlineLevel="6" x14ac:dyDescent="0.3">
      <c r="A511" s="942" t="s">
        <v>301</v>
      </c>
      <c r="B511" s="1002" t="s">
        <v>733</v>
      </c>
      <c r="C511" s="942"/>
      <c r="D511" s="942"/>
      <c r="E511" s="942"/>
    </row>
    <row r="512" spans="1:5" s="939" customFormat="1" ht="13.9" outlineLevel="5" x14ac:dyDescent="0.3">
      <c r="A512" s="941" t="s">
        <v>416</v>
      </c>
      <c r="B512" s="944"/>
      <c r="C512" s="945"/>
      <c r="D512" s="944"/>
      <c r="E512" s="946"/>
    </row>
    <row r="513" spans="1:5" s="939" customFormat="1" ht="13.15" outlineLevel="6" x14ac:dyDescent="0.3">
      <c r="A513" s="943"/>
      <c r="B513" s="1002" t="s">
        <v>1875</v>
      </c>
      <c r="C513" s="942"/>
      <c r="D513" s="942"/>
      <c r="E513" s="942"/>
    </row>
    <row r="514" spans="1:5" s="939" customFormat="1" ht="16.149999999999999" customHeight="1" outlineLevel="5" x14ac:dyDescent="0.3">
      <c r="A514" s="608" t="s">
        <v>26</v>
      </c>
      <c r="B514" s="609" t="s">
        <v>1874</v>
      </c>
      <c r="C514" s="610"/>
      <c r="D514" s="609"/>
      <c r="E514" s="608"/>
    </row>
    <row r="515" spans="1:5" s="939" customFormat="1" ht="13.9" outlineLevel="6" x14ac:dyDescent="0.3">
      <c r="A515" s="612" t="s">
        <v>27</v>
      </c>
      <c r="B515" s="612"/>
      <c r="C515" s="613" t="s">
        <v>28</v>
      </c>
      <c r="D515" s="613" t="s">
        <v>29</v>
      </c>
      <c r="E515" s="614" t="s">
        <v>30</v>
      </c>
    </row>
    <row r="516" spans="1:5" s="939" customFormat="1" ht="13.15" outlineLevel="6" x14ac:dyDescent="0.3">
      <c r="A516" s="954">
        <v>1</v>
      </c>
      <c r="B516" s="1003" t="s">
        <v>350</v>
      </c>
      <c r="C516" s="942"/>
      <c r="D516" s="942"/>
      <c r="E516" s="942"/>
    </row>
    <row r="517" spans="1:5" s="939" customFormat="1" ht="13.15" outlineLevel="6" x14ac:dyDescent="0.3">
      <c r="A517" s="954">
        <v>2</v>
      </c>
      <c r="B517" s="953" t="s">
        <v>359</v>
      </c>
      <c r="C517" s="942"/>
      <c r="D517" s="942"/>
      <c r="E517" s="942"/>
    </row>
    <row r="518" spans="1:5" s="939" customFormat="1" ht="13.15" outlineLevel="6" x14ac:dyDescent="0.3">
      <c r="A518" s="954">
        <v>3</v>
      </c>
      <c r="B518" s="942" t="s">
        <v>1876</v>
      </c>
      <c r="C518" s="942"/>
      <c r="D518" s="942"/>
      <c r="E518" s="942"/>
    </row>
    <row r="519" spans="1:5" s="939" customFormat="1" ht="39.6" outlineLevel="6" x14ac:dyDescent="0.3">
      <c r="A519" s="954">
        <v>4</v>
      </c>
      <c r="B519" s="1002" t="s">
        <v>1877</v>
      </c>
      <c r="C519" s="942"/>
      <c r="D519" s="942"/>
      <c r="E519" s="942"/>
    </row>
    <row r="520" spans="1:5" s="939" customFormat="1" ht="26.45" outlineLevel="6" x14ac:dyDescent="0.3">
      <c r="A520" s="954">
        <v>5</v>
      </c>
      <c r="B520" s="1002" t="s">
        <v>1871</v>
      </c>
      <c r="C520" s="942"/>
      <c r="D520" s="942"/>
      <c r="E520" s="942"/>
    </row>
    <row r="521" spans="1:5" s="939" customFormat="1" ht="13.15" outlineLevel="6" x14ac:dyDescent="0.3">
      <c r="A521" s="954">
        <v>6</v>
      </c>
      <c r="B521" s="942" t="s">
        <v>313</v>
      </c>
      <c r="C521" s="942"/>
      <c r="D521" s="942"/>
      <c r="E521" s="942"/>
    </row>
    <row r="522" spans="1:5" s="939" customFormat="1" ht="89.25" outlineLevel="6" x14ac:dyDescent="0.25">
      <c r="A522" s="954">
        <v>7</v>
      </c>
      <c r="B522" s="1002" t="s">
        <v>1878</v>
      </c>
      <c r="C522" s="942"/>
      <c r="D522" s="942"/>
      <c r="E522" s="942"/>
    </row>
    <row r="523" spans="1:5" s="939" customFormat="1" ht="13.15" outlineLevel="6" x14ac:dyDescent="0.3">
      <c r="A523" s="954">
        <v>8</v>
      </c>
      <c r="B523" s="942" t="s">
        <v>314</v>
      </c>
      <c r="C523" s="942"/>
      <c r="D523" s="942"/>
      <c r="E523" s="942"/>
    </row>
    <row r="524" spans="1:5" s="939" customFormat="1" ht="26.45" outlineLevel="6" x14ac:dyDescent="0.3">
      <c r="A524" s="1004" t="s">
        <v>31</v>
      </c>
      <c r="B524" s="1003" t="s">
        <v>568</v>
      </c>
      <c r="C524" s="1002" t="s">
        <v>1889</v>
      </c>
      <c r="D524" s="942" t="s">
        <v>23</v>
      </c>
      <c r="E524" s="942"/>
    </row>
    <row r="525" spans="1:5" s="939" customFormat="1" ht="13.15" outlineLevel="6" x14ac:dyDescent="0.3">
      <c r="A525" s="1004" t="s">
        <v>31</v>
      </c>
      <c r="B525" s="942" t="s">
        <v>315</v>
      </c>
      <c r="C525" s="942"/>
      <c r="D525" s="1003" t="s">
        <v>24</v>
      </c>
      <c r="E525" s="942"/>
    </row>
    <row r="526" spans="1:5" s="939" customFormat="1" ht="13.15" outlineLevel="6" x14ac:dyDescent="0.3">
      <c r="A526" s="954">
        <v>9</v>
      </c>
      <c r="B526" s="942" t="s">
        <v>1879</v>
      </c>
      <c r="C526" s="942"/>
      <c r="D526" s="942"/>
      <c r="E526" s="942"/>
    </row>
    <row r="527" spans="1:5" s="939" customFormat="1" ht="13.15" outlineLevel="6" x14ac:dyDescent="0.3">
      <c r="A527" s="1004" t="s">
        <v>31</v>
      </c>
      <c r="B527" s="1003" t="s">
        <v>568</v>
      </c>
      <c r="C527" s="942" t="s">
        <v>1885</v>
      </c>
      <c r="D527" s="1003" t="s">
        <v>215</v>
      </c>
      <c r="E527" s="942"/>
    </row>
    <row r="528" spans="1:5" s="939" customFormat="1" ht="13.15" outlineLevel="6" x14ac:dyDescent="0.3">
      <c r="A528" s="954">
        <v>10</v>
      </c>
      <c r="B528" s="953" t="s">
        <v>720</v>
      </c>
      <c r="C528" s="942"/>
      <c r="D528" s="942"/>
      <c r="E528" s="942"/>
    </row>
    <row r="529" spans="1:5" s="939" customFormat="1" ht="13.15" outlineLevel="6" x14ac:dyDescent="0.3">
      <c r="A529" s="1004" t="s">
        <v>31</v>
      </c>
      <c r="B529" s="942" t="s">
        <v>721</v>
      </c>
      <c r="C529" s="1003" t="s">
        <v>1886</v>
      </c>
      <c r="D529" s="1003" t="s">
        <v>295</v>
      </c>
      <c r="E529" s="942"/>
    </row>
    <row r="530" spans="1:5" s="939" customFormat="1" ht="13.15" outlineLevel="6" x14ac:dyDescent="0.3">
      <c r="A530" s="954">
        <v>11</v>
      </c>
      <c r="B530" s="942" t="s">
        <v>576</v>
      </c>
      <c r="C530" s="953"/>
      <c r="D530" s="942"/>
      <c r="E530" s="942"/>
    </row>
    <row r="531" spans="1:5" s="939" customFormat="1" ht="13.15" outlineLevel="6" x14ac:dyDescent="0.3">
      <c r="A531" s="954">
        <v>12</v>
      </c>
      <c r="B531" s="942" t="s">
        <v>675</v>
      </c>
      <c r="C531" s="953"/>
      <c r="D531" s="942"/>
      <c r="E531" s="942"/>
    </row>
    <row r="532" spans="1:5" s="939" customFormat="1" ht="13.15" outlineLevel="6" x14ac:dyDescent="0.3">
      <c r="A532" s="1004" t="s">
        <v>31</v>
      </c>
      <c r="B532" s="1003" t="s">
        <v>568</v>
      </c>
      <c r="C532" s="1002" t="s">
        <v>1891</v>
      </c>
      <c r="D532" s="1003" t="s">
        <v>297</v>
      </c>
      <c r="E532" s="942"/>
    </row>
    <row r="533" spans="1:5" s="939" customFormat="1" ht="92.45" outlineLevel="6" x14ac:dyDescent="0.3">
      <c r="A533" s="954">
        <v>13</v>
      </c>
      <c r="B533" s="1002" t="s">
        <v>1880</v>
      </c>
      <c r="C533" s="953"/>
      <c r="D533" s="942"/>
      <c r="E533" s="942"/>
    </row>
    <row r="534" spans="1:5" s="939" customFormat="1" ht="13.15" outlineLevel="6" x14ac:dyDescent="0.3">
      <c r="A534" s="954">
        <v>14</v>
      </c>
      <c r="B534" s="942" t="s">
        <v>1881</v>
      </c>
      <c r="C534" s="953"/>
      <c r="D534" s="942"/>
      <c r="E534" s="942"/>
    </row>
    <row r="535" spans="1:5" s="939" customFormat="1" ht="13.15" outlineLevel="6" x14ac:dyDescent="0.3">
      <c r="A535" s="954">
        <v>15</v>
      </c>
      <c r="B535" s="942" t="s">
        <v>314</v>
      </c>
      <c r="C535" s="953"/>
      <c r="D535" s="942"/>
      <c r="E535" s="942"/>
    </row>
    <row r="536" spans="1:5" s="939" customFormat="1" ht="13.15" outlineLevel="6" x14ac:dyDescent="0.3">
      <c r="A536" s="954">
        <v>16</v>
      </c>
      <c r="B536" s="942" t="s">
        <v>1882</v>
      </c>
      <c r="C536" s="953"/>
      <c r="D536" s="942"/>
      <c r="E536" s="942"/>
    </row>
    <row r="537" spans="1:5" s="939" customFormat="1" ht="13.15" outlineLevel="6" x14ac:dyDescent="0.3">
      <c r="A537" s="1004" t="s">
        <v>31</v>
      </c>
      <c r="B537" s="1003" t="s">
        <v>568</v>
      </c>
      <c r="C537" s="1002" t="s">
        <v>1887</v>
      </c>
      <c r="D537" s="1003" t="s">
        <v>299</v>
      </c>
      <c r="E537" s="942"/>
    </row>
    <row r="538" spans="1:5" s="939" customFormat="1" ht="13.15" outlineLevel="6" x14ac:dyDescent="0.3">
      <c r="A538" s="954">
        <v>17</v>
      </c>
      <c r="B538" s="1002" t="s">
        <v>1888</v>
      </c>
      <c r="C538" s="953"/>
      <c r="D538" s="942"/>
      <c r="E538" s="942"/>
    </row>
    <row r="539" spans="1:5" s="939" customFormat="1" ht="13.15" outlineLevel="6" x14ac:dyDescent="0.3">
      <c r="A539" s="954">
        <v>18</v>
      </c>
      <c r="B539" s="942" t="s">
        <v>1883</v>
      </c>
      <c r="C539" s="953"/>
      <c r="D539" s="942"/>
      <c r="E539" s="942"/>
    </row>
    <row r="540" spans="1:5" s="939" customFormat="1" ht="13.15" outlineLevel="6" x14ac:dyDescent="0.3">
      <c r="A540" s="1004" t="s">
        <v>31</v>
      </c>
      <c r="B540" s="942" t="s">
        <v>1884</v>
      </c>
      <c r="C540" s="1002" t="s">
        <v>733</v>
      </c>
      <c r="D540" s="1003" t="s">
        <v>301</v>
      </c>
      <c r="E540" s="942"/>
    </row>
    <row r="541" spans="1:5" s="939" customFormat="1" ht="13.9" outlineLevel="4" x14ac:dyDescent="0.3">
      <c r="A541" s="20" t="s">
        <v>21</v>
      </c>
      <c r="B541" s="20" t="s">
        <v>2133</v>
      </c>
      <c r="C541" s="20" t="str">
        <f>COUNTIF(A541:A554,"Test Case")&amp;"TC(s)"</f>
        <v>1TC(s)</v>
      </c>
      <c r="D541" s="20"/>
      <c r="E541" s="20"/>
    </row>
    <row r="542" spans="1:5" s="939" customFormat="1" ht="13.9" outlineLevel="5" x14ac:dyDescent="0.3">
      <c r="A542" s="941" t="s">
        <v>22</v>
      </c>
      <c r="B542" s="941"/>
      <c r="C542" s="941"/>
      <c r="D542" s="941"/>
      <c r="E542" s="941"/>
    </row>
    <row r="543" spans="1:5" s="939" customFormat="1" ht="13.15" outlineLevel="6" x14ac:dyDescent="0.3">
      <c r="A543" s="942" t="s">
        <v>23</v>
      </c>
      <c r="B543" s="1003" t="s">
        <v>2156</v>
      </c>
      <c r="C543" s="942"/>
      <c r="D543" s="942"/>
      <c r="E543" s="942"/>
    </row>
    <row r="544" spans="1:5" s="939" customFormat="1" ht="13.15" outlineLevel="6" x14ac:dyDescent="0.3">
      <c r="A544" s="942" t="s">
        <v>24</v>
      </c>
      <c r="B544" s="953" t="s">
        <v>2148</v>
      </c>
      <c r="C544" s="942"/>
      <c r="D544" s="942"/>
      <c r="E544" s="942"/>
    </row>
    <row r="545" spans="1:5" s="939" customFormat="1" ht="13.9" outlineLevel="5" x14ac:dyDescent="0.3">
      <c r="A545" s="941" t="s">
        <v>416</v>
      </c>
      <c r="B545" s="944"/>
      <c r="C545" s="945"/>
      <c r="D545" s="944"/>
      <c r="E545" s="946"/>
    </row>
    <row r="546" spans="1:5" s="939" customFormat="1" ht="13.15" outlineLevel="6" x14ac:dyDescent="0.3">
      <c r="A546" s="943"/>
      <c r="B546" s="1002"/>
      <c r="C546" s="942"/>
      <c r="D546" s="942"/>
      <c r="E546" s="942"/>
    </row>
    <row r="547" spans="1:5" s="939" customFormat="1" ht="16.149999999999999" customHeight="1" outlineLevel="5" x14ac:dyDescent="0.3">
      <c r="A547" s="608" t="s">
        <v>26</v>
      </c>
      <c r="B547" s="609" t="s">
        <v>2134</v>
      </c>
      <c r="C547" s="610"/>
      <c r="D547" s="609"/>
      <c r="E547" s="608"/>
    </row>
    <row r="548" spans="1:5" s="939" customFormat="1" ht="13.9" outlineLevel="6" x14ac:dyDescent="0.3">
      <c r="A548" s="612" t="s">
        <v>27</v>
      </c>
      <c r="B548" s="612"/>
      <c r="C548" s="613" t="s">
        <v>28</v>
      </c>
      <c r="D548" s="613" t="s">
        <v>29</v>
      </c>
      <c r="E548" s="614" t="s">
        <v>30</v>
      </c>
    </row>
    <row r="549" spans="1:5" s="939" customFormat="1" ht="13.15" outlineLevel="6" x14ac:dyDescent="0.3">
      <c r="A549" s="954">
        <v>1</v>
      </c>
      <c r="B549" s="1003" t="s">
        <v>2135</v>
      </c>
      <c r="C549" s="942"/>
      <c r="D549" s="942"/>
      <c r="E549" s="942"/>
    </row>
    <row r="550" spans="1:5" s="939" customFormat="1" ht="13.15" outlineLevel="6" x14ac:dyDescent="0.3">
      <c r="A550" s="954">
        <v>2</v>
      </c>
      <c r="B550" s="953" t="s">
        <v>2136</v>
      </c>
      <c r="C550" s="942"/>
      <c r="D550" s="942"/>
      <c r="E550" s="942"/>
    </row>
    <row r="551" spans="1:5" s="939" customFormat="1" ht="145.15" outlineLevel="6" x14ac:dyDescent="0.3">
      <c r="A551" s="954">
        <v>3</v>
      </c>
      <c r="B551" s="1002" t="s">
        <v>2137</v>
      </c>
      <c r="C551" s="942"/>
      <c r="D551" s="942"/>
      <c r="E551" s="942"/>
    </row>
    <row r="552" spans="1:5" s="939" customFormat="1" ht="13.15" outlineLevel="6" x14ac:dyDescent="0.3">
      <c r="A552" s="954">
        <v>4</v>
      </c>
      <c r="B552" s="1002" t="s">
        <v>2138</v>
      </c>
      <c r="C552" s="942"/>
      <c r="D552" s="942"/>
      <c r="E552" s="942"/>
    </row>
    <row r="553" spans="1:5" s="939" customFormat="1" ht="13.15" outlineLevel="6" x14ac:dyDescent="0.3">
      <c r="A553" s="954">
        <v>5</v>
      </c>
      <c r="B553" s="1002" t="s">
        <v>2139</v>
      </c>
      <c r="C553" s="942"/>
      <c r="D553" s="942"/>
      <c r="E553" s="942"/>
    </row>
    <row r="554" spans="1:5" s="939" customFormat="1" ht="39.6" outlineLevel="6" x14ac:dyDescent="0.3">
      <c r="A554" s="954">
        <v>6</v>
      </c>
      <c r="B554" s="1002" t="s">
        <v>2140</v>
      </c>
      <c r="C554" s="942"/>
      <c r="D554" s="942"/>
      <c r="E554" s="942"/>
    </row>
    <row r="555" spans="1:5" s="939" customFormat="1" ht="13.15" outlineLevel="6" x14ac:dyDescent="0.3">
      <c r="A555" s="954">
        <v>7</v>
      </c>
      <c r="B555" s="1002" t="s">
        <v>2141</v>
      </c>
      <c r="C555" s="942"/>
      <c r="D555" s="942"/>
      <c r="E555" s="942"/>
    </row>
    <row r="556" spans="1:5" s="939" customFormat="1" ht="13.15" outlineLevel="6" x14ac:dyDescent="0.3">
      <c r="A556" s="954">
        <v>8</v>
      </c>
      <c r="B556" s="942" t="s">
        <v>2142</v>
      </c>
      <c r="C556" s="942"/>
      <c r="D556" s="942"/>
      <c r="E556" s="942"/>
    </row>
    <row r="557" spans="1:5" s="939" customFormat="1" ht="13.15" outlineLevel="6" x14ac:dyDescent="0.3">
      <c r="A557" s="1004">
        <v>9</v>
      </c>
      <c r="B557" s="1003" t="s">
        <v>2143</v>
      </c>
      <c r="C557" s="1002"/>
      <c r="D557" s="942"/>
      <c r="E557" s="942"/>
    </row>
    <row r="558" spans="1:5" s="939" customFormat="1" ht="13.15" outlineLevel="6" x14ac:dyDescent="0.3">
      <c r="A558" s="1004">
        <v>10</v>
      </c>
      <c r="B558" s="942" t="s">
        <v>569</v>
      </c>
      <c r="C558" s="942"/>
      <c r="D558" s="1003"/>
      <c r="E558" s="942"/>
    </row>
    <row r="559" spans="1:5" s="939" customFormat="1" ht="39.6" outlineLevel="6" x14ac:dyDescent="0.3">
      <c r="A559" s="1004" t="s">
        <v>31</v>
      </c>
      <c r="B559" s="1002" t="s">
        <v>2144</v>
      </c>
      <c r="C559" s="942"/>
      <c r="D559" s="942" t="s">
        <v>23</v>
      </c>
      <c r="E559" s="942"/>
    </row>
    <row r="560" spans="1:5" s="939" customFormat="1" ht="13.15" outlineLevel="6" x14ac:dyDescent="0.3">
      <c r="A560" s="1004">
        <v>11</v>
      </c>
      <c r="B560" s="1003" t="s">
        <v>2145</v>
      </c>
      <c r="C560" s="942"/>
      <c r="D560" s="1003"/>
      <c r="E560" s="942"/>
    </row>
    <row r="561" spans="1:5" s="939" customFormat="1" ht="13.15" outlineLevel="6" x14ac:dyDescent="0.3">
      <c r="A561" s="954">
        <v>12</v>
      </c>
      <c r="B561" s="1002" t="s">
        <v>2235</v>
      </c>
      <c r="C561" s="942"/>
      <c r="D561" s="942"/>
      <c r="E561" s="942"/>
    </row>
    <row r="562" spans="1:5" s="939" customFormat="1" ht="13.15" outlineLevel="6" x14ac:dyDescent="0.3">
      <c r="A562" s="1004">
        <v>13</v>
      </c>
      <c r="B562" s="942" t="s">
        <v>2146</v>
      </c>
      <c r="C562" s="1003"/>
      <c r="D562" s="1003"/>
      <c r="E562" s="942"/>
    </row>
    <row r="563" spans="1:5" s="939" customFormat="1" ht="13.15" outlineLevel="6" x14ac:dyDescent="0.3">
      <c r="A563" s="1004" t="s">
        <v>31</v>
      </c>
      <c r="B563" s="1003" t="s">
        <v>568</v>
      </c>
      <c r="C563" s="953" t="s">
        <v>2148</v>
      </c>
      <c r="D563" s="942" t="s">
        <v>24</v>
      </c>
      <c r="E563" s="942"/>
    </row>
    <row r="564" spans="1:5" s="939" customFormat="1" ht="13.9" outlineLevel="4" x14ac:dyDescent="0.3">
      <c r="A564" s="20" t="s">
        <v>21</v>
      </c>
      <c r="B564" s="20" t="s">
        <v>2196</v>
      </c>
      <c r="C564" s="20" t="str">
        <f>COUNTIF(A564:A632,"Test Case")&amp;"TC(s)"</f>
        <v>2TC(s)</v>
      </c>
      <c r="D564" s="20"/>
      <c r="E564" s="20"/>
    </row>
    <row r="565" spans="1:5" s="939" customFormat="1" ht="13.9" outlineLevel="5" x14ac:dyDescent="0.3">
      <c r="A565" s="941" t="s">
        <v>22</v>
      </c>
      <c r="B565" s="941"/>
      <c r="C565" s="941"/>
      <c r="D565" s="941"/>
      <c r="E565" s="941"/>
    </row>
    <row r="566" spans="1:5" s="939" customFormat="1" ht="13.15" outlineLevel="6" x14ac:dyDescent="0.3">
      <c r="A566" s="942" t="s">
        <v>23</v>
      </c>
      <c r="B566" s="1003" t="s">
        <v>2221</v>
      </c>
      <c r="C566" s="942"/>
      <c r="D566" s="942"/>
      <c r="E566" s="942"/>
    </row>
    <row r="567" spans="1:5" s="939" customFormat="1" ht="13.15" outlineLevel="6" x14ac:dyDescent="0.3">
      <c r="A567" s="942" t="s">
        <v>24</v>
      </c>
      <c r="B567" s="1002" t="s">
        <v>2222</v>
      </c>
      <c r="C567" s="942"/>
      <c r="D567" s="942"/>
      <c r="E567" s="942"/>
    </row>
    <row r="568" spans="1:5" s="939" customFormat="1" ht="13.15" outlineLevel="6" x14ac:dyDescent="0.3">
      <c r="A568" s="942" t="s">
        <v>215</v>
      </c>
      <c r="B568" s="1003" t="s">
        <v>2223</v>
      </c>
      <c r="C568" s="942"/>
      <c r="D568" s="942"/>
      <c r="E568" s="942"/>
    </row>
    <row r="569" spans="1:5" s="939" customFormat="1" ht="13.15" outlineLevel="6" x14ac:dyDescent="0.3">
      <c r="A569" s="942" t="s">
        <v>295</v>
      </c>
      <c r="B569" s="1002" t="s">
        <v>2224</v>
      </c>
      <c r="C569" s="942"/>
      <c r="D569" s="942"/>
      <c r="E569" s="942"/>
    </row>
    <row r="570" spans="1:5" s="939" customFormat="1" ht="13.15" outlineLevel="6" x14ac:dyDescent="0.3">
      <c r="A570" s="942" t="s">
        <v>297</v>
      </c>
      <c r="B570" s="1003" t="s">
        <v>2225</v>
      </c>
      <c r="C570" s="942"/>
      <c r="D570" s="942"/>
      <c r="E570" s="942"/>
    </row>
    <row r="571" spans="1:5" s="939" customFormat="1" ht="13.15" outlineLevel="6" x14ac:dyDescent="0.3">
      <c r="A571" s="942" t="s">
        <v>299</v>
      </c>
      <c r="B571" s="1003" t="s">
        <v>2226</v>
      </c>
      <c r="C571" s="942"/>
      <c r="D571" s="942"/>
      <c r="E571" s="942"/>
    </row>
    <row r="572" spans="1:5" s="939" customFormat="1" ht="13.15" outlineLevel="6" x14ac:dyDescent="0.3">
      <c r="A572" s="1157" t="s">
        <v>301</v>
      </c>
      <c r="B572" s="1003" t="s">
        <v>2685</v>
      </c>
      <c r="C572" s="942"/>
      <c r="D572" s="942"/>
      <c r="E572" s="942"/>
    </row>
    <row r="573" spans="1:5" s="939" customFormat="1" ht="13.15" outlineLevel="6" x14ac:dyDescent="0.3">
      <c r="A573" s="1157" t="s">
        <v>303</v>
      </c>
      <c r="B573" s="1003" t="s">
        <v>2687</v>
      </c>
      <c r="C573" s="942"/>
      <c r="D573" s="942"/>
      <c r="E573" s="942"/>
    </row>
    <row r="574" spans="1:5" s="939" customFormat="1" ht="13.9" outlineLevel="5" x14ac:dyDescent="0.3">
      <c r="A574" s="941" t="s">
        <v>416</v>
      </c>
      <c r="B574" s="944"/>
      <c r="C574" s="945"/>
      <c r="D574" s="944"/>
      <c r="E574" s="946"/>
    </row>
    <row r="575" spans="1:5" s="939" customFormat="1" ht="39.6" outlineLevel="6" x14ac:dyDescent="0.3">
      <c r="A575" s="943"/>
      <c r="B575" s="1002" t="s">
        <v>2198</v>
      </c>
      <c r="C575" s="942"/>
      <c r="D575" s="942"/>
      <c r="E575" s="942"/>
    </row>
    <row r="576" spans="1:5" s="939" customFormat="1" ht="16.149999999999999" customHeight="1" outlineLevel="5" x14ac:dyDescent="0.3">
      <c r="A576" s="608" t="s">
        <v>26</v>
      </c>
      <c r="B576" s="609" t="s">
        <v>2197</v>
      </c>
      <c r="C576" s="610"/>
      <c r="D576" s="609"/>
      <c r="E576" s="608"/>
    </row>
    <row r="577" spans="1:5" s="939" customFormat="1" ht="13.9" outlineLevel="6" x14ac:dyDescent="0.3">
      <c r="A577" s="612" t="s">
        <v>27</v>
      </c>
      <c r="B577" s="612"/>
      <c r="C577" s="613" t="s">
        <v>28</v>
      </c>
      <c r="D577" s="613" t="s">
        <v>29</v>
      </c>
      <c r="E577" s="614" t="s">
        <v>30</v>
      </c>
    </row>
    <row r="578" spans="1:5" s="939" customFormat="1" ht="13.15" outlineLevel="6" x14ac:dyDescent="0.3">
      <c r="A578" s="954">
        <v>1</v>
      </c>
      <c r="B578" s="1003" t="s">
        <v>2199</v>
      </c>
      <c r="C578" s="942"/>
      <c r="D578" s="942"/>
      <c r="E578" s="942"/>
    </row>
    <row r="579" spans="1:5" s="939" customFormat="1" ht="13.15" outlineLevel="6" x14ac:dyDescent="0.3">
      <c r="A579" s="954">
        <v>2</v>
      </c>
      <c r="B579" s="953" t="s">
        <v>2200</v>
      </c>
      <c r="C579" s="942"/>
      <c r="D579" s="942"/>
      <c r="E579" s="942"/>
    </row>
    <row r="580" spans="1:5" s="939" customFormat="1" ht="26.45" outlineLevel="6" x14ac:dyDescent="0.3">
      <c r="A580" s="1004" t="s">
        <v>31</v>
      </c>
      <c r="B580" s="1002" t="s">
        <v>291</v>
      </c>
      <c r="C580" s="1002" t="s">
        <v>2201</v>
      </c>
      <c r="D580" s="942" t="s">
        <v>23</v>
      </c>
      <c r="E580" s="942"/>
    </row>
    <row r="581" spans="1:5" s="939" customFormat="1" ht="13.15" outlineLevel="6" x14ac:dyDescent="0.3">
      <c r="A581" s="1004" t="s">
        <v>31</v>
      </c>
      <c r="B581" s="1002" t="s">
        <v>2202</v>
      </c>
      <c r="C581" s="942" t="s">
        <v>2203</v>
      </c>
      <c r="D581" s="942" t="s">
        <v>23</v>
      </c>
      <c r="E581" s="942"/>
    </row>
    <row r="582" spans="1:5" s="939" customFormat="1" ht="13.15" outlineLevel="6" x14ac:dyDescent="0.3">
      <c r="A582" s="954">
        <v>3</v>
      </c>
      <c r="B582" s="1002" t="s">
        <v>2204</v>
      </c>
      <c r="C582" s="942"/>
      <c r="D582" s="942"/>
      <c r="E582" s="942"/>
    </row>
    <row r="583" spans="1:5" s="939" customFormat="1" ht="26.45" outlineLevel="6" x14ac:dyDescent="0.3">
      <c r="A583" s="1004" t="s">
        <v>31</v>
      </c>
      <c r="B583" s="1002" t="s">
        <v>291</v>
      </c>
      <c r="C583" s="1002" t="s">
        <v>2205</v>
      </c>
      <c r="D583" s="942" t="s">
        <v>24</v>
      </c>
      <c r="E583" s="942"/>
    </row>
    <row r="584" spans="1:5" s="939" customFormat="1" ht="13.15" outlineLevel="6" x14ac:dyDescent="0.3">
      <c r="A584" s="954">
        <v>4</v>
      </c>
      <c r="B584" s="1003" t="s">
        <v>2199</v>
      </c>
      <c r="C584" s="942"/>
      <c r="D584" s="942"/>
      <c r="E584" s="942"/>
    </row>
    <row r="585" spans="1:5" s="939" customFormat="1" ht="13.15" outlineLevel="6" x14ac:dyDescent="0.3">
      <c r="A585" s="954">
        <v>5</v>
      </c>
      <c r="B585" s="953" t="s">
        <v>2200</v>
      </c>
      <c r="C585" s="942"/>
      <c r="D585" s="942"/>
      <c r="E585" s="942"/>
    </row>
    <row r="586" spans="1:5" s="939" customFormat="1" ht="13.15" outlineLevel="6" x14ac:dyDescent="0.3">
      <c r="A586" s="1004">
        <v>6</v>
      </c>
      <c r="B586" s="1003" t="s">
        <v>2200</v>
      </c>
      <c r="C586" s="1002"/>
      <c r="D586" s="942"/>
      <c r="E586" s="942"/>
    </row>
    <row r="587" spans="1:5" s="939" customFormat="1" ht="13.15" outlineLevel="6" x14ac:dyDescent="0.3">
      <c r="A587" s="1004" t="s">
        <v>31</v>
      </c>
      <c r="B587" s="1002" t="s">
        <v>291</v>
      </c>
      <c r="C587" s="1003" t="s">
        <v>2206</v>
      </c>
      <c r="D587" s="942" t="s">
        <v>215</v>
      </c>
      <c r="E587" s="942"/>
    </row>
    <row r="588" spans="1:5" s="939" customFormat="1" ht="13.15" outlineLevel="6" x14ac:dyDescent="0.3">
      <c r="A588" s="1004">
        <v>7</v>
      </c>
      <c r="B588" s="1002" t="s">
        <v>2207</v>
      </c>
      <c r="C588" s="942"/>
      <c r="D588" s="942"/>
      <c r="E588" s="942"/>
    </row>
    <row r="589" spans="1:5" s="939" customFormat="1" ht="13.15" outlineLevel="6" x14ac:dyDescent="0.3">
      <c r="A589" s="1004">
        <v>8</v>
      </c>
      <c r="B589" s="1003" t="s">
        <v>2208</v>
      </c>
      <c r="C589" s="942"/>
      <c r="D589" s="1003"/>
      <c r="E589" s="942"/>
    </row>
    <row r="590" spans="1:5" s="939" customFormat="1" ht="13.15" outlineLevel="6" x14ac:dyDescent="0.3">
      <c r="A590" s="954">
        <v>9</v>
      </c>
      <c r="B590" s="1002" t="s">
        <v>1768</v>
      </c>
      <c r="C590" s="942"/>
      <c r="D590" s="942"/>
      <c r="E590" s="942"/>
    </row>
    <row r="591" spans="1:5" s="939" customFormat="1" ht="13.15" outlineLevel="6" x14ac:dyDescent="0.3">
      <c r="A591" s="1004">
        <v>10</v>
      </c>
      <c r="B591" s="942" t="s">
        <v>1769</v>
      </c>
      <c r="C591" s="1003"/>
      <c r="D591" s="1003"/>
      <c r="E591" s="942"/>
    </row>
    <row r="592" spans="1:5" s="939" customFormat="1" ht="13.15" outlineLevel="6" x14ac:dyDescent="0.3">
      <c r="A592" s="1004">
        <v>11</v>
      </c>
      <c r="B592" s="1003" t="s">
        <v>1770</v>
      </c>
      <c r="C592" s="953"/>
      <c r="D592" s="942"/>
      <c r="E592" s="942"/>
    </row>
    <row r="593" spans="1:5" s="939" customFormat="1" ht="92.45" outlineLevel="6" x14ac:dyDescent="0.3">
      <c r="A593" s="954">
        <v>12</v>
      </c>
      <c r="B593" s="1002" t="s">
        <v>2209</v>
      </c>
      <c r="C593" s="953"/>
      <c r="D593" s="942"/>
      <c r="E593" s="942"/>
    </row>
    <row r="594" spans="1:5" s="939" customFormat="1" ht="79.150000000000006" outlineLevel="6" x14ac:dyDescent="0.3">
      <c r="A594" s="1004">
        <v>13</v>
      </c>
      <c r="B594" s="1002" t="s">
        <v>2210</v>
      </c>
      <c r="C594" s="1002"/>
      <c r="D594" s="942"/>
      <c r="E594" s="942"/>
    </row>
    <row r="595" spans="1:5" s="939" customFormat="1" ht="13.15" outlineLevel="6" x14ac:dyDescent="0.3">
      <c r="A595" s="1004" t="s">
        <v>31</v>
      </c>
      <c r="B595" s="1002" t="s">
        <v>291</v>
      </c>
      <c r="C595" s="953"/>
      <c r="D595" s="942"/>
      <c r="E595" s="942"/>
    </row>
    <row r="596" spans="1:5" s="939" customFormat="1" ht="38.25" outlineLevel="6" x14ac:dyDescent="0.25">
      <c r="A596" s="1004">
        <v>14</v>
      </c>
      <c r="B596" s="1002" t="s">
        <v>2211</v>
      </c>
      <c r="C596" s="953" t="s">
        <v>2212</v>
      </c>
      <c r="D596" s="942" t="s">
        <v>295</v>
      </c>
      <c r="E596" s="942"/>
    </row>
    <row r="597" spans="1:5" s="939" customFormat="1" ht="26.45" outlineLevel="6" x14ac:dyDescent="0.3">
      <c r="A597" s="954">
        <v>15</v>
      </c>
      <c r="B597" s="1002" t="s">
        <v>2213</v>
      </c>
      <c r="C597" s="953"/>
      <c r="D597" s="942"/>
      <c r="E597" s="942"/>
    </row>
    <row r="598" spans="1:5" s="939" customFormat="1" ht="13.15" outlineLevel="6" x14ac:dyDescent="0.3">
      <c r="A598" s="1004" t="s">
        <v>31</v>
      </c>
      <c r="B598" s="1003" t="s">
        <v>1773</v>
      </c>
      <c r="C598" s="953"/>
      <c r="D598" s="942"/>
      <c r="E598" s="942"/>
    </row>
    <row r="599" spans="1:5" s="939" customFormat="1" ht="132" outlineLevel="6" x14ac:dyDescent="0.3">
      <c r="A599" s="1004">
        <v>16</v>
      </c>
      <c r="B599" s="1002" t="s">
        <v>2214</v>
      </c>
      <c r="C599" s="1002"/>
      <c r="D599" s="1003"/>
      <c r="E599" s="942"/>
    </row>
    <row r="600" spans="1:5" s="939" customFormat="1" ht="13.15" outlineLevel="6" x14ac:dyDescent="0.3">
      <c r="A600" s="1004" t="s">
        <v>31</v>
      </c>
      <c r="B600" s="1003" t="s">
        <v>1775</v>
      </c>
      <c r="C600" s="953"/>
      <c r="D600" s="942"/>
      <c r="E600" s="942"/>
    </row>
    <row r="601" spans="1:5" s="939" customFormat="1" ht="13.15" outlineLevel="6" x14ac:dyDescent="0.3">
      <c r="A601" s="1004">
        <v>17</v>
      </c>
      <c r="B601" s="1003" t="s">
        <v>2215</v>
      </c>
      <c r="C601" s="953"/>
      <c r="D601" s="942"/>
      <c r="E601" s="942"/>
    </row>
    <row r="602" spans="1:5" s="939" customFormat="1" ht="13.15" outlineLevel="6" x14ac:dyDescent="0.3">
      <c r="A602" s="1004">
        <v>18</v>
      </c>
      <c r="B602" s="1003" t="s">
        <v>2216</v>
      </c>
      <c r="C602" s="953"/>
      <c r="D602" s="942"/>
      <c r="E602" s="942"/>
    </row>
    <row r="603" spans="1:5" s="939" customFormat="1" ht="13.15" outlineLevel="6" x14ac:dyDescent="0.3">
      <c r="A603" s="1004">
        <v>19</v>
      </c>
      <c r="B603" s="1003" t="s">
        <v>2218</v>
      </c>
      <c r="C603" s="953"/>
      <c r="D603" s="942"/>
      <c r="E603" s="942"/>
    </row>
    <row r="604" spans="1:5" s="939" customFormat="1" ht="26.45" outlineLevel="6" x14ac:dyDescent="0.3">
      <c r="A604" s="1004" t="s">
        <v>31</v>
      </c>
      <c r="B604" s="1003" t="s">
        <v>1817</v>
      </c>
      <c r="C604" s="1002" t="s">
        <v>2217</v>
      </c>
      <c r="D604" s="942" t="s">
        <v>297</v>
      </c>
      <c r="E604" s="942"/>
    </row>
    <row r="605" spans="1:5" s="939" customFormat="1" ht="39.6" outlineLevel="6" x14ac:dyDescent="0.3">
      <c r="A605" s="1004" t="s">
        <v>31</v>
      </c>
      <c r="B605" s="1003" t="s">
        <v>2219</v>
      </c>
      <c r="C605" s="1002" t="s">
        <v>2220</v>
      </c>
      <c r="D605" s="942" t="s">
        <v>299</v>
      </c>
      <c r="E605" s="942"/>
    </row>
    <row r="606" spans="1:5" s="939" customFormat="1" ht="13.9" outlineLevel="5" x14ac:dyDescent="0.3">
      <c r="A606" s="608" t="s">
        <v>26</v>
      </c>
      <c r="B606" s="609" t="s">
        <v>2690</v>
      </c>
      <c r="C606" s="610"/>
      <c r="D606" s="609"/>
      <c r="E606" s="608"/>
    </row>
    <row r="607" spans="1:5" s="939" customFormat="1" ht="13.9" outlineLevel="6" x14ac:dyDescent="0.3">
      <c r="A607" s="612" t="s">
        <v>27</v>
      </c>
      <c r="B607" s="612"/>
      <c r="C607" s="613" t="s">
        <v>28</v>
      </c>
      <c r="D607" s="613" t="s">
        <v>29</v>
      </c>
      <c r="E607" s="614" t="s">
        <v>30</v>
      </c>
    </row>
    <row r="608" spans="1:5" s="939" customFormat="1" ht="13.15" outlineLevel="6" x14ac:dyDescent="0.3">
      <c r="A608" s="954">
        <v>1</v>
      </c>
      <c r="B608" s="1003" t="s">
        <v>2199</v>
      </c>
      <c r="C608" s="942"/>
      <c r="D608" s="942"/>
      <c r="E608" s="942"/>
    </row>
    <row r="609" spans="1:5" s="939" customFormat="1" ht="13.15" outlineLevel="6" x14ac:dyDescent="0.3">
      <c r="A609" s="954">
        <v>2</v>
      </c>
      <c r="B609" s="953" t="s">
        <v>2200</v>
      </c>
      <c r="C609" s="942"/>
      <c r="D609" s="942"/>
      <c r="E609" s="942"/>
    </row>
    <row r="610" spans="1:5" s="939" customFormat="1" ht="26.45" outlineLevel="6" x14ac:dyDescent="0.3">
      <c r="A610" s="1004" t="s">
        <v>31</v>
      </c>
      <c r="B610" s="1002" t="s">
        <v>291</v>
      </c>
      <c r="C610" s="1002" t="s">
        <v>2201</v>
      </c>
      <c r="D610" s="942" t="s">
        <v>23</v>
      </c>
      <c r="E610" s="942"/>
    </row>
    <row r="611" spans="1:5" s="939" customFormat="1" ht="13.15" outlineLevel="6" x14ac:dyDescent="0.3">
      <c r="A611" s="1004" t="s">
        <v>31</v>
      </c>
      <c r="B611" s="1002" t="s">
        <v>2202</v>
      </c>
      <c r="C611" s="942" t="s">
        <v>2203</v>
      </c>
      <c r="D611" s="942" t="s">
        <v>23</v>
      </c>
      <c r="E611" s="942"/>
    </row>
    <row r="612" spans="1:5" s="939" customFormat="1" ht="13.15" outlineLevel="6" x14ac:dyDescent="0.3">
      <c r="A612" s="1004">
        <v>3</v>
      </c>
      <c r="B612" s="1003" t="s">
        <v>2200</v>
      </c>
      <c r="C612" s="1002"/>
      <c r="D612" s="942"/>
      <c r="E612" s="942"/>
    </row>
    <row r="613" spans="1:5" s="939" customFormat="1" ht="13.15" outlineLevel="6" x14ac:dyDescent="0.3">
      <c r="A613" s="1004" t="s">
        <v>31</v>
      </c>
      <c r="B613" s="1002" t="s">
        <v>291</v>
      </c>
      <c r="C613" s="1003" t="s">
        <v>2206</v>
      </c>
      <c r="D613" s="942" t="s">
        <v>215</v>
      </c>
      <c r="E613" s="942"/>
    </row>
    <row r="614" spans="1:5" s="939" customFormat="1" ht="13.15" outlineLevel="6" x14ac:dyDescent="0.3">
      <c r="A614" s="1004">
        <v>4</v>
      </c>
      <c r="B614" s="1002" t="s">
        <v>2207</v>
      </c>
      <c r="C614" s="942"/>
      <c r="D614" s="942"/>
      <c r="E614" s="942"/>
    </row>
    <row r="615" spans="1:5" s="939" customFormat="1" ht="13.15" outlineLevel="6" x14ac:dyDescent="0.3">
      <c r="A615" s="1004">
        <v>5</v>
      </c>
      <c r="B615" s="1003" t="s">
        <v>2208</v>
      </c>
      <c r="C615" s="942"/>
      <c r="D615" s="1003"/>
      <c r="E615" s="942"/>
    </row>
    <row r="616" spans="1:5" s="939" customFormat="1" ht="13.15" outlineLevel="6" x14ac:dyDescent="0.3">
      <c r="A616" s="1004">
        <v>6</v>
      </c>
      <c r="B616" s="1003" t="s">
        <v>2215</v>
      </c>
      <c r="C616" s="1003"/>
      <c r="D616" s="942"/>
      <c r="E616" s="942"/>
    </row>
    <row r="617" spans="1:5" s="939" customFormat="1" ht="13.15" outlineLevel="6" x14ac:dyDescent="0.3">
      <c r="A617" s="1004">
        <v>7</v>
      </c>
      <c r="B617" s="1003" t="s">
        <v>2216</v>
      </c>
      <c r="C617" s="1003"/>
      <c r="D617" s="942"/>
      <c r="E617" s="942"/>
    </row>
    <row r="618" spans="1:5" s="939" customFormat="1" ht="13.15" outlineLevel="6" x14ac:dyDescent="0.3">
      <c r="A618" s="1004" t="s">
        <v>31</v>
      </c>
      <c r="B618" s="1002" t="s">
        <v>2684</v>
      </c>
      <c r="C618" s="1003" t="s">
        <v>2685</v>
      </c>
      <c r="D618" s="1003" t="s">
        <v>301</v>
      </c>
      <c r="E618" s="942"/>
    </row>
    <row r="619" spans="1:5" s="939" customFormat="1" ht="13.15" outlineLevel="6" x14ac:dyDescent="0.3">
      <c r="A619" s="1004">
        <v>8</v>
      </c>
      <c r="B619" s="1003" t="s">
        <v>2686</v>
      </c>
      <c r="C619" s="1003"/>
      <c r="D619" s="942"/>
      <c r="E619" s="942"/>
    </row>
    <row r="620" spans="1:5" s="939" customFormat="1" ht="13.15" outlineLevel="6" x14ac:dyDescent="0.3">
      <c r="A620" s="1004">
        <v>9</v>
      </c>
      <c r="B620" s="1003" t="s">
        <v>2648</v>
      </c>
      <c r="C620" s="1003"/>
      <c r="D620" s="942"/>
      <c r="E620" s="942"/>
    </row>
    <row r="621" spans="1:5" s="939" customFormat="1" ht="26.45" outlineLevel="6" x14ac:dyDescent="0.3">
      <c r="A621" s="1004" t="s">
        <v>31</v>
      </c>
      <c r="B621" s="1002" t="s">
        <v>2688</v>
      </c>
      <c r="C621" s="1003" t="s">
        <v>1415</v>
      </c>
      <c r="D621" s="1003" t="s">
        <v>303</v>
      </c>
      <c r="E621" s="942"/>
    </row>
    <row r="622" spans="1:5" s="939" customFormat="1" ht="13.15" outlineLevel="6" x14ac:dyDescent="0.3">
      <c r="A622" s="1004">
        <v>10</v>
      </c>
      <c r="B622" s="1003" t="s">
        <v>2689</v>
      </c>
      <c r="C622" s="1003"/>
      <c r="D622" s="942"/>
      <c r="E622" s="942"/>
    </row>
    <row r="623" spans="1:5" s="939" customFormat="1" ht="13.15" outlineLevel="6" x14ac:dyDescent="0.3">
      <c r="A623" s="1004">
        <v>11</v>
      </c>
      <c r="B623" s="1003" t="s">
        <v>2648</v>
      </c>
      <c r="C623" s="1003"/>
      <c r="D623" s="942"/>
      <c r="E623" s="942"/>
    </row>
    <row r="624" spans="1:5" s="939" customFormat="1" ht="39.6" outlineLevel="6" x14ac:dyDescent="0.3">
      <c r="A624" s="1004" t="s">
        <v>31</v>
      </c>
      <c r="B624" s="1003" t="s">
        <v>2219</v>
      </c>
      <c r="C624" s="1002" t="s">
        <v>2220</v>
      </c>
      <c r="D624" s="942" t="s">
        <v>299</v>
      </c>
      <c r="E624" s="942"/>
    </row>
    <row r="625" spans="1:5" s="939" customFormat="1" ht="13.9" outlineLevel="4" x14ac:dyDescent="0.3">
      <c r="A625" s="20" t="s">
        <v>21</v>
      </c>
      <c r="B625" s="20" t="s">
        <v>2272</v>
      </c>
      <c r="C625" s="20" t="str">
        <f>COUNTIF(A625:A640,"Test Case")&amp;"TC(s)"</f>
        <v>1TC(s)</v>
      </c>
      <c r="D625" s="20"/>
      <c r="E625" s="20"/>
    </row>
    <row r="626" spans="1:5" s="939" customFormat="1" ht="13.9" outlineLevel="5" x14ac:dyDescent="0.3">
      <c r="A626" s="941" t="s">
        <v>22</v>
      </c>
      <c r="B626" s="941"/>
      <c r="C626" s="941"/>
      <c r="D626" s="941"/>
      <c r="E626" s="941"/>
    </row>
    <row r="627" spans="1:5" s="939" customFormat="1" ht="13.15" outlineLevel="6" x14ac:dyDescent="0.3">
      <c r="A627" s="942" t="s">
        <v>23</v>
      </c>
      <c r="B627" s="942" t="s">
        <v>2278</v>
      </c>
      <c r="C627" s="942"/>
      <c r="D627" s="942"/>
      <c r="E627" s="942"/>
    </row>
    <row r="628" spans="1:5" s="939" customFormat="1" ht="13.15" outlineLevel="6" x14ac:dyDescent="0.3">
      <c r="A628" s="942" t="s">
        <v>24</v>
      </c>
      <c r="B628" s="1002" t="s">
        <v>2282</v>
      </c>
      <c r="C628" s="942"/>
      <c r="D628" s="942"/>
      <c r="E628" s="942"/>
    </row>
    <row r="629" spans="1:5" s="939" customFormat="1" ht="13.15" outlineLevel="6" x14ac:dyDescent="0.3">
      <c r="A629" s="942" t="s">
        <v>215</v>
      </c>
      <c r="B629" s="1003" t="s">
        <v>2283</v>
      </c>
      <c r="C629" s="942"/>
      <c r="D629" s="942"/>
      <c r="E629" s="942"/>
    </row>
    <row r="630" spans="1:5" s="939" customFormat="1" ht="13.15" outlineLevel="6" x14ac:dyDescent="0.3">
      <c r="A630" s="942"/>
      <c r="B630" s="1002"/>
      <c r="C630" s="942"/>
      <c r="D630" s="942"/>
      <c r="E630" s="942"/>
    </row>
    <row r="631" spans="1:5" s="939" customFormat="1" ht="13.9" outlineLevel="5" x14ac:dyDescent="0.3">
      <c r="A631" s="941" t="s">
        <v>416</v>
      </c>
      <c r="B631" s="944"/>
      <c r="C631" s="945"/>
      <c r="D631" s="944"/>
      <c r="E631" s="946"/>
    </row>
    <row r="632" spans="1:5" s="939" customFormat="1" ht="26.45" outlineLevel="6" x14ac:dyDescent="0.3">
      <c r="A632" s="943"/>
      <c r="B632" s="1002" t="s">
        <v>2274</v>
      </c>
      <c r="C632" s="942"/>
      <c r="D632" s="942"/>
      <c r="E632" s="942"/>
    </row>
    <row r="633" spans="1:5" s="939" customFormat="1" ht="16.149999999999999" customHeight="1" outlineLevel="5" x14ac:dyDescent="0.3">
      <c r="A633" s="608" t="s">
        <v>26</v>
      </c>
      <c r="B633" s="609" t="s">
        <v>2273</v>
      </c>
      <c r="C633" s="610"/>
      <c r="D633" s="609"/>
      <c r="E633" s="608"/>
    </row>
    <row r="634" spans="1:5" s="939" customFormat="1" ht="13.9" outlineLevel="6" x14ac:dyDescent="0.3">
      <c r="A634" s="612" t="s">
        <v>27</v>
      </c>
      <c r="B634" s="612"/>
      <c r="C634" s="613" t="s">
        <v>28</v>
      </c>
      <c r="D634" s="613" t="s">
        <v>29</v>
      </c>
      <c r="E634" s="614" t="s">
        <v>30</v>
      </c>
    </row>
    <row r="635" spans="1:5" s="939" customFormat="1" ht="13.15" outlineLevel="6" x14ac:dyDescent="0.3">
      <c r="A635" s="954">
        <v>1</v>
      </c>
      <c r="B635" s="1003" t="s">
        <v>2199</v>
      </c>
      <c r="C635" s="942"/>
      <c r="D635" s="942"/>
      <c r="E635" s="942"/>
    </row>
    <row r="636" spans="1:5" s="939" customFormat="1" ht="13.15" outlineLevel="6" x14ac:dyDescent="0.3">
      <c r="A636" s="954">
        <v>2</v>
      </c>
      <c r="B636" s="953" t="s">
        <v>2200</v>
      </c>
      <c r="C636" s="942"/>
      <c r="D636" s="942"/>
      <c r="E636" s="942"/>
    </row>
    <row r="637" spans="1:5" s="939" customFormat="1" ht="13.15" outlineLevel="6" x14ac:dyDescent="0.3">
      <c r="A637" s="1004">
        <v>3</v>
      </c>
      <c r="B637" s="1002" t="s">
        <v>2275</v>
      </c>
      <c r="C637" s="1002"/>
      <c r="D637" s="942"/>
      <c r="E637" s="942"/>
    </row>
    <row r="638" spans="1:5" s="939" customFormat="1" ht="13.15" outlineLevel="6" x14ac:dyDescent="0.3">
      <c r="A638" s="1004">
        <v>4</v>
      </c>
      <c r="B638" s="1002" t="s">
        <v>2262</v>
      </c>
      <c r="C638" s="942"/>
      <c r="D638" s="942"/>
      <c r="E638" s="942"/>
    </row>
    <row r="639" spans="1:5" s="939" customFormat="1" ht="13.15" outlineLevel="6" x14ac:dyDescent="0.3">
      <c r="A639" s="954">
        <v>5</v>
      </c>
      <c r="B639" s="1002" t="s">
        <v>2265</v>
      </c>
      <c r="C639" s="942"/>
      <c r="D639" s="942"/>
      <c r="E639" s="942"/>
    </row>
    <row r="640" spans="1:5" s="939" customFormat="1" ht="13.15" outlineLevel="6" x14ac:dyDescent="0.3">
      <c r="A640" s="1004">
        <v>6</v>
      </c>
      <c r="B640" s="1002" t="s">
        <v>2276</v>
      </c>
      <c r="C640" s="1002"/>
      <c r="D640" s="942"/>
      <c r="E640" s="942"/>
    </row>
    <row r="641" spans="1:5" s="939" customFormat="1" ht="13.15" outlineLevel="6" x14ac:dyDescent="0.3">
      <c r="A641" s="1004" t="s">
        <v>31</v>
      </c>
      <c r="B641" s="1002" t="s">
        <v>291</v>
      </c>
      <c r="C641" s="942" t="s">
        <v>2278</v>
      </c>
      <c r="D641" s="942" t="s">
        <v>23</v>
      </c>
      <c r="E641" s="942"/>
    </row>
    <row r="642" spans="1:5" s="939" customFormat="1" ht="13.15" outlineLevel="6" x14ac:dyDescent="0.3">
      <c r="A642" s="1004" t="s">
        <v>31</v>
      </c>
      <c r="B642" s="1002" t="s">
        <v>2277</v>
      </c>
      <c r="C642" s="942" t="s">
        <v>583</v>
      </c>
      <c r="D642" s="942" t="s">
        <v>24</v>
      </c>
      <c r="E642" s="942"/>
    </row>
    <row r="643" spans="1:5" s="939" customFormat="1" ht="13.15" outlineLevel="6" x14ac:dyDescent="0.3">
      <c r="A643" s="1004">
        <v>7</v>
      </c>
      <c r="B643" s="1003" t="s">
        <v>569</v>
      </c>
      <c r="C643" s="1002"/>
      <c r="D643" s="942"/>
      <c r="E643" s="942"/>
    </row>
    <row r="644" spans="1:5" s="939" customFormat="1" ht="13.15" outlineLevel="6" x14ac:dyDescent="0.3">
      <c r="A644" s="1004">
        <v>8</v>
      </c>
      <c r="B644" s="1002" t="s">
        <v>1601</v>
      </c>
      <c r="C644" s="1003"/>
      <c r="D644" s="942"/>
      <c r="E644" s="942"/>
    </row>
    <row r="645" spans="1:5" s="939" customFormat="1" ht="13.15" outlineLevel="6" x14ac:dyDescent="0.3">
      <c r="A645" s="1004">
        <v>9</v>
      </c>
      <c r="B645" s="1002" t="s">
        <v>1602</v>
      </c>
      <c r="C645" s="942"/>
      <c r="D645" s="942"/>
      <c r="E645" s="942"/>
    </row>
    <row r="646" spans="1:5" s="939" customFormat="1" ht="13.15" outlineLevel="6" x14ac:dyDescent="0.3">
      <c r="A646" s="1004">
        <v>10</v>
      </c>
      <c r="B646" s="1002" t="s">
        <v>2279</v>
      </c>
      <c r="C646" s="942"/>
      <c r="D646" s="1003"/>
      <c r="E646" s="942"/>
    </row>
    <row r="647" spans="1:5" s="939" customFormat="1" ht="13.15" outlineLevel="6" x14ac:dyDescent="0.3">
      <c r="A647" s="1004" t="s">
        <v>31</v>
      </c>
      <c r="B647" s="1002" t="s">
        <v>2280</v>
      </c>
      <c r="C647" s="942" t="s">
        <v>2281</v>
      </c>
      <c r="D647" s="1003" t="s">
        <v>215</v>
      </c>
      <c r="E647" s="942"/>
    </row>
    <row r="648" spans="1:5" s="939" customFormat="1" ht="13.9" outlineLevel="4" x14ac:dyDescent="0.3">
      <c r="A648" s="20" t="s">
        <v>21</v>
      </c>
      <c r="B648" s="20" t="s">
        <v>2548</v>
      </c>
      <c r="C648" s="20" t="str">
        <f>COUNTIF(A648:A664,"Test Case")&amp;"TC(s)"</f>
        <v>1TC(s)</v>
      </c>
      <c r="D648" s="20"/>
      <c r="E648" s="20"/>
    </row>
    <row r="649" spans="1:5" s="939" customFormat="1" ht="13.9" outlineLevel="5" x14ac:dyDescent="0.3">
      <c r="A649" s="941" t="s">
        <v>22</v>
      </c>
      <c r="B649" s="941"/>
      <c r="C649" s="941"/>
      <c r="D649" s="941"/>
      <c r="E649" s="941"/>
    </row>
    <row r="650" spans="1:5" s="939" customFormat="1" ht="13.15" outlineLevel="6" x14ac:dyDescent="0.3">
      <c r="A650" s="942" t="s">
        <v>23</v>
      </c>
      <c r="B650" s="942" t="s">
        <v>2550</v>
      </c>
      <c r="C650" s="942"/>
      <c r="D650" s="942"/>
      <c r="E650" s="942"/>
    </row>
    <row r="651" spans="1:5" s="939" customFormat="1" ht="13.15" outlineLevel="6" x14ac:dyDescent="0.3">
      <c r="A651" s="942" t="s">
        <v>24</v>
      </c>
      <c r="B651" s="1002" t="s">
        <v>2552</v>
      </c>
      <c r="C651" s="942"/>
      <c r="D651" s="942"/>
      <c r="E651" s="942"/>
    </row>
    <row r="652" spans="1:5" s="939" customFormat="1" ht="13.15" outlineLevel="6" x14ac:dyDescent="0.3">
      <c r="A652" s="942" t="s">
        <v>215</v>
      </c>
      <c r="B652" s="942" t="s">
        <v>2281</v>
      </c>
      <c r="C652" s="942"/>
      <c r="D652" s="942"/>
      <c r="E652" s="942"/>
    </row>
    <row r="653" spans="1:5" s="939" customFormat="1" ht="13.15" outlineLevel="6" x14ac:dyDescent="0.3">
      <c r="A653" s="942"/>
      <c r="B653" s="1002"/>
      <c r="C653" s="942"/>
      <c r="D653" s="942"/>
      <c r="E653" s="942"/>
    </row>
    <row r="654" spans="1:5" s="939" customFormat="1" ht="13.9" outlineLevel="5" x14ac:dyDescent="0.3">
      <c r="A654" s="941" t="s">
        <v>416</v>
      </c>
      <c r="B654" s="944"/>
      <c r="C654" s="945"/>
      <c r="D654" s="944"/>
      <c r="E654" s="946"/>
    </row>
    <row r="655" spans="1:5" s="939" customFormat="1" ht="26.45" outlineLevel="6" x14ac:dyDescent="0.3">
      <c r="A655" s="943"/>
      <c r="B655" s="1002" t="s">
        <v>2274</v>
      </c>
      <c r="C655" s="942"/>
      <c r="D655" s="942"/>
      <c r="E655" s="942"/>
    </row>
    <row r="656" spans="1:5" s="939" customFormat="1" ht="16.149999999999999" customHeight="1" outlineLevel="5" x14ac:dyDescent="0.3">
      <c r="A656" s="608" t="s">
        <v>26</v>
      </c>
      <c r="B656" s="609" t="s">
        <v>2549</v>
      </c>
      <c r="C656" s="610"/>
      <c r="D656" s="609"/>
      <c r="E656" s="608"/>
    </row>
    <row r="657" spans="1:5" s="939" customFormat="1" ht="13.9" outlineLevel="6" x14ac:dyDescent="0.3">
      <c r="A657" s="612" t="s">
        <v>27</v>
      </c>
      <c r="B657" s="612"/>
      <c r="C657" s="613" t="s">
        <v>28</v>
      </c>
      <c r="D657" s="613" t="s">
        <v>29</v>
      </c>
      <c r="E657" s="614" t="s">
        <v>30</v>
      </c>
    </row>
    <row r="658" spans="1:5" s="939" customFormat="1" ht="13.15" outlineLevel="6" x14ac:dyDescent="0.3">
      <c r="A658" s="954">
        <v>1</v>
      </c>
      <c r="B658" s="1003" t="s">
        <v>2199</v>
      </c>
      <c r="C658" s="942"/>
      <c r="D658" s="942"/>
      <c r="E658" s="942"/>
    </row>
    <row r="659" spans="1:5" s="939" customFormat="1" ht="13.15" outlineLevel="6" x14ac:dyDescent="0.3">
      <c r="A659" s="954">
        <v>2</v>
      </c>
      <c r="B659" s="953" t="s">
        <v>2200</v>
      </c>
      <c r="C659" s="942"/>
      <c r="D659" s="942"/>
      <c r="E659" s="942"/>
    </row>
    <row r="660" spans="1:5" s="939" customFormat="1" ht="13.15" outlineLevel="6" x14ac:dyDescent="0.3">
      <c r="A660" s="1004">
        <v>3</v>
      </c>
      <c r="B660" s="1002" t="s">
        <v>2275</v>
      </c>
      <c r="C660" s="1002"/>
      <c r="D660" s="942"/>
      <c r="E660" s="942"/>
    </row>
    <row r="661" spans="1:5" s="939" customFormat="1" ht="13.15" outlineLevel="6" x14ac:dyDescent="0.3">
      <c r="A661" s="1004">
        <v>4</v>
      </c>
      <c r="B661" s="1002" t="s">
        <v>2262</v>
      </c>
      <c r="C661" s="942"/>
      <c r="D661" s="942"/>
      <c r="E661" s="942"/>
    </row>
    <row r="662" spans="1:5" s="939" customFormat="1" ht="13.15" outlineLevel="6" x14ac:dyDescent="0.3">
      <c r="A662" s="954">
        <v>5</v>
      </c>
      <c r="B662" s="1002" t="s">
        <v>2534</v>
      </c>
      <c r="C662" s="942"/>
      <c r="D662" s="942"/>
      <c r="E662" s="942"/>
    </row>
    <row r="663" spans="1:5" s="939" customFormat="1" ht="13.15" outlineLevel="6" x14ac:dyDescent="0.3">
      <c r="A663" s="954">
        <v>6</v>
      </c>
      <c r="B663" s="1002" t="s">
        <v>2538</v>
      </c>
      <c r="C663" s="942"/>
      <c r="D663" s="942"/>
      <c r="E663" s="942"/>
    </row>
    <row r="664" spans="1:5" s="939" customFormat="1" ht="13.15" outlineLevel="6" x14ac:dyDescent="0.3">
      <c r="A664" s="1004">
        <v>7</v>
      </c>
      <c r="B664" s="1002" t="s">
        <v>2276</v>
      </c>
      <c r="C664" s="1002"/>
      <c r="D664" s="942"/>
      <c r="E664" s="942"/>
    </row>
    <row r="665" spans="1:5" s="939" customFormat="1" ht="13.15" outlineLevel="6" x14ac:dyDescent="0.3">
      <c r="A665" s="1004" t="s">
        <v>31</v>
      </c>
      <c r="B665" s="1002" t="s">
        <v>291</v>
      </c>
      <c r="C665" s="942" t="s">
        <v>2550</v>
      </c>
      <c r="D665" s="942" t="s">
        <v>23</v>
      </c>
      <c r="E665" s="942"/>
    </row>
    <row r="666" spans="1:5" s="939" customFormat="1" ht="13.15" outlineLevel="6" x14ac:dyDescent="0.3">
      <c r="A666" s="1004" t="s">
        <v>31</v>
      </c>
      <c r="B666" s="1002" t="s">
        <v>2551</v>
      </c>
      <c r="C666" s="942" t="s">
        <v>583</v>
      </c>
      <c r="D666" s="942" t="s">
        <v>24</v>
      </c>
      <c r="E666" s="942"/>
    </row>
    <row r="667" spans="1:5" s="939" customFormat="1" ht="13.15" outlineLevel="6" x14ac:dyDescent="0.3">
      <c r="A667" s="1004">
        <v>8</v>
      </c>
      <c r="B667" s="1003" t="s">
        <v>569</v>
      </c>
      <c r="C667" s="1002"/>
      <c r="D667" s="942"/>
      <c r="E667" s="942"/>
    </row>
    <row r="668" spans="1:5" s="939" customFormat="1" ht="13.15" outlineLevel="6" x14ac:dyDescent="0.3">
      <c r="A668" s="1004">
        <v>9</v>
      </c>
      <c r="B668" s="1002" t="s">
        <v>1601</v>
      </c>
      <c r="C668" s="1003"/>
      <c r="D668" s="942"/>
      <c r="E668" s="942"/>
    </row>
    <row r="669" spans="1:5" s="939" customFormat="1" ht="13.15" outlineLevel="6" x14ac:dyDescent="0.3">
      <c r="A669" s="1004">
        <v>10</v>
      </c>
      <c r="B669" s="1002" t="s">
        <v>1602</v>
      </c>
      <c r="C669" s="942"/>
      <c r="D669" s="942"/>
      <c r="E669" s="942"/>
    </row>
    <row r="670" spans="1:5" s="939" customFormat="1" ht="13.15" outlineLevel="6" x14ac:dyDescent="0.3">
      <c r="A670" s="1004">
        <v>11</v>
      </c>
      <c r="B670" s="1002" t="s">
        <v>2279</v>
      </c>
      <c r="C670" s="942"/>
      <c r="D670" s="1003"/>
      <c r="E670" s="942"/>
    </row>
    <row r="671" spans="1:5" s="939" customFormat="1" ht="13.15" outlineLevel="6" x14ac:dyDescent="0.3">
      <c r="A671" s="1004" t="s">
        <v>31</v>
      </c>
      <c r="B671" s="1002" t="s">
        <v>2280</v>
      </c>
      <c r="C671" s="942" t="s">
        <v>2281</v>
      </c>
      <c r="D671" s="1003" t="s">
        <v>215</v>
      </c>
      <c r="E671" s="942"/>
    </row>
    <row r="672" spans="1:5" s="939" customFormat="1" ht="13.9" outlineLevel="4" x14ac:dyDescent="0.3">
      <c r="A672" s="1135" t="s">
        <v>21</v>
      </c>
      <c r="B672" s="1187" t="s">
        <v>2653</v>
      </c>
      <c r="C672" s="1135" t="str">
        <f>COUNTIF(A672:A690,"Test Case")&amp;"TC(s)"</f>
        <v>1TC(s)</v>
      </c>
      <c r="D672" s="1136"/>
      <c r="E672" s="1137"/>
    </row>
    <row r="673" spans="1:5" s="939" customFormat="1" ht="13.9" outlineLevel="5" x14ac:dyDescent="0.3">
      <c r="A673" s="1138" t="s">
        <v>22</v>
      </c>
      <c r="B673" s="1139"/>
      <c r="C673" s="1140"/>
      <c r="D673" s="1140"/>
      <c r="E673" s="1141"/>
    </row>
    <row r="674" spans="1:5" s="939" customFormat="1" ht="13.15" outlineLevel="6" x14ac:dyDescent="0.3">
      <c r="A674" s="1142" t="s">
        <v>23</v>
      </c>
      <c r="B674" s="1151" t="s">
        <v>2659</v>
      </c>
      <c r="C674" s="942"/>
      <c r="D674" s="1142"/>
      <c r="E674" s="942"/>
    </row>
    <row r="675" spans="1:5" s="939" customFormat="1" ht="13.15" outlineLevel="6" x14ac:dyDescent="0.3">
      <c r="A675" s="1142" t="s">
        <v>24</v>
      </c>
      <c r="B675" s="1002" t="s">
        <v>2659</v>
      </c>
      <c r="C675" s="942"/>
      <c r="D675" s="1142"/>
      <c r="E675" s="942"/>
    </row>
    <row r="676" spans="1:5" s="939" customFormat="1" ht="13.15" outlineLevel="6" x14ac:dyDescent="0.3">
      <c r="A676" s="1142" t="s">
        <v>215</v>
      </c>
      <c r="B676" s="1003" t="s">
        <v>2961</v>
      </c>
      <c r="C676" s="942"/>
      <c r="D676" s="1142"/>
      <c r="E676" s="942"/>
    </row>
    <row r="677" spans="1:5" s="939" customFormat="1" ht="13.15" outlineLevel="6" x14ac:dyDescent="0.3">
      <c r="A677" s="1142" t="s">
        <v>295</v>
      </c>
      <c r="B677" s="1151" t="s">
        <v>2665</v>
      </c>
      <c r="C677" s="942"/>
      <c r="D677" s="1142"/>
      <c r="E677" s="942"/>
    </row>
    <row r="678" spans="1:5" s="939" customFormat="1" ht="13.15" outlineLevel="6" x14ac:dyDescent="0.3">
      <c r="A678" s="1142" t="s">
        <v>297</v>
      </c>
      <c r="B678" s="1002" t="s">
        <v>2962</v>
      </c>
      <c r="C678" s="942"/>
      <c r="D678" s="1142"/>
      <c r="E678" s="942"/>
    </row>
    <row r="679" spans="1:5" s="939" customFormat="1" ht="13.15" outlineLevel="6" x14ac:dyDescent="0.3">
      <c r="A679" s="1003" t="s">
        <v>299</v>
      </c>
      <c r="B679" s="1002" t="s">
        <v>2959</v>
      </c>
      <c r="C679" s="942"/>
      <c r="D679" s="1142"/>
      <c r="E679" s="942"/>
    </row>
    <row r="680" spans="1:5" s="939" customFormat="1" ht="13.9" outlineLevel="5" x14ac:dyDescent="0.3">
      <c r="A680" s="1138" t="s">
        <v>416</v>
      </c>
      <c r="B680" s="1143"/>
      <c r="C680" s="1144"/>
      <c r="D680" s="1143"/>
      <c r="E680" s="1143"/>
    </row>
    <row r="681" spans="1:5" s="939" customFormat="1" ht="66" outlineLevel="6" x14ac:dyDescent="0.3">
      <c r="A681" s="1145"/>
      <c r="B681" s="1002" t="s">
        <v>2654</v>
      </c>
      <c r="C681" s="942"/>
      <c r="D681" s="1142"/>
      <c r="E681" s="942"/>
    </row>
    <row r="682" spans="1:5" s="939" customFormat="1" ht="13.9" outlineLevel="5" x14ac:dyDescent="0.3">
      <c r="A682" s="1146" t="s">
        <v>26</v>
      </c>
      <c r="B682" s="1214" t="s">
        <v>2655</v>
      </c>
      <c r="C682" s="1147"/>
      <c r="D682" s="1146"/>
      <c r="E682" s="1146"/>
    </row>
    <row r="683" spans="1:5" s="939" customFormat="1" ht="13.9" outlineLevel="6" x14ac:dyDescent="0.3">
      <c r="A683" s="1148" t="s">
        <v>27</v>
      </c>
      <c r="B683" s="1148"/>
      <c r="C683" s="1149" t="s">
        <v>28</v>
      </c>
      <c r="D683" s="1149" t="s">
        <v>29</v>
      </c>
      <c r="E683" s="1149" t="s">
        <v>30</v>
      </c>
    </row>
    <row r="684" spans="1:5" s="939" customFormat="1" ht="13.15" outlineLevel="6" x14ac:dyDescent="0.3">
      <c r="A684" s="1150">
        <v>1</v>
      </c>
      <c r="B684" s="1003" t="s">
        <v>2199</v>
      </c>
      <c r="C684" s="942"/>
      <c r="D684" s="1142"/>
      <c r="E684" s="942"/>
    </row>
    <row r="685" spans="1:5" s="939" customFormat="1" ht="13.15" outlineLevel="6" x14ac:dyDescent="0.3">
      <c r="A685" s="1150">
        <v>2</v>
      </c>
      <c r="B685" s="1151" t="s">
        <v>2200</v>
      </c>
      <c r="C685" s="942"/>
      <c r="D685" s="1142"/>
      <c r="E685" s="942"/>
    </row>
    <row r="686" spans="1:5" s="939" customFormat="1" ht="13.15" outlineLevel="6" x14ac:dyDescent="0.3">
      <c r="A686" s="1004">
        <v>3</v>
      </c>
      <c r="B686" s="1002" t="s">
        <v>2656</v>
      </c>
      <c r="C686" s="1151"/>
      <c r="D686" s="1142"/>
      <c r="E686" s="942"/>
    </row>
    <row r="687" spans="1:5" s="939" customFormat="1" ht="13.15" outlineLevel="6" x14ac:dyDescent="0.3">
      <c r="A687" s="1004">
        <v>4</v>
      </c>
      <c r="B687" s="1002" t="s">
        <v>2657</v>
      </c>
      <c r="C687" s="942"/>
      <c r="D687" s="1142"/>
      <c r="E687" s="942"/>
    </row>
    <row r="688" spans="1:5" s="939" customFormat="1" ht="13.15" outlineLevel="6" x14ac:dyDescent="0.3">
      <c r="A688" s="1150">
        <v>5</v>
      </c>
      <c r="B688" s="1002" t="s">
        <v>2658</v>
      </c>
      <c r="C688" s="942"/>
      <c r="D688" s="1142"/>
      <c r="E688" s="942"/>
    </row>
    <row r="689" spans="1:5" s="939" customFormat="1" ht="13.15" outlineLevel="6" x14ac:dyDescent="0.3">
      <c r="A689" s="1150" t="s">
        <v>31</v>
      </c>
      <c r="B689" s="1002" t="s">
        <v>2659</v>
      </c>
      <c r="C689" s="1151" t="s">
        <v>2659</v>
      </c>
      <c r="D689" s="1142" t="s">
        <v>23</v>
      </c>
      <c r="E689" s="942"/>
    </row>
    <row r="690" spans="1:5" s="939" customFormat="1" ht="13.15" outlineLevel="6" x14ac:dyDescent="0.3">
      <c r="A690" s="1004">
        <v>6</v>
      </c>
      <c r="B690" s="1002" t="s">
        <v>2660</v>
      </c>
      <c r="C690" s="1151"/>
      <c r="D690" s="1142"/>
      <c r="E690" s="942"/>
    </row>
    <row r="691" spans="1:5" s="939" customFormat="1" ht="13.15" outlineLevel="6" x14ac:dyDescent="0.3">
      <c r="A691" s="1004">
        <v>7</v>
      </c>
      <c r="B691" s="1002" t="s">
        <v>2661</v>
      </c>
      <c r="C691" s="942"/>
      <c r="E691" s="942"/>
    </row>
    <row r="692" spans="1:5" s="939" customFormat="1" ht="13.15" outlineLevel="6" x14ac:dyDescent="0.3">
      <c r="A692" s="1004" t="s">
        <v>31</v>
      </c>
      <c r="B692" s="1002" t="s">
        <v>2659</v>
      </c>
      <c r="C692" s="1151" t="s">
        <v>2659</v>
      </c>
      <c r="D692" s="1142" t="s">
        <v>24</v>
      </c>
      <c r="E692" s="942"/>
    </row>
    <row r="693" spans="1:5" s="939" customFormat="1" ht="13.15" outlineLevel="6" x14ac:dyDescent="0.3">
      <c r="A693" s="1004">
        <v>8</v>
      </c>
      <c r="B693" s="1003" t="s">
        <v>314</v>
      </c>
      <c r="C693" s="1151"/>
      <c r="D693" s="1142"/>
      <c r="E693" s="942"/>
    </row>
    <row r="694" spans="1:5" s="939" customFormat="1" ht="39.6" outlineLevel="6" x14ac:dyDescent="0.3">
      <c r="A694" s="1004" t="s">
        <v>31</v>
      </c>
      <c r="B694" s="1002" t="s">
        <v>2663</v>
      </c>
      <c r="C694" s="1151" t="s">
        <v>2662</v>
      </c>
      <c r="D694" s="1142" t="s">
        <v>215</v>
      </c>
      <c r="E694" s="942"/>
    </row>
    <row r="695" spans="1:5" s="939" customFormat="1" ht="13.15" outlineLevel="6" x14ac:dyDescent="0.3">
      <c r="A695" s="1004">
        <v>9</v>
      </c>
      <c r="B695" s="1002" t="s">
        <v>2664</v>
      </c>
      <c r="C695" s="1142"/>
      <c r="E695" s="942"/>
    </row>
    <row r="696" spans="1:5" s="939" customFormat="1" ht="13.15" outlineLevel="6" x14ac:dyDescent="0.3">
      <c r="A696" s="1004" t="s">
        <v>31</v>
      </c>
      <c r="B696" s="1002" t="s">
        <v>2665</v>
      </c>
      <c r="C696" s="1151" t="s">
        <v>2666</v>
      </c>
      <c r="D696" s="1142" t="s">
        <v>295</v>
      </c>
      <c r="E696" s="942"/>
    </row>
    <row r="697" spans="1:5" s="939" customFormat="1" ht="13.15" outlineLevel="6" x14ac:dyDescent="0.3">
      <c r="A697" s="1004">
        <v>10</v>
      </c>
      <c r="B697" s="1003" t="s">
        <v>2667</v>
      </c>
      <c r="C697" s="1151"/>
      <c r="D697" s="1142"/>
      <c r="E697" s="942"/>
    </row>
    <row r="698" spans="1:5" s="939" customFormat="1" ht="13.15" outlineLevel="6" x14ac:dyDescent="0.3">
      <c r="A698" s="1004">
        <v>11</v>
      </c>
      <c r="B698" s="1002" t="s">
        <v>2668</v>
      </c>
      <c r="C698" s="1142"/>
      <c r="D698" s="1142"/>
      <c r="E698" s="942"/>
    </row>
    <row r="699" spans="1:5" s="939" customFormat="1" ht="26.45" outlineLevel="6" x14ac:dyDescent="0.3">
      <c r="A699" s="1004" t="s">
        <v>31</v>
      </c>
      <c r="B699" s="1002" t="s">
        <v>2663</v>
      </c>
      <c r="C699" s="1151" t="s">
        <v>2669</v>
      </c>
      <c r="D699" s="1142" t="s">
        <v>297</v>
      </c>
      <c r="E699" s="942"/>
    </row>
    <row r="700" spans="1:5" s="939" customFormat="1" ht="13.15" outlineLevel="6" x14ac:dyDescent="0.3">
      <c r="A700" s="1004">
        <v>12</v>
      </c>
      <c r="B700" s="1003" t="s">
        <v>2670</v>
      </c>
      <c r="C700" s="1151"/>
      <c r="D700" s="1142"/>
      <c r="E700" s="942"/>
    </row>
    <row r="701" spans="1:5" s="939" customFormat="1" ht="13.15" outlineLevel="6" x14ac:dyDescent="0.3">
      <c r="A701" s="1004">
        <v>13</v>
      </c>
      <c r="B701" s="1002" t="s">
        <v>2671</v>
      </c>
      <c r="C701" s="1003" t="s">
        <v>2958</v>
      </c>
      <c r="D701" s="1003" t="s">
        <v>299</v>
      </c>
      <c r="E701" s="942"/>
    </row>
    <row r="702" spans="1:5" s="939" customFormat="1" ht="13.15" outlineLevel="6" x14ac:dyDescent="0.3">
      <c r="A702" s="1004">
        <v>14</v>
      </c>
      <c r="B702" s="1002" t="s">
        <v>2672</v>
      </c>
      <c r="C702" s="1142"/>
      <c r="D702" s="1142"/>
      <c r="E702" s="942"/>
    </row>
    <row r="703" spans="1:5" s="939" customFormat="1" ht="27.6" outlineLevel="4" x14ac:dyDescent="0.3">
      <c r="A703" s="671" t="s">
        <v>21</v>
      </c>
      <c r="B703" s="1290" t="s">
        <v>2983</v>
      </c>
      <c r="C703" s="671" t="str">
        <f>COUNTIF(A703:A734,"Test Case")&amp;"TC(s)"</f>
        <v>1TC(s)</v>
      </c>
      <c r="D703" s="1290"/>
      <c r="E703" s="1290"/>
    </row>
    <row r="704" spans="1:5" s="939" customFormat="1" ht="13.9" outlineLevel="5" x14ac:dyDescent="0.3">
      <c r="A704" s="1257" t="s">
        <v>22</v>
      </c>
      <c r="B704" s="1321"/>
      <c r="C704" s="1322"/>
      <c r="D704" s="1322"/>
      <c r="E704" s="1322"/>
    </row>
    <row r="705" spans="1:5" s="939" customFormat="1" ht="13.15" outlineLevel="6" x14ac:dyDescent="0.3">
      <c r="A705" s="1004" t="s">
        <v>23</v>
      </c>
      <c r="B705" s="1002" t="s">
        <v>2964</v>
      </c>
      <c r="C705" s="1142"/>
      <c r="D705" s="1142"/>
      <c r="E705" s="942"/>
    </row>
    <row r="706" spans="1:5" s="939" customFormat="1" ht="13.15" outlineLevel="6" x14ac:dyDescent="0.3">
      <c r="A706" s="1004" t="s">
        <v>24</v>
      </c>
      <c r="B706" s="1002" t="s">
        <v>308</v>
      </c>
      <c r="C706" s="1142"/>
      <c r="D706" s="1142"/>
      <c r="E706" s="942"/>
    </row>
    <row r="707" spans="1:5" s="939" customFormat="1" ht="13.15" outlineLevel="6" x14ac:dyDescent="0.3">
      <c r="A707" s="1004" t="s">
        <v>215</v>
      </c>
      <c r="B707" s="1002" t="s">
        <v>2979</v>
      </c>
      <c r="C707" s="1142"/>
      <c r="D707" s="1142"/>
      <c r="E707" s="942"/>
    </row>
    <row r="708" spans="1:5" s="939" customFormat="1" ht="13.9" outlineLevel="5" x14ac:dyDescent="0.3">
      <c r="A708" s="1257" t="s">
        <v>416</v>
      </c>
      <c r="B708" s="1284"/>
      <c r="C708" s="1285"/>
      <c r="D708" s="1284"/>
      <c r="E708" s="1284"/>
    </row>
    <row r="709" spans="1:5" s="939" customFormat="1" ht="13.15" outlineLevel="6" x14ac:dyDescent="0.3">
      <c r="A709" s="1004">
        <v>1</v>
      </c>
      <c r="B709" s="1002" t="s">
        <v>2965</v>
      </c>
      <c r="C709" s="1142"/>
      <c r="D709" s="1142"/>
      <c r="E709" s="942"/>
    </row>
    <row r="710" spans="1:5" s="939" customFormat="1" ht="13.15" outlineLevel="6" x14ac:dyDescent="0.3">
      <c r="A710" s="1004">
        <v>2</v>
      </c>
      <c r="B710" s="1002" t="s">
        <v>2966</v>
      </c>
      <c r="C710" s="1142"/>
      <c r="D710" s="1142"/>
      <c r="E710" s="942"/>
    </row>
    <row r="711" spans="1:5" s="939" customFormat="1" ht="13.9" outlineLevel="5" x14ac:dyDescent="0.3">
      <c r="A711" s="1214" t="s">
        <v>26</v>
      </c>
      <c r="B711" s="1214" t="s">
        <v>2967</v>
      </c>
      <c r="C711" s="1286"/>
      <c r="D711" s="1214"/>
      <c r="E711" s="1214"/>
    </row>
    <row r="712" spans="1:5" s="939" customFormat="1" ht="13.9" outlineLevel="6" x14ac:dyDescent="0.3">
      <c r="A712" s="1287" t="s">
        <v>27</v>
      </c>
      <c r="B712" s="1287"/>
      <c r="C712" s="1288" t="s">
        <v>28</v>
      </c>
      <c r="D712" s="1288" t="s">
        <v>29</v>
      </c>
      <c r="E712" s="1288" t="s">
        <v>30</v>
      </c>
    </row>
    <row r="713" spans="1:5" s="939" customFormat="1" ht="13.15" outlineLevel="6" x14ac:dyDescent="0.3">
      <c r="A713" s="1004">
        <v>1</v>
      </c>
      <c r="B713" s="1002" t="s">
        <v>2199</v>
      </c>
      <c r="C713" s="1142"/>
      <c r="D713" s="1142"/>
      <c r="E713" s="942"/>
    </row>
    <row r="714" spans="1:5" s="939" customFormat="1" ht="13.15" outlineLevel="6" x14ac:dyDescent="0.3">
      <c r="A714" s="1004">
        <v>2</v>
      </c>
      <c r="B714" s="1002" t="s">
        <v>2968</v>
      </c>
      <c r="C714" s="1142"/>
      <c r="D714" s="1142"/>
      <c r="E714" s="942"/>
    </row>
    <row r="715" spans="1:5" s="939" customFormat="1" ht="13.15" outlineLevel="6" x14ac:dyDescent="0.3">
      <c r="A715" s="1004">
        <v>3</v>
      </c>
      <c r="B715" s="1002" t="s">
        <v>2656</v>
      </c>
      <c r="C715" s="1142"/>
      <c r="D715" s="1142"/>
      <c r="E715" s="942"/>
    </row>
    <row r="716" spans="1:5" s="939" customFormat="1" ht="13.15" outlineLevel="6" x14ac:dyDescent="0.3">
      <c r="A716" s="1004">
        <v>4</v>
      </c>
      <c r="B716" s="1002" t="s">
        <v>683</v>
      </c>
      <c r="C716" s="1142"/>
      <c r="D716" s="1142"/>
      <c r="E716" s="942"/>
    </row>
    <row r="717" spans="1:5" s="939" customFormat="1" ht="13.15" outlineLevel="6" x14ac:dyDescent="0.3">
      <c r="A717" s="1004">
        <v>6</v>
      </c>
      <c r="B717" s="1002" t="s">
        <v>2969</v>
      </c>
      <c r="C717" s="1142"/>
      <c r="D717" s="1142"/>
      <c r="E717" s="942"/>
    </row>
    <row r="718" spans="1:5" s="939" customFormat="1" ht="13.15" outlineLevel="6" x14ac:dyDescent="0.3">
      <c r="A718" s="1004">
        <v>8</v>
      </c>
      <c r="B718" s="1002" t="s">
        <v>2970</v>
      </c>
      <c r="C718" s="1142"/>
      <c r="D718" s="1142"/>
      <c r="E718" s="942"/>
    </row>
    <row r="719" spans="1:5" s="939" customFormat="1" ht="13.15" outlineLevel="6" x14ac:dyDescent="0.3">
      <c r="A719" s="1004">
        <v>9</v>
      </c>
      <c r="B719" s="1002" t="s">
        <v>2971</v>
      </c>
      <c r="C719" s="1142"/>
      <c r="D719" s="1142"/>
      <c r="E719" s="942"/>
    </row>
    <row r="720" spans="1:5" s="939" customFormat="1" ht="13.15" outlineLevel="6" x14ac:dyDescent="0.3">
      <c r="A720" s="1004">
        <v>10</v>
      </c>
      <c r="B720" s="1002" t="s">
        <v>188</v>
      </c>
      <c r="C720" s="1142"/>
      <c r="D720" s="1142"/>
      <c r="E720" s="942"/>
    </row>
    <row r="721" spans="1:5" s="939" customFormat="1" ht="13.15" outlineLevel="6" x14ac:dyDescent="0.3">
      <c r="A721" s="1004">
        <v>11</v>
      </c>
      <c r="B721" s="1002" t="s">
        <v>2993</v>
      </c>
      <c r="C721" s="1142"/>
      <c r="D721" s="1142"/>
      <c r="E721" s="942"/>
    </row>
    <row r="722" spans="1:5" s="939" customFormat="1" ht="26.45" outlineLevel="6" x14ac:dyDescent="0.3">
      <c r="A722" s="1004" t="s">
        <v>31</v>
      </c>
      <c r="B722" s="1002" t="s">
        <v>2964</v>
      </c>
      <c r="C722" s="1002" t="s">
        <v>2972</v>
      </c>
      <c r="D722" s="1003" t="s">
        <v>23</v>
      </c>
      <c r="E722" s="942"/>
    </row>
    <row r="723" spans="1:5" s="939" customFormat="1" ht="13.15" outlineLevel="6" x14ac:dyDescent="0.3">
      <c r="A723" s="1004">
        <v>12</v>
      </c>
      <c r="B723" s="1002" t="s">
        <v>2987</v>
      </c>
      <c r="C723" s="1142"/>
      <c r="D723" s="1142"/>
      <c r="E723" s="942"/>
    </row>
    <row r="724" spans="1:5" s="939" customFormat="1" ht="13.15" outlineLevel="6" x14ac:dyDescent="0.3">
      <c r="A724" s="1004">
        <v>12</v>
      </c>
      <c r="B724" s="1002" t="s">
        <v>2973</v>
      </c>
      <c r="C724" s="1142"/>
      <c r="D724" s="1142"/>
      <c r="E724" s="942"/>
    </row>
    <row r="725" spans="1:5" s="939" customFormat="1" ht="13.15" outlineLevel="6" x14ac:dyDescent="0.3">
      <c r="A725" s="1004">
        <v>13</v>
      </c>
      <c r="B725" s="1002" t="s">
        <v>2974</v>
      </c>
      <c r="C725" s="1142"/>
      <c r="D725" s="1142"/>
      <c r="E725" s="942"/>
    </row>
    <row r="726" spans="1:5" s="939" customFormat="1" ht="13.15" outlineLevel="6" x14ac:dyDescent="0.3">
      <c r="A726" s="1004">
        <v>14</v>
      </c>
      <c r="B726" s="1002" t="s">
        <v>2975</v>
      </c>
      <c r="C726" s="1142"/>
      <c r="D726" s="1142"/>
      <c r="E726" s="942"/>
    </row>
    <row r="727" spans="1:5" s="939" customFormat="1" ht="13.15" outlineLevel="6" x14ac:dyDescent="0.3">
      <c r="A727" s="1004">
        <v>15</v>
      </c>
      <c r="B727" s="1002" t="s">
        <v>314</v>
      </c>
      <c r="C727" s="1142"/>
      <c r="D727" s="1142"/>
      <c r="E727" s="942"/>
    </row>
    <row r="728" spans="1:5" s="939" customFormat="1" ht="13.15" outlineLevel="6" x14ac:dyDescent="0.3">
      <c r="A728" s="1004">
        <v>16</v>
      </c>
      <c r="B728" s="1002" t="s">
        <v>2742</v>
      </c>
      <c r="C728" s="1142"/>
      <c r="D728" s="1142"/>
      <c r="E728" s="942"/>
    </row>
    <row r="729" spans="1:5" s="939" customFormat="1" ht="13.15" outlineLevel="6" x14ac:dyDescent="0.3">
      <c r="A729" s="1004">
        <v>17</v>
      </c>
      <c r="B729" s="1002" t="s">
        <v>2976</v>
      </c>
      <c r="C729" s="1142"/>
      <c r="D729" s="1142"/>
      <c r="E729" s="942"/>
    </row>
    <row r="730" spans="1:5" s="939" customFormat="1" ht="13.15" outlineLevel="6" x14ac:dyDescent="0.3">
      <c r="A730" s="1004">
        <v>18</v>
      </c>
      <c r="B730" s="1002" t="s">
        <v>2977</v>
      </c>
      <c r="C730" s="1142"/>
      <c r="D730" s="1142"/>
      <c r="E730" s="942"/>
    </row>
    <row r="731" spans="1:5" s="939" customFormat="1" ht="13.15" outlineLevel="6" x14ac:dyDescent="0.3">
      <c r="A731" s="1004">
        <v>19</v>
      </c>
      <c r="B731" s="1002" t="s">
        <v>3002</v>
      </c>
      <c r="C731" s="1142"/>
      <c r="D731" s="1142"/>
      <c r="E731" s="942"/>
    </row>
    <row r="732" spans="1:5" s="939" customFormat="1" ht="26.45" outlineLevel="6" x14ac:dyDescent="0.3">
      <c r="A732" s="1004">
        <v>20</v>
      </c>
      <c r="B732" s="1002" t="s">
        <v>3003</v>
      </c>
      <c r="C732" s="1142"/>
      <c r="D732" s="1142"/>
      <c r="E732" s="942"/>
    </row>
    <row r="733" spans="1:5" s="939" customFormat="1" ht="13.15" outlineLevel="6" x14ac:dyDescent="0.3">
      <c r="A733" s="1004" t="s">
        <v>31</v>
      </c>
      <c r="B733" s="1002" t="s">
        <v>308</v>
      </c>
      <c r="C733" s="1142"/>
      <c r="D733" s="1003" t="s">
        <v>24</v>
      </c>
      <c r="E733" s="942"/>
    </row>
    <row r="734" spans="1:5" s="939" customFormat="1" ht="13.15" outlineLevel="6" x14ac:dyDescent="0.3">
      <c r="A734" s="1004">
        <v>21</v>
      </c>
      <c r="B734" s="1002" t="s">
        <v>2978</v>
      </c>
      <c r="C734" s="1142"/>
      <c r="D734" s="1142"/>
      <c r="E734" s="942"/>
    </row>
    <row r="735" spans="1:5" s="939" customFormat="1" ht="13.15" outlineLevel="6" x14ac:dyDescent="0.3">
      <c r="A735" s="1004" t="s">
        <v>31</v>
      </c>
      <c r="B735" s="1002" t="s">
        <v>2979</v>
      </c>
      <c r="C735" s="1142"/>
      <c r="D735" s="1003" t="s">
        <v>215</v>
      </c>
      <c r="E735" s="942"/>
    </row>
    <row r="736" spans="1:5" s="939" customFormat="1" ht="13.9" outlineLevel="4" x14ac:dyDescent="0.3">
      <c r="A736" s="1024" t="s">
        <v>21</v>
      </c>
      <c r="B736" s="1276" t="s">
        <v>2988</v>
      </c>
      <c r="C736" s="1024" t="str">
        <f>COUNTIF(A736:A765,"Test Case")&amp;"TC(s)"</f>
        <v>1TC(s)</v>
      </c>
      <c r="D736" s="1277"/>
      <c r="E736" s="1277"/>
    </row>
    <row r="737" spans="1:292" s="939" customFormat="1" ht="13.9" outlineLevel="5" x14ac:dyDescent="0.3">
      <c r="A737" s="1278" t="s">
        <v>22</v>
      </c>
      <c r="B737" s="1270"/>
      <c r="C737" s="1271"/>
      <c r="D737" s="1271"/>
      <c r="E737" s="1272"/>
    </row>
    <row r="738" spans="1:292" s="939" customFormat="1" ht="13.15" outlineLevel="6" x14ac:dyDescent="0.3">
      <c r="A738" s="1279" t="s">
        <v>23</v>
      </c>
      <c r="B738" s="1273" t="s">
        <v>2986</v>
      </c>
      <c r="C738" s="1280"/>
      <c r="D738" s="1281"/>
      <c r="E738" s="1282"/>
    </row>
    <row r="739" spans="1:292" s="939" customFormat="1" ht="13.15" outlineLevel="6" x14ac:dyDescent="0.3">
      <c r="A739" s="1279" t="s">
        <v>24</v>
      </c>
      <c r="B739" s="1273" t="s">
        <v>308</v>
      </c>
      <c r="C739" s="1280"/>
      <c r="D739" s="1281"/>
      <c r="E739" s="1282"/>
    </row>
    <row r="740" spans="1:292" s="939" customFormat="1" ht="13.15" outlineLevel="6" x14ac:dyDescent="0.3">
      <c r="A740" s="1004" t="s">
        <v>215</v>
      </c>
      <c r="B740" s="1273" t="s">
        <v>2979</v>
      </c>
      <c r="C740" s="1280"/>
      <c r="D740" s="1281"/>
      <c r="E740" s="1282"/>
    </row>
    <row r="741" spans="1:292" s="942" customFormat="1" ht="13.9" outlineLevel="5" x14ac:dyDescent="0.3">
      <c r="A741" s="1278" t="s">
        <v>416</v>
      </c>
      <c r="B741" s="1284"/>
      <c r="C741" s="1285"/>
      <c r="D741" s="1284"/>
      <c r="E741" s="1284"/>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9"/>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269"/>
      <c r="AX741" s="1269"/>
      <c r="AY741" s="1269"/>
      <c r="AZ741" s="1269"/>
      <c r="BA741" s="1269"/>
      <c r="BB741" s="1269"/>
      <c r="BC741" s="1269"/>
      <c r="BD741" s="1269"/>
      <c r="BE741" s="1269"/>
      <c r="BF741" s="1269"/>
      <c r="BG741" s="1269"/>
      <c r="BH741" s="1269"/>
      <c r="BI741" s="1269"/>
      <c r="BJ741" s="1269"/>
      <c r="BK741" s="1269"/>
      <c r="BL741" s="1269"/>
      <c r="BM741" s="1269"/>
      <c r="BN741" s="1269"/>
      <c r="BO741" s="1269"/>
      <c r="BP741" s="1269"/>
      <c r="BQ741" s="1269"/>
      <c r="BR741" s="1269"/>
      <c r="BS741" s="1269"/>
      <c r="BT741" s="1269"/>
      <c r="BU741" s="1269"/>
      <c r="BV741" s="1269"/>
      <c r="BW741" s="1269"/>
      <c r="BX741" s="1269"/>
      <c r="BY741" s="1269"/>
      <c r="BZ741" s="1269"/>
      <c r="CA741" s="1269"/>
      <c r="CB741" s="1269"/>
      <c r="CC741" s="1269"/>
      <c r="CD741" s="1269"/>
      <c r="CE741" s="1269"/>
      <c r="CF741" s="1269"/>
      <c r="CG741" s="1269"/>
      <c r="CH741" s="1269"/>
      <c r="CI741" s="1269"/>
      <c r="CJ741" s="1269"/>
      <c r="CK741" s="1269"/>
      <c r="CL741" s="1269"/>
      <c r="CM741" s="1269"/>
      <c r="CN741" s="1269"/>
      <c r="CO741" s="1269"/>
      <c r="CP741" s="1269"/>
      <c r="CQ741" s="1269"/>
      <c r="CR741" s="1269"/>
      <c r="CS741" s="1269"/>
      <c r="CT741" s="1269"/>
      <c r="CU741" s="1269"/>
      <c r="CV741" s="1269"/>
      <c r="CW741" s="1269"/>
      <c r="CX741" s="1269"/>
      <c r="CY741" s="1269"/>
      <c r="CZ741" s="1269"/>
      <c r="DA741" s="1269"/>
      <c r="DB741" s="1269"/>
      <c r="DC741" s="1269"/>
      <c r="DD741" s="1269"/>
      <c r="DE741" s="1269"/>
      <c r="DF741" s="1269"/>
      <c r="DG741" s="1269"/>
      <c r="DH741" s="1269"/>
      <c r="DI741" s="1269"/>
      <c r="DJ741" s="1269"/>
      <c r="DK741" s="1269"/>
      <c r="DL741" s="1269"/>
      <c r="DM741" s="1269"/>
      <c r="DN741" s="1269"/>
      <c r="DO741" s="1269"/>
      <c r="DP741" s="1269"/>
      <c r="DQ741" s="1269"/>
      <c r="DR741" s="1269"/>
      <c r="DS741" s="1269"/>
      <c r="DT741" s="1269"/>
      <c r="DU741" s="1269"/>
      <c r="DV741" s="1269"/>
      <c r="DW741" s="1269"/>
      <c r="DX741" s="1269"/>
      <c r="DY741" s="1269"/>
      <c r="DZ741" s="1269"/>
      <c r="EA741" s="1269"/>
      <c r="EB741" s="1269"/>
      <c r="EC741" s="1269"/>
      <c r="ED741" s="1269"/>
      <c r="EE741" s="1269"/>
      <c r="EF741" s="1269"/>
      <c r="EG741" s="1269"/>
      <c r="EH741" s="1269"/>
      <c r="EI741" s="1269"/>
      <c r="EJ741" s="1269"/>
      <c r="EK741" s="1269"/>
      <c r="EL741" s="1269"/>
      <c r="EM741" s="1269"/>
      <c r="EN741" s="1269"/>
      <c r="EO741" s="1269"/>
      <c r="EP741" s="1269"/>
      <c r="EQ741" s="1269"/>
      <c r="ER741" s="1269"/>
      <c r="ES741" s="1269"/>
      <c r="ET741" s="1269"/>
      <c r="EU741" s="1269"/>
      <c r="EV741" s="1269"/>
      <c r="EW741" s="1269"/>
      <c r="EX741" s="1269"/>
      <c r="EY741" s="1269"/>
      <c r="EZ741" s="1269"/>
      <c r="FA741" s="1269"/>
      <c r="FB741" s="1269"/>
      <c r="FC741" s="1269"/>
      <c r="FD741" s="1269"/>
      <c r="FE741" s="1269"/>
      <c r="FF741" s="1269"/>
      <c r="FG741" s="1269"/>
      <c r="FH741" s="1269"/>
      <c r="FI741" s="1269"/>
      <c r="FJ741" s="1269"/>
      <c r="FK741" s="1269"/>
      <c r="FL741" s="1269"/>
      <c r="FM741" s="1269"/>
      <c r="FN741" s="1269"/>
      <c r="FO741" s="1269"/>
      <c r="FP741" s="1269"/>
      <c r="FQ741" s="1269"/>
      <c r="FR741" s="1269"/>
      <c r="FS741" s="1269"/>
      <c r="FT741" s="1269"/>
      <c r="FU741" s="1269"/>
      <c r="FV741" s="1269"/>
      <c r="FW741" s="1269"/>
      <c r="FX741" s="1269"/>
      <c r="FY741" s="1269"/>
      <c r="FZ741" s="1269"/>
      <c r="GA741" s="1269"/>
      <c r="GB741" s="1269"/>
      <c r="GC741" s="1269"/>
      <c r="GD741" s="1269"/>
      <c r="GE741" s="1269"/>
      <c r="GF741" s="1269"/>
      <c r="GG741" s="1269"/>
      <c r="GH741" s="1269"/>
      <c r="GI741" s="1269"/>
      <c r="GJ741" s="1269"/>
      <c r="GK741" s="1269"/>
      <c r="GL741" s="1269"/>
      <c r="GM741" s="1269"/>
      <c r="GN741" s="1269"/>
      <c r="GO741" s="1269"/>
      <c r="GP741" s="1269"/>
      <c r="GQ741" s="1269"/>
      <c r="GR741" s="1269"/>
      <c r="GS741" s="1269"/>
      <c r="GT741" s="1269"/>
      <c r="GU741" s="1269"/>
      <c r="GV741" s="1269"/>
      <c r="GW741" s="1269"/>
      <c r="GX741" s="1269"/>
      <c r="GY741" s="1269"/>
      <c r="GZ741" s="1269"/>
      <c r="HA741" s="1269"/>
      <c r="HB741" s="1269"/>
      <c r="HC741" s="1269"/>
      <c r="HD741" s="1269"/>
      <c r="HE741" s="1269"/>
      <c r="HF741" s="1269"/>
      <c r="HG741" s="1269"/>
      <c r="HH741" s="1269"/>
      <c r="HI741" s="1269"/>
      <c r="HJ741" s="1269"/>
      <c r="HK741" s="1269"/>
      <c r="HL741" s="1269"/>
      <c r="HM741" s="1269"/>
      <c r="HN741" s="1269"/>
      <c r="HO741" s="1269"/>
      <c r="HP741" s="1269"/>
      <c r="HQ741" s="1269"/>
      <c r="HR741" s="1269"/>
      <c r="HS741" s="1269"/>
      <c r="HT741" s="1269"/>
      <c r="HU741" s="1269"/>
      <c r="HV741" s="1269"/>
      <c r="HW741" s="1269"/>
      <c r="HX741" s="1269"/>
      <c r="HY741" s="1269"/>
      <c r="HZ741" s="1269"/>
      <c r="IA741" s="1269"/>
      <c r="IB741" s="1269"/>
      <c r="IC741" s="1269"/>
      <c r="ID741" s="1269"/>
      <c r="IE741" s="1269"/>
      <c r="IF741" s="1269"/>
      <c r="IG741" s="1269"/>
      <c r="IH741" s="1269"/>
      <c r="II741" s="1269"/>
      <c r="IJ741" s="1269"/>
      <c r="IK741" s="1269"/>
      <c r="IL741" s="1269"/>
      <c r="IM741" s="1269"/>
      <c r="IN741" s="1269"/>
      <c r="IO741" s="1269"/>
      <c r="IP741" s="1269"/>
      <c r="IQ741" s="1269"/>
      <c r="IR741" s="1269"/>
      <c r="IS741" s="1269"/>
      <c r="IT741" s="1269"/>
      <c r="IU741" s="1269"/>
      <c r="IV741" s="1269"/>
      <c r="IW741" s="1269"/>
      <c r="IX741" s="1269"/>
      <c r="IY741" s="1269"/>
      <c r="IZ741" s="1269"/>
      <c r="JA741" s="1269"/>
      <c r="JB741" s="1269"/>
      <c r="JC741" s="1269"/>
      <c r="JD741" s="1269"/>
      <c r="JE741" s="1269"/>
      <c r="JF741" s="1269"/>
      <c r="JG741" s="1269"/>
      <c r="JH741" s="1269"/>
      <c r="JI741" s="1269"/>
      <c r="JJ741" s="1269"/>
      <c r="JK741" s="1269"/>
      <c r="JL741" s="1269"/>
      <c r="JM741" s="1269"/>
      <c r="JN741" s="1269"/>
      <c r="JO741" s="1269"/>
      <c r="JP741" s="1269"/>
      <c r="JQ741" s="1269"/>
      <c r="JR741" s="1269"/>
      <c r="JS741" s="1269"/>
      <c r="JT741" s="1269"/>
      <c r="JU741" s="1269"/>
      <c r="JV741" s="1269"/>
      <c r="JW741" s="1269"/>
      <c r="JX741" s="1269"/>
      <c r="JY741" s="1269"/>
      <c r="JZ741" s="1269"/>
      <c r="KA741" s="1269"/>
      <c r="KB741" s="1269"/>
      <c r="KC741" s="1269"/>
      <c r="KD741" s="1269"/>
      <c r="KE741" s="1269"/>
      <c r="KF741" s="1269"/>
    </row>
    <row r="742" spans="1:292" s="942" customFormat="1" ht="13.15" outlineLevel="6" x14ac:dyDescent="0.3">
      <c r="A742" s="1004">
        <v>1</v>
      </c>
      <c r="B742" s="1002" t="s">
        <v>2965</v>
      </c>
      <c r="C742" s="1142"/>
      <c r="D742" s="1003"/>
      <c r="F742" s="1269"/>
      <c r="G742" s="1269"/>
      <c r="H742" s="1269"/>
      <c r="I742" s="1269"/>
      <c r="J742" s="1269"/>
      <c r="K742" s="1269"/>
      <c r="L742" s="1269"/>
      <c r="M742" s="1269"/>
      <c r="N742" s="1269"/>
      <c r="O742" s="1269"/>
      <c r="P742" s="1269"/>
      <c r="Q742" s="1269"/>
      <c r="R742" s="1269"/>
      <c r="S742" s="1269"/>
      <c r="T742" s="1269"/>
      <c r="U742" s="1269"/>
      <c r="V742" s="1269"/>
      <c r="W742" s="1269"/>
      <c r="X742" s="1269"/>
      <c r="Y742" s="1269"/>
      <c r="Z742" s="1269"/>
      <c r="AA742" s="1269"/>
      <c r="AB742" s="1269"/>
      <c r="AC742" s="1269"/>
      <c r="AD742" s="1269"/>
      <c r="AE742" s="1269"/>
      <c r="AF742" s="1269"/>
      <c r="AG742" s="1269"/>
      <c r="AH742" s="1269"/>
      <c r="AI742" s="1269"/>
      <c r="AJ742" s="1269"/>
      <c r="AK742" s="1269"/>
      <c r="AL742" s="1269"/>
      <c r="AM742" s="1269"/>
      <c r="AN742" s="1269"/>
      <c r="AO742" s="1269"/>
      <c r="AP742" s="1269"/>
      <c r="AQ742" s="1269"/>
      <c r="AR742" s="1269"/>
      <c r="AS742" s="1269"/>
      <c r="AT742" s="1269"/>
      <c r="AU742" s="1269"/>
      <c r="AV742" s="1269"/>
      <c r="AW742" s="1269"/>
      <c r="AX742" s="1269"/>
      <c r="AY742" s="1269"/>
      <c r="AZ742" s="1269"/>
      <c r="BA742" s="1269"/>
      <c r="BB742" s="1269"/>
      <c r="BC742" s="1269"/>
      <c r="BD742" s="1269"/>
      <c r="BE742" s="1269"/>
      <c r="BF742" s="1269"/>
      <c r="BG742" s="1269"/>
      <c r="BH742" s="1269"/>
      <c r="BI742" s="1269"/>
      <c r="BJ742" s="1269"/>
      <c r="BK742" s="1269"/>
      <c r="BL742" s="1269"/>
      <c r="BM742" s="1269"/>
      <c r="BN742" s="1269"/>
      <c r="BO742" s="1269"/>
      <c r="BP742" s="1269"/>
      <c r="BQ742" s="1269"/>
      <c r="BR742" s="1269"/>
      <c r="BS742" s="1269"/>
      <c r="BT742" s="1269"/>
      <c r="BU742" s="1269"/>
      <c r="BV742" s="1269"/>
      <c r="BW742" s="1269"/>
      <c r="BX742" s="1269"/>
      <c r="BY742" s="1269"/>
      <c r="BZ742" s="1269"/>
      <c r="CA742" s="1269"/>
      <c r="CB742" s="1269"/>
      <c r="CC742" s="1269"/>
      <c r="CD742" s="1269"/>
      <c r="CE742" s="1269"/>
      <c r="CF742" s="1269"/>
      <c r="CG742" s="1269"/>
      <c r="CH742" s="1269"/>
      <c r="CI742" s="1269"/>
      <c r="CJ742" s="1269"/>
      <c r="CK742" s="1269"/>
      <c r="CL742" s="1269"/>
      <c r="CM742" s="1269"/>
      <c r="CN742" s="1269"/>
      <c r="CO742" s="1269"/>
      <c r="CP742" s="1269"/>
      <c r="CQ742" s="1269"/>
      <c r="CR742" s="1269"/>
      <c r="CS742" s="1269"/>
      <c r="CT742" s="1269"/>
      <c r="CU742" s="1269"/>
      <c r="CV742" s="1269"/>
      <c r="CW742" s="1269"/>
      <c r="CX742" s="1269"/>
      <c r="CY742" s="1269"/>
      <c r="CZ742" s="1269"/>
      <c r="DA742" s="1269"/>
      <c r="DB742" s="1269"/>
      <c r="DC742" s="1269"/>
      <c r="DD742" s="1269"/>
      <c r="DE742" s="1269"/>
      <c r="DF742" s="1269"/>
      <c r="DG742" s="1269"/>
      <c r="DH742" s="1269"/>
      <c r="DI742" s="1269"/>
      <c r="DJ742" s="1269"/>
      <c r="DK742" s="1269"/>
      <c r="DL742" s="1269"/>
      <c r="DM742" s="1269"/>
      <c r="DN742" s="1269"/>
      <c r="DO742" s="1269"/>
      <c r="DP742" s="1269"/>
      <c r="DQ742" s="1269"/>
      <c r="DR742" s="1269"/>
      <c r="DS742" s="1269"/>
      <c r="DT742" s="1269"/>
      <c r="DU742" s="1269"/>
      <c r="DV742" s="1269"/>
      <c r="DW742" s="1269"/>
      <c r="DX742" s="1269"/>
      <c r="DY742" s="1269"/>
      <c r="DZ742" s="1269"/>
      <c r="EA742" s="1269"/>
      <c r="EB742" s="1269"/>
      <c r="EC742" s="1269"/>
      <c r="ED742" s="1269"/>
      <c r="EE742" s="1269"/>
      <c r="EF742" s="1269"/>
      <c r="EG742" s="1269"/>
      <c r="EH742" s="1269"/>
      <c r="EI742" s="1269"/>
      <c r="EJ742" s="1269"/>
      <c r="EK742" s="1269"/>
      <c r="EL742" s="1269"/>
      <c r="EM742" s="1269"/>
      <c r="EN742" s="1269"/>
      <c r="EO742" s="1269"/>
      <c r="EP742" s="1269"/>
      <c r="EQ742" s="1269"/>
      <c r="ER742" s="1269"/>
      <c r="ES742" s="1269"/>
      <c r="ET742" s="1269"/>
      <c r="EU742" s="1269"/>
      <c r="EV742" s="1269"/>
      <c r="EW742" s="1269"/>
      <c r="EX742" s="1269"/>
      <c r="EY742" s="1269"/>
      <c r="EZ742" s="1269"/>
      <c r="FA742" s="1269"/>
      <c r="FB742" s="1269"/>
      <c r="FC742" s="1269"/>
      <c r="FD742" s="1269"/>
      <c r="FE742" s="1269"/>
      <c r="FF742" s="1269"/>
      <c r="FG742" s="1269"/>
      <c r="FH742" s="1269"/>
      <c r="FI742" s="1269"/>
      <c r="FJ742" s="1269"/>
      <c r="FK742" s="1269"/>
      <c r="FL742" s="1269"/>
      <c r="FM742" s="1269"/>
      <c r="FN742" s="1269"/>
      <c r="FO742" s="1269"/>
      <c r="FP742" s="1269"/>
      <c r="FQ742" s="1269"/>
      <c r="FR742" s="1269"/>
      <c r="FS742" s="1269"/>
      <c r="FT742" s="1269"/>
      <c r="FU742" s="1269"/>
      <c r="FV742" s="1269"/>
      <c r="FW742" s="1269"/>
      <c r="FX742" s="1269"/>
      <c r="FY742" s="1269"/>
      <c r="FZ742" s="1269"/>
      <c r="GA742" s="1269"/>
      <c r="GB742" s="1269"/>
      <c r="GC742" s="1269"/>
      <c r="GD742" s="1269"/>
      <c r="GE742" s="1269"/>
      <c r="GF742" s="1269"/>
      <c r="GG742" s="1269"/>
      <c r="GH742" s="1269"/>
      <c r="GI742" s="1269"/>
      <c r="GJ742" s="1269"/>
      <c r="GK742" s="1269"/>
      <c r="GL742" s="1269"/>
      <c r="GM742" s="1269"/>
      <c r="GN742" s="1269"/>
      <c r="GO742" s="1269"/>
      <c r="GP742" s="1269"/>
      <c r="GQ742" s="1269"/>
      <c r="GR742" s="1269"/>
      <c r="GS742" s="1269"/>
      <c r="GT742" s="1269"/>
      <c r="GU742" s="1269"/>
      <c r="GV742" s="1269"/>
      <c r="GW742" s="1269"/>
      <c r="GX742" s="1269"/>
      <c r="GY742" s="1269"/>
      <c r="GZ742" s="1269"/>
      <c r="HA742" s="1269"/>
      <c r="HB742" s="1269"/>
      <c r="HC742" s="1269"/>
      <c r="HD742" s="1269"/>
      <c r="HE742" s="1269"/>
      <c r="HF742" s="1269"/>
      <c r="HG742" s="1269"/>
      <c r="HH742" s="1269"/>
      <c r="HI742" s="1269"/>
      <c r="HJ742" s="1269"/>
      <c r="HK742" s="1269"/>
      <c r="HL742" s="1269"/>
      <c r="HM742" s="1269"/>
      <c r="HN742" s="1269"/>
      <c r="HO742" s="1269"/>
      <c r="HP742" s="1269"/>
      <c r="HQ742" s="1269"/>
      <c r="HR742" s="1269"/>
      <c r="HS742" s="1269"/>
      <c r="HT742" s="1269"/>
      <c r="HU742" s="1269"/>
      <c r="HV742" s="1269"/>
      <c r="HW742" s="1269"/>
      <c r="HX742" s="1269"/>
      <c r="HY742" s="1269"/>
      <c r="HZ742" s="1269"/>
      <c r="IA742" s="1269"/>
      <c r="IB742" s="1269"/>
      <c r="IC742" s="1269"/>
      <c r="ID742" s="1269"/>
      <c r="IE742" s="1269"/>
      <c r="IF742" s="1269"/>
      <c r="IG742" s="1269"/>
      <c r="IH742" s="1269"/>
      <c r="II742" s="1269"/>
      <c r="IJ742" s="1269"/>
      <c r="IK742" s="1269"/>
      <c r="IL742" s="1269"/>
      <c r="IM742" s="1269"/>
      <c r="IN742" s="1269"/>
      <c r="IO742" s="1269"/>
      <c r="IP742" s="1269"/>
      <c r="IQ742" s="1269"/>
      <c r="IR742" s="1269"/>
      <c r="IS742" s="1269"/>
      <c r="IT742" s="1269"/>
      <c r="IU742" s="1269"/>
      <c r="IV742" s="1269"/>
      <c r="IW742" s="1269"/>
      <c r="IX742" s="1269"/>
      <c r="IY742" s="1269"/>
      <c r="IZ742" s="1269"/>
      <c r="JA742" s="1269"/>
      <c r="JB742" s="1269"/>
      <c r="JC742" s="1269"/>
      <c r="JD742" s="1269"/>
      <c r="JE742" s="1269"/>
      <c r="JF742" s="1269"/>
      <c r="JG742" s="1269"/>
      <c r="JH742" s="1269"/>
      <c r="JI742" s="1269"/>
      <c r="JJ742" s="1269"/>
      <c r="JK742" s="1269"/>
      <c r="JL742" s="1269"/>
      <c r="JM742" s="1269"/>
      <c r="JN742" s="1269"/>
      <c r="JO742" s="1269"/>
      <c r="JP742" s="1269"/>
      <c r="JQ742" s="1269"/>
      <c r="JR742" s="1269"/>
      <c r="JS742" s="1269"/>
      <c r="JT742" s="1269"/>
      <c r="JU742" s="1269"/>
      <c r="JV742" s="1269"/>
      <c r="JW742" s="1269"/>
      <c r="JX742" s="1269"/>
      <c r="JY742" s="1269"/>
      <c r="JZ742" s="1269"/>
      <c r="KA742" s="1269"/>
      <c r="KB742" s="1269"/>
      <c r="KC742" s="1269"/>
      <c r="KD742" s="1269"/>
      <c r="KE742" s="1269"/>
      <c r="KF742" s="1269"/>
    </row>
    <row r="743" spans="1:292" s="942" customFormat="1" ht="13.15" outlineLevel="6" x14ac:dyDescent="0.3">
      <c r="A743" s="1004">
        <v>2</v>
      </c>
      <c r="B743" s="1002" t="s">
        <v>2966</v>
      </c>
      <c r="C743" s="1142"/>
      <c r="D743" s="1003"/>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9"/>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269"/>
      <c r="AX743" s="1269"/>
      <c r="AY743" s="1269"/>
      <c r="AZ743" s="1269"/>
      <c r="BA743" s="1269"/>
      <c r="BB743" s="1269"/>
      <c r="BC743" s="1269"/>
      <c r="BD743" s="1269"/>
      <c r="BE743" s="1269"/>
      <c r="BF743" s="1269"/>
      <c r="BG743" s="1269"/>
      <c r="BH743" s="1269"/>
      <c r="BI743" s="1269"/>
      <c r="BJ743" s="1269"/>
      <c r="BK743" s="1269"/>
      <c r="BL743" s="1269"/>
      <c r="BM743" s="1269"/>
      <c r="BN743" s="1269"/>
      <c r="BO743" s="1269"/>
      <c r="BP743" s="1269"/>
      <c r="BQ743" s="1269"/>
      <c r="BR743" s="1269"/>
      <c r="BS743" s="1269"/>
      <c r="BT743" s="1269"/>
      <c r="BU743" s="1269"/>
      <c r="BV743" s="1269"/>
      <c r="BW743" s="1269"/>
      <c r="BX743" s="1269"/>
      <c r="BY743" s="1269"/>
      <c r="BZ743" s="1269"/>
      <c r="CA743" s="1269"/>
      <c r="CB743" s="1269"/>
      <c r="CC743" s="1269"/>
      <c r="CD743" s="1269"/>
      <c r="CE743" s="1269"/>
      <c r="CF743" s="1269"/>
      <c r="CG743" s="1269"/>
      <c r="CH743" s="1269"/>
      <c r="CI743" s="1269"/>
      <c r="CJ743" s="1269"/>
      <c r="CK743" s="1269"/>
      <c r="CL743" s="1269"/>
      <c r="CM743" s="1269"/>
      <c r="CN743" s="1269"/>
      <c r="CO743" s="1269"/>
      <c r="CP743" s="1269"/>
      <c r="CQ743" s="1269"/>
      <c r="CR743" s="1269"/>
      <c r="CS743" s="1269"/>
      <c r="CT743" s="1269"/>
      <c r="CU743" s="1269"/>
      <c r="CV743" s="1269"/>
      <c r="CW743" s="1269"/>
      <c r="CX743" s="1269"/>
      <c r="CY743" s="1269"/>
      <c r="CZ743" s="1269"/>
      <c r="DA743" s="1269"/>
      <c r="DB743" s="1269"/>
      <c r="DC743" s="1269"/>
      <c r="DD743" s="1269"/>
      <c r="DE743" s="1269"/>
      <c r="DF743" s="1269"/>
      <c r="DG743" s="1269"/>
      <c r="DH743" s="1269"/>
      <c r="DI743" s="1269"/>
      <c r="DJ743" s="1269"/>
      <c r="DK743" s="1269"/>
      <c r="DL743" s="1269"/>
      <c r="DM743" s="1269"/>
      <c r="DN743" s="1269"/>
      <c r="DO743" s="1269"/>
      <c r="DP743" s="1269"/>
      <c r="DQ743" s="1269"/>
      <c r="DR743" s="1269"/>
      <c r="DS743" s="1269"/>
      <c r="DT743" s="1269"/>
      <c r="DU743" s="1269"/>
      <c r="DV743" s="1269"/>
      <c r="DW743" s="1269"/>
      <c r="DX743" s="1269"/>
      <c r="DY743" s="1269"/>
      <c r="DZ743" s="1269"/>
      <c r="EA743" s="1269"/>
      <c r="EB743" s="1269"/>
      <c r="EC743" s="1269"/>
      <c r="ED743" s="1269"/>
      <c r="EE743" s="1269"/>
      <c r="EF743" s="1269"/>
      <c r="EG743" s="1269"/>
      <c r="EH743" s="1269"/>
      <c r="EI743" s="1269"/>
      <c r="EJ743" s="1269"/>
      <c r="EK743" s="1269"/>
      <c r="EL743" s="1269"/>
      <c r="EM743" s="1269"/>
      <c r="EN743" s="1269"/>
      <c r="EO743" s="1269"/>
      <c r="EP743" s="1269"/>
      <c r="EQ743" s="1269"/>
      <c r="ER743" s="1269"/>
      <c r="ES743" s="1269"/>
      <c r="ET743" s="1269"/>
      <c r="EU743" s="1269"/>
      <c r="EV743" s="1269"/>
      <c r="EW743" s="1269"/>
      <c r="EX743" s="1269"/>
      <c r="EY743" s="1269"/>
      <c r="EZ743" s="1269"/>
      <c r="FA743" s="1269"/>
      <c r="FB743" s="1269"/>
      <c r="FC743" s="1269"/>
      <c r="FD743" s="1269"/>
      <c r="FE743" s="1269"/>
      <c r="FF743" s="1269"/>
      <c r="FG743" s="1269"/>
      <c r="FH743" s="1269"/>
      <c r="FI743" s="1269"/>
      <c r="FJ743" s="1269"/>
      <c r="FK743" s="1269"/>
      <c r="FL743" s="1269"/>
      <c r="FM743" s="1269"/>
      <c r="FN743" s="1269"/>
      <c r="FO743" s="1269"/>
      <c r="FP743" s="1269"/>
      <c r="FQ743" s="1269"/>
      <c r="FR743" s="1269"/>
      <c r="FS743" s="1269"/>
      <c r="FT743" s="1269"/>
      <c r="FU743" s="1269"/>
      <c r="FV743" s="1269"/>
      <c r="FW743" s="1269"/>
      <c r="FX743" s="1269"/>
      <c r="FY743" s="1269"/>
      <c r="FZ743" s="1269"/>
      <c r="GA743" s="1269"/>
      <c r="GB743" s="1269"/>
      <c r="GC743" s="1269"/>
      <c r="GD743" s="1269"/>
      <c r="GE743" s="1269"/>
      <c r="GF743" s="1269"/>
      <c r="GG743" s="1269"/>
      <c r="GH743" s="1269"/>
      <c r="GI743" s="1269"/>
      <c r="GJ743" s="1269"/>
      <c r="GK743" s="1269"/>
      <c r="GL743" s="1269"/>
      <c r="GM743" s="1269"/>
      <c r="GN743" s="1269"/>
      <c r="GO743" s="1269"/>
      <c r="GP743" s="1269"/>
      <c r="GQ743" s="1269"/>
      <c r="GR743" s="1269"/>
      <c r="GS743" s="1269"/>
      <c r="GT743" s="1269"/>
      <c r="GU743" s="1269"/>
      <c r="GV743" s="1269"/>
      <c r="GW743" s="1269"/>
      <c r="GX743" s="1269"/>
      <c r="GY743" s="1269"/>
      <c r="GZ743" s="1269"/>
      <c r="HA743" s="1269"/>
      <c r="HB743" s="1269"/>
      <c r="HC743" s="1269"/>
      <c r="HD743" s="1269"/>
      <c r="HE743" s="1269"/>
      <c r="HF743" s="1269"/>
      <c r="HG743" s="1269"/>
      <c r="HH743" s="1269"/>
      <c r="HI743" s="1269"/>
      <c r="HJ743" s="1269"/>
      <c r="HK743" s="1269"/>
      <c r="HL743" s="1269"/>
      <c r="HM743" s="1269"/>
      <c r="HN743" s="1269"/>
      <c r="HO743" s="1269"/>
      <c r="HP743" s="1269"/>
      <c r="HQ743" s="1269"/>
      <c r="HR743" s="1269"/>
      <c r="HS743" s="1269"/>
      <c r="HT743" s="1269"/>
      <c r="HU743" s="1269"/>
      <c r="HV743" s="1269"/>
      <c r="HW743" s="1269"/>
      <c r="HX743" s="1269"/>
      <c r="HY743" s="1269"/>
      <c r="HZ743" s="1269"/>
      <c r="IA743" s="1269"/>
      <c r="IB743" s="1269"/>
      <c r="IC743" s="1269"/>
      <c r="ID743" s="1269"/>
      <c r="IE743" s="1269"/>
      <c r="IF743" s="1269"/>
      <c r="IG743" s="1269"/>
      <c r="IH743" s="1269"/>
      <c r="II743" s="1269"/>
      <c r="IJ743" s="1269"/>
      <c r="IK743" s="1269"/>
      <c r="IL743" s="1269"/>
      <c r="IM743" s="1269"/>
      <c r="IN743" s="1269"/>
      <c r="IO743" s="1269"/>
      <c r="IP743" s="1269"/>
      <c r="IQ743" s="1269"/>
      <c r="IR743" s="1269"/>
      <c r="IS743" s="1269"/>
      <c r="IT743" s="1269"/>
      <c r="IU743" s="1269"/>
      <c r="IV743" s="1269"/>
      <c r="IW743" s="1269"/>
      <c r="IX743" s="1269"/>
      <c r="IY743" s="1269"/>
      <c r="IZ743" s="1269"/>
      <c r="JA743" s="1269"/>
      <c r="JB743" s="1269"/>
      <c r="JC743" s="1269"/>
      <c r="JD743" s="1269"/>
      <c r="JE743" s="1269"/>
      <c r="JF743" s="1269"/>
      <c r="JG743" s="1269"/>
      <c r="JH743" s="1269"/>
      <c r="JI743" s="1269"/>
      <c r="JJ743" s="1269"/>
      <c r="JK743" s="1269"/>
      <c r="JL743" s="1269"/>
      <c r="JM743" s="1269"/>
      <c r="JN743" s="1269"/>
      <c r="JO743" s="1269"/>
      <c r="JP743" s="1269"/>
      <c r="JQ743" s="1269"/>
      <c r="JR743" s="1269"/>
      <c r="JS743" s="1269"/>
      <c r="JT743" s="1269"/>
      <c r="JU743" s="1269"/>
      <c r="JV743" s="1269"/>
      <c r="JW743" s="1269"/>
      <c r="JX743" s="1269"/>
      <c r="JY743" s="1269"/>
      <c r="JZ743" s="1269"/>
      <c r="KA743" s="1269"/>
      <c r="KB743" s="1269"/>
      <c r="KC743" s="1269"/>
      <c r="KD743" s="1269"/>
      <c r="KE743" s="1269"/>
      <c r="KF743" s="1269"/>
    </row>
    <row r="744" spans="1:292" s="942" customFormat="1" ht="13.9" outlineLevel="5" x14ac:dyDescent="0.3">
      <c r="A744" s="1214" t="s">
        <v>26</v>
      </c>
      <c r="B744" s="1214" t="s">
        <v>2989</v>
      </c>
      <c r="C744" s="1286"/>
      <c r="D744" s="1214"/>
      <c r="E744" s="1214"/>
      <c r="F744" s="1269"/>
      <c r="G744" s="1269"/>
      <c r="H744" s="1269"/>
      <c r="I744" s="1269"/>
      <c r="J744" s="1269"/>
      <c r="K744" s="1269"/>
      <c r="L744" s="1269"/>
      <c r="M744" s="1269"/>
      <c r="N744" s="1269"/>
      <c r="O744" s="1269"/>
      <c r="P744" s="1269"/>
      <c r="Q744" s="1269"/>
      <c r="R744" s="1269"/>
      <c r="S744" s="1269"/>
      <c r="T744" s="1269"/>
      <c r="U744" s="1269"/>
      <c r="V744" s="1269"/>
      <c r="W744" s="1269"/>
      <c r="X744" s="1269"/>
      <c r="Y744" s="1269"/>
      <c r="Z744" s="1269"/>
      <c r="AA744" s="1269"/>
      <c r="AB744" s="1269"/>
      <c r="AC744" s="1269"/>
      <c r="AD744" s="1269"/>
      <c r="AE744" s="1269"/>
      <c r="AF744" s="1269"/>
      <c r="AG744" s="1269"/>
      <c r="AH744" s="1269"/>
      <c r="AI744" s="1269"/>
      <c r="AJ744" s="1269"/>
      <c r="AK744" s="1269"/>
      <c r="AL744" s="1269"/>
      <c r="AM744" s="1269"/>
      <c r="AN744" s="1269"/>
      <c r="AO744" s="1269"/>
      <c r="AP744" s="1269"/>
      <c r="AQ744" s="1269"/>
      <c r="AR744" s="1269"/>
      <c r="AS744" s="1269"/>
      <c r="AT744" s="1269"/>
      <c r="AU744" s="1269"/>
      <c r="AV744" s="1269"/>
      <c r="AW744" s="1269"/>
      <c r="AX744" s="1269"/>
      <c r="AY744" s="1269"/>
      <c r="AZ744" s="1269"/>
      <c r="BA744" s="1269"/>
      <c r="BB744" s="1269"/>
      <c r="BC744" s="1269"/>
      <c r="BD744" s="1269"/>
      <c r="BE744" s="1269"/>
      <c r="BF744" s="1269"/>
      <c r="BG744" s="1269"/>
      <c r="BH744" s="1269"/>
      <c r="BI744" s="1269"/>
      <c r="BJ744" s="1269"/>
      <c r="BK744" s="1269"/>
      <c r="BL744" s="1269"/>
      <c r="BM744" s="1269"/>
      <c r="BN744" s="1269"/>
      <c r="BO744" s="1269"/>
      <c r="BP744" s="1269"/>
      <c r="BQ744" s="1269"/>
      <c r="BR744" s="1269"/>
      <c r="BS744" s="1269"/>
      <c r="BT744" s="1269"/>
      <c r="BU744" s="1269"/>
      <c r="BV744" s="1269"/>
      <c r="BW744" s="1269"/>
      <c r="BX744" s="1269"/>
      <c r="BY744" s="1269"/>
      <c r="BZ744" s="1269"/>
      <c r="CA744" s="1269"/>
      <c r="CB744" s="1269"/>
      <c r="CC744" s="1269"/>
      <c r="CD744" s="1269"/>
      <c r="CE744" s="1269"/>
      <c r="CF744" s="1269"/>
      <c r="CG744" s="1269"/>
      <c r="CH744" s="1269"/>
      <c r="CI744" s="1269"/>
      <c r="CJ744" s="1269"/>
      <c r="CK744" s="1269"/>
      <c r="CL744" s="1269"/>
      <c r="CM744" s="1269"/>
      <c r="CN744" s="1269"/>
      <c r="CO744" s="1269"/>
      <c r="CP744" s="1269"/>
      <c r="CQ744" s="1269"/>
      <c r="CR744" s="1269"/>
      <c r="CS744" s="1269"/>
      <c r="CT744" s="1269"/>
      <c r="CU744" s="1269"/>
      <c r="CV744" s="1269"/>
      <c r="CW744" s="1269"/>
      <c r="CX744" s="1269"/>
      <c r="CY744" s="1269"/>
      <c r="CZ744" s="1269"/>
      <c r="DA744" s="1269"/>
      <c r="DB744" s="1269"/>
      <c r="DC744" s="1269"/>
      <c r="DD744" s="1269"/>
      <c r="DE744" s="1269"/>
      <c r="DF744" s="1269"/>
      <c r="DG744" s="1269"/>
      <c r="DH744" s="1269"/>
      <c r="DI744" s="1269"/>
      <c r="DJ744" s="1269"/>
      <c r="DK744" s="1269"/>
      <c r="DL744" s="1269"/>
      <c r="DM744" s="1269"/>
      <c r="DN744" s="1269"/>
      <c r="DO744" s="1269"/>
      <c r="DP744" s="1269"/>
      <c r="DQ744" s="1269"/>
      <c r="DR744" s="1269"/>
      <c r="DS744" s="1269"/>
      <c r="DT744" s="1269"/>
      <c r="DU744" s="1269"/>
      <c r="DV744" s="1269"/>
      <c r="DW744" s="1269"/>
      <c r="DX744" s="1269"/>
      <c r="DY744" s="1269"/>
      <c r="DZ744" s="1269"/>
      <c r="EA744" s="1269"/>
      <c r="EB744" s="1269"/>
      <c r="EC744" s="1269"/>
      <c r="ED744" s="1269"/>
      <c r="EE744" s="1269"/>
      <c r="EF744" s="1269"/>
      <c r="EG744" s="1269"/>
      <c r="EH744" s="1269"/>
      <c r="EI744" s="1269"/>
      <c r="EJ744" s="1269"/>
      <c r="EK744" s="1269"/>
      <c r="EL744" s="1269"/>
      <c r="EM744" s="1269"/>
      <c r="EN744" s="1269"/>
      <c r="EO744" s="1269"/>
      <c r="EP744" s="1269"/>
      <c r="EQ744" s="1269"/>
      <c r="ER744" s="1269"/>
      <c r="ES744" s="1269"/>
      <c r="ET744" s="1269"/>
      <c r="EU744" s="1269"/>
      <c r="EV744" s="1269"/>
      <c r="EW744" s="1269"/>
      <c r="EX744" s="1269"/>
      <c r="EY744" s="1269"/>
      <c r="EZ744" s="1269"/>
      <c r="FA744" s="1269"/>
      <c r="FB744" s="1269"/>
      <c r="FC744" s="1269"/>
      <c r="FD744" s="1269"/>
      <c r="FE744" s="1269"/>
      <c r="FF744" s="1269"/>
      <c r="FG744" s="1269"/>
      <c r="FH744" s="1269"/>
      <c r="FI744" s="1269"/>
      <c r="FJ744" s="1269"/>
      <c r="FK744" s="1269"/>
      <c r="FL744" s="1269"/>
      <c r="FM744" s="1269"/>
      <c r="FN744" s="1269"/>
      <c r="FO744" s="1269"/>
      <c r="FP744" s="1269"/>
      <c r="FQ744" s="1269"/>
      <c r="FR744" s="1269"/>
      <c r="FS744" s="1269"/>
      <c r="FT744" s="1269"/>
      <c r="FU744" s="1269"/>
      <c r="FV744" s="1269"/>
      <c r="FW744" s="1269"/>
      <c r="FX744" s="1269"/>
      <c r="FY744" s="1269"/>
      <c r="FZ744" s="1269"/>
      <c r="GA744" s="1269"/>
      <c r="GB744" s="1269"/>
      <c r="GC744" s="1269"/>
      <c r="GD744" s="1269"/>
      <c r="GE744" s="1269"/>
      <c r="GF744" s="1269"/>
      <c r="GG744" s="1269"/>
      <c r="GH744" s="1269"/>
      <c r="GI744" s="1269"/>
      <c r="GJ744" s="1269"/>
      <c r="GK744" s="1269"/>
      <c r="GL744" s="1269"/>
      <c r="GM744" s="1269"/>
      <c r="GN744" s="1269"/>
      <c r="GO744" s="1269"/>
      <c r="GP744" s="1269"/>
      <c r="GQ744" s="1269"/>
      <c r="GR744" s="1269"/>
      <c r="GS744" s="1269"/>
      <c r="GT744" s="1269"/>
      <c r="GU744" s="1269"/>
      <c r="GV744" s="1269"/>
      <c r="GW744" s="1269"/>
      <c r="GX744" s="1269"/>
      <c r="GY744" s="1269"/>
      <c r="GZ744" s="1269"/>
      <c r="HA744" s="1269"/>
      <c r="HB744" s="1269"/>
      <c r="HC744" s="1269"/>
      <c r="HD744" s="1269"/>
      <c r="HE744" s="1269"/>
      <c r="HF744" s="1269"/>
      <c r="HG744" s="1269"/>
      <c r="HH744" s="1269"/>
      <c r="HI744" s="1269"/>
      <c r="HJ744" s="1269"/>
      <c r="HK744" s="1269"/>
      <c r="HL744" s="1269"/>
      <c r="HM744" s="1269"/>
      <c r="HN744" s="1269"/>
      <c r="HO744" s="1269"/>
      <c r="HP744" s="1269"/>
      <c r="HQ744" s="1269"/>
      <c r="HR744" s="1269"/>
      <c r="HS744" s="1269"/>
      <c r="HT744" s="1269"/>
      <c r="HU744" s="1269"/>
      <c r="HV744" s="1269"/>
      <c r="HW744" s="1269"/>
      <c r="HX744" s="1269"/>
      <c r="HY744" s="1269"/>
      <c r="HZ744" s="1269"/>
      <c r="IA744" s="1269"/>
      <c r="IB744" s="1269"/>
      <c r="IC744" s="1269"/>
      <c r="ID744" s="1269"/>
      <c r="IE744" s="1269"/>
      <c r="IF744" s="1269"/>
      <c r="IG744" s="1269"/>
      <c r="IH744" s="1269"/>
      <c r="II744" s="1269"/>
      <c r="IJ744" s="1269"/>
      <c r="IK744" s="1269"/>
      <c r="IL744" s="1269"/>
      <c r="IM744" s="1269"/>
      <c r="IN744" s="1269"/>
      <c r="IO744" s="1269"/>
      <c r="IP744" s="1269"/>
      <c r="IQ744" s="1269"/>
      <c r="IR744" s="1269"/>
      <c r="IS744" s="1269"/>
      <c r="IT744" s="1269"/>
      <c r="IU744" s="1269"/>
      <c r="IV744" s="1269"/>
      <c r="IW744" s="1269"/>
      <c r="IX744" s="1269"/>
      <c r="IY744" s="1269"/>
      <c r="IZ744" s="1269"/>
      <c r="JA744" s="1269"/>
      <c r="JB744" s="1269"/>
      <c r="JC744" s="1269"/>
      <c r="JD744" s="1269"/>
      <c r="JE744" s="1269"/>
      <c r="JF744" s="1269"/>
      <c r="JG744" s="1269"/>
      <c r="JH744" s="1269"/>
      <c r="JI744" s="1269"/>
      <c r="JJ744" s="1269"/>
      <c r="JK744" s="1269"/>
      <c r="JL744" s="1269"/>
      <c r="JM744" s="1269"/>
      <c r="JN744" s="1269"/>
      <c r="JO744" s="1269"/>
      <c r="JP744" s="1269"/>
      <c r="JQ744" s="1269"/>
      <c r="JR744" s="1269"/>
      <c r="JS744" s="1269"/>
      <c r="JT744" s="1269"/>
      <c r="JU744" s="1269"/>
      <c r="JV744" s="1269"/>
      <c r="JW744" s="1269"/>
      <c r="JX744" s="1269"/>
      <c r="JY744" s="1269"/>
      <c r="JZ744" s="1269"/>
      <c r="KA744" s="1269"/>
      <c r="KB744" s="1269"/>
      <c r="KC744" s="1269"/>
      <c r="KD744" s="1269"/>
      <c r="KE744" s="1269"/>
      <c r="KF744" s="1269"/>
    </row>
    <row r="745" spans="1:292" s="942" customFormat="1" ht="13.9" outlineLevel="6" x14ac:dyDescent="0.3">
      <c r="A745" s="1287" t="s">
        <v>27</v>
      </c>
      <c r="B745" s="1287"/>
      <c r="C745" s="1288" t="s">
        <v>28</v>
      </c>
      <c r="D745" s="1288" t="s">
        <v>29</v>
      </c>
      <c r="E745" s="1288" t="s">
        <v>30</v>
      </c>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9"/>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269"/>
      <c r="AX745" s="1269"/>
      <c r="AY745" s="1269"/>
      <c r="AZ745" s="1269"/>
      <c r="BA745" s="1269"/>
      <c r="BB745" s="1269"/>
      <c r="BC745" s="1269"/>
      <c r="BD745" s="1269"/>
      <c r="BE745" s="1269"/>
      <c r="BF745" s="1269"/>
      <c r="BG745" s="1269"/>
      <c r="BH745" s="1269"/>
      <c r="BI745" s="1269"/>
      <c r="BJ745" s="1269"/>
      <c r="BK745" s="1269"/>
      <c r="BL745" s="1269"/>
      <c r="BM745" s="1269"/>
      <c r="BN745" s="1269"/>
      <c r="BO745" s="1269"/>
      <c r="BP745" s="1269"/>
      <c r="BQ745" s="1269"/>
      <c r="BR745" s="1269"/>
      <c r="BS745" s="1269"/>
      <c r="BT745" s="1269"/>
      <c r="BU745" s="1269"/>
      <c r="BV745" s="1269"/>
      <c r="BW745" s="1269"/>
      <c r="BX745" s="1269"/>
      <c r="BY745" s="1269"/>
      <c r="BZ745" s="1269"/>
      <c r="CA745" s="1269"/>
      <c r="CB745" s="1269"/>
      <c r="CC745" s="1269"/>
      <c r="CD745" s="1269"/>
      <c r="CE745" s="1269"/>
      <c r="CF745" s="1269"/>
      <c r="CG745" s="1269"/>
      <c r="CH745" s="1269"/>
      <c r="CI745" s="1269"/>
      <c r="CJ745" s="1269"/>
      <c r="CK745" s="1269"/>
      <c r="CL745" s="1269"/>
      <c r="CM745" s="1269"/>
      <c r="CN745" s="1269"/>
      <c r="CO745" s="1269"/>
      <c r="CP745" s="1269"/>
      <c r="CQ745" s="1269"/>
      <c r="CR745" s="1269"/>
      <c r="CS745" s="1269"/>
      <c r="CT745" s="1269"/>
      <c r="CU745" s="1269"/>
      <c r="CV745" s="1269"/>
      <c r="CW745" s="1269"/>
      <c r="CX745" s="1269"/>
      <c r="CY745" s="1269"/>
      <c r="CZ745" s="1269"/>
      <c r="DA745" s="1269"/>
      <c r="DB745" s="1269"/>
      <c r="DC745" s="1269"/>
      <c r="DD745" s="1269"/>
      <c r="DE745" s="1269"/>
      <c r="DF745" s="1269"/>
      <c r="DG745" s="1269"/>
      <c r="DH745" s="1269"/>
      <c r="DI745" s="1269"/>
      <c r="DJ745" s="1269"/>
      <c r="DK745" s="1269"/>
      <c r="DL745" s="1269"/>
      <c r="DM745" s="1269"/>
      <c r="DN745" s="1269"/>
      <c r="DO745" s="1269"/>
      <c r="DP745" s="1269"/>
      <c r="DQ745" s="1269"/>
      <c r="DR745" s="1269"/>
      <c r="DS745" s="1269"/>
      <c r="DT745" s="1269"/>
      <c r="DU745" s="1269"/>
      <c r="DV745" s="1269"/>
      <c r="DW745" s="1269"/>
      <c r="DX745" s="1269"/>
      <c r="DY745" s="1269"/>
      <c r="DZ745" s="1269"/>
      <c r="EA745" s="1269"/>
      <c r="EB745" s="1269"/>
      <c r="EC745" s="1269"/>
      <c r="ED745" s="1269"/>
      <c r="EE745" s="1269"/>
      <c r="EF745" s="1269"/>
      <c r="EG745" s="1269"/>
      <c r="EH745" s="1269"/>
      <c r="EI745" s="1269"/>
      <c r="EJ745" s="1269"/>
      <c r="EK745" s="1269"/>
      <c r="EL745" s="1269"/>
      <c r="EM745" s="1269"/>
      <c r="EN745" s="1269"/>
      <c r="EO745" s="1269"/>
      <c r="EP745" s="1269"/>
      <c r="EQ745" s="1269"/>
      <c r="ER745" s="1269"/>
      <c r="ES745" s="1269"/>
      <c r="ET745" s="1269"/>
      <c r="EU745" s="1269"/>
      <c r="EV745" s="1269"/>
      <c r="EW745" s="1269"/>
      <c r="EX745" s="1269"/>
      <c r="EY745" s="1269"/>
      <c r="EZ745" s="1269"/>
      <c r="FA745" s="1269"/>
      <c r="FB745" s="1269"/>
      <c r="FC745" s="1269"/>
      <c r="FD745" s="1269"/>
      <c r="FE745" s="1269"/>
      <c r="FF745" s="1269"/>
      <c r="FG745" s="1269"/>
      <c r="FH745" s="1269"/>
      <c r="FI745" s="1269"/>
      <c r="FJ745" s="1269"/>
      <c r="FK745" s="1269"/>
      <c r="FL745" s="1269"/>
      <c r="FM745" s="1269"/>
      <c r="FN745" s="1269"/>
      <c r="FO745" s="1269"/>
      <c r="FP745" s="1269"/>
      <c r="FQ745" s="1269"/>
      <c r="FR745" s="1269"/>
      <c r="FS745" s="1269"/>
      <c r="FT745" s="1269"/>
      <c r="FU745" s="1269"/>
      <c r="FV745" s="1269"/>
      <c r="FW745" s="1269"/>
      <c r="FX745" s="1269"/>
      <c r="FY745" s="1269"/>
      <c r="FZ745" s="1269"/>
      <c r="GA745" s="1269"/>
      <c r="GB745" s="1269"/>
      <c r="GC745" s="1269"/>
      <c r="GD745" s="1269"/>
      <c r="GE745" s="1269"/>
      <c r="GF745" s="1269"/>
      <c r="GG745" s="1269"/>
      <c r="GH745" s="1269"/>
      <c r="GI745" s="1269"/>
      <c r="GJ745" s="1269"/>
      <c r="GK745" s="1269"/>
      <c r="GL745" s="1269"/>
      <c r="GM745" s="1269"/>
      <c r="GN745" s="1269"/>
      <c r="GO745" s="1269"/>
      <c r="GP745" s="1269"/>
      <c r="GQ745" s="1269"/>
      <c r="GR745" s="1269"/>
      <c r="GS745" s="1269"/>
      <c r="GT745" s="1269"/>
      <c r="GU745" s="1269"/>
      <c r="GV745" s="1269"/>
      <c r="GW745" s="1269"/>
      <c r="GX745" s="1269"/>
      <c r="GY745" s="1269"/>
      <c r="GZ745" s="1269"/>
      <c r="HA745" s="1269"/>
      <c r="HB745" s="1269"/>
      <c r="HC745" s="1269"/>
      <c r="HD745" s="1269"/>
      <c r="HE745" s="1269"/>
      <c r="HF745" s="1269"/>
      <c r="HG745" s="1269"/>
      <c r="HH745" s="1269"/>
      <c r="HI745" s="1269"/>
      <c r="HJ745" s="1269"/>
      <c r="HK745" s="1269"/>
      <c r="HL745" s="1269"/>
      <c r="HM745" s="1269"/>
      <c r="HN745" s="1269"/>
      <c r="HO745" s="1269"/>
      <c r="HP745" s="1269"/>
      <c r="HQ745" s="1269"/>
      <c r="HR745" s="1269"/>
      <c r="HS745" s="1269"/>
      <c r="HT745" s="1269"/>
      <c r="HU745" s="1269"/>
      <c r="HV745" s="1269"/>
      <c r="HW745" s="1269"/>
      <c r="HX745" s="1269"/>
      <c r="HY745" s="1269"/>
      <c r="HZ745" s="1269"/>
      <c r="IA745" s="1269"/>
      <c r="IB745" s="1269"/>
      <c r="IC745" s="1269"/>
      <c r="ID745" s="1269"/>
      <c r="IE745" s="1269"/>
      <c r="IF745" s="1269"/>
      <c r="IG745" s="1269"/>
      <c r="IH745" s="1269"/>
      <c r="II745" s="1269"/>
      <c r="IJ745" s="1269"/>
      <c r="IK745" s="1269"/>
      <c r="IL745" s="1269"/>
      <c r="IM745" s="1269"/>
      <c r="IN745" s="1269"/>
      <c r="IO745" s="1269"/>
      <c r="IP745" s="1269"/>
      <c r="IQ745" s="1269"/>
      <c r="IR745" s="1269"/>
      <c r="IS745" s="1269"/>
      <c r="IT745" s="1269"/>
      <c r="IU745" s="1269"/>
      <c r="IV745" s="1269"/>
      <c r="IW745" s="1269"/>
      <c r="IX745" s="1269"/>
      <c r="IY745" s="1269"/>
      <c r="IZ745" s="1269"/>
      <c r="JA745" s="1269"/>
      <c r="JB745" s="1269"/>
      <c r="JC745" s="1269"/>
      <c r="JD745" s="1269"/>
      <c r="JE745" s="1269"/>
      <c r="JF745" s="1269"/>
      <c r="JG745" s="1269"/>
      <c r="JH745" s="1269"/>
      <c r="JI745" s="1269"/>
      <c r="JJ745" s="1269"/>
      <c r="JK745" s="1269"/>
      <c r="JL745" s="1269"/>
      <c r="JM745" s="1269"/>
      <c r="JN745" s="1269"/>
      <c r="JO745" s="1269"/>
      <c r="JP745" s="1269"/>
      <c r="JQ745" s="1269"/>
      <c r="JR745" s="1269"/>
      <c r="JS745" s="1269"/>
      <c r="JT745" s="1269"/>
      <c r="JU745" s="1269"/>
      <c r="JV745" s="1269"/>
      <c r="JW745" s="1269"/>
      <c r="JX745" s="1269"/>
      <c r="JY745" s="1269"/>
      <c r="JZ745" s="1269"/>
      <c r="KA745" s="1269"/>
      <c r="KB745" s="1269"/>
      <c r="KC745" s="1269"/>
      <c r="KD745" s="1269"/>
      <c r="KE745" s="1269"/>
      <c r="KF745" s="1269"/>
    </row>
    <row r="746" spans="1:292" s="942" customFormat="1" ht="13.15" outlineLevel="6" x14ac:dyDescent="0.3">
      <c r="A746" s="1004">
        <v>1</v>
      </c>
      <c r="B746" s="1002" t="s">
        <v>2973</v>
      </c>
      <c r="C746" s="1142"/>
      <c r="D746" s="1003"/>
      <c r="F746" s="1269"/>
      <c r="G746" s="1269"/>
      <c r="H746" s="1269"/>
      <c r="I746" s="1269"/>
      <c r="J746" s="1269"/>
      <c r="K746" s="1269"/>
      <c r="L746" s="1269"/>
      <c r="M746" s="1269"/>
      <c r="N746" s="1269"/>
      <c r="O746" s="1269"/>
      <c r="P746" s="1269"/>
      <c r="Q746" s="1269"/>
      <c r="R746" s="1269"/>
      <c r="S746" s="1269"/>
      <c r="T746" s="1269"/>
      <c r="U746" s="1269"/>
      <c r="V746" s="1269"/>
      <c r="W746" s="1269"/>
      <c r="X746" s="1269"/>
      <c r="Y746" s="1269"/>
      <c r="Z746" s="1269"/>
      <c r="AA746" s="1269"/>
      <c r="AB746" s="1269"/>
      <c r="AC746" s="1269"/>
      <c r="AD746" s="1269"/>
      <c r="AE746" s="1269"/>
      <c r="AF746" s="1269"/>
      <c r="AG746" s="1269"/>
      <c r="AH746" s="1269"/>
      <c r="AI746" s="1269"/>
      <c r="AJ746" s="1269"/>
      <c r="AK746" s="1269"/>
      <c r="AL746" s="1269"/>
      <c r="AM746" s="1269"/>
      <c r="AN746" s="1269"/>
      <c r="AO746" s="1269"/>
      <c r="AP746" s="1269"/>
      <c r="AQ746" s="1269"/>
      <c r="AR746" s="1269"/>
      <c r="AS746" s="1269"/>
      <c r="AT746" s="1269"/>
      <c r="AU746" s="1269"/>
      <c r="AV746" s="1269"/>
      <c r="AW746" s="1269"/>
      <c r="AX746" s="1269"/>
      <c r="AY746" s="1269"/>
      <c r="AZ746" s="1269"/>
      <c r="BA746" s="1269"/>
      <c r="BB746" s="1269"/>
      <c r="BC746" s="1269"/>
      <c r="BD746" s="1269"/>
      <c r="BE746" s="1269"/>
      <c r="BF746" s="1269"/>
      <c r="BG746" s="1269"/>
      <c r="BH746" s="1269"/>
      <c r="BI746" s="1269"/>
      <c r="BJ746" s="1269"/>
      <c r="BK746" s="1269"/>
      <c r="BL746" s="1269"/>
      <c r="BM746" s="1269"/>
      <c r="BN746" s="1269"/>
      <c r="BO746" s="1269"/>
      <c r="BP746" s="1269"/>
      <c r="BQ746" s="1269"/>
      <c r="BR746" s="1269"/>
      <c r="BS746" s="1269"/>
      <c r="BT746" s="1269"/>
      <c r="BU746" s="1269"/>
      <c r="BV746" s="1269"/>
      <c r="BW746" s="1269"/>
      <c r="BX746" s="1269"/>
      <c r="BY746" s="1269"/>
      <c r="BZ746" s="1269"/>
      <c r="CA746" s="1269"/>
      <c r="CB746" s="1269"/>
      <c r="CC746" s="1269"/>
      <c r="CD746" s="1269"/>
      <c r="CE746" s="1269"/>
      <c r="CF746" s="1269"/>
      <c r="CG746" s="1269"/>
      <c r="CH746" s="1269"/>
      <c r="CI746" s="1269"/>
      <c r="CJ746" s="1269"/>
      <c r="CK746" s="1269"/>
      <c r="CL746" s="1269"/>
      <c r="CM746" s="1269"/>
      <c r="CN746" s="1269"/>
      <c r="CO746" s="1269"/>
      <c r="CP746" s="1269"/>
      <c r="CQ746" s="1269"/>
      <c r="CR746" s="1269"/>
      <c r="CS746" s="1269"/>
      <c r="CT746" s="1269"/>
      <c r="CU746" s="1269"/>
      <c r="CV746" s="1269"/>
      <c r="CW746" s="1269"/>
      <c r="CX746" s="1269"/>
      <c r="CY746" s="1269"/>
      <c r="CZ746" s="1269"/>
      <c r="DA746" s="1269"/>
      <c r="DB746" s="1269"/>
      <c r="DC746" s="1269"/>
      <c r="DD746" s="1269"/>
      <c r="DE746" s="1269"/>
      <c r="DF746" s="1269"/>
      <c r="DG746" s="1269"/>
      <c r="DH746" s="1269"/>
      <c r="DI746" s="1269"/>
      <c r="DJ746" s="1269"/>
      <c r="DK746" s="1269"/>
      <c r="DL746" s="1269"/>
      <c r="DM746" s="1269"/>
      <c r="DN746" s="1269"/>
      <c r="DO746" s="1269"/>
      <c r="DP746" s="1269"/>
      <c r="DQ746" s="1269"/>
      <c r="DR746" s="1269"/>
      <c r="DS746" s="1269"/>
      <c r="DT746" s="1269"/>
      <c r="DU746" s="1269"/>
      <c r="DV746" s="1269"/>
      <c r="DW746" s="1269"/>
      <c r="DX746" s="1269"/>
      <c r="DY746" s="1269"/>
      <c r="DZ746" s="1269"/>
      <c r="EA746" s="1269"/>
      <c r="EB746" s="1269"/>
      <c r="EC746" s="1269"/>
      <c r="ED746" s="1269"/>
      <c r="EE746" s="1269"/>
      <c r="EF746" s="1269"/>
      <c r="EG746" s="1269"/>
      <c r="EH746" s="1269"/>
      <c r="EI746" s="1269"/>
      <c r="EJ746" s="1269"/>
      <c r="EK746" s="1269"/>
      <c r="EL746" s="1269"/>
      <c r="EM746" s="1269"/>
      <c r="EN746" s="1269"/>
      <c r="EO746" s="1269"/>
      <c r="EP746" s="1269"/>
      <c r="EQ746" s="1269"/>
      <c r="ER746" s="1269"/>
      <c r="ES746" s="1269"/>
      <c r="ET746" s="1269"/>
      <c r="EU746" s="1269"/>
      <c r="EV746" s="1269"/>
      <c r="EW746" s="1269"/>
      <c r="EX746" s="1269"/>
      <c r="EY746" s="1269"/>
      <c r="EZ746" s="1269"/>
      <c r="FA746" s="1269"/>
      <c r="FB746" s="1269"/>
      <c r="FC746" s="1269"/>
      <c r="FD746" s="1269"/>
      <c r="FE746" s="1269"/>
      <c r="FF746" s="1269"/>
      <c r="FG746" s="1269"/>
      <c r="FH746" s="1269"/>
      <c r="FI746" s="1269"/>
      <c r="FJ746" s="1269"/>
      <c r="FK746" s="1269"/>
      <c r="FL746" s="1269"/>
      <c r="FM746" s="1269"/>
      <c r="FN746" s="1269"/>
      <c r="FO746" s="1269"/>
      <c r="FP746" s="1269"/>
      <c r="FQ746" s="1269"/>
      <c r="FR746" s="1269"/>
      <c r="FS746" s="1269"/>
      <c r="FT746" s="1269"/>
      <c r="FU746" s="1269"/>
      <c r="FV746" s="1269"/>
      <c r="FW746" s="1269"/>
      <c r="FX746" s="1269"/>
      <c r="FY746" s="1269"/>
      <c r="FZ746" s="1269"/>
      <c r="GA746" s="1269"/>
      <c r="GB746" s="1269"/>
      <c r="GC746" s="1269"/>
      <c r="GD746" s="1269"/>
      <c r="GE746" s="1269"/>
      <c r="GF746" s="1269"/>
      <c r="GG746" s="1269"/>
      <c r="GH746" s="1269"/>
      <c r="GI746" s="1269"/>
      <c r="GJ746" s="1269"/>
      <c r="GK746" s="1269"/>
      <c r="GL746" s="1269"/>
      <c r="GM746" s="1269"/>
      <c r="GN746" s="1269"/>
      <c r="GO746" s="1269"/>
      <c r="GP746" s="1269"/>
      <c r="GQ746" s="1269"/>
      <c r="GR746" s="1269"/>
      <c r="GS746" s="1269"/>
      <c r="GT746" s="1269"/>
      <c r="GU746" s="1269"/>
      <c r="GV746" s="1269"/>
      <c r="GW746" s="1269"/>
      <c r="GX746" s="1269"/>
      <c r="GY746" s="1269"/>
      <c r="GZ746" s="1269"/>
      <c r="HA746" s="1269"/>
      <c r="HB746" s="1269"/>
      <c r="HC746" s="1269"/>
      <c r="HD746" s="1269"/>
      <c r="HE746" s="1269"/>
      <c r="HF746" s="1269"/>
      <c r="HG746" s="1269"/>
      <c r="HH746" s="1269"/>
      <c r="HI746" s="1269"/>
      <c r="HJ746" s="1269"/>
      <c r="HK746" s="1269"/>
      <c r="HL746" s="1269"/>
      <c r="HM746" s="1269"/>
      <c r="HN746" s="1269"/>
      <c r="HO746" s="1269"/>
      <c r="HP746" s="1269"/>
      <c r="HQ746" s="1269"/>
      <c r="HR746" s="1269"/>
      <c r="HS746" s="1269"/>
      <c r="HT746" s="1269"/>
      <c r="HU746" s="1269"/>
      <c r="HV746" s="1269"/>
      <c r="HW746" s="1269"/>
      <c r="HX746" s="1269"/>
      <c r="HY746" s="1269"/>
      <c r="HZ746" s="1269"/>
      <c r="IA746" s="1269"/>
      <c r="IB746" s="1269"/>
      <c r="IC746" s="1269"/>
      <c r="ID746" s="1269"/>
      <c r="IE746" s="1269"/>
      <c r="IF746" s="1269"/>
      <c r="IG746" s="1269"/>
      <c r="IH746" s="1269"/>
      <c r="II746" s="1269"/>
      <c r="IJ746" s="1269"/>
      <c r="IK746" s="1269"/>
      <c r="IL746" s="1269"/>
      <c r="IM746" s="1269"/>
      <c r="IN746" s="1269"/>
      <c r="IO746" s="1269"/>
      <c r="IP746" s="1269"/>
      <c r="IQ746" s="1269"/>
      <c r="IR746" s="1269"/>
      <c r="IS746" s="1269"/>
      <c r="IT746" s="1269"/>
      <c r="IU746" s="1269"/>
      <c r="IV746" s="1269"/>
      <c r="IW746" s="1269"/>
      <c r="IX746" s="1269"/>
      <c r="IY746" s="1269"/>
      <c r="IZ746" s="1269"/>
      <c r="JA746" s="1269"/>
      <c r="JB746" s="1269"/>
      <c r="JC746" s="1269"/>
      <c r="JD746" s="1269"/>
      <c r="JE746" s="1269"/>
      <c r="JF746" s="1269"/>
      <c r="JG746" s="1269"/>
      <c r="JH746" s="1269"/>
      <c r="JI746" s="1269"/>
      <c r="JJ746" s="1269"/>
      <c r="JK746" s="1269"/>
      <c r="JL746" s="1269"/>
      <c r="JM746" s="1269"/>
      <c r="JN746" s="1269"/>
      <c r="JO746" s="1269"/>
      <c r="JP746" s="1269"/>
      <c r="JQ746" s="1269"/>
      <c r="JR746" s="1269"/>
      <c r="JS746" s="1269"/>
      <c r="JT746" s="1269"/>
      <c r="JU746" s="1269"/>
      <c r="JV746" s="1269"/>
      <c r="JW746" s="1269"/>
      <c r="JX746" s="1269"/>
      <c r="JY746" s="1269"/>
      <c r="JZ746" s="1269"/>
      <c r="KA746" s="1269"/>
      <c r="KB746" s="1269"/>
      <c r="KC746" s="1269"/>
      <c r="KD746" s="1269"/>
      <c r="KE746" s="1269"/>
      <c r="KF746" s="1269"/>
    </row>
    <row r="747" spans="1:292" s="942" customFormat="1" ht="13.15" outlineLevel="6" x14ac:dyDescent="0.3">
      <c r="A747" s="1004">
        <v>2</v>
      </c>
      <c r="B747" s="1002" t="s">
        <v>2990</v>
      </c>
      <c r="C747" s="1142"/>
      <c r="D747" s="1003"/>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9"/>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269"/>
      <c r="AX747" s="1269"/>
      <c r="AY747" s="1269"/>
      <c r="AZ747" s="1269"/>
      <c r="BA747" s="1269"/>
      <c r="BB747" s="1269"/>
      <c r="BC747" s="1269"/>
      <c r="BD747" s="1269"/>
      <c r="BE747" s="1269"/>
      <c r="BF747" s="1269"/>
      <c r="BG747" s="1269"/>
      <c r="BH747" s="1269"/>
      <c r="BI747" s="1269"/>
      <c r="BJ747" s="1269"/>
      <c r="BK747" s="1269"/>
      <c r="BL747" s="1269"/>
      <c r="BM747" s="1269"/>
      <c r="BN747" s="1269"/>
      <c r="BO747" s="1269"/>
      <c r="BP747" s="1269"/>
      <c r="BQ747" s="1269"/>
      <c r="BR747" s="1269"/>
      <c r="BS747" s="1269"/>
      <c r="BT747" s="1269"/>
      <c r="BU747" s="1269"/>
      <c r="BV747" s="1269"/>
      <c r="BW747" s="1269"/>
      <c r="BX747" s="1269"/>
      <c r="BY747" s="1269"/>
      <c r="BZ747" s="1269"/>
      <c r="CA747" s="1269"/>
      <c r="CB747" s="1269"/>
      <c r="CC747" s="1269"/>
      <c r="CD747" s="1269"/>
      <c r="CE747" s="1269"/>
      <c r="CF747" s="1269"/>
      <c r="CG747" s="1269"/>
      <c r="CH747" s="1269"/>
      <c r="CI747" s="1269"/>
      <c r="CJ747" s="1269"/>
      <c r="CK747" s="1269"/>
      <c r="CL747" s="1269"/>
      <c r="CM747" s="1269"/>
      <c r="CN747" s="1269"/>
      <c r="CO747" s="1269"/>
      <c r="CP747" s="1269"/>
      <c r="CQ747" s="1269"/>
      <c r="CR747" s="1269"/>
      <c r="CS747" s="1269"/>
      <c r="CT747" s="1269"/>
      <c r="CU747" s="1269"/>
      <c r="CV747" s="1269"/>
      <c r="CW747" s="1269"/>
      <c r="CX747" s="1269"/>
      <c r="CY747" s="1269"/>
      <c r="CZ747" s="1269"/>
      <c r="DA747" s="1269"/>
      <c r="DB747" s="1269"/>
      <c r="DC747" s="1269"/>
      <c r="DD747" s="1269"/>
      <c r="DE747" s="1269"/>
      <c r="DF747" s="1269"/>
      <c r="DG747" s="1269"/>
      <c r="DH747" s="1269"/>
      <c r="DI747" s="1269"/>
      <c r="DJ747" s="1269"/>
      <c r="DK747" s="1269"/>
      <c r="DL747" s="1269"/>
      <c r="DM747" s="1269"/>
      <c r="DN747" s="1269"/>
      <c r="DO747" s="1269"/>
      <c r="DP747" s="1269"/>
      <c r="DQ747" s="1269"/>
      <c r="DR747" s="1269"/>
      <c r="DS747" s="1269"/>
      <c r="DT747" s="1269"/>
      <c r="DU747" s="1269"/>
      <c r="DV747" s="1269"/>
      <c r="DW747" s="1269"/>
      <c r="DX747" s="1269"/>
      <c r="DY747" s="1269"/>
      <c r="DZ747" s="1269"/>
      <c r="EA747" s="1269"/>
      <c r="EB747" s="1269"/>
      <c r="EC747" s="1269"/>
      <c r="ED747" s="1269"/>
      <c r="EE747" s="1269"/>
      <c r="EF747" s="1269"/>
      <c r="EG747" s="1269"/>
      <c r="EH747" s="1269"/>
      <c r="EI747" s="1269"/>
      <c r="EJ747" s="1269"/>
      <c r="EK747" s="1269"/>
      <c r="EL747" s="1269"/>
      <c r="EM747" s="1269"/>
      <c r="EN747" s="1269"/>
      <c r="EO747" s="1269"/>
      <c r="EP747" s="1269"/>
      <c r="EQ747" s="1269"/>
      <c r="ER747" s="1269"/>
      <c r="ES747" s="1269"/>
      <c r="ET747" s="1269"/>
      <c r="EU747" s="1269"/>
      <c r="EV747" s="1269"/>
      <c r="EW747" s="1269"/>
      <c r="EX747" s="1269"/>
      <c r="EY747" s="1269"/>
      <c r="EZ747" s="1269"/>
      <c r="FA747" s="1269"/>
      <c r="FB747" s="1269"/>
      <c r="FC747" s="1269"/>
      <c r="FD747" s="1269"/>
      <c r="FE747" s="1269"/>
      <c r="FF747" s="1269"/>
      <c r="FG747" s="1269"/>
      <c r="FH747" s="1269"/>
      <c r="FI747" s="1269"/>
      <c r="FJ747" s="1269"/>
      <c r="FK747" s="1269"/>
      <c r="FL747" s="1269"/>
      <c r="FM747" s="1269"/>
      <c r="FN747" s="1269"/>
      <c r="FO747" s="1269"/>
      <c r="FP747" s="1269"/>
      <c r="FQ747" s="1269"/>
      <c r="FR747" s="1269"/>
      <c r="FS747" s="1269"/>
      <c r="FT747" s="1269"/>
      <c r="FU747" s="1269"/>
      <c r="FV747" s="1269"/>
      <c r="FW747" s="1269"/>
      <c r="FX747" s="1269"/>
      <c r="FY747" s="1269"/>
      <c r="FZ747" s="1269"/>
      <c r="GA747" s="1269"/>
      <c r="GB747" s="1269"/>
      <c r="GC747" s="1269"/>
      <c r="GD747" s="1269"/>
      <c r="GE747" s="1269"/>
      <c r="GF747" s="1269"/>
      <c r="GG747" s="1269"/>
      <c r="GH747" s="1269"/>
      <c r="GI747" s="1269"/>
      <c r="GJ747" s="1269"/>
      <c r="GK747" s="1269"/>
      <c r="GL747" s="1269"/>
      <c r="GM747" s="1269"/>
      <c r="GN747" s="1269"/>
      <c r="GO747" s="1269"/>
      <c r="GP747" s="1269"/>
      <c r="GQ747" s="1269"/>
      <c r="GR747" s="1269"/>
      <c r="GS747" s="1269"/>
      <c r="GT747" s="1269"/>
      <c r="GU747" s="1269"/>
      <c r="GV747" s="1269"/>
      <c r="GW747" s="1269"/>
      <c r="GX747" s="1269"/>
      <c r="GY747" s="1269"/>
      <c r="GZ747" s="1269"/>
      <c r="HA747" s="1269"/>
      <c r="HB747" s="1269"/>
      <c r="HC747" s="1269"/>
      <c r="HD747" s="1269"/>
      <c r="HE747" s="1269"/>
      <c r="HF747" s="1269"/>
      <c r="HG747" s="1269"/>
      <c r="HH747" s="1269"/>
      <c r="HI747" s="1269"/>
      <c r="HJ747" s="1269"/>
      <c r="HK747" s="1269"/>
      <c r="HL747" s="1269"/>
      <c r="HM747" s="1269"/>
      <c r="HN747" s="1269"/>
      <c r="HO747" s="1269"/>
      <c r="HP747" s="1269"/>
      <c r="HQ747" s="1269"/>
      <c r="HR747" s="1269"/>
      <c r="HS747" s="1269"/>
      <c r="HT747" s="1269"/>
      <c r="HU747" s="1269"/>
      <c r="HV747" s="1269"/>
      <c r="HW747" s="1269"/>
      <c r="HX747" s="1269"/>
      <c r="HY747" s="1269"/>
      <c r="HZ747" s="1269"/>
      <c r="IA747" s="1269"/>
      <c r="IB747" s="1269"/>
      <c r="IC747" s="1269"/>
      <c r="ID747" s="1269"/>
      <c r="IE747" s="1269"/>
      <c r="IF747" s="1269"/>
      <c r="IG747" s="1269"/>
      <c r="IH747" s="1269"/>
      <c r="II747" s="1269"/>
      <c r="IJ747" s="1269"/>
      <c r="IK747" s="1269"/>
      <c r="IL747" s="1269"/>
      <c r="IM747" s="1269"/>
      <c r="IN747" s="1269"/>
      <c r="IO747" s="1269"/>
      <c r="IP747" s="1269"/>
      <c r="IQ747" s="1269"/>
      <c r="IR747" s="1269"/>
      <c r="IS747" s="1269"/>
      <c r="IT747" s="1269"/>
      <c r="IU747" s="1269"/>
      <c r="IV747" s="1269"/>
      <c r="IW747" s="1269"/>
      <c r="IX747" s="1269"/>
      <c r="IY747" s="1269"/>
      <c r="IZ747" s="1269"/>
      <c r="JA747" s="1269"/>
      <c r="JB747" s="1269"/>
      <c r="JC747" s="1269"/>
      <c r="JD747" s="1269"/>
      <c r="JE747" s="1269"/>
      <c r="JF747" s="1269"/>
      <c r="JG747" s="1269"/>
      <c r="JH747" s="1269"/>
      <c r="JI747" s="1269"/>
      <c r="JJ747" s="1269"/>
      <c r="JK747" s="1269"/>
      <c r="JL747" s="1269"/>
      <c r="JM747" s="1269"/>
      <c r="JN747" s="1269"/>
      <c r="JO747" s="1269"/>
      <c r="JP747" s="1269"/>
      <c r="JQ747" s="1269"/>
      <c r="JR747" s="1269"/>
      <c r="JS747" s="1269"/>
      <c r="JT747" s="1269"/>
      <c r="JU747" s="1269"/>
      <c r="JV747" s="1269"/>
      <c r="JW747" s="1269"/>
      <c r="JX747" s="1269"/>
      <c r="JY747" s="1269"/>
      <c r="JZ747" s="1269"/>
      <c r="KA747" s="1269"/>
      <c r="KB747" s="1269"/>
      <c r="KC747" s="1269"/>
      <c r="KD747" s="1269"/>
      <c r="KE747" s="1269"/>
      <c r="KF747" s="1269"/>
    </row>
    <row r="748" spans="1:292" s="942" customFormat="1" ht="105.6" outlineLevel="6" x14ac:dyDescent="0.3">
      <c r="A748" s="1004">
        <v>3</v>
      </c>
      <c r="B748" s="1002" t="s">
        <v>2991</v>
      </c>
      <c r="C748" s="1142"/>
      <c r="D748" s="1003"/>
      <c r="F748" s="1269"/>
      <c r="G748" s="1269"/>
      <c r="H748" s="1269"/>
      <c r="I748" s="1269"/>
      <c r="J748" s="1269"/>
      <c r="K748" s="1269"/>
      <c r="L748" s="1269"/>
      <c r="M748" s="1269"/>
      <c r="N748" s="1269"/>
      <c r="O748" s="1269"/>
      <c r="P748" s="1269"/>
      <c r="Q748" s="1269"/>
      <c r="R748" s="1269"/>
      <c r="S748" s="1269"/>
      <c r="T748" s="1269"/>
      <c r="U748" s="1269"/>
      <c r="V748" s="1269"/>
      <c r="W748" s="1269"/>
      <c r="X748" s="1269"/>
      <c r="Y748" s="1269"/>
      <c r="Z748" s="1269"/>
      <c r="AA748" s="1269"/>
      <c r="AB748" s="1269"/>
      <c r="AC748" s="1269"/>
      <c r="AD748" s="1269"/>
      <c r="AE748" s="1269"/>
      <c r="AF748" s="1269"/>
      <c r="AG748" s="1269"/>
      <c r="AH748" s="1269"/>
      <c r="AI748" s="1269"/>
      <c r="AJ748" s="1269"/>
      <c r="AK748" s="1269"/>
      <c r="AL748" s="1269"/>
      <c r="AM748" s="1269"/>
      <c r="AN748" s="1269"/>
      <c r="AO748" s="1269"/>
      <c r="AP748" s="1269"/>
      <c r="AQ748" s="1269"/>
      <c r="AR748" s="1269"/>
      <c r="AS748" s="1269"/>
      <c r="AT748" s="1269"/>
      <c r="AU748" s="1269"/>
      <c r="AV748" s="1269"/>
      <c r="AW748" s="1269"/>
      <c r="AX748" s="1269"/>
      <c r="AY748" s="1269"/>
      <c r="AZ748" s="1269"/>
      <c r="BA748" s="1269"/>
      <c r="BB748" s="1269"/>
      <c r="BC748" s="1269"/>
      <c r="BD748" s="1269"/>
      <c r="BE748" s="1269"/>
      <c r="BF748" s="1269"/>
      <c r="BG748" s="1269"/>
      <c r="BH748" s="1269"/>
      <c r="BI748" s="1269"/>
      <c r="BJ748" s="1269"/>
      <c r="BK748" s="1269"/>
      <c r="BL748" s="1269"/>
      <c r="BM748" s="1269"/>
      <c r="BN748" s="1269"/>
      <c r="BO748" s="1269"/>
      <c r="BP748" s="1269"/>
      <c r="BQ748" s="1269"/>
      <c r="BR748" s="1269"/>
      <c r="BS748" s="1269"/>
      <c r="BT748" s="1269"/>
      <c r="BU748" s="1269"/>
      <c r="BV748" s="1269"/>
      <c r="BW748" s="1269"/>
      <c r="BX748" s="1269"/>
      <c r="BY748" s="1269"/>
      <c r="BZ748" s="1269"/>
      <c r="CA748" s="1269"/>
      <c r="CB748" s="1269"/>
      <c r="CC748" s="1269"/>
      <c r="CD748" s="1269"/>
      <c r="CE748" s="1269"/>
      <c r="CF748" s="1269"/>
      <c r="CG748" s="1269"/>
      <c r="CH748" s="1269"/>
      <c r="CI748" s="1269"/>
      <c r="CJ748" s="1269"/>
      <c r="CK748" s="1269"/>
      <c r="CL748" s="1269"/>
      <c r="CM748" s="1269"/>
      <c r="CN748" s="1269"/>
      <c r="CO748" s="1269"/>
      <c r="CP748" s="1269"/>
      <c r="CQ748" s="1269"/>
      <c r="CR748" s="1269"/>
      <c r="CS748" s="1269"/>
      <c r="CT748" s="1269"/>
      <c r="CU748" s="1269"/>
      <c r="CV748" s="1269"/>
      <c r="CW748" s="1269"/>
      <c r="CX748" s="1269"/>
      <c r="CY748" s="1269"/>
      <c r="CZ748" s="1269"/>
      <c r="DA748" s="1269"/>
      <c r="DB748" s="1269"/>
      <c r="DC748" s="1269"/>
      <c r="DD748" s="1269"/>
      <c r="DE748" s="1269"/>
      <c r="DF748" s="1269"/>
      <c r="DG748" s="1269"/>
      <c r="DH748" s="1269"/>
      <c r="DI748" s="1269"/>
      <c r="DJ748" s="1269"/>
      <c r="DK748" s="1269"/>
      <c r="DL748" s="1269"/>
      <c r="DM748" s="1269"/>
      <c r="DN748" s="1269"/>
      <c r="DO748" s="1269"/>
      <c r="DP748" s="1269"/>
      <c r="DQ748" s="1269"/>
      <c r="DR748" s="1269"/>
      <c r="DS748" s="1269"/>
      <c r="DT748" s="1269"/>
      <c r="DU748" s="1269"/>
      <c r="DV748" s="1269"/>
      <c r="DW748" s="1269"/>
      <c r="DX748" s="1269"/>
      <c r="DY748" s="1269"/>
      <c r="DZ748" s="1269"/>
      <c r="EA748" s="1269"/>
      <c r="EB748" s="1269"/>
      <c r="EC748" s="1269"/>
      <c r="ED748" s="1269"/>
      <c r="EE748" s="1269"/>
      <c r="EF748" s="1269"/>
      <c r="EG748" s="1269"/>
      <c r="EH748" s="1269"/>
      <c r="EI748" s="1269"/>
      <c r="EJ748" s="1269"/>
      <c r="EK748" s="1269"/>
      <c r="EL748" s="1269"/>
      <c r="EM748" s="1269"/>
      <c r="EN748" s="1269"/>
      <c r="EO748" s="1269"/>
      <c r="EP748" s="1269"/>
      <c r="EQ748" s="1269"/>
      <c r="ER748" s="1269"/>
      <c r="ES748" s="1269"/>
      <c r="ET748" s="1269"/>
      <c r="EU748" s="1269"/>
      <c r="EV748" s="1269"/>
      <c r="EW748" s="1269"/>
      <c r="EX748" s="1269"/>
      <c r="EY748" s="1269"/>
      <c r="EZ748" s="1269"/>
      <c r="FA748" s="1269"/>
      <c r="FB748" s="1269"/>
      <c r="FC748" s="1269"/>
      <c r="FD748" s="1269"/>
      <c r="FE748" s="1269"/>
      <c r="FF748" s="1269"/>
      <c r="FG748" s="1269"/>
      <c r="FH748" s="1269"/>
      <c r="FI748" s="1269"/>
      <c r="FJ748" s="1269"/>
      <c r="FK748" s="1269"/>
      <c r="FL748" s="1269"/>
      <c r="FM748" s="1269"/>
      <c r="FN748" s="1269"/>
      <c r="FO748" s="1269"/>
      <c r="FP748" s="1269"/>
      <c r="FQ748" s="1269"/>
      <c r="FR748" s="1269"/>
      <c r="FS748" s="1269"/>
      <c r="FT748" s="1269"/>
      <c r="FU748" s="1269"/>
      <c r="FV748" s="1269"/>
      <c r="FW748" s="1269"/>
      <c r="FX748" s="1269"/>
      <c r="FY748" s="1269"/>
      <c r="FZ748" s="1269"/>
      <c r="GA748" s="1269"/>
      <c r="GB748" s="1269"/>
      <c r="GC748" s="1269"/>
      <c r="GD748" s="1269"/>
      <c r="GE748" s="1269"/>
      <c r="GF748" s="1269"/>
      <c r="GG748" s="1269"/>
      <c r="GH748" s="1269"/>
      <c r="GI748" s="1269"/>
      <c r="GJ748" s="1269"/>
      <c r="GK748" s="1269"/>
      <c r="GL748" s="1269"/>
      <c r="GM748" s="1269"/>
      <c r="GN748" s="1269"/>
      <c r="GO748" s="1269"/>
      <c r="GP748" s="1269"/>
      <c r="GQ748" s="1269"/>
      <c r="GR748" s="1269"/>
      <c r="GS748" s="1269"/>
      <c r="GT748" s="1269"/>
      <c r="GU748" s="1269"/>
      <c r="GV748" s="1269"/>
      <c r="GW748" s="1269"/>
      <c r="GX748" s="1269"/>
      <c r="GY748" s="1269"/>
      <c r="GZ748" s="1269"/>
      <c r="HA748" s="1269"/>
      <c r="HB748" s="1269"/>
      <c r="HC748" s="1269"/>
      <c r="HD748" s="1269"/>
      <c r="HE748" s="1269"/>
      <c r="HF748" s="1269"/>
      <c r="HG748" s="1269"/>
      <c r="HH748" s="1269"/>
      <c r="HI748" s="1269"/>
      <c r="HJ748" s="1269"/>
      <c r="HK748" s="1269"/>
      <c r="HL748" s="1269"/>
      <c r="HM748" s="1269"/>
      <c r="HN748" s="1269"/>
      <c r="HO748" s="1269"/>
      <c r="HP748" s="1269"/>
      <c r="HQ748" s="1269"/>
      <c r="HR748" s="1269"/>
      <c r="HS748" s="1269"/>
      <c r="HT748" s="1269"/>
      <c r="HU748" s="1269"/>
      <c r="HV748" s="1269"/>
      <c r="HW748" s="1269"/>
      <c r="HX748" s="1269"/>
      <c r="HY748" s="1269"/>
      <c r="HZ748" s="1269"/>
      <c r="IA748" s="1269"/>
      <c r="IB748" s="1269"/>
      <c r="IC748" s="1269"/>
      <c r="ID748" s="1269"/>
      <c r="IE748" s="1269"/>
      <c r="IF748" s="1269"/>
      <c r="IG748" s="1269"/>
      <c r="IH748" s="1269"/>
      <c r="II748" s="1269"/>
      <c r="IJ748" s="1269"/>
      <c r="IK748" s="1269"/>
      <c r="IL748" s="1269"/>
      <c r="IM748" s="1269"/>
      <c r="IN748" s="1269"/>
      <c r="IO748" s="1269"/>
      <c r="IP748" s="1269"/>
      <c r="IQ748" s="1269"/>
      <c r="IR748" s="1269"/>
      <c r="IS748" s="1269"/>
      <c r="IT748" s="1269"/>
      <c r="IU748" s="1269"/>
      <c r="IV748" s="1269"/>
      <c r="IW748" s="1269"/>
      <c r="IX748" s="1269"/>
      <c r="IY748" s="1269"/>
      <c r="IZ748" s="1269"/>
      <c r="JA748" s="1269"/>
      <c r="JB748" s="1269"/>
      <c r="JC748" s="1269"/>
      <c r="JD748" s="1269"/>
      <c r="JE748" s="1269"/>
      <c r="JF748" s="1269"/>
      <c r="JG748" s="1269"/>
      <c r="JH748" s="1269"/>
      <c r="JI748" s="1269"/>
      <c r="JJ748" s="1269"/>
      <c r="JK748" s="1269"/>
      <c r="JL748" s="1269"/>
      <c r="JM748" s="1269"/>
      <c r="JN748" s="1269"/>
      <c r="JO748" s="1269"/>
      <c r="JP748" s="1269"/>
      <c r="JQ748" s="1269"/>
      <c r="JR748" s="1269"/>
      <c r="JS748" s="1269"/>
      <c r="JT748" s="1269"/>
      <c r="JU748" s="1269"/>
      <c r="JV748" s="1269"/>
      <c r="JW748" s="1269"/>
      <c r="JX748" s="1269"/>
      <c r="JY748" s="1269"/>
      <c r="JZ748" s="1269"/>
      <c r="KA748" s="1269"/>
      <c r="KB748" s="1269"/>
      <c r="KC748" s="1269"/>
      <c r="KD748" s="1269"/>
      <c r="KE748" s="1269"/>
      <c r="KF748" s="1269"/>
    </row>
    <row r="749" spans="1:292" s="942" customFormat="1" ht="13.15" outlineLevel="6" x14ac:dyDescent="0.3">
      <c r="A749" s="1004">
        <v>4</v>
      </c>
      <c r="B749" s="1002" t="s">
        <v>2992</v>
      </c>
      <c r="C749" s="1142"/>
      <c r="D749" s="1003"/>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9"/>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269"/>
      <c r="AX749" s="1269"/>
      <c r="AY749" s="1269"/>
      <c r="AZ749" s="1269"/>
      <c r="BA749" s="1269"/>
      <c r="BB749" s="1269"/>
      <c r="BC749" s="1269"/>
      <c r="BD749" s="1269"/>
      <c r="BE749" s="1269"/>
      <c r="BF749" s="1269"/>
      <c r="BG749" s="1269"/>
      <c r="BH749" s="1269"/>
      <c r="BI749" s="1269"/>
      <c r="BJ749" s="1269"/>
      <c r="BK749" s="1269"/>
      <c r="BL749" s="1269"/>
      <c r="BM749" s="1269"/>
      <c r="BN749" s="1269"/>
      <c r="BO749" s="1269"/>
      <c r="BP749" s="1269"/>
      <c r="BQ749" s="1269"/>
      <c r="BR749" s="1269"/>
      <c r="BS749" s="1269"/>
      <c r="BT749" s="1269"/>
      <c r="BU749" s="1269"/>
      <c r="BV749" s="1269"/>
      <c r="BW749" s="1269"/>
      <c r="BX749" s="1269"/>
      <c r="BY749" s="1269"/>
      <c r="BZ749" s="1269"/>
      <c r="CA749" s="1269"/>
      <c r="CB749" s="1269"/>
      <c r="CC749" s="1269"/>
      <c r="CD749" s="1269"/>
      <c r="CE749" s="1269"/>
      <c r="CF749" s="1269"/>
      <c r="CG749" s="1269"/>
      <c r="CH749" s="1269"/>
      <c r="CI749" s="1269"/>
      <c r="CJ749" s="1269"/>
      <c r="CK749" s="1269"/>
      <c r="CL749" s="1269"/>
      <c r="CM749" s="1269"/>
      <c r="CN749" s="1269"/>
      <c r="CO749" s="1269"/>
      <c r="CP749" s="1269"/>
      <c r="CQ749" s="1269"/>
      <c r="CR749" s="1269"/>
      <c r="CS749" s="1269"/>
      <c r="CT749" s="1269"/>
      <c r="CU749" s="1269"/>
      <c r="CV749" s="1269"/>
      <c r="CW749" s="1269"/>
      <c r="CX749" s="1269"/>
      <c r="CY749" s="1269"/>
      <c r="CZ749" s="1269"/>
      <c r="DA749" s="1269"/>
      <c r="DB749" s="1269"/>
      <c r="DC749" s="1269"/>
      <c r="DD749" s="1269"/>
      <c r="DE749" s="1269"/>
      <c r="DF749" s="1269"/>
      <c r="DG749" s="1269"/>
      <c r="DH749" s="1269"/>
      <c r="DI749" s="1269"/>
      <c r="DJ749" s="1269"/>
      <c r="DK749" s="1269"/>
      <c r="DL749" s="1269"/>
      <c r="DM749" s="1269"/>
      <c r="DN749" s="1269"/>
      <c r="DO749" s="1269"/>
      <c r="DP749" s="1269"/>
      <c r="DQ749" s="1269"/>
      <c r="DR749" s="1269"/>
      <c r="DS749" s="1269"/>
      <c r="DT749" s="1269"/>
      <c r="DU749" s="1269"/>
      <c r="DV749" s="1269"/>
      <c r="DW749" s="1269"/>
      <c r="DX749" s="1269"/>
      <c r="DY749" s="1269"/>
      <c r="DZ749" s="1269"/>
      <c r="EA749" s="1269"/>
      <c r="EB749" s="1269"/>
      <c r="EC749" s="1269"/>
      <c r="ED749" s="1269"/>
      <c r="EE749" s="1269"/>
      <c r="EF749" s="1269"/>
      <c r="EG749" s="1269"/>
      <c r="EH749" s="1269"/>
      <c r="EI749" s="1269"/>
      <c r="EJ749" s="1269"/>
      <c r="EK749" s="1269"/>
      <c r="EL749" s="1269"/>
      <c r="EM749" s="1269"/>
      <c r="EN749" s="1269"/>
      <c r="EO749" s="1269"/>
      <c r="EP749" s="1269"/>
      <c r="EQ749" s="1269"/>
      <c r="ER749" s="1269"/>
      <c r="ES749" s="1269"/>
      <c r="ET749" s="1269"/>
      <c r="EU749" s="1269"/>
      <c r="EV749" s="1269"/>
      <c r="EW749" s="1269"/>
      <c r="EX749" s="1269"/>
      <c r="EY749" s="1269"/>
      <c r="EZ749" s="1269"/>
      <c r="FA749" s="1269"/>
      <c r="FB749" s="1269"/>
      <c r="FC749" s="1269"/>
      <c r="FD749" s="1269"/>
      <c r="FE749" s="1269"/>
      <c r="FF749" s="1269"/>
      <c r="FG749" s="1269"/>
      <c r="FH749" s="1269"/>
      <c r="FI749" s="1269"/>
      <c r="FJ749" s="1269"/>
      <c r="FK749" s="1269"/>
      <c r="FL749" s="1269"/>
      <c r="FM749" s="1269"/>
      <c r="FN749" s="1269"/>
      <c r="FO749" s="1269"/>
      <c r="FP749" s="1269"/>
      <c r="FQ749" s="1269"/>
      <c r="FR749" s="1269"/>
      <c r="FS749" s="1269"/>
      <c r="FT749" s="1269"/>
      <c r="FU749" s="1269"/>
      <c r="FV749" s="1269"/>
      <c r="FW749" s="1269"/>
      <c r="FX749" s="1269"/>
      <c r="FY749" s="1269"/>
      <c r="FZ749" s="1269"/>
      <c r="GA749" s="1269"/>
      <c r="GB749" s="1269"/>
      <c r="GC749" s="1269"/>
      <c r="GD749" s="1269"/>
      <c r="GE749" s="1269"/>
      <c r="GF749" s="1269"/>
      <c r="GG749" s="1269"/>
      <c r="GH749" s="1269"/>
      <c r="GI749" s="1269"/>
      <c r="GJ749" s="1269"/>
      <c r="GK749" s="1269"/>
      <c r="GL749" s="1269"/>
      <c r="GM749" s="1269"/>
      <c r="GN749" s="1269"/>
      <c r="GO749" s="1269"/>
      <c r="GP749" s="1269"/>
      <c r="GQ749" s="1269"/>
      <c r="GR749" s="1269"/>
      <c r="GS749" s="1269"/>
      <c r="GT749" s="1269"/>
      <c r="GU749" s="1269"/>
      <c r="GV749" s="1269"/>
      <c r="GW749" s="1269"/>
      <c r="GX749" s="1269"/>
      <c r="GY749" s="1269"/>
      <c r="GZ749" s="1269"/>
      <c r="HA749" s="1269"/>
      <c r="HB749" s="1269"/>
      <c r="HC749" s="1269"/>
      <c r="HD749" s="1269"/>
      <c r="HE749" s="1269"/>
      <c r="HF749" s="1269"/>
      <c r="HG749" s="1269"/>
      <c r="HH749" s="1269"/>
      <c r="HI749" s="1269"/>
      <c r="HJ749" s="1269"/>
      <c r="HK749" s="1269"/>
      <c r="HL749" s="1269"/>
      <c r="HM749" s="1269"/>
      <c r="HN749" s="1269"/>
      <c r="HO749" s="1269"/>
      <c r="HP749" s="1269"/>
      <c r="HQ749" s="1269"/>
      <c r="HR749" s="1269"/>
      <c r="HS749" s="1269"/>
      <c r="HT749" s="1269"/>
      <c r="HU749" s="1269"/>
      <c r="HV749" s="1269"/>
      <c r="HW749" s="1269"/>
      <c r="HX749" s="1269"/>
      <c r="HY749" s="1269"/>
      <c r="HZ749" s="1269"/>
      <c r="IA749" s="1269"/>
      <c r="IB749" s="1269"/>
      <c r="IC749" s="1269"/>
      <c r="ID749" s="1269"/>
      <c r="IE749" s="1269"/>
      <c r="IF749" s="1269"/>
      <c r="IG749" s="1269"/>
      <c r="IH749" s="1269"/>
      <c r="II749" s="1269"/>
      <c r="IJ749" s="1269"/>
      <c r="IK749" s="1269"/>
      <c r="IL749" s="1269"/>
      <c r="IM749" s="1269"/>
      <c r="IN749" s="1269"/>
      <c r="IO749" s="1269"/>
      <c r="IP749" s="1269"/>
      <c r="IQ749" s="1269"/>
      <c r="IR749" s="1269"/>
      <c r="IS749" s="1269"/>
      <c r="IT749" s="1269"/>
      <c r="IU749" s="1269"/>
      <c r="IV749" s="1269"/>
      <c r="IW749" s="1269"/>
      <c r="IX749" s="1269"/>
      <c r="IY749" s="1269"/>
      <c r="IZ749" s="1269"/>
      <c r="JA749" s="1269"/>
      <c r="JB749" s="1269"/>
      <c r="JC749" s="1269"/>
      <c r="JD749" s="1269"/>
      <c r="JE749" s="1269"/>
      <c r="JF749" s="1269"/>
      <c r="JG749" s="1269"/>
      <c r="JH749" s="1269"/>
      <c r="JI749" s="1269"/>
      <c r="JJ749" s="1269"/>
      <c r="JK749" s="1269"/>
      <c r="JL749" s="1269"/>
      <c r="JM749" s="1269"/>
      <c r="JN749" s="1269"/>
      <c r="JO749" s="1269"/>
      <c r="JP749" s="1269"/>
      <c r="JQ749" s="1269"/>
      <c r="JR749" s="1269"/>
      <c r="JS749" s="1269"/>
      <c r="JT749" s="1269"/>
      <c r="JU749" s="1269"/>
      <c r="JV749" s="1269"/>
      <c r="JW749" s="1269"/>
      <c r="JX749" s="1269"/>
      <c r="JY749" s="1269"/>
      <c r="JZ749" s="1269"/>
      <c r="KA749" s="1269"/>
      <c r="KB749" s="1269"/>
      <c r="KC749" s="1269"/>
      <c r="KD749" s="1269"/>
      <c r="KE749" s="1269"/>
      <c r="KF749" s="1269"/>
    </row>
    <row r="750" spans="1:292" s="942" customFormat="1" outlineLevel="6" x14ac:dyDescent="0.25">
      <c r="A750" s="1004">
        <v>5</v>
      </c>
      <c r="B750" s="1002" t="s">
        <v>2970</v>
      </c>
      <c r="C750" s="1142"/>
      <c r="D750" s="1003"/>
      <c r="F750" s="1269"/>
      <c r="G750" s="1269"/>
      <c r="H750" s="1269"/>
      <c r="I750" s="1269"/>
      <c r="J750" s="1269"/>
      <c r="K750" s="1269"/>
      <c r="L750" s="1269"/>
      <c r="M750" s="1269"/>
      <c r="N750" s="1269"/>
      <c r="O750" s="1269"/>
      <c r="P750" s="1269"/>
      <c r="Q750" s="1269"/>
      <c r="R750" s="1269"/>
      <c r="S750" s="1269"/>
      <c r="T750" s="1269"/>
      <c r="U750" s="1269"/>
      <c r="V750" s="1269"/>
      <c r="W750" s="1269"/>
      <c r="X750" s="1269"/>
      <c r="Y750" s="1269"/>
      <c r="Z750" s="1269"/>
      <c r="AA750" s="1269"/>
      <c r="AB750" s="1269"/>
      <c r="AC750" s="1269"/>
      <c r="AD750" s="1269"/>
      <c r="AE750" s="1269"/>
      <c r="AF750" s="1269"/>
      <c r="AG750" s="1269"/>
      <c r="AH750" s="1269"/>
      <c r="AI750" s="1269"/>
      <c r="AJ750" s="1269"/>
      <c r="AK750" s="1269"/>
      <c r="AL750" s="1269"/>
      <c r="AM750" s="1269"/>
      <c r="AN750" s="1269"/>
      <c r="AO750" s="1269"/>
      <c r="AP750" s="1269"/>
      <c r="AQ750" s="1269"/>
      <c r="AR750" s="1269"/>
      <c r="AS750" s="1269"/>
      <c r="AT750" s="1269"/>
      <c r="AU750" s="1269"/>
      <c r="AV750" s="1269"/>
      <c r="AW750" s="1269"/>
      <c r="AX750" s="1269"/>
      <c r="AY750" s="1269"/>
      <c r="AZ750" s="1269"/>
      <c r="BA750" s="1269"/>
      <c r="BB750" s="1269"/>
      <c r="BC750" s="1269"/>
      <c r="BD750" s="1269"/>
      <c r="BE750" s="1269"/>
      <c r="BF750" s="1269"/>
      <c r="BG750" s="1269"/>
      <c r="BH750" s="1269"/>
      <c r="BI750" s="1269"/>
      <c r="BJ750" s="1269"/>
      <c r="BK750" s="1269"/>
      <c r="BL750" s="1269"/>
      <c r="BM750" s="1269"/>
      <c r="BN750" s="1269"/>
      <c r="BO750" s="1269"/>
      <c r="BP750" s="1269"/>
      <c r="BQ750" s="1269"/>
      <c r="BR750" s="1269"/>
      <c r="BS750" s="1269"/>
      <c r="BT750" s="1269"/>
      <c r="BU750" s="1269"/>
      <c r="BV750" s="1269"/>
      <c r="BW750" s="1269"/>
      <c r="BX750" s="1269"/>
      <c r="BY750" s="1269"/>
      <c r="BZ750" s="1269"/>
      <c r="CA750" s="1269"/>
      <c r="CB750" s="1269"/>
      <c r="CC750" s="1269"/>
      <c r="CD750" s="1269"/>
      <c r="CE750" s="1269"/>
      <c r="CF750" s="1269"/>
      <c r="CG750" s="1269"/>
      <c r="CH750" s="1269"/>
      <c r="CI750" s="1269"/>
      <c r="CJ750" s="1269"/>
      <c r="CK750" s="1269"/>
      <c r="CL750" s="1269"/>
      <c r="CM750" s="1269"/>
      <c r="CN750" s="1269"/>
      <c r="CO750" s="1269"/>
      <c r="CP750" s="1269"/>
      <c r="CQ750" s="1269"/>
      <c r="CR750" s="1269"/>
      <c r="CS750" s="1269"/>
      <c r="CT750" s="1269"/>
      <c r="CU750" s="1269"/>
      <c r="CV750" s="1269"/>
      <c r="CW750" s="1269"/>
      <c r="CX750" s="1269"/>
      <c r="CY750" s="1269"/>
      <c r="CZ750" s="1269"/>
      <c r="DA750" s="1269"/>
      <c r="DB750" s="1269"/>
      <c r="DC750" s="1269"/>
      <c r="DD750" s="1269"/>
      <c r="DE750" s="1269"/>
      <c r="DF750" s="1269"/>
      <c r="DG750" s="1269"/>
      <c r="DH750" s="1269"/>
      <c r="DI750" s="1269"/>
      <c r="DJ750" s="1269"/>
      <c r="DK750" s="1269"/>
      <c r="DL750" s="1269"/>
      <c r="DM750" s="1269"/>
      <c r="DN750" s="1269"/>
      <c r="DO750" s="1269"/>
      <c r="DP750" s="1269"/>
      <c r="DQ750" s="1269"/>
      <c r="DR750" s="1269"/>
      <c r="DS750" s="1269"/>
      <c r="DT750" s="1269"/>
      <c r="DU750" s="1269"/>
      <c r="DV750" s="1269"/>
      <c r="DW750" s="1269"/>
      <c r="DX750" s="1269"/>
      <c r="DY750" s="1269"/>
      <c r="DZ750" s="1269"/>
      <c r="EA750" s="1269"/>
      <c r="EB750" s="1269"/>
      <c r="EC750" s="1269"/>
      <c r="ED750" s="1269"/>
      <c r="EE750" s="1269"/>
      <c r="EF750" s="1269"/>
      <c r="EG750" s="1269"/>
      <c r="EH750" s="1269"/>
      <c r="EI750" s="1269"/>
      <c r="EJ750" s="1269"/>
      <c r="EK750" s="1269"/>
      <c r="EL750" s="1269"/>
      <c r="EM750" s="1269"/>
      <c r="EN750" s="1269"/>
      <c r="EO750" s="1269"/>
      <c r="EP750" s="1269"/>
      <c r="EQ750" s="1269"/>
      <c r="ER750" s="1269"/>
      <c r="ES750" s="1269"/>
      <c r="ET750" s="1269"/>
      <c r="EU750" s="1269"/>
      <c r="EV750" s="1269"/>
      <c r="EW750" s="1269"/>
      <c r="EX750" s="1269"/>
      <c r="EY750" s="1269"/>
      <c r="EZ750" s="1269"/>
      <c r="FA750" s="1269"/>
      <c r="FB750" s="1269"/>
      <c r="FC750" s="1269"/>
      <c r="FD750" s="1269"/>
      <c r="FE750" s="1269"/>
      <c r="FF750" s="1269"/>
      <c r="FG750" s="1269"/>
      <c r="FH750" s="1269"/>
      <c r="FI750" s="1269"/>
      <c r="FJ750" s="1269"/>
      <c r="FK750" s="1269"/>
      <c r="FL750" s="1269"/>
      <c r="FM750" s="1269"/>
      <c r="FN750" s="1269"/>
      <c r="FO750" s="1269"/>
      <c r="FP750" s="1269"/>
      <c r="FQ750" s="1269"/>
      <c r="FR750" s="1269"/>
      <c r="FS750" s="1269"/>
      <c r="FT750" s="1269"/>
      <c r="FU750" s="1269"/>
      <c r="FV750" s="1269"/>
      <c r="FW750" s="1269"/>
      <c r="FX750" s="1269"/>
      <c r="FY750" s="1269"/>
      <c r="FZ750" s="1269"/>
      <c r="GA750" s="1269"/>
      <c r="GB750" s="1269"/>
      <c r="GC750" s="1269"/>
      <c r="GD750" s="1269"/>
      <c r="GE750" s="1269"/>
      <c r="GF750" s="1269"/>
      <c r="GG750" s="1269"/>
      <c r="GH750" s="1269"/>
      <c r="GI750" s="1269"/>
      <c r="GJ750" s="1269"/>
      <c r="GK750" s="1269"/>
      <c r="GL750" s="1269"/>
      <c r="GM750" s="1269"/>
      <c r="GN750" s="1269"/>
      <c r="GO750" s="1269"/>
      <c r="GP750" s="1269"/>
      <c r="GQ750" s="1269"/>
      <c r="GR750" s="1269"/>
      <c r="GS750" s="1269"/>
      <c r="GT750" s="1269"/>
      <c r="GU750" s="1269"/>
      <c r="GV750" s="1269"/>
      <c r="GW750" s="1269"/>
      <c r="GX750" s="1269"/>
      <c r="GY750" s="1269"/>
      <c r="GZ750" s="1269"/>
      <c r="HA750" s="1269"/>
      <c r="HB750" s="1269"/>
      <c r="HC750" s="1269"/>
      <c r="HD750" s="1269"/>
      <c r="HE750" s="1269"/>
      <c r="HF750" s="1269"/>
      <c r="HG750" s="1269"/>
      <c r="HH750" s="1269"/>
      <c r="HI750" s="1269"/>
      <c r="HJ750" s="1269"/>
      <c r="HK750" s="1269"/>
      <c r="HL750" s="1269"/>
      <c r="HM750" s="1269"/>
      <c r="HN750" s="1269"/>
      <c r="HO750" s="1269"/>
      <c r="HP750" s="1269"/>
      <c r="HQ750" s="1269"/>
      <c r="HR750" s="1269"/>
      <c r="HS750" s="1269"/>
      <c r="HT750" s="1269"/>
      <c r="HU750" s="1269"/>
      <c r="HV750" s="1269"/>
      <c r="HW750" s="1269"/>
      <c r="HX750" s="1269"/>
      <c r="HY750" s="1269"/>
      <c r="HZ750" s="1269"/>
      <c r="IA750" s="1269"/>
      <c r="IB750" s="1269"/>
      <c r="IC750" s="1269"/>
      <c r="ID750" s="1269"/>
      <c r="IE750" s="1269"/>
      <c r="IF750" s="1269"/>
      <c r="IG750" s="1269"/>
      <c r="IH750" s="1269"/>
      <c r="II750" s="1269"/>
      <c r="IJ750" s="1269"/>
      <c r="IK750" s="1269"/>
      <c r="IL750" s="1269"/>
      <c r="IM750" s="1269"/>
      <c r="IN750" s="1269"/>
      <c r="IO750" s="1269"/>
      <c r="IP750" s="1269"/>
      <c r="IQ750" s="1269"/>
      <c r="IR750" s="1269"/>
      <c r="IS750" s="1269"/>
      <c r="IT750" s="1269"/>
      <c r="IU750" s="1269"/>
      <c r="IV750" s="1269"/>
      <c r="IW750" s="1269"/>
      <c r="IX750" s="1269"/>
      <c r="IY750" s="1269"/>
      <c r="IZ750" s="1269"/>
      <c r="JA750" s="1269"/>
      <c r="JB750" s="1269"/>
      <c r="JC750" s="1269"/>
      <c r="JD750" s="1269"/>
      <c r="JE750" s="1269"/>
      <c r="JF750" s="1269"/>
      <c r="JG750" s="1269"/>
      <c r="JH750" s="1269"/>
      <c r="JI750" s="1269"/>
      <c r="JJ750" s="1269"/>
      <c r="JK750" s="1269"/>
      <c r="JL750" s="1269"/>
      <c r="JM750" s="1269"/>
      <c r="JN750" s="1269"/>
      <c r="JO750" s="1269"/>
      <c r="JP750" s="1269"/>
      <c r="JQ750" s="1269"/>
      <c r="JR750" s="1269"/>
      <c r="JS750" s="1269"/>
      <c r="JT750" s="1269"/>
      <c r="JU750" s="1269"/>
      <c r="JV750" s="1269"/>
      <c r="JW750" s="1269"/>
      <c r="JX750" s="1269"/>
      <c r="JY750" s="1269"/>
      <c r="JZ750" s="1269"/>
      <c r="KA750" s="1269"/>
      <c r="KB750" s="1269"/>
      <c r="KC750" s="1269"/>
      <c r="KD750" s="1269"/>
      <c r="KE750" s="1269"/>
      <c r="KF750" s="1269"/>
    </row>
    <row r="751" spans="1:292" s="942" customFormat="1" outlineLevel="6" x14ac:dyDescent="0.25">
      <c r="A751" s="1004">
        <v>6</v>
      </c>
      <c r="B751" s="1002" t="s">
        <v>188</v>
      </c>
      <c r="C751" s="1142"/>
      <c r="D751" s="1003"/>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9"/>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269"/>
      <c r="AX751" s="1269"/>
      <c r="AY751" s="1269"/>
      <c r="AZ751" s="1269"/>
      <c r="BA751" s="1269"/>
      <c r="BB751" s="1269"/>
      <c r="BC751" s="1269"/>
      <c r="BD751" s="1269"/>
      <c r="BE751" s="1269"/>
      <c r="BF751" s="1269"/>
      <c r="BG751" s="1269"/>
      <c r="BH751" s="1269"/>
      <c r="BI751" s="1269"/>
      <c r="BJ751" s="1269"/>
      <c r="BK751" s="1269"/>
      <c r="BL751" s="1269"/>
      <c r="BM751" s="1269"/>
      <c r="BN751" s="1269"/>
      <c r="BO751" s="1269"/>
      <c r="BP751" s="1269"/>
      <c r="BQ751" s="1269"/>
      <c r="BR751" s="1269"/>
      <c r="BS751" s="1269"/>
      <c r="BT751" s="1269"/>
      <c r="BU751" s="1269"/>
      <c r="BV751" s="1269"/>
      <c r="BW751" s="1269"/>
      <c r="BX751" s="1269"/>
      <c r="BY751" s="1269"/>
      <c r="BZ751" s="1269"/>
      <c r="CA751" s="1269"/>
      <c r="CB751" s="1269"/>
      <c r="CC751" s="1269"/>
      <c r="CD751" s="1269"/>
      <c r="CE751" s="1269"/>
      <c r="CF751" s="1269"/>
      <c r="CG751" s="1269"/>
      <c r="CH751" s="1269"/>
      <c r="CI751" s="1269"/>
      <c r="CJ751" s="1269"/>
      <c r="CK751" s="1269"/>
      <c r="CL751" s="1269"/>
      <c r="CM751" s="1269"/>
      <c r="CN751" s="1269"/>
      <c r="CO751" s="1269"/>
      <c r="CP751" s="1269"/>
      <c r="CQ751" s="1269"/>
      <c r="CR751" s="1269"/>
      <c r="CS751" s="1269"/>
      <c r="CT751" s="1269"/>
      <c r="CU751" s="1269"/>
      <c r="CV751" s="1269"/>
      <c r="CW751" s="1269"/>
      <c r="CX751" s="1269"/>
      <c r="CY751" s="1269"/>
      <c r="CZ751" s="1269"/>
      <c r="DA751" s="1269"/>
      <c r="DB751" s="1269"/>
      <c r="DC751" s="1269"/>
      <c r="DD751" s="1269"/>
      <c r="DE751" s="1269"/>
      <c r="DF751" s="1269"/>
      <c r="DG751" s="1269"/>
      <c r="DH751" s="1269"/>
      <c r="DI751" s="1269"/>
      <c r="DJ751" s="1269"/>
      <c r="DK751" s="1269"/>
      <c r="DL751" s="1269"/>
      <c r="DM751" s="1269"/>
      <c r="DN751" s="1269"/>
      <c r="DO751" s="1269"/>
      <c r="DP751" s="1269"/>
      <c r="DQ751" s="1269"/>
      <c r="DR751" s="1269"/>
      <c r="DS751" s="1269"/>
      <c r="DT751" s="1269"/>
      <c r="DU751" s="1269"/>
      <c r="DV751" s="1269"/>
      <c r="DW751" s="1269"/>
      <c r="DX751" s="1269"/>
      <c r="DY751" s="1269"/>
      <c r="DZ751" s="1269"/>
      <c r="EA751" s="1269"/>
      <c r="EB751" s="1269"/>
      <c r="EC751" s="1269"/>
      <c r="ED751" s="1269"/>
      <c r="EE751" s="1269"/>
      <c r="EF751" s="1269"/>
      <c r="EG751" s="1269"/>
      <c r="EH751" s="1269"/>
      <c r="EI751" s="1269"/>
      <c r="EJ751" s="1269"/>
      <c r="EK751" s="1269"/>
      <c r="EL751" s="1269"/>
      <c r="EM751" s="1269"/>
      <c r="EN751" s="1269"/>
      <c r="EO751" s="1269"/>
      <c r="EP751" s="1269"/>
      <c r="EQ751" s="1269"/>
      <c r="ER751" s="1269"/>
      <c r="ES751" s="1269"/>
      <c r="ET751" s="1269"/>
      <c r="EU751" s="1269"/>
      <c r="EV751" s="1269"/>
      <c r="EW751" s="1269"/>
      <c r="EX751" s="1269"/>
      <c r="EY751" s="1269"/>
      <c r="EZ751" s="1269"/>
      <c r="FA751" s="1269"/>
      <c r="FB751" s="1269"/>
      <c r="FC751" s="1269"/>
      <c r="FD751" s="1269"/>
      <c r="FE751" s="1269"/>
      <c r="FF751" s="1269"/>
      <c r="FG751" s="1269"/>
      <c r="FH751" s="1269"/>
      <c r="FI751" s="1269"/>
      <c r="FJ751" s="1269"/>
      <c r="FK751" s="1269"/>
      <c r="FL751" s="1269"/>
      <c r="FM751" s="1269"/>
      <c r="FN751" s="1269"/>
      <c r="FO751" s="1269"/>
      <c r="FP751" s="1269"/>
      <c r="FQ751" s="1269"/>
      <c r="FR751" s="1269"/>
      <c r="FS751" s="1269"/>
      <c r="FT751" s="1269"/>
      <c r="FU751" s="1269"/>
      <c r="FV751" s="1269"/>
      <c r="FW751" s="1269"/>
      <c r="FX751" s="1269"/>
      <c r="FY751" s="1269"/>
      <c r="FZ751" s="1269"/>
      <c r="GA751" s="1269"/>
      <c r="GB751" s="1269"/>
      <c r="GC751" s="1269"/>
      <c r="GD751" s="1269"/>
      <c r="GE751" s="1269"/>
      <c r="GF751" s="1269"/>
      <c r="GG751" s="1269"/>
      <c r="GH751" s="1269"/>
      <c r="GI751" s="1269"/>
      <c r="GJ751" s="1269"/>
      <c r="GK751" s="1269"/>
      <c r="GL751" s="1269"/>
      <c r="GM751" s="1269"/>
      <c r="GN751" s="1269"/>
      <c r="GO751" s="1269"/>
      <c r="GP751" s="1269"/>
      <c r="GQ751" s="1269"/>
      <c r="GR751" s="1269"/>
      <c r="GS751" s="1269"/>
      <c r="GT751" s="1269"/>
      <c r="GU751" s="1269"/>
      <c r="GV751" s="1269"/>
      <c r="GW751" s="1269"/>
      <c r="GX751" s="1269"/>
      <c r="GY751" s="1269"/>
      <c r="GZ751" s="1269"/>
      <c r="HA751" s="1269"/>
      <c r="HB751" s="1269"/>
      <c r="HC751" s="1269"/>
      <c r="HD751" s="1269"/>
      <c r="HE751" s="1269"/>
      <c r="HF751" s="1269"/>
      <c r="HG751" s="1269"/>
      <c r="HH751" s="1269"/>
      <c r="HI751" s="1269"/>
      <c r="HJ751" s="1269"/>
      <c r="HK751" s="1269"/>
      <c r="HL751" s="1269"/>
      <c r="HM751" s="1269"/>
      <c r="HN751" s="1269"/>
      <c r="HO751" s="1269"/>
      <c r="HP751" s="1269"/>
      <c r="HQ751" s="1269"/>
      <c r="HR751" s="1269"/>
      <c r="HS751" s="1269"/>
      <c r="HT751" s="1269"/>
      <c r="HU751" s="1269"/>
      <c r="HV751" s="1269"/>
      <c r="HW751" s="1269"/>
      <c r="HX751" s="1269"/>
      <c r="HY751" s="1269"/>
      <c r="HZ751" s="1269"/>
      <c r="IA751" s="1269"/>
      <c r="IB751" s="1269"/>
      <c r="IC751" s="1269"/>
      <c r="ID751" s="1269"/>
      <c r="IE751" s="1269"/>
      <c r="IF751" s="1269"/>
      <c r="IG751" s="1269"/>
      <c r="IH751" s="1269"/>
      <c r="II751" s="1269"/>
      <c r="IJ751" s="1269"/>
      <c r="IK751" s="1269"/>
      <c r="IL751" s="1269"/>
      <c r="IM751" s="1269"/>
      <c r="IN751" s="1269"/>
      <c r="IO751" s="1269"/>
      <c r="IP751" s="1269"/>
      <c r="IQ751" s="1269"/>
      <c r="IR751" s="1269"/>
      <c r="IS751" s="1269"/>
      <c r="IT751" s="1269"/>
      <c r="IU751" s="1269"/>
      <c r="IV751" s="1269"/>
      <c r="IW751" s="1269"/>
      <c r="IX751" s="1269"/>
      <c r="IY751" s="1269"/>
      <c r="IZ751" s="1269"/>
      <c r="JA751" s="1269"/>
      <c r="JB751" s="1269"/>
      <c r="JC751" s="1269"/>
      <c r="JD751" s="1269"/>
      <c r="JE751" s="1269"/>
      <c r="JF751" s="1269"/>
      <c r="JG751" s="1269"/>
      <c r="JH751" s="1269"/>
      <c r="JI751" s="1269"/>
      <c r="JJ751" s="1269"/>
      <c r="JK751" s="1269"/>
      <c r="JL751" s="1269"/>
      <c r="JM751" s="1269"/>
      <c r="JN751" s="1269"/>
      <c r="JO751" s="1269"/>
      <c r="JP751" s="1269"/>
      <c r="JQ751" s="1269"/>
      <c r="JR751" s="1269"/>
      <c r="JS751" s="1269"/>
      <c r="JT751" s="1269"/>
      <c r="JU751" s="1269"/>
      <c r="JV751" s="1269"/>
      <c r="JW751" s="1269"/>
      <c r="JX751" s="1269"/>
      <c r="JY751" s="1269"/>
      <c r="JZ751" s="1269"/>
      <c r="KA751" s="1269"/>
      <c r="KB751" s="1269"/>
      <c r="KC751" s="1269"/>
      <c r="KD751" s="1269"/>
      <c r="KE751" s="1269"/>
      <c r="KF751" s="1269"/>
    </row>
    <row r="752" spans="1:292" s="942" customFormat="1" outlineLevel="6" x14ac:dyDescent="0.25">
      <c r="A752" s="1004">
        <v>7</v>
      </c>
      <c r="B752" s="1002" t="s">
        <v>2993</v>
      </c>
      <c r="C752" s="1142"/>
      <c r="D752" s="1003"/>
      <c r="F752" s="1269"/>
      <c r="G752" s="1269"/>
      <c r="H752" s="1269"/>
      <c r="I752" s="1269"/>
      <c r="J752" s="1269"/>
      <c r="K752" s="1269"/>
      <c r="L752" s="1269"/>
      <c r="M752" s="1269"/>
      <c r="N752" s="1269"/>
      <c r="O752" s="1269"/>
      <c r="P752" s="1269"/>
      <c r="Q752" s="1269"/>
      <c r="R752" s="1269"/>
      <c r="S752" s="1269"/>
      <c r="T752" s="1269"/>
      <c r="U752" s="1269"/>
      <c r="V752" s="1269"/>
      <c r="W752" s="1269"/>
      <c r="X752" s="1269"/>
      <c r="Y752" s="1269"/>
      <c r="Z752" s="1269"/>
      <c r="AA752" s="1269"/>
      <c r="AB752" s="1269"/>
      <c r="AC752" s="1269"/>
      <c r="AD752" s="1269"/>
      <c r="AE752" s="1269"/>
      <c r="AF752" s="1269"/>
      <c r="AG752" s="1269"/>
      <c r="AH752" s="1269"/>
      <c r="AI752" s="1269"/>
      <c r="AJ752" s="1269"/>
      <c r="AK752" s="1269"/>
      <c r="AL752" s="1269"/>
      <c r="AM752" s="1269"/>
      <c r="AN752" s="1269"/>
      <c r="AO752" s="1269"/>
      <c r="AP752" s="1269"/>
      <c r="AQ752" s="1269"/>
      <c r="AR752" s="1269"/>
      <c r="AS752" s="1269"/>
      <c r="AT752" s="1269"/>
      <c r="AU752" s="1269"/>
      <c r="AV752" s="1269"/>
      <c r="AW752" s="1269"/>
      <c r="AX752" s="1269"/>
      <c r="AY752" s="1269"/>
      <c r="AZ752" s="1269"/>
      <c r="BA752" s="1269"/>
      <c r="BB752" s="1269"/>
      <c r="BC752" s="1269"/>
      <c r="BD752" s="1269"/>
      <c r="BE752" s="1269"/>
      <c r="BF752" s="1269"/>
      <c r="BG752" s="1269"/>
      <c r="BH752" s="1269"/>
      <c r="BI752" s="1269"/>
      <c r="BJ752" s="1269"/>
      <c r="BK752" s="1269"/>
      <c r="BL752" s="1269"/>
      <c r="BM752" s="1269"/>
      <c r="BN752" s="1269"/>
      <c r="BO752" s="1269"/>
      <c r="BP752" s="1269"/>
      <c r="BQ752" s="1269"/>
      <c r="BR752" s="1269"/>
      <c r="BS752" s="1269"/>
      <c r="BT752" s="1269"/>
      <c r="BU752" s="1269"/>
      <c r="BV752" s="1269"/>
      <c r="BW752" s="1269"/>
      <c r="BX752" s="1269"/>
      <c r="BY752" s="1269"/>
      <c r="BZ752" s="1269"/>
      <c r="CA752" s="1269"/>
      <c r="CB752" s="1269"/>
      <c r="CC752" s="1269"/>
      <c r="CD752" s="1269"/>
      <c r="CE752" s="1269"/>
      <c r="CF752" s="1269"/>
      <c r="CG752" s="1269"/>
      <c r="CH752" s="1269"/>
      <c r="CI752" s="1269"/>
      <c r="CJ752" s="1269"/>
      <c r="CK752" s="1269"/>
      <c r="CL752" s="1269"/>
      <c r="CM752" s="1269"/>
      <c r="CN752" s="1269"/>
      <c r="CO752" s="1269"/>
      <c r="CP752" s="1269"/>
      <c r="CQ752" s="1269"/>
      <c r="CR752" s="1269"/>
      <c r="CS752" s="1269"/>
      <c r="CT752" s="1269"/>
      <c r="CU752" s="1269"/>
      <c r="CV752" s="1269"/>
      <c r="CW752" s="1269"/>
      <c r="CX752" s="1269"/>
      <c r="CY752" s="1269"/>
      <c r="CZ752" s="1269"/>
      <c r="DA752" s="1269"/>
      <c r="DB752" s="1269"/>
      <c r="DC752" s="1269"/>
      <c r="DD752" s="1269"/>
      <c r="DE752" s="1269"/>
      <c r="DF752" s="1269"/>
      <c r="DG752" s="1269"/>
      <c r="DH752" s="1269"/>
      <c r="DI752" s="1269"/>
      <c r="DJ752" s="1269"/>
      <c r="DK752" s="1269"/>
      <c r="DL752" s="1269"/>
      <c r="DM752" s="1269"/>
      <c r="DN752" s="1269"/>
      <c r="DO752" s="1269"/>
      <c r="DP752" s="1269"/>
      <c r="DQ752" s="1269"/>
      <c r="DR752" s="1269"/>
      <c r="DS752" s="1269"/>
      <c r="DT752" s="1269"/>
      <c r="DU752" s="1269"/>
      <c r="DV752" s="1269"/>
      <c r="DW752" s="1269"/>
      <c r="DX752" s="1269"/>
      <c r="DY752" s="1269"/>
      <c r="DZ752" s="1269"/>
      <c r="EA752" s="1269"/>
      <c r="EB752" s="1269"/>
      <c r="EC752" s="1269"/>
      <c r="ED752" s="1269"/>
      <c r="EE752" s="1269"/>
      <c r="EF752" s="1269"/>
      <c r="EG752" s="1269"/>
      <c r="EH752" s="1269"/>
      <c r="EI752" s="1269"/>
      <c r="EJ752" s="1269"/>
      <c r="EK752" s="1269"/>
      <c r="EL752" s="1269"/>
      <c r="EM752" s="1269"/>
      <c r="EN752" s="1269"/>
      <c r="EO752" s="1269"/>
      <c r="EP752" s="1269"/>
      <c r="EQ752" s="1269"/>
      <c r="ER752" s="1269"/>
      <c r="ES752" s="1269"/>
      <c r="ET752" s="1269"/>
      <c r="EU752" s="1269"/>
      <c r="EV752" s="1269"/>
      <c r="EW752" s="1269"/>
      <c r="EX752" s="1269"/>
      <c r="EY752" s="1269"/>
      <c r="EZ752" s="1269"/>
      <c r="FA752" s="1269"/>
      <c r="FB752" s="1269"/>
      <c r="FC752" s="1269"/>
      <c r="FD752" s="1269"/>
      <c r="FE752" s="1269"/>
      <c r="FF752" s="1269"/>
      <c r="FG752" s="1269"/>
      <c r="FH752" s="1269"/>
      <c r="FI752" s="1269"/>
      <c r="FJ752" s="1269"/>
      <c r="FK752" s="1269"/>
      <c r="FL752" s="1269"/>
      <c r="FM752" s="1269"/>
      <c r="FN752" s="1269"/>
      <c r="FO752" s="1269"/>
      <c r="FP752" s="1269"/>
      <c r="FQ752" s="1269"/>
      <c r="FR752" s="1269"/>
      <c r="FS752" s="1269"/>
      <c r="FT752" s="1269"/>
      <c r="FU752" s="1269"/>
      <c r="FV752" s="1269"/>
      <c r="FW752" s="1269"/>
      <c r="FX752" s="1269"/>
      <c r="FY752" s="1269"/>
      <c r="FZ752" s="1269"/>
      <c r="GA752" s="1269"/>
      <c r="GB752" s="1269"/>
      <c r="GC752" s="1269"/>
      <c r="GD752" s="1269"/>
      <c r="GE752" s="1269"/>
      <c r="GF752" s="1269"/>
      <c r="GG752" s="1269"/>
      <c r="GH752" s="1269"/>
      <c r="GI752" s="1269"/>
      <c r="GJ752" s="1269"/>
      <c r="GK752" s="1269"/>
      <c r="GL752" s="1269"/>
      <c r="GM752" s="1269"/>
      <c r="GN752" s="1269"/>
      <c r="GO752" s="1269"/>
      <c r="GP752" s="1269"/>
      <c r="GQ752" s="1269"/>
      <c r="GR752" s="1269"/>
      <c r="GS752" s="1269"/>
      <c r="GT752" s="1269"/>
      <c r="GU752" s="1269"/>
      <c r="GV752" s="1269"/>
      <c r="GW752" s="1269"/>
      <c r="GX752" s="1269"/>
      <c r="GY752" s="1269"/>
      <c r="GZ752" s="1269"/>
      <c r="HA752" s="1269"/>
      <c r="HB752" s="1269"/>
      <c r="HC752" s="1269"/>
      <c r="HD752" s="1269"/>
      <c r="HE752" s="1269"/>
      <c r="HF752" s="1269"/>
      <c r="HG752" s="1269"/>
      <c r="HH752" s="1269"/>
      <c r="HI752" s="1269"/>
      <c r="HJ752" s="1269"/>
      <c r="HK752" s="1269"/>
      <c r="HL752" s="1269"/>
      <c r="HM752" s="1269"/>
      <c r="HN752" s="1269"/>
      <c r="HO752" s="1269"/>
      <c r="HP752" s="1269"/>
      <c r="HQ752" s="1269"/>
      <c r="HR752" s="1269"/>
      <c r="HS752" s="1269"/>
      <c r="HT752" s="1269"/>
      <c r="HU752" s="1269"/>
      <c r="HV752" s="1269"/>
      <c r="HW752" s="1269"/>
      <c r="HX752" s="1269"/>
      <c r="HY752" s="1269"/>
      <c r="HZ752" s="1269"/>
      <c r="IA752" s="1269"/>
      <c r="IB752" s="1269"/>
      <c r="IC752" s="1269"/>
      <c r="ID752" s="1269"/>
      <c r="IE752" s="1269"/>
      <c r="IF752" s="1269"/>
      <c r="IG752" s="1269"/>
      <c r="IH752" s="1269"/>
      <c r="II752" s="1269"/>
      <c r="IJ752" s="1269"/>
      <c r="IK752" s="1269"/>
      <c r="IL752" s="1269"/>
      <c r="IM752" s="1269"/>
      <c r="IN752" s="1269"/>
      <c r="IO752" s="1269"/>
      <c r="IP752" s="1269"/>
      <c r="IQ752" s="1269"/>
      <c r="IR752" s="1269"/>
      <c r="IS752" s="1269"/>
      <c r="IT752" s="1269"/>
      <c r="IU752" s="1269"/>
      <c r="IV752" s="1269"/>
      <c r="IW752" s="1269"/>
      <c r="IX752" s="1269"/>
      <c r="IY752" s="1269"/>
      <c r="IZ752" s="1269"/>
      <c r="JA752" s="1269"/>
      <c r="JB752" s="1269"/>
      <c r="JC752" s="1269"/>
      <c r="JD752" s="1269"/>
      <c r="JE752" s="1269"/>
      <c r="JF752" s="1269"/>
      <c r="JG752" s="1269"/>
      <c r="JH752" s="1269"/>
      <c r="JI752" s="1269"/>
      <c r="JJ752" s="1269"/>
      <c r="JK752" s="1269"/>
      <c r="JL752" s="1269"/>
      <c r="JM752" s="1269"/>
      <c r="JN752" s="1269"/>
      <c r="JO752" s="1269"/>
      <c r="JP752" s="1269"/>
      <c r="JQ752" s="1269"/>
      <c r="JR752" s="1269"/>
      <c r="JS752" s="1269"/>
      <c r="JT752" s="1269"/>
      <c r="JU752" s="1269"/>
      <c r="JV752" s="1269"/>
      <c r="JW752" s="1269"/>
      <c r="JX752" s="1269"/>
      <c r="JY752" s="1269"/>
      <c r="JZ752" s="1269"/>
      <c r="KA752" s="1269"/>
      <c r="KB752" s="1269"/>
      <c r="KC752" s="1269"/>
      <c r="KD752" s="1269"/>
      <c r="KE752" s="1269"/>
      <c r="KF752" s="1269"/>
    </row>
    <row r="753" spans="1:292" s="942" customFormat="1" outlineLevel="6" x14ac:dyDescent="0.25">
      <c r="A753" s="1004">
        <v>8</v>
      </c>
      <c r="B753" s="1002" t="s">
        <v>2994</v>
      </c>
      <c r="C753" s="1142"/>
      <c r="D753" s="1003"/>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9"/>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269"/>
      <c r="AX753" s="1269"/>
      <c r="AY753" s="1269"/>
      <c r="AZ753" s="1269"/>
      <c r="BA753" s="1269"/>
      <c r="BB753" s="1269"/>
      <c r="BC753" s="1269"/>
      <c r="BD753" s="1269"/>
      <c r="BE753" s="1269"/>
      <c r="BF753" s="1269"/>
      <c r="BG753" s="1269"/>
      <c r="BH753" s="1269"/>
      <c r="BI753" s="1269"/>
      <c r="BJ753" s="1269"/>
      <c r="BK753" s="1269"/>
      <c r="BL753" s="1269"/>
      <c r="BM753" s="1269"/>
      <c r="BN753" s="1269"/>
      <c r="BO753" s="1269"/>
      <c r="BP753" s="1269"/>
      <c r="BQ753" s="1269"/>
      <c r="BR753" s="1269"/>
      <c r="BS753" s="1269"/>
      <c r="BT753" s="1269"/>
      <c r="BU753" s="1269"/>
      <c r="BV753" s="1269"/>
      <c r="BW753" s="1269"/>
      <c r="BX753" s="1269"/>
      <c r="BY753" s="1269"/>
      <c r="BZ753" s="1269"/>
      <c r="CA753" s="1269"/>
      <c r="CB753" s="1269"/>
      <c r="CC753" s="1269"/>
      <c r="CD753" s="1269"/>
      <c r="CE753" s="1269"/>
      <c r="CF753" s="1269"/>
      <c r="CG753" s="1269"/>
      <c r="CH753" s="1269"/>
      <c r="CI753" s="1269"/>
      <c r="CJ753" s="1269"/>
      <c r="CK753" s="1269"/>
      <c r="CL753" s="1269"/>
      <c r="CM753" s="1269"/>
      <c r="CN753" s="1269"/>
      <c r="CO753" s="1269"/>
      <c r="CP753" s="1269"/>
      <c r="CQ753" s="1269"/>
      <c r="CR753" s="1269"/>
      <c r="CS753" s="1269"/>
      <c r="CT753" s="1269"/>
      <c r="CU753" s="1269"/>
      <c r="CV753" s="1269"/>
      <c r="CW753" s="1269"/>
      <c r="CX753" s="1269"/>
      <c r="CY753" s="1269"/>
      <c r="CZ753" s="1269"/>
      <c r="DA753" s="1269"/>
      <c r="DB753" s="1269"/>
      <c r="DC753" s="1269"/>
      <c r="DD753" s="1269"/>
      <c r="DE753" s="1269"/>
      <c r="DF753" s="1269"/>
      <c r="DG753" s="1269"/>
      <c r="DH753" s="1269"/>
      <c r="DI753" s="1269"/>
      <c r="DJ753" s="1269"/>
      <c r="DK753" s="1269"/>
      <c r="DL753" s="1269"/>
      <c r="DM753" s="1269"/>
      <c r="DN753" s="1269"/>
      <c r="DO753" s="1269"/>
      <c r="DP753" s="1269"/>
      <c r="DQ753" s="1269"/>
      <c r="DR753" s="1269"/>
      <c r="DS753" s="1269"/>
      <c r="DT753" s="1269"/>
      <c r="DU753" s="1269"/>
      <c r="DV753" s="1269"/>
      <c r="DW753" s="1269"/>
      <c r="DX753" s="1269"/>
      <c r="DY753" s="1269"/>
      <c r="DZ753" s="1269"/>
      <c r="EA753" s="1269"/>
      <c r="EB753" s="1269"/>
      <c r="EC753" s="1269"/>
      <c r="ED753" s="1269"/>
      <c r="EE753" s="1269"/>
      <c r="EF753" s="1269"/>
      <c r="EG753" s="1269"/>
      <c r="EH753" s="1269"/>
      <c r="EI753" s="1269"/>
      <c r="EJ753" s="1269"/>
      <c r="EK753" s="1269"/>
      <c r="EL753" s="1269"/>
      <c r="EM753" s="1269"/>
      <c r="EN753" s="1269"/>
      <c r="EO753" s="1269"/>
      <c r="EP753" s="1269"/>
      <c r="EQ753" s="1269"/>
      <c r="ER753" s="1269"/>
      <c r="ES753" s="1269"/>
      <c r="ET753" s="1269"/>
      <c r="EU753" s="1269"/>
      <c r="EV753" s="1269"/>
      <c r="EW753" s="1269"/>
      <c r="EX753" s="1269"/>
      <c r="EY753" s="1269"/>
      <c r="EZ753" s="1269"/>
      <c r="FA753" s="1269"/>
      <c r="FB753" s="1269"/>
      <c r="FC753" s="1269"/>
      <c r="FD753" s="1269"/>
      <c r="FE753" s="1269"/>
      <c r="FF753" s="1269"/>
      <c r="FG753" s="1269"/>
      <c r="FH753" s="1269"/>
      <c r="FI753" s="1269"/>
      <c r="FJ753" s="1269"/>
      <c r="FK753" s="1269"/>
      <c r="FL753" s="1269"/>
      <c r="FM753" s="1269"/>
      <c r="FN753" s="1269"/>
      <c r="FO753" s="1269"/>
      <c r="FP753" s="1269"/>
      <c r="FQ753" s="1269"/>
      <c r="FR753" s="1269"/>
      <c r="FS753" s="1269"/>
      <c r="FT753" s="1269"/>
      <c r="FU753" s="1269"/>
      <c r="FV753" s="1269"/>
      <c r="FW753" s="1269"/>
      <c r="FX753" s="1269"/>
      <c r="FY753" s="1269"/>
      <c r="FZ753" s="1269"/>
      <c r="GA753" s="1269"/>
      <c r="GB753" s="1269"/>
      <c r="GC753" s="1269"/>
      <c r="GD753" s="1269"/>
      <c r="GE753" s="1269"/>
      <c r="GF753" s="1269"/>
      <c r="GG753" s="1269"/>
      <c r="GH753" s="1269"/>
      <c r="GI753" s="1269"/>
      <c r="GJ753" s="1269"/>
      <c r="GK753" s="1269"/>
      <c r="GL753" s="1269"/>
      <c r="GM753" s="1269"/>
      <c r="GN753" s="1269"/>
      <c r="GO753" s="1269"/>
      <c r="GP753" s="1269"/>
      <c r="GQ753" s="1269"/>
      <c r="GR753" s="1269"/>
      <c r="GS753" s="1269"/>
      <c r="GT753" s="1269"/>
      <c r="GU753" s="1269"/>
      <c r="GV753" s="1269"/>
      <c r="GW753" s="1269"/>
      <c r="GX753" s="1269"/>
      <c r="GY753" s="1269"/>
      <c r="GZ753" s="1269"/>
      <c r="HA753" s="1269"/>
      <c r="HB753" s="1269"/>
      <c r="HC753" s="1269"/>
      <c r="HD753" s="1269"/>
      <c r="HE753" s="1269"/>
      <c r="HF753" s="1269"/>
      <c r="HG753" s="1269"/>
      <c r="HH753" s="1269"/>
      <c r="HI753" s="1269"/>
      <c r="HJ753" s="1269"/>
      <c r="HK753" s="1269"/>
      <c r="HL753" s="1269"/>
      <c r="HM753" s="1269"/>
      <c r="HN753" s="1269"/>
      <c r="HO753" s="1269"/>
      <c r="HP753" s="1269"/>
      <c r="HQ753" s="1269"/>
      <c r="HR753" s="1269"/>
      <c r="HS753" s="1269"/>
      <c r="HT753" s="1269"/>
      <c r="HU753" s="1269"/>
      <c r="HV753" s="1269"/>
      <c r="HW753" s="1269"/>
      <c r="HX753" s="1269"/>
      <c r="HY753" s="1269"/>
      <c r="HZ753" s="1269"/>
      <c r="IA753" s="1269"/>
      <c r="IB753" s="1269"/>
      <c r="IC753" s="1269"/>
      <c r="ID753" s="1269"/>
      <c r="IE753" s="1269"/>
      <c r="IF753" s="1269"/>
      <c r="IG753" s="1269"/>
      <c r="IH753" s="1269"/>
      <c r="II753" s="1269"/>
      <c r="IJ753" s="1269"/>
      <c r="IK753" s="1269"/>
      <c r="IL753" s="1269"/>
      <c r="IM753" s="1269"/>
      <c r="IN753" s="1269"/>
      <c r="IO753" s="1269"/>
      <c r="IP753" s="1269"/>
      <c r="IQ753" s="1269"/>
      <c r="IR753" s="1269"/>
      <c r="IS753" s="1269"/>
      <c r="IT753" s="1269"/>
      <c r="IU753" s="1269"/>
      <c r="IV753" s="1269"/>
      <c r="IW753" s="1269"/>
      <c r="IX753" s="1269"/>
      <c r="IY753" s="1269"/>
      <c r="IZ753" s="1269"/>
      <c r="JA753" s="1269"/>
      <c r="JB753" s="1269"/>
      <c r="JC753" s="1269"/>
      <c r="JD753" s="1269"/>
      <c r="JE753" s="1269"/>
      <c r="JF753" s="1269"/>
      <c r="JG753" s="1269"/>
      <c r="JH753" s="1269"/>
      <c r="JI753" s="1269"/>
      <c r="JJ753" s="1269"/>
      <c r="JK753" s="1269"/>
      <c r="JL753" s="1269"/>
      <c r="JM753" s="1269"/>
      <c r="JN753" s="1269"/>
      <c r="JO753" s="1269"/>
      <c r="JP753" s="1269"/>
      <c r="JQ753" s="1269"/>
      <c r="JR753" s="1269"/>
      <c r="JS753" s="1269"/>
      <c r="JT753" s="1269"/>
      <c r="JU753" s="1269"/>
      <c r="JV753" s="1269"/>
      <c r="JW753" s="1269"/>
      <c r="JX753" s="1269"/>
      <c r="JY753" s="1269"/>
      <c r="JZ753" s="1269"/>
      <c r="KA753" s="1269"/>
      <c r="KB753" s="1269"/>
      <c r="KC753" s="1269"/>
      <c r="KD753" s="1269"/>
      <c r="KE753" s="1269"/>
      <c r="KF753" s="1269"/>
    </row>
    <row r="754" spans="1:292" s="942" customFormat="1" outlineLevel="6" x14ac:dyDescent="0.25">
      <c r="A754" s="1004">
        <v>9</v>
      </c>
      <c r="B754" s="1002" t="s">
        <v>2995</v>
      </c>
      <c r="C754" s="1142"/>
      <c r="D754" s="1003"/>
      <c r="F754" s="1269"/>
      <c r="G754" s="1269"/>
      <c r="H754" s="1269"/>
      <c r="I754" s="1269"/>
      <c r="J754" s="1269"/>
      <c r="K754" s="1269"/>
      <c r="L754" s="1269"/>
      <c r="M754" s="1269"/>
      <c r="N754" s="1269"/>
      <c r="O754" s="1269"/>
      <c r="P754" s="1269"/>
      <c r="Q754" s="1269"/>
      <c r="R754" s="1269"/>
      <c r="S754" s="1269"/>
      <c r="T754" s="1269"/>
      <c r="U754" s="1269"/>
      <c r="V754" s="1269"/>
      <c r="W754" s="1269"/>
      <c r="X754" s="1269"/>
      <c r="Y754" s="1269"/>
      <c r="Z754" s="1269"/>
      <c r="AA754" s="1269"/>
      <c r="AB754" s="1269"/>
      <c r="AC754" s="1269"/>
      <c r="AD754" s="1269"/>
      <c r="AE754" s="1269"/>
      <c r="AF754" s="1269"/>
      <c r="AG754" s="1269"/>
      <c r="AH754" s="1269"/>
      <c r="AI754" s="1269"/>
      <c r="AJ754" s="1269"/>
      <c r="AK754" s="1269"/>
      <c r="AL754" s="1269"/>
      <c r="AM754" s="1269"/>
      <c r="AN754" s="1269"/>
      <c r="AO754" s="1269"/>
      <c r="AP754" s="1269"/>
      <c r="AQ754" s="1269"/>
      <c r="AR754" s="1269"/>
      <c r="AS754" s="1269"/>
      <c r="AT754" s="1269"/>
      <c r="AU754" s="1269"/>
      <c r="AV754" s="1269"/>
      <c r="AW754" s="1269"/>
      <c r="AX754" s="1269"/>
      <c r="AY754" s="1269"/>
      <c r="AZ754" s="1269"/>
      <c r="BA754" s="1269"/>
      <c r="BB754" s="1269"/>
      <c r="BC754" s="1269"/>
      <c r="BD754" s="1269"/>
      <c r="BE754" s="1269"/>
      <c r="BF754" s="1269"/>
      <c r="BG754" s="1269"/>
      <c r="BH754" s="1269"/>
      <c r="BI754" s="1269"/>
      <c r="BJ754" s="1269"/>
      <c r="BK754" s="1269"/>
      <c r="BL754" s="1269"/>
      <c r="BM754" s="1269"/>
      <c r="BN754" s="1269"/>
      <c r="BO754" s="1269"/>
      <c r="BP754" s="1269"/>
      <c r="BQ754" s="1269"/>
      <c r="BR754" s="1269"/>
      <c r="BS754" s="1269"/>
      <c r="BT754" s="1269"/>
      <c r="BU754" s="1269"/>
      <c r="BV754" s="1269"/>
      <c r="BW754" s="1269"/>
      <c r="BX754" s="1269"/>
      <c r="BY754" s="1269"/>
      <c r="BZ754" s="1269"/>
      <c r="CA754" s="1269"/>
      <c r="CB754" s="1269"/>
      <c r="CC754" s="1269"/>
      <c r="CD754" s="1269"/>
      <c r="CE754" s="1269"/>
      <c r="CF754" s="1269"/>
      <c r="CG754" s="1269"/>
      <c r="CH754" s="1269"/>
      <c r="CI754" s="1269"/>
      <c r="CJ754" s="1269"/>
      <c r="CK754" s="1269"/>
      <c r="CL754" s="1269"/>
      <c r="CM754" s="1269"/>
      <c r="CN754" s="1269"/>
      <c r="CO754" s="1269"/>
      <c r="CP754" s="1269"/>
      <c r="CQ754" s="1269"/>
      <c r="CR754" s="1269"/>
      <c r="CS754" s="1269"/>
      <c r="CT754" s="1269"/>
      <c r="CU754" s="1269"/>
      <c r="CV754" s="1269"/>
      <c r="CW754" s="1269"/>
      <c r="CX754" s="1269"/>
      <c r="CY754" s="1269"/>
      <c r="CZ754" s="1269"/>
      <c r="DA754" s="1269"/>
      <c r="DB754" s="1269"/>
      <c r="DC754" s="1269"/>
      <c r="DD754" s="1269"/>
      <c r="DE754" s="1269"/>
      <c r="DF754" s="1269"/>
      <c r="DG754" s="1269"/>
      <c r="DH754" s="1269"/>
      <c r="DI754" s="1269"/>
      <c r="DJ754" s="1269"/>
      <c r="DK754" s="1269"/>
      <c r="DL754" s="1269"/>
      <c r="DM754" s="1269"/>
      <c r="DN754" s="1269"/>
      <c r="DO754" s="1269"/>
      <c r="DP754" s="1269"/>
      <c r="DQ754" s="1269"/>
      <c r="DR754" s="1269"/>
      <c r="DS754" s="1269"/>
      <c r="DT754" s="1269"/>
      <c r="DU754" s="1269"/>
      <c r="DV754" s="1269"/>
      <c r="DW754" s="1269"/>
      <c r="DX754" s="1269"/>
      <c r="DY754" s="1269"/>
      <c r="DZ754" s="1269"/>
      <c r="EA754" s="1269"/>
      <c r="EB754" s="1269"/>
      <c r="EC754" s="1269"/>
      <c r="ED754" s="1269"/>
      <c r="EE754" s="1269"/>
      <c r="EF754" s="1269"/>
      <c r="EG754" s="1269"/>
      <c r="EH754" s="1269"/>
      <c r="EI754" s="1269"/>
      <c r="EJ754" s="1269"/>
      <c r="EK754" s="1269"/>
      <c r="EL754" s="1269"/>
      <c r="EM754" s="1269"/>
      <c r="EN754" s="1269"/>
      <c r="EO754" s="1269"/>
      <c r="EP754" s="1269"/>
      <c r="EQ754" s="1269"/>
      <c r="ER754" s="1269"/>
      <c r="ES754" s="1269"/>
      <c r="ET754" s="1269"/>
      <c r="EU754" s="1269"/>
      <c r="EV754" s="1269"/>
      <c r="EW754" s="1269"/>
      <c r="EX754" s="1269"/>
      <c r="EY754" s="1269"/>
      <c r="EZ754" s="1269"/>
      <c r="FA754" s="1269"/>
      <c r="FB754" s="1269"/>
      <c r="FC754" s="1269"/>
      <c r="FD754" s="1269"/>
      <c r="FE754" s="1269"/>
      <c r="FF754" s="1269"/>
      <c r="FG754" s="1269"/>
      <c r="FH754" s="1269"/>
      <c r="FI754" s="1269"/>
      <c r="FJ754" s="1269"/>
      <c r="FK754" s="1269"/>
      <c r="FL754" s="1269"/>
      <c r="FM754" s="1269"/>
      <c r="FN754" s="1269"/>
      <c r="FO754" s="1269"/>
      <c r="FP754" s="1269"/>
      <c r="FQ754" s="1269"/>
      <c r="FR754" s="1269"/>
      <c r="FS754" s="1269"/>
      <c r="FT754" s="1269"/>
      <c r="FU754" s="1269"/>
      <c r="FV754" s="1269"/>
      <c r="FW754" s="1269"/>
      <c r="FX754" s="1269"/>
      <c r="FY754" s="1269"/>
      <c r="FZ754" s="1269"/>
      <c r="GA754" s="1269"/>
      <c r="GB754" s="1269"/>
      <c r="GC754" s="1269"/>
      <c r="GD754" s="1269"/>
      <c r="GE754" s="1269"/>
      <c r="GF754" s="1269"/>
      <c r="GG754" s="1269"/>
      <c r="GH754" s="1269"/>
      <c r="GI754" s="1269"/>
      <c r="GJ754" s="1269"/>
      <c r="GK754" s="1269"/>
      <c r="GL754" s="1269"/>
      <c r="GM754" s="1269"/>
      <c r="GN754" s="1269"/>
      <c r="GO754" s="1269"/>
      <c r="GP754" s="1269"/>
      <c r="GQ754" s="1269"/>
      <c r="GR754" s="1269"/>
      <c r="GS754" s="1269"/>
      <c r="GT754" s="1269"/>
      <c r="GU754" s="1269"/>
      <c r="GV754" s="1269"/>
      <c r="GW754" s="1269"/>
      <c r="GX754" s="1269"/>
      <c r="GY754" s="1269"/>
      <c r="GZ754" s="1269"/>
      <c r="HA754" s="1269"/>
      <c r="HB754" s="1269"/>
      <c r="HC754" s="1269"/>
      <c r="HD754" s="1269"/>
      <c r="HE754" s="1269"/>
      <c r="HF754" s="1269"/>
      <c r="HG754" s="1269"/>
      <c r="HH754" s="1269"/>
      <c r="HI754" s="1269"/>
      <c r="HJ754" s="1269"/>
      <c r="HK754" s="1269"/>
      <c r="HL754" s="1269"/>
      <c r="HM754" s="1269"/>
      <c r="HN754" s="1269"/>
      <c r="HO754" s="1269"/>
      <c r="HP754" s="1269"/>
      <c r="HQ754" s="1269"/>
      <c r="HR754" s="1269"/>
      <c r="HS754" s="1269"/>
      <c r="HT754" s="1269"/>
      <c r="HU754" s="1269"/>
      <c r="HV754" s="1269"/>
      <c r="HW754" s="1269"/>
      <c r="HX754" s="1269"/>
      <c r="HY754" s="1269"/>
      <c r="HZ754" s="1269"/>
      <c r="IA754" s="1269"/>
      <c r="IB754" s="1269"/>
      <c r="IC754" s="1269"/>
      <c r="ID754" s="1269"/>
      <c r="IE754" s="1269"/>
      <c r="IF754" s="1269"/>
      <c r="IG754" s="1269"/>
      <c r="IH754" s="1269"/>
      <c r="II754" s="1269"/>
      <c r="IJ754" s="1269"/>
      <c r="IK754" s="1269"/>
      <c r="IL754" s="1269"/>
      <c r="IM754" s="1269"/>
      <c r="IN754" s="1269"/>
      <c r="IO754" s="1269"/>
      <c r="IP754" s="1269"/>
      <c r="IQ754" s="1269"/>
      <c r="IR754" s="1269"/>
      <c r="IS754" s="1269"/>
      <c r="IT754" s="1269"/>
      <c r="IU754" s="1269"/>
      <c r="IV754" s="1269"/>
      <c r="IW754" s="1269"/>
      <c r="IX754" s="1269"/>
      <c r="IY754" s="1269"/>
      <c r="IZ754" s="1269"/>
      <c r="JA754" s="1269"/>
      <c r="JB754" s="1269"/>
      <c r="JC754" s="1269"/>
      <c r="JD754" s="1269"/>
      <c r="JE754" s="1269"/>
      <c r="JF754" s="1269"/>
      <c r="JG754" s="1269"/>
      <c r="JH754" s="1269"/>
      <c r="JI754" s="1269"/>
      <c r="JJ754" s="1269"/>
      <c r="JK754" s="1269"/>
      <c r="JL754" s="1269"/>
      <c r="JM754" s="1269"/>
      <c r="JN754" s="1269"/>
      <c r="JO754" s="1269"/>
      <c r="JP754" s="1269"/>
      <c r="JQ754" s="1269"/>
      <c r="JR754" s="1269"/>
      <c r="JS754" s="1269"/>
      <c r="JT754" s="1269"/>
      <c r="JU754" s="1269"/>
      <c r="JV754" s="1269"/>
      <c r="JW754" s="1269"/>
      <c r="JX754" s="1269"/>
      <c r="JY754" s="1269"/>
      <c r="JZ754" s="1269"/>
      <c r="KA754" s="1269"/>
      <c r="KB754" s="1269"/>
      <c r="KC754" s="1269"/>
      <c r="KD754" s="1269"/>
      <c r="KE754" s="1269"/>
      <c r="KF754" s="1269"/>
    </row>
    <row r="755" spans="1:292" s="942" customFormat="1" outlineLevel="6" x14ac:dyDescent="0.25">
      <c r="A755" s="1004">
        <v>10</v>
      </c>
      <c r="B755" s="1002" t="s">
        <v>2996</v>
      </c>
      <c r="C755" s="1142"/>
      <c r="D755" s="1003"/>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9"/>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269"/>
      <c r="AX755" s="1269"/>
      <c r="AY755" s="1269"/>
      <c r="AZ755" s="1269"/>
      <c r="BA755" s="1269"/>
      <c r="BB755" s="1269"/>
      <c r="BC755" s="1269"/>
      <c r="BD755" s="1269"/>
      <c r="BE755" s="1269"/>
      <c r="BF755" s="1269"/>
      <c r="BG755" s="1269"/>
      <c r="BH755" s="1269"/>
      <c r="BI755" s="1269"/>
      <c r="BJ755" s="1269"/>
      <c r="BK755" s="1269"/>
      <c r="BL755" s="1269"/>
      <c r="BM755" s="1269"/>
      <c r="BN755" s="1269"/>
      <c r="BO755" s="1269"/>
      <c r="BP755" s="1269"/>
      <c r="BQ755" s="1269"/>
      <c r="BR755" s="1269"/>
      <c r="BS755" s="1269"/>
      <c r="BT755" s="1269"/>
      <c r="BU755" s="1269"/>
      <c r="BV755" s="1269"/>
      <c r="BW755" s="1269"/>
      <c r="BX755" s="1269"/>
      <c r="BY755" s="1269"/>
      <c r="BZ755" s="1269"/>
      <c r="CA755" s="1269"/>
      <c r="CB755" s="1269"/>
      <c r="CC755" s="1269"/>
      <c r="CD755" s="1269"/>
      <c r="CE755" s="1269"/>
      <c r="CF755" s="1269"/>
      <c r="CG755" s="1269"/>
      <c r="CH755" s="1269"/>
      <c r="CI755" s="1269"/>
      <c r="CJ755" s="1269"/>
      <c r="CK755" s="1269"/>
      <c r="CL755" s="1269"/>
      <c r="CM755" s="1269"/>
      <c r="CN755" s="1269"/>
      <c r="CO755" s="1269"/>
      <c r="CP755" s="1269"/>
      <c r="CQ755" s="1269"/>
      <c r="CR755" s="1269"/>
      <c r="CS755" s="1269"/>
      <c r="CT755" s="1269"/>
      <c r="CU755" s="1269"/>
      <c r="CV755" s="1269"/>
      <c r="CW755" s="1269"/>
      <c r="CX755" s="1269"/>
      <c r="CY755" s="1269"/>
      <c r="CZ755" s="1269"/>
      <c r="DA755" s="1269"/>
      <c r="DB755" s="1269"/>
      <c r="DC755" s="1269"/>
      <c r="DD755" s="1269"/>
      <c r="DE755" s="1269"/>
      <c r="DF755" s="1269"/>
      <c r="DG755" s="1269"/>
      <c r="DH755" s="1269"/>
      <c r="DI755" s="1269"/>
      <c r="DJ755" s="1269"/>
      <c r="DK755" s="1269"/>
      <c r="DL755" s="1269"/>
      <c r="DM755" s="1269"/>
      <c r="DN755" s="1269"/>
      <c r="DO755" s="1269"/>
      <c r="DP755" s="1269"/>
      <c r="DQ755" s="1269"/>
      <c r="DR755" s="1269"/>
      <c r="DS755" s="1269"/>
      <c r="DT755" s="1269"/>
      <c r="DU755" s="1269"/>
      <c r="DV755" s="1269"/>
      <c r="DW755" s="1269"/>
      <c r="DX755" s="1269"/>
      <c r="DY755" s="1269"/>
      <c r="DZ755" s="1269"/>
      <c r="EA755" s="1269"/>
      <c r="EB755" s="1269"/>
      <c r="EC755" s="1269"/>
      <c r="ED755" s="1269"/>
      <c r="EE755" s="1269"/>
      <c r="EF755" s="1269"/>
      <c r="EG755" s="1269"/>
      <c r="EH755" s="1269"/>
      <c r="EI755" s="1269"/>
      <c r="EJ755" s="1269"/>
      <c r="EK755" s="1269"/>
      <c r="EL755" s="1269"/>
      <c r="EM755" s="1269"/>
      <c r="EN755" s="1269"/>
      <c r="EO755" s="1269"/>
      <c r="EP755" s="1269"/>
      <c r="EQ755" s="1269"/>
      <c r="ER755" s="1269"/>
      <c r="ES755" s="1269"/>
      <c r="ET755" s="1269"/>
      <c r="EU755" s="1269"/>
      <c r="EV755" s="1269"/>
      <c r="EW755" s="1269"/>
      <c r="EX755" s="1269"/>
      <c r="EY755" s="1269"/>
      <c r="EZ755" s="1269"/>
      <c r="FA755" s="1269"/>
      <c r="FB755" s="1269"/>
      <c r="FC755" s="1269"/>
      <c r="FD755" s="1269"/>
      <c r="FE755" s="1269"/>
      <c r="FF755" s="1269"/>
      <c r="FG755" s="1269"/>
      <c r="FH755" s="1269"/>
      <c r="FI755" s="1269"/>
      <c r="FJ755" s="1269"/>
      <c r="FK755" s="1269"/>
      <c r="FL755" s="1269"/>
      <c r="FM755" s="1269"/>
      <c r="FN755" s="1269"/>
      <c r="FO755" s="1269"/>
      <c r="FP755" s="1269"/>
      <c r="FQ755" s="1269"/>
      <c r="FR755" s="1269"/>
      <c r="FS755" s="1269"/>
      <c r="FT755" s="1269"/>
      <c r="FU755" s="1269"/>
      <c r="FV755" s="1269"/>
      <c r="FW755" s="1269"/>
      <c r="FX755" s="1269"/>
      <c r="FY755" s="1269"/>
      <c r="FZ755" s="1269"/>
      <c r="GA755" s="1269"/>
      <c r="GB755" s="1269"/>
      <c r="GC755" s="1269"/>
      <c r="GD755" s="1269"/>
      <c r="GE755" s="1269"/>
      <c r="GF755" s="1269"/>
      <c r="GG755" s="1269"/>
      <c r="GH755" s="1269"/>
      <c r="GI755" s="1269"/>
      <c r="GJ755" s="1269"/>
      <c r="GK755" s="1269"/>
      <c r="GL755" s="1269"/>
      <c r="GM755" s="1269"/>
      <c r="GN755" s="1269"/>
      <c r="GO755" s="1269"/>
      <c r="GP755" s="1269"/>
      <c r="GQ755" s="1269"/>
      <c r="GR755" s="1269"/>
      <c r="GS755" s="1269"/>
      <c r="GT755" s="1269"/>
      <c r="GU755" s="1269"/>
      <c r="GV755" s="1269"/>
      <c r="GW755" s="1269"/>
      <c r="GX755" s="1269"/>
      <c r="GY755" s="1269"/>
      <c r="GZ755" s="1269"/>
      <c r="HA755" s="1269"/>
      <c r="HB755" s="1269"/>
      <c r="HC755" s="1269"/>
      <c r="HD755" s="1269"/>
      <c r="HE755" s="1269"/>
      <c r="HF755" s="1269"/>
      <c r="HG755" s="1269"/>
      <c r="HH755" s="1269"/>
      <c r="HI755" s="1269"/>
      <c r="HJ755" s="1269"/>
      <c r="HK755" s="1269"/>
      <c r="HL755" s="1269"/>
      <c r="HM755" s="1269"/>
      <c r="HN755" s="1269"/>
      <c r="HO755" s="1269"/>
      <c r="HP755" s="1269"/>
      <c r="HQ755" s="1269"/>
      <c r="HR755" s="1269"/>
      <c r="HS755" s="1269"/>
      <c r="HT755" s="1269"/>
      <c r="HU755" s="1269"/>
      <c r="HV755" s="1269"/>
      <c r="HW755" s="1269"/>
      <c r="HX755" s="1269"/>
      <c r="HY755" s="1269"/>
      <c r="HZ755" s="1269"/>
      <c r="IA755" s="1269"/>
      <c r="IB755" s="1269"/>
      <c r="IC755" s="1269"/>
      <c r="ID755" s="1269"/>
      <c r="IE755" s="1269"/>
      <c r="IF755" s="1269"/>
      <c r="IG755" s="1269"/>
      <c r="IH755" s="1269"/>
      <c r="II755" s="1269"/>
      <c r="IJ755" s="1269"/>
      <c r="IK755" s="1269"/>
      <c r="IL755" s="1269"/>
      <c r="IM755" s="1269"/>
      <c r="IN755" s="1269"/>
      <c r="IO755" s="1269"/>
      <c r="IP755" s="1269"/>
      <c r="IQ755" s="1269"/>
      <c r="IR755" s="1269"/>
      <c r="IS755" s="1269"/>
      <c r="IT755" s="1269"/>
      <c r="IU755" s="1269"/>
      <c r="IV755" s="1269"/>
      <c r="IW755" s="1269"/>
      <c r="IX755" s="1269"/>
      <c r="IY755" s="1269"/>
      <c r="IZ755" s="1269"/>
      <c r="JA755" s="1269"/>
      <c r="JB755" s="1269"/>
      <c r="JC755" s="1269"/>
      <c r="JD755" s="1269"/>
      <c r="JE755" s="1269"/>
      <c r="JF755" s="1269"/>
      <c r="JG755" s="1269"/>
      <c r="JH755" s="1269"/>
      <c r="JI755" s="1269"/>
      <c r="JJ755" s="1269"/>
      <c r="JK755" s="1269"/>
      <c r="JL755" s="1269"/>
      <c r="JM755" s="1269"/>
      <c r="JN755" s="1269"/>
      <c r="JO755" s="1269"/>
      <c r="JP755" s="1269"/>
      <c r="JQ755" s="1269"/>
      <c r="JR755" s="1269"/>
      <c r="JS755" s="1269"/>
      <c r="JT755" s="1269"/>
      <c r="JU755" s="1269"/>
      <c r="JV755" s="1269"/>
      <c r="JW755" s="1269"/>
      <c r="JX755" s="1269"/>
      <c r="JY755" s="1269"/>
      <c r="JZ755" s="1269"/>
      <c r="KA755" s="1269"/>
      <c r="KB755" s="1269"/>
      <c r="KC755" s="1269"/>
      <c r="KD755" s="1269"/>
      <c r="KE755" s="1269"/>
      <c r="KF755" s="1269"/>
    </row>
    <row r="756" spans="1:292" s="942" customFormat="1" outlineLevel="6" x14ac:dyDescent="0.25">
      <c r="A756" s="1004">
        <v>11</v>
      </c>
      <c r="B756" s="1002" t="s">
        <v>2998</v>
      </c>
      <c r="C756" s="1142"/>
      <c r="D756" s="1003"/>
      <c r="F756" s="1269"/>
      <c r="G756" s="1269"/>
      <c r="H756" s="1269"/>
      <c r="I756" s="1269"/>
      <c r="J756" s="1269"/>
      <c r="K756" s="1269"/>
      <c r="L756" s="1269"/>
      <c r="M756" s="1269"/>
      <c r="N756" s="1269"/>
      <c r="O756" s="1269"/>
      <c r="P756" s="1269"/>
      <c r="Q756" s="1269"/>
      <c r="R756" s="1269"/>
      <c r="S756" s="1269"/>
      <c r="T756" s="1269"/>
      <c r="U756" s="1269"/>
      <c r="V756" s="1269"/>
      <c r="W756" s="1269"/>
      <c r="X756" s="1269"/>
      <c r="Y756" s="1269"/>
      <c r="Z756" s="1269"/>
      <c r="AA756" s="1269"/>
      <c r="AB756" s="1269"/>
      <c r="AC756" s="1269"/>
      <c r="AD756" s="1269"/>
      <c r="AE756" s="1269"/>
      <c r="AF756" s="1269"/>
      <c r="AG756" s="1269"/>
      <c r="AH756" s="1269"/>
      <c r="AI756" s="1269"/>
      <c r="AJ756" s="1269"/>
      <c r="AK756" s="1269"/>
      <c r="AL756" s="1269"/>
      <c r="AM756" s="1269"/>
      <c r="AN756" s="1269"/>
      <c r="AO756" s="1269"/>
      <c r="AP756" s="1269"/>
      <c r="AQ756" s="1269"/>
      <c r="AR756" s="1269"/>
      <c r="AS756" s="1269"/>
      <c r="AT756" s="1269"/>
      <c r="AU756" s="1269"/>
      <c r="AV756" s="1269"/>
      <c r="AW756" s="1269"/>
      <c r="AX756" s="1269"/>
      <c r="AY756" s="1269"/>
      <c r="AZ756" s="1269"/>
      <c r="BA756" s="1269"/>
      <c r="BB756" s="1269"/>
      <c r="BC756" s="1269"/>
      <c r="BD756" s="1269"/>
      <c r="BE756" s="1269"/>
      <c r="BF756" s="1269"/>
      <c r="BG756" s="1269"/>
      <c r="BH756" s="1269"/>
      <c r="BI756" s="1269"/>
      <c r="BJ756" s="1269"/>
      <c r="BK756" s="1269"/>
      <c r="BL756" s="1269"/>
      <c r="BM756" s="1269"/>
      <c r="BN756" s="1269"/>
      <c r="BO756" s="1269"/>
      <c r="BP756" s="1269"/>
      <c r="BQ756" s="1269"/>
      <c r="BR756" s="1269"/>
      <c r="BS756" s="1269"/>
      <c r="BT756" s="1269"/>
      <c r="BU756" s="1269"/>
      <c r="BV756" s="1269"/>
      <c r="BW756" s="1269"/>
      <c r="BX756" s="1269"/>
      <c r="BY756" s="1269"/>
      <c r="BZ756" s="1269"/>
      <c r="CA756" s="1269"/>
      <c r="CB756" s="1269"/>
      <c r="CC756" s="1269"/>
      <c r="CD756" s="1269"/>
      <c r="CE756" s="1269"/>
      <c r="CF756" s="1269"/>
      <c r="CG756" s="1269"/>
      <c r="CH756" s="1269"/>
      <c r="CI756" s="1269"/>
      <c r="CJ756" s="1269"/>
      <c r="CK756" s="1269"/>
      <c r="CL756" s="1269"/>
      <c r="CM756" s="1269"/>
      <c r="CN756" s="1269"/>
      <c r="CO756" s="1269"/>
      <c r="CP756" s="1269"/>
      <c r="CQ756" s="1269"/>
      <c r="CR756" s="1269"/>
      <c r="CS756" s="1269"/>
      <c r="CT756" s="1269"/>
      <c r="CU756" s="1269"/>
      <c r="CV756" s="1269"/>
      <c r="CW756" s="1269"/>
      <c r="CX756" s="1269"/>
      <c r="CY756" s="1269"/>
      <c r="CZ756" s="1269"/>
      <c r="DA756" s="1269"/>
      <c r="DB756" s="1269"/>
      <c r="DC756" s="1269"/>
      <c r="DD756" s="1269"/>
      <c r="DE756" s="1269"/>
      <c r="DF756" s="1269"/>
      <c r="DG756" s="1269"/>
      <c r="DH756" s="1269"/>
      <c r="DI756" s="1269"/>
      <c r="DJ756" s="1269"/>
      <c r="DK756" s="1269"/>
      <c r="DL756" s="1269"/>
      <c r="DM756" s="1269"/>
      <c r="DN756" s="1269"/>
      <c r="DO756" s="1269"/>
      <c r="DP756" s="1269"/>
      <c r="DQ756" s="1269"/>
      <c r="DR756" s="1269"/>
      <c r="DS756" s="1269"/>
      <c r="DT756" s="1269"/>
      <c r="DU756" s="1269"/>
      <c r="DV756" s="1269"/>
      <c r="DW756" s="1269"/>
      <c r="DX756" s="1269"/>
      <c r="DY756" s="1269"/>
      <c r="DZ756" s="1269"/>
      <c r="EA756" s="1269"/>
      <c r="EB756" s="1269"/>
      <c r="EC756" s="1269"/>
      <c r="ED756" s="1269"/>
      <c r="EE756" s="1269"/>
      <c r="EF756" s="1269"/>
      <c r="EG756" s="1269"/>
      <c r="EH756" s="1269"/>
      <c r="EI756" s="1269"/>
      <c r="EJ756" s="1269"/>
      <c r="EK756" s="1269"/>
      <c r="EL756" s="1269"/>
      <c r="EM756" s="1269"/>
      <c r="EN756" s="1269"/>
      <c r="EO756" s="1269"/>
      <c r="EP756" s="1269"/>
      <c r="EQ756" s="1269"/>
      <c r="ER756" s="1269"/>
      <c r="ES756" s="1269"/>
      <c r="ET756" s="1269"/>
      <c r="EU756" s="1269"/>
      <c r="EV756" s="1269"/>
      <c r="EW756" s="1269"/>
      <c r="EX756" s="1269"/>
      <c r="EY756" s="1269"/>
      <c r="EZ756" s="1269"/>
      <c r="FA756" s="1269"/>
      <c r="FB756" s="1269"/>
      <c r="FC756" s="1269"/>
      <c r="FD756" s="1269"/>
      <c r="FE756" s="1269"/>
      <c r="FF756" s="1269"/>
      <c r="FG756" s="1269"/>
      <c r="FH756" s="1269"/>
      <c r="FI756" s="1269"/>
      <c r="FJ756" s="1269"/>
      <c r="FK756" s="1269"/>
      <c r="FL756" s="1269"/>
      <c r="FM756" s="1269"/>
      <c r="FN756" s="1269"/>
      <c r="FO756" s="1269"/>
      <c r="FP756" s="1269"/>
      <c r="FQ756" s="1269"/>
      <c r="FR756" s="1269"/>
      <c r="FS756" s="1269"/>
      <c r="FT756" s="1269"/>
      <c r="FU756" s="1269"/>
      <c r="FV756" s="1269"/>
      <c r="FW756" s="1269"/>
      <c r="FX756" s="1269"/>
      <c r="FY756" s="1269"/>
      <c r="FZ756" s="1269"/>
      <c r="GA756" s="1269"/>
      <c r="GB756" s="1269"/>
      <c r="GC756" s="1269"/>
      <c r="GD756" s="1269"/>
      <c r="GE756" s="1269"/>
      <c r="GF756" s="1269"/>
      <c r="GG756" s="1269"/>
      <c r="GH756" s="1269"/>
      <c r="GI756" s="1269"/>
      <c r="GJ756" s="1269"/>
      <c r="GK756" s="1269"/>
      <c r="GL756" s="1269"/>
      <c r="GM756" s="1269"/>
      <c r="GN756" s="1269"/>
      <c r="GO756" s="1269"/>
      <c r="GP756" s="1269"/>
      <c r="GQ756" s="1269"/>
      <c r="GR756" s="1269"/>
      <c r="GS756" s="1269"/>
      <c r="GT756" s="1269"/>
      <c r="GU756" s="1269"/>
      <c r="GV756" s="1269"/>
      <c r="GW756" s="1269"/>
      <c r="GX756" s="1269"/>
      <c r="GY756" s="1269"/>
      <c r="GZ756" s="1269"/>
      <c r="HA756" s="1269"/>
      <c r="HB756" s="1269"/>
      <c r="HC756" s="1269"/>
      <c r="HD756" s="1269"/>
      <c r="HE756" s="1269"/>
      <c r="HF756" s="1269"/>
      <c r="HG756" s="1269"/>
      <c r="HH756" s="1269"/>
      <c r="HI756" s="1269"/>
      <c r="HJ756" s="1269"/>
      <c r="HK756" s="1269"/>
      <c r="HL756" s="1269"/>
      <c r="HM756" s="1269"/>
      <c r="HN756" s="1269"/>
      <c r="HO756" s="1269"/>
      <c r="HP756" s="1269"/>
      <c r="HQ756" s="1269"/>
      <c r="HR756" s="1269"/>
      <c r="HS756" s="1269"/>
      <c r="HT756" s="1269"/>
      <c r="HU756" s="1269"/>
      <c r="HV756" s="1269"/>
      <c r="HW756" s="1269"/>
      <c r="HX756" s="1269"/>
      <c r="HY756" s="1269"/>
      <c r="HZ756" s="1269"/>
      <c r="IA756" s="1269"/>
      <c r="IB756" s="1269"/>
      <c r="IC756" s="1269"/>
      <c r="ID756" s="1269"/>
      <c r="IE756" s="1269"/>
      <c r="IF756" s="1269"/>
      <c r="IG756" s="1269"/>
      <c r="IH756" s="1269"/>
      <c r="II756" s="1269"/>
      <c r="IJ756" s="1269"/>
      <c r="IK756" s="1269"/>
      <c r="IL756" s="1269"/>
      <c r="IM756" s="1269"/>
      <c r="IN756" s="1269"/>
      <c r="IO756" s="1269"/>
      <c r="IP756" s="1269"/>
      <c r="IQ756" s="1269"/>
      <c r="IR756" s="1269"/>
      <c r="IS756" s="1269"/>
      <c r="IT756" s="1269"/>
      <c r="IU756" s="1269"/>
      <c r="IV756" s="1269"/>
      <c r="IW756" s="1269"/>
      <c r="IX756" s="1269"/>
      <c r="IY756" s="1269"/>
      <c r="IZ756" s="1269"/>
      <c r="JA756" s="1269"/>
      <c r="JB756" s="1269"/>
      <c r="JC756" s="1269"/>
      <c r="JD756" s="1269"/>
      <c r="JE756" s="1269"/>
      <c r="JF756" s="1269"/>
      <c r="JG756" s="1269"/>
      <c r="JH756" s="1269"/>
      <c r="JI756" s="1269"/>
      <c r="JJ756" s="1269"/>
      <c r="JK756" s="1269"/>
      <c r="JL756" s="1269"/>
      <c r="JM756" s="1269"/>
      <c r="JN756" s="1269"/>
      <c r="JO756" s="1269"/>
      <c r="JP756" s="1269"/>
      <c r="JQ756" s="1269"/>
      <c r="JR756" s="1269"/>
      <c r="JS756" s="1269"/>
      <c r="JT756" s="1269"/>
      <c r="JU756" s="1269"/>
      <c r="JV756" s="1269"/>
      <c r="JW756" s="1269"/>
      <c r="JX756" s="1269"/>
      <c r="JY756" s="1269"/>
      <c r="JZ756" s="1269"/>
      <c r="KA756" s="1269"/>
      <c r="KB756" s="1269"/>
      <c r="KC756" s="1269"/>
      <c r="KD756" s="1269"/>
      <c r="KE756" s="1269"/>
      <c r="KF756" s="1269"/>
    </row>
    <row r="757" spans="1:292" s="942" customFormat="1" ht="25.5" outlineLevel="6" x14ac:dyDescent="0.25">
      <c r="A757" s="1004" t="s">
        <v>31</v>
      </c>
      <c r="B757" s="1273" t="s">
        <v>2986</v>
      </c>
      <c r="C757" s="1002" t="s">
        <v>2999</v>
      </c>
      <c r="D757" s="1003" t="s">
        <v>23</v>
      </c>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9"/>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269"/>
      <c r="AX757" s="1269"/>
      <c r="AY757" s="1269"/>
      <c r="AZ757" s="1269"/>
      <c r="BA757" s="1269"/>
      <c r="BB757" s="1269"/>
      <c r="BC757" s="1269"/>
      <c r="BD757" s="1269"/>
      <c r="BE757" s="1269"/>
      <c r="BF757" s="1269"/>
      <c r="BG757" s="1269"/>
      <c r="BH757" s="1269"/>
      <c r="BI757" s="1269"/>
      <c r="BJ757" s="1269"/>
      <c r="BK757" s="1269"/>
      <c r="BL757" s="1269"/>
      <c r="BM757" s="1269"/>
      <c r="BN757" s="1269"/>
      <c r="BO757" s="1269"/>
      <c r="BP757" s="1269"/>
      <c r="BQ757" s="1269"/>
      <c r="BR757" s="1269"/>
      <c r="BS757" s="1269"/>
      <c r="BT757" s="1269"/>
      <c r="BU757" s="1269"/>
      <c r="BV757" s="1269"/>
      <c r="BW757" s="1269"/>
      <c r="BX757" s="1269"/>
      <c r="BY757" s="1269"/>
      <c r="BZ757" s="1269"/>
      <c r="CA757" s="1269"/>
      <c r="CB757" s="1269"/>
      <c r="CC757" s="1269"/>
      <c r="CD757" s="1269"/>
      <c r="CE757" s="1269"/>
      <c r="CF757" s="1269"/>
      <c r="CG757" s="1269"/>
      <c r="CH757" s="1269"/>
      <c r="CI757" s="1269"/>
      <c r="CJ757" s="1269"/>
      <c r="CK757" s="1269"/>
      <c r="CL757" s="1269"/>
      <c r="CM757" s="1269"/>
      <c r="CN757" s="1269"/>
      <c r="CO757" s="1269"/>
      <c r="CP757" s="1269"/>
      <c r="CQ757" s="1269"/>
      <c r="CR757" s="1269"/>
      <c r="CS757" s="1269"/>
      <c r="CT757" s="1269"/>
      <c r="CU757" s="1269"/>
      <c r="CV757" s="1269"/>
      <c r="CW757" s="1269"/>
      <c r="CX757" s="1269"/>
      <c r="CY757" s="1269"/>
      <c r="CZ757" s="1269"/>
      <c r="DA757" s="1269"/>
      <c r="DB757" s="1269"/>
      <c r="DC757" s="1269"/>
      <c r="DD757" s="1269"/>
      <c r="DE757" s="1269"/>
      <c r="DF757" s="1269"/>
      <c r="DG757" s="1269"/>
      <c r="DH757" s="1269"/>
      <c r="DI757" s="1269"/>
      <c r="DJ757" s="1269"/>
      <c r="DK757" s="1269"/>
      <c r="DL757" s="1269"/>
      <c r="DM757" s="1269"/>
      <c r="DN757" s="1269"/>
      <c r="DO757" s="1269"/>
      <c r="DP757" s="1269"/>
      <c r="DQ757" s="1269"/>
      <c r="DR757" s="1269"/>
      <c r="DS757" s="1269"/>
      <c r="DT757" s="1269"/>
      <c r="DU757" s="1269"/>
      <c r="DV757" s="1269"/>
      <c r="DW757" s="1269"/>
      <c r="DX757" s="1269"/>
      <c r="DY757" s="1269"/>
      <c r="DZ757" s="1269"/>
      <c r="EA757" s="1269"/>
      <c r="EB757" s="1269"/>
      <c r="EC757" s="1269"/>
      <c r="ED757" s="1269"/>
      <c r="EE757" s="1269"/>
      <c r="EF757" s="1269"/>
      <c r="EG757" s="1269"/>
      <c r="EH757" s="1269"/>
      <c r="EI757" s="1269"/>
      <c r="EJ757" s="1269"/>
      <c r="EK757" s="1269"/>
      <c r="EL757" s="1269"/>
      <c r="EM757" s="1269"/>
      <c r="EN757" s="1269"/>
      <c r="EO757" s="1269"/>
      <c r="EP757" s="1269"/>
      <c r="EQ757" s="1269"/>
      <c r="ER757" s="1269"/>
      <c r="ES757" s="1269"/>
      <c r="ET757" s="1269"/>
      <c r="EU757" s="1269"/>
      <c r="EV757" s="1269"/>
      <c r="EW757" s="1269"/>
      <c r="EX757" s="1269"/>
      <c r="EY757" s="1269"/>
      <c r="EZ757" s="1269"/>
      <c r="FA757" s="1269"/>
      <c r="FB757" s="1269"/>
      <c r="FC757" s="1269"/>
      <c r="FD757" s="1269"/>
      <c r="FE757" s="1269"/>
      <c r="FF757" s="1269"/>
      <c r="FG757" s="1269"/>
      <c r="FH757" s="1269"/>
      <c r="FI757" s="1269"/>
      <c r="FJ757" s="1269"/>
      <c r="FK757" s="1269"/>
      <c r="FL757" s="1269"/>
      <c r="FM757" s="1269"/>
      <c r="FN757" s="1269"/>
      <c r="FO757" s="1269"/>
      <c r="FP757" s="1269"/>
      <c r="FQ757" s="1269"/>
      <c r="FR757" s="1269"/>
      <c r="FS757" s="1269"/>
      <c r="FT757" s="1269"/>
      <c r="FU757" s="1269"/>
      <c r="FV757" s="1269"/>
      <c r="FW757" s="1269"/>
      <c r="FX757" s="1269"/>
      <c r="FY757" s="1269"/>
      <c r="FZ757" s="1269"/>
      <c r="GA757" s="1269"/>
      <c r="GB757" s="1269"/>
      <c r="GC757" s="1269"/>
      <c r="GD757" s="1269"/>
      <c r="GE757" s="1269"/>
      <c r="GF757" s="1269"/>
      <c r="GG757" s="1269"/>
      <c r="GH757" s="1269"/>
      <c r="GI757" s="1269"/>
      <c r="GJ757" s="1269"/>
      <c r="GK757" s="1269"/>
      <c r="GL757" s="1269"/>
      <c r="GM757" s="1269"/>
      <c r="GN757" s="1269"/>
      <c r="GO757" s="1269"/>
      <c r="GP757" s="1269"/>
      <c r="GQ757" s="1269"/>
      <c r="GR757" s="1269"/>
      <c r="GS757" s="1269"/>
      <c r="GT757" s="1269"/>
      <c r="GU757" s="1269"/>
      <c r="GV757" s="1269"/>
      <c r="GW757" s="1269"/>
      <c r="GX757" s="1269"/>
      <c r="GY757" s="1269"/>
      <c r="GZ757" s="1269"/>
      <c r="HA757" s="1269"/>
      <c r="HB757" s="1269"/>
      <c r="HC757" s="1269"/>
      <c r="HD757" s="1269"/>
      <c r="HE757" s="1269"/>
      <c r="HF757" s="1269"/>
      <c r="HG757" s="1269"/>
      <c r="HH757" s="1269"/>
      <c r="HI757" s="1269"/>
      <c r="HJ757" s="1269"/>
      <c r="HK757" s="1269"/>
      <c r="HL757" s="1269"/>
      <c r="HM757" s="1269"/>
      <c r="HN757" s="1269"/>
      <c r="HO757" s="1269"/>
      <c r="HP757" s="1269"/>
      <c r="HQ757" s="1269"/>
      <c r="HR757" s="1269"/>
      <c r="HS757" s="1269"/>
      <c r="HT757" s="1269"/>
      <c r="HU757" s="1269"/>
      <c r="HV757" s="1269"/>
      <c r="HW757" s="1269"/>
      <c r="HX757" s="1269"/>
      <c r="HY757" s="1269"/>
      <c r="HZ757" s="1269"/>
      <c r="IA757" s="1269"/>
      <c r="IB757" s="1269"/>
      <c r="IC757" s="1269"/>
      <c r="ID757" s="1269"/>
      <c r="IE757" s="1269"/>
      <c r="IF757" s="1269"/>
      <c r="IG757" s="1269"/>
      <c r="IH757" s="1269"/>
      <c r="II757" s="1269"/>
      <c r="IJ757" s="1269"/>
      <c r="IK757" s="1269"/>
      <c r="IL757" s="1269"/>
      <c r="IM757" s="1269"/>
      <c r="IN757" s="1269"/>
      <c r="IO757" s="1269"/>
      <c r="IP757" s="1269"/>
      <c r="IQ757" s="1269"/>
      <c r="IR757" s="1269"/>
      <c r="IS757" s="1269"/>
      <c r="IT757" s="1269"/>
      <c r="IU757" s="1269"/>
      <c r="IV757" s="1269"/>
      <c r="IW757" s="1269"/>
      <c r="IX757" s="1269"/>
      <c r="IY757" s="1269"/>
      <c r="IZ757" s="1269"/>
      <c r="JA757" s="1269"/>
      <c r="JB757" s="1269"/>
      <c r="JC757" s="1269"/>
      <c r="JD757" s="1269"/>
      <c r="JE757" s="1269"/>
      <c r="JF757" s="1269"/>
      <c r="JG757" s="1269"/>
      <c r="JH757" s="1269"/>
      <c r="JI757" s="1269"/>
      <c r="JJ757" s="1269"/>
      <c r="JK757" s="1269"/>
      <c r="JL757" s="1269"/>
      <c r="JM757" s="1269"/>
      <c r="JN757" s="1269"/>
      <c r="JO757" s="1269"/>
      <c r="JP757" s="1269"/>
      <c r="JQ757" s="1269"/>
      <c r="JR757" s="1269"/>
      <c r="JS757" s="1269"/>
      <c r="JT757" s="1269"/>
      <c r="JU757" s="1269"/>
      <c r="JV757" s="1269"/>
      <c r="JW757" s="1269"/>
      <c r="JX757" s="1269"/>
      <c r="JY757" s="1269"/>
      <c r="JZ757" s="1269"/>
      <c r="KA757" s="1269"/>
      <c r="KB757" s="1269"/>
      <c r="KC757" s="1269"/>
      <c r="KD757" s="1269"/>
      <c r="KE757" s="1269"/>
      <c r="KF757" s="1269"/>
    </row>
    <row r="758" spans="1:292" s="942" customFormat="1" outlineLevel="6" x14ac:dyDescent="0.25">
      <c r="A758" s="1004">
        <v>12</v>
      </c>
      <c r="B758" s="1002" t="s">
        <v>2997</v>
      </c>
      <c r="C758" s="1142"/>
      <c r="D758" s="1003"/>
      <c r="F758" s="1269"/>
      <c r="G758" s="1269"/>
      <c r="H758" s="1269"/>
      <c r="I758" s="1269"/>
      <c r="J758" s="1269"/>
      <c r="K758" s="1269"/>
      <c r="L758" s="1269"/>
      <c r="M758" s="1269"/>
      <c r="N758" s="1269"/>
      <c r="O758" s="1269"/>
      <c r="P758" s="1269"/>
      <c r="Q758" s="1269"/>
      <c r="R758" s="1269"/>
      <c r="S758" s="1269"/>
      <c r="T758" s="1269"/>
      <c r="U758" s="1269"/>
      <c r="V758" s="1269"/>
      <c r="W758" s="1269"/>
      <c r="X758" s="1269"/>
      <c r="Y758" s="1269"/>
      <c r="Z758" s="1269"/>
      <c r="AA758" s="1269"/>
      <c r="AB758" s="1269"/>
      <c r="AC758" s="1269"/>
      <c r="AD758" s="1269"/>
      <c r="AE758" s="1269"/>
      <c r="AF758" s="1269"/>
      <c r="AG758" s="1269"/>
      <c r="AH758" s="1269"/>
      <c r="AI758" s="1269"/>
      <c r="AJ758" s="1269"/>
      <c r="AK758" s="1269"/>
      <c r="AL758" s="1269"/>
      <c r="AM758" s="1269"/>
      <c r="AN758" s="1269"/>
      <c r="AO758" s="1269"/>
      <c r="AP758" s="1269"/>
      <c r="AQ758" s="1269"/>
      <c r="AR758" s="1269"/>
      <c r="AS758" s="1269"/>
      <c r="AT758" s="1269"/>
      <c r="AU758" s="1269"/>
      <c r="AV758" s="1269"/>
      <c r="AW758" s="1269"/>
      <c r="AX758" s="1269"/>
      <c r="AY758" s="1269"/>
      <c r="AZ758" s="1269"/>
      <c r="BA758" s="1269"/>
      <c r="BB758" s="1269"/>
      <c r="BC758" s="1269"/>
      <c r="BD758" s="1269"/>
      <c r="BE758" s="1269"/>
      <c r="BF758" s="1269"/>
      <c r="BG758" s="1269"/>
      <c r="BH758" s="1269"/>
      <c r="BI758" s="1269"/>
      <c r="BJ758" s="1269"/>
      <c r="BK758" s="1269"/>
      <c r="BL758" s="1269"/>
      <c r="BM758" s="1269"/>
      <c r="BN758" s="1269"/>
      <c r="BO758" s="1269"/>
      <c r="BP758" s="1269"/>
      <c r="BQ758" s="1269"/>
      <c r="BR758" s="1269"/>
      <c r="BS758" s="1269"/>
      <c r="BT758" s="1269"/>
      <c r="BU758" s="1269"/>
      <c r="BV758" s="1269"/>
      <c r="BW758" s="1269"/>
      <c r="BX758" s="1269"/>
      <c r="BY758" s="1269"/>
      <c r="BZ758" s="1269"/>
      <c r="CA758" s="1269"/>
      <c r="CB758" s="1269"/>
      <c r="CC758" s="1269"/>
      <c r="CD758" s="1269"/>
      <c r="CE758" s="1269"/>
      <c r="CF758" s="1269"/>
      <c r="CG758" s="1269"/>
      <c r="CH758" s="1269"/>
      <c r="CI758" s="1269"/>
      <c r="CJ758" s="1269"/>
      <c r="CK758" s="1269"/>
      <c r="CL758" s="1269"/>
      <c r="CM758" s="1269"/>
      <c r="CN758" s="1269"/>
      <c r="CO758" s="1269"/>
      <c r="CP758" s="1269"/>
      <c r="CQ758" s="1269"/>
      <c r="CR758" s="1269"/>
      <c r="CS758" s="1269"/>
      <c r="CT758" s="1269"/>
      <c r="CU758" s="1269"/>
      <c r="CV758" s="1269"/>
      <c r="CW758" s="1269"/>
      <c r="CX758" s="1269"/>
      <c r="CY758" s="1269"/>
      <c r="CZ758" s="1269"/>
      <c r="DA758" s="1269"/>
      <c r="DB758" s="1269"/>
      <c r="DC758" s="1269"/>
      <c r="DD758" s="1269"/>
      <c r="DE758" s="1269"/>
      <c r="DF758" s="1269"/>
      <c r="DG758" s="1269"/>
      <c r="DH758" s="1269"/>
      <c r="DI758" s="1269"/>
      <c r="DJ758" s="1269"/>
      <c r="DK758" s="1269"/>
      <c r="DL758" s="1269"/>
      <c r="DM758" s="1269"/>
      <c r="DN758" s="1269"/>
      <c r="DO758" s="1269"/>
      <c r="DP758" s="1269"/>
      <c r="DQ758" s="1269"/>
      <c r="DR758" s="1269"/>
      <c r="DS758" s="1269"/>
      <c r="DT758" s="1269"/>
      <c r="DU758" s="1269"/>
      <c r="DV758" s="1269"/>
      <c r="DW758" s="1269"/>
      <c r="DX758" s="1269"/>
      <c r="DY758" s="1269"/>
      <c r="DZ758" s="1269"/>
      <c r="EA758" s="1269"/>
      <c r="EB758" s="1269"/>
      <c r="EC758" s="1269"/>
      <c r="ED758" s="1269"/>
      <c r="EE758" s="1269"/>
      <c r="EF758" s="1269"/>
      <c r="EG758" s="1269"/>
      <c r="EH758" s="1269"/>
      <c r="EI758" s="1269"/>
      <c r="EJ758" s="1269"/>
      <c r="EK758" s="1269"/>
      <c r="EL758" s="1269"/>
      <c r="EM758" s="1269"/>
      <c r="EN758" s="1269"/>
      <c r="EO758" s="1269"/>
      <c r="EP758" s="1269"/>
      <c r="EQ758" s="1269"/>
      <c r="ER758" s="1269"/>
      <c r="ES758" s="1269"/>
      <c r="ET758" s="1269"/>
      <c r="EU758" s="1269"/>
      <c r="EV758" s="1269"/>
      <c r="EW758" s="1269"/>
      <c r="EX758" s="1269"/>
      <c r="EY758" s="1269"/>
      <c r="EZ758" s="1269"/>
      <c r="FA758" s="1269"/>
      <c r="FB758" s="1269"/>
      <c r="FC758" s="1269"/>
      <c r="FD758" s="1269"/>
      <c r="FE758" s="1269"/>
      <c r="FF758" s="1269"/>
      <c r="FG758" s="1269"/>
      <c r="FH758" s="1269"/>
      <c r="FI758" s="1269"/>
      <c r="FJ758" s="1269"/>
      <c r="FK758" s="1269"/>
      <c r="FL758" s="1269"/>
      <c r="FM758" s="1269"/>
      <c r="FN758" s="1269"/>
      <c r="FO758" s="1269"/>
      <c r="FP758" s="1269"/>
      <c r="FQ758" s="1269"/>
      <c r="FR758" s="1269"/>
      <c r="FS758" s="1269"/>
      <c r="FT758" s="1269"/>
      <c r="FU758" s="1269"/>
      <c r="FV758" s="1269"/>
      <c r="FW758" s="1269"/>
      <c r="FX758" s="1269"/>
      <c r="FY758" s="1269"/>
      <c r="FZ758" s="1269"/>
      <c r="GA758" s="1269"/>
      <c r="GB758" s="1269"/>
      <c r="GC758" s="1269"/>
      <c r="GD758" s="1269"/>
      <c r="GE758" s="1269"/>
      <c r="GF758" s="1269"/>
      <c r="GG758" s="1269"/>
      <c r="GH758" s="1269"/>
      <c r="GI758" s="1269"/>
      <c r="GJ758" s="1269"/>
      <c r="GK758" s="1269"/>
      <c r="GL758" s="1269"/>
      <c r="GM758" s="1269"/>
      <c r="GN758" s="1269"/>
      <c r="GO758" s="1269"/>
      <c r="GP758" s="1269"/>
      <c r="GQ758" s="1269"/>
      <c r="GR758" s="1269"/>
      <c r="GS758" s="1269"/>
      <c r="GT758" s="1269"/>
      <c r="GU758" s="1269"/>
      <c r="GV758" s="1269"/>
      <c r="GW758" s="1269"/>
      <c r="GX758" s="1269"/>
      <c r="GY758" s="1269"/>
      <c r="GZ758" s="1269"/>
      <c r="HA758" s="1269"/>
      <c r="HB758" s="1269"/>
      <c r="HC758" s="1269"/>
      <c r="HD758" s="1269"/>
      <c r="HE758" s="1269"/>
      <c r="HF758" s="1269"/>
      <c r="HG758" s="1269"/>
      <c r="HH758" s="1269"/>
      <c r="HI758" s="1269"/>
      <c r="HJ758" s="1269"/>
      <c r="HK758" s="1269"/>
      <c r="HL758" s="1269"/>
      <c r="HM758" s="1269"/>
      <c r="HN758" s="1269"/>
      <c r="HO758" s="1269"/>
      <c r="HP758" s="1269"/>
      <c r="HQ758" s="1269"/>
      <c r="HR758" s="1269"/>
      <c r="HS758" s="1269"/>
      <c r="HT758" s="1269"/>
      <c r="HU758" s="1269"/>
      <c r="HV758" s="1269"/>
      <c r="HW758" s="1269"/>
      <c r="HX758" s="1269"/>
      <c r="HY758" s="1269"/>
      <c r="HZ758" s="1269"/>
      <c r="IA758" s="1269"/>
      <c r="IB758" s="1269"/>
      <c r="IC758" s="1269"/>
      <c r="ID758" s="1269"/>
      <c r="IE758" s="1269"/>
      <c r="IF758" s="1269"/>
      <c r="IG758" s="1269"/>
      <c r="IH758" s="1269"/>
      <c r="II758" s="1269"/>
      <c r="IJ758" s="1269"/>
      <c r="IK758" s="1269"/>
      <c r="IL758" s="1269"/>
      <c r="IM758" s="1269"/>
      <c r="IN758" s="1269"/>
      <c r="IO758" s="1269"/>
      <c r="IP758" s="1269"/>
      <c r="IQ758" s="1269"/>
      <c r="IR758" s="1269"/>
      <c r="IS758" s="1269"/>
      <c r="IT758" s="1269"/>
      <c r="IU758" s="1269"/>
      <c r="IV758" s="1269"/>
      <c r="IW758" s="1269"/>
      <c r="IX758" s="1269"/>
      <c r="IY758" s="1269"/>
      <c r="IZ758" s="1269"/>
      <c r="JA758" s="1269"/>
      <c r="JB758" s="1269"/>
      <c r="JC758" s="1269"/>
      <c r="JD758" s="1269"/>
      <c r="JE758" s="1269"/>
      <c r="JF758" s="1269"/>
      <c r="JG758" s="1269"/>
      <c r="JH758" s="1269"/>
      <c r="JI758" s="1269"/>
      <c r="JJ758" s="1269"/>
      <c r="JK758" s="1269"/>
      <c r="JL758" s="1269"/>
      <c r="JM758" s="1269"/>
      <c r="JN758" s="1269"/>
      <c r="JO758" s="1269"/>
      <c r="JP758" s="1269"/>
      <c r="JQ758" s="1269"/>
      <c r="JR758" s="1269"/>
      <c r="JS758" s="1269"/>
      <c r="JT758" s="1269"/>
      <c r="JU758" s="1269"/>
      <c r="JV758" s="1269"/>
      <c r="JW758" s="1269"/>
      <c r="JX758" s="1269"/>
      <c r="JY758" s="1269"/>
      <c r="JZ758" s="1269"/>
      <c r="KA758" s="1269"/>
      <c r="KB758" s="1269"/>
      <c r="KC758" s="1269"/>
      <c r="KD758" s="1269"/>
      <c r="KE758" s="1269"/>
      <c r="KF758" s="1269"/>
    </row>
    <row r="759" spans="1:292" s="942" customFormat="1" outlineLevel="6" x14ac:dyDescent="0.25">
      <c r="A759" s="1004">
        <v>13</v>
      </c>
      <c r="B759" s="1002" t="s">
        <v>3000</v>
      </c>
      <c r="C759" s="1142"/>
      <c r="D759" s="1003"/>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9"/>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269"/>
      <c r="AX759" s="1269"/>
      <c r="AY759" s="1269"/>
      <c r="AZ759" s="1269"/>
      <c r="BA759" s="1269"/>
      <c r="BB759" s="1269"/>
      <c r="BC759" s="1269"/>
      <c r="BD759" s="1269"/>
      <c r="BE759" s="1269"/>
      <c r="BF759" s="1269"/>
      <c r="BG759" s="1269"/>
      <c r="BH759" s="1269"/>
      <c r="BI759" s="1269"/>
      <c r="BJ759" s="1269"/>
      <c r="BK759" s="1269"/>
      <c r="BL759" s="1269"/>
      <c r="BM759" s="1269"/>
      <c r="BN759" s="1269"/>
      <c r="BO759" s="1269"/>
      <c r="BP759" s="1269"/>
      <c r="BQ759" s="1269"/>
      <c r="BR759" s="1269"/>
      <c r="BS759" s="1269"/>
      <c r="BT759" s="1269"/>
      <c r="BU759" s="1269"/>
      <c r="BV759" s="1269"/>
      <c r="BW759" s="1269"/>
      <c r="BX759" s="1269"/>
      <c r="BY759" s="1269"/>
      <c r="BZ759" s="1269"/>
      <c r="CA759" s="1269"/>
      <c r="CB759" s="1269"/>
      <c r="CC759" s="1269"/>
      <c r="CD759" s="1269"/>
      <c r="CE759" s="1269"/>
      <c r="CF759" s="1269"/>
      <c r="CG759" s="1269"/>
      <c r="CH759" s="1269"/>
      <c r="CI759" s="1269"/>
      <c r="CJ759" s="1269"/>
      <c r="CK759" s="1269"/>
      <c r="CL759" s="1269"/>
      <c r="CM759" s="1269"/>
      <c r="CN759" s="1269"/>
      <c r="CO759" s="1269"/>
      <c r="CP759" s="1269"/>
      <c r="CQ759" s="1269"/>
      <c r="CR759" s="1269"/>
      <c r="CS759" s="1269"/>
      <c r="CT759" s="1269"/>
      <c r="CU759" s="1269"/>
      <c r="CV759" s="1269"/>
      <c r="CW759" s="1269"/>
      <c r="CX759" s="1269"/>
      <c r="CY759" s="1269"/>
      <c r="CZ759" s="1269"/>
      <c r="DA759" s="1269"/>
      <c r="DB759" s="1269"/>
      <c r="DC759" s="1269"/>
      <c r="DD759" s="1269"/>
      <c r="DE759" s="1269"/>
      <c r="DF759" s="1269"/>
      <c r="DG759" s="1269"/>
      <c r="DH759" s="1269"/>
      <c r="DI759" s="1269"/>
      <c r="DJ759" s="1269"/>
      <c r="DK759" s="1269"/>
      <c r="DL759" s="1269"/>
      <c r="DM759" s="1269"/>
      <c r="DN759" s="1269"/>
      <c r="DO759" s="1269"/>
      <c r="DP759" s="1269"/>
      <c r="DQ759" s="1269"/>
      <c r="DR759" s="1269"/>
      <c r="DS759" s="1269"/>
      <c r="DT759" s="1269"/>
      <c r="DU759" s="1269"/>
      <c r="DV759" s="1269"/>
      <c r="DW759" s="1269"/>
      <c r="DX759" s="1269"/>
      <c r="DY759" s="1269"/>
      <c r="DZ759" s="1269"/>
      <c r="EA759" s="1269"/>
      <c r="EB759" s="1269"/>
      <c r="EC759" s="1269"/>
      <c r="ED759" s="1269"/>
      <c r="EE759" s="1269"/>
      <c r="EF759" s="1269"/>
      <c r="EG759" s="1269"/>
      <c r="EH759" s="1269"/>
      <c r="EI759" s="1269"/>
      <c r="EJ759" s="1269"/>
      <c r="EK759" s="1269"/>
      <c r="EL759" s="1269"/>
      <c r="EM759" s="1269"/>
      <c r="EN759" s="1269"/>
      <c r="EO759" s="1269"/>
      <c r="EP759" s="1269"/>
      <c r="EQ759" s="1269"/>
      <c r="ER759" s="1269"/>
      <c r="ES759" s="1269"/>
      <c r="ET759" s="1269"/>
      <c r="EU759" s="1269"/>
      <c r="EV759" s="1269"/>
      <c r="EW759" s="1269"/>
      <c r="EX759" s="1269"/>
      <c r="EY759" s="1269"/>
      <c r="EZ759" s="1269"/>
      <c r="FA759" s="1269"/>
      <c r="FB759" s="1269"/>
      <c r="FC759" s="1269"/>
      <c r="FD759" s="1269"/>
      <c r="FE759" s="1269"/>
      <c r="FF759" s="1269"/>
      <c r="FG759" s="1269"/>
      <c r="FH759" s="1269"/>
      <c r="FI759" s="1269"/>
      <c r="FJ759" s="1269"/>
      <c r="FK759" s="1269"/>
      <c r="FL759" s="1269"/>
      <c r="FM759" s="1269"/>
      <c r="FN759" s="1269"/>
      <c r="FO759" s="1269"/>
      <c r="FP759" s="1269"/>
      <c r="FQ759" s="1269"/>
      <c r="FR759" s="1269"/>
      <c r="FS759" s="1269"/>
      <c r="FT759" s="1269"/>
      <c r="FU759" s="1269"/>
      <c r="FV759" s="1269"/>
      <c r="FW759" s="1269"/>
      <c r="FX759" s="1269"/>
      <c r="FY759" s="1269"/>
      <c r="FZ759" s="1269"/>
      <c r="GA759" s="1269"/>
      <c r="GB759" s="1269"/>
      <c r="GC759" s="1269"/>
      <c r="GD759" s="1269"/>
      <c r="GE759" s="1269"/>
      <c r="GF759" s="1269"/>
      <c r="GG759" s="1269"/>
      <c r="GH759" s="1269"/>
      <c r="GI759" s="1269"/>
      <c r="GJ759" s="1269"/>
      <c r="GK759" s="1269"/>
      <c r="GL759" s="1269"/>
      <c r="GM759" s="1269"/>
      <c r="GN759" s="1269"/>
      <c r="GO759" s="1269"/>
      <c r="GP759" s="1269"/>
      <c r="GQ759" s="1269"/>
      <c r="GR759" s="1269"/>
      <c r="GS759" s="1269"/>
      <c r="GT759" s="1269"/>
      <c r="GU759" s="1269"/>
      <c r="GV759" s="1269"/>
      <c r="GW759" s="1269"/>
      <c r="GX759" s="1269"/>
      <c r="GY759" s="1269"/>
      <c r="GZ759" s="1269"/>
      <c r="HA759" s="1269"/>
      <c r="HB759" s="1269"/>
      <c r="HC759" s="1269"/>
      <c r="HD759" s="1269"/>
      <c r="HE759" s="1269"/>
      <c r="HF759" s="1269"/>
      <c r="HG759" s="1269"/>
      <c r="HH759" s="1269"/>
      <c r="HI759" s="1269"/>
      <c r="HJ759" s="1269"/>
      <c r="HK759" s="1269"/>
      <c r="HL759" s="1269"/>
      <c r="HM759" s="1269"/>
      <c r="HN759" s="1269"/>
      <c r="HO759" s="1269"/>
      <c r="HP759" s="1269"/>
      <c r="HQ759" s="1269"/>
      <c r="HR759" s="1269"/>
      <c r="HS759" s="1269"/>
      <c r="HT759" s="1269"/>
      <c r="HU759" s="1269"/>
      <c r="HV759" s="1269"/>
      <c r="HW759" s="1269"/>
      <c r="HX759" s="1269"/>
      <c r="HY759" s="1269"/>
      <c r="HZ759" s="1269"/>
      <c r="IA759" s="1269"/>
      <c r="IB759" s="1269"/>
      <c r="IC759" s="1269"/>
      <c r="ID759" s="1269"/>
      <c r="IE759" s="1269"/>
      <c r="IF759" s="1269"/>
      <c r="IG759" s="1269"/>
      <c r="IH759" s="1269"/>
      <c r="II759" s="1269"/>
      <c r="IJ759" s="1269"/>
      <c r="IK759" s="1269"/>
      <c r="IL759" s="1269"/>
      <c r="IM759" s="1269"/>
      <c r="IN759" s="1269"/>
      <c r="IO759" s="1269"/>
      <c r="IP759" s="1269"/>
      <c r="IQ759" s="1269"/>
      <c r="IR759" s="1269"/>
      <c r="IS759" s="1269"/>
      <c r="IT759" s="1269"/>
      <c r="IU759" s="1269"/>
      <c r="IV759" s="1269"/>
      <c r="IW759" s="1269"/>
      <c r="IX759" s="1269"/>
      <c r="IY759" s="1269"/>
      <c r="IZ759" s="1269"/>
      <c r="JA759" s="1269"/>
      <c r="JB759" s="1269"/>
      <c r="JC759" s="1269"/>
      <c r="JD759" s="1269"/>
      <c r="JE759" s="1269"/>
      <c r="JF759" s="1269"/>
      <c r="JG759" s="1269"/>
      <c r="JH759" s="1269"/>
      <c r="JI759" s="1269"/>
      <c r="JJ759" s="1269"/>
      <c r="JK759" s="1269"/>
      <c r="JL759" s="1269"/>
      <c r="JM759" s="1269"/>
      <c r="JN759" s="1269"/>
      <c r="JO759" s="1269"/>
      <c r="JP759" s="1269"/>
      <c r="JQ759" s="1269"/>
      <c r="JR759" s="1269"/>
      <c r="JS759" s="1269"/>
      <c r="JT759" s="1269"/>
      <c r="JU759" s="1269"/>
      <c r="JV759" s="1269"/>
      <c r="JW759" s="1269"/>
      <c r="JX759" s="1269"/>
      <c r="JY759" s="1269"/>
      <c r="JZ759" s="1269"/>
      <c r="KA759" s="1269"/>
      <c r="KB759" s="1269"/>
      <c r="KC759" s="1269"/>
      <c r="KD759" s="1269"/>
      <c r="KE759" s="1269"/>
      <c r="KF759" s="1269"/>
    </row>
    <row r="760" spans="1:292" s="942" customFormat="1" outlineLevel="6" x14ac:dyDescent="0.25">
      <c r="A760" s="1004">
        <v>14</v>
      </c>
      <c r="B760" s="1002" t="s">
        <v>3001</v>
      </c>
      <c r="C760" s="1142"/>
      <c r="D760" s="1003"/>
      <c r="F760" s="1269"/>
      <c r="G760" s="1269"/>
      <c r="H760" s="1269"/>
      <c r="I760" s="1269"/>
      <c r="J760" s="1269"/>
      <c r="K760" s="1269"/>
      <c r="L760" s="1269"/>
      <c r="M760" s="1269"/>
      <c r="N760" s="1269"/>
      <c r="O760" s="1269"/>
      <c r="P760" s="1269"/>
      <c r="Q760" s="1269"/>
      <c r="R760" s="1269"/>
      <c r="S760" s="1269"/>
      <c r="T760" s="1269"/>
      <c r="U760" s="1269"/>
      <c r="V760" s="1269"/>
      <c r="W760" s="1269"/>
      <c r="X760" s="1269"/>
      <c r="Y760" s="1269"/>
      <c r="Z760" s="1269"/>
      <c r="AA760" s="1269"/>
      <c r="AB760" s="1269"/>
      <c r="AC760" s="1269"/>
      <c r="AD760" s="1269"/>
      <c r="AE760" s="1269"/>
      <c r="AF760" s="1269"/>
      <c r="AG760" s="1269"/>
      <c r="AH760" s="1269"/>
      <c r="AI760" s="1269"/>
      <c r="AJ760" s="1269"/>
      <c r="AK760" s="1269"/>
      <c r="AL760" s="1269"/>
      <c r="AM760" s="1269"/>
      <c r="AN760" s="1269"/>
      <c r="AO760" s="1269"/>
      <c r="AP760" s="1269"/>
      <c r="AQ760" s="1269"/>
      <c r="AR760" s="1269"/>
      <c r="AS760" s="1269"/>
      <c r="AT760" s="1269"/>
      <c r="AU760" s="1269"/>
      <c r="AV760" s="1269"/>
      <c r="AW760" s="1269"/>
      <c r="AX760" s="1269"/>
      <c r="AY760" s="1269"/>
      <c r="AZ760" s="1269"/>
      <c r="BA760" s="1269"/>
      <c r="BB760" s="1269"/>
      <c r="BC760" s="1269"/>
      <c r="BD760" s="1269"/>
      <c r="BE760" s="1269"/>
      <c r="BF760" s="1269"/>
      <c r="BG760" s="1269"/>
      <c r="BH760" s="1269"/>
      <c r="BI760" s="1269"/>
      <c r="BJ760" s="1269"/>
      <c r="BK760" s="1269"/>
      <c r="BL760" s="1269"/>
      <c r="BM760" s="1269"/>
      <c r="BN760" s="1269"/>
      <c r="BO760" s="1269"/>
      <c r="BP760" s="1269"/>
      <c r="BQ760" s="1269"/>
      <c r="BR760" s="1269"/>
      <c r="BS760" s="1269"/>
      <c r="BT760" s="1269"/>
      <c r="BU760" s="1269"/>
      <c r="BV760" s="1269"/>
      <c r="BW760" s="1269"/>
      <c r="BX760" s="1269"/>
      <c r="BY760" s="1269"/>
      <c r="BZ760" s="1269"/>
      <c r="CA760" s="1269"/>
      <c r="CB760" s="1269"/>
      <c r="CC760" s="1269"/>
      <c r="CD760" s="1269"/>
      <c r="CE760" s="1269"/>
      <c r="CF760" s="1269"/>
      <c r="CG760" s="1269"/>
      <c r="CH760" s="1269"/>
      <c r="CI760" s="1269"/>
      <c r="CJ760" s="1269"/>
      <c r="CK760" s="1269"/>
      <c r="CL760" s="1269"/>
      <c r="CM760" s="1269"/>
      <c r="CN760" s="1269"/>
      <c r="CO760" s="1269"/>
      <c r="CP760" s="1269"/>
      <c r="CQ760" s="1269"/>
      <c r="CR760" s="1269"/>
      <c r="CS760" s="1269"/>
      <c r="CT760" s="1269"/>
      <c r="CU760" s="1269"/>
      <c r="CV760" s="1269"/>
      <c r="CW760" s="1269"/>
      <c r="CX760" s="1269"/>
      <c r="CY760" s="1269"/>
      <c r="CZ760" s="1269"/>
      <c r="DA760" s="1269"/>
      <c r="DB760" s="1269"/>
      <c r="DC760" s="1269"/>
      <c r="DD760" s="1269"/>
      <c r="DE760" s="1269"/>
      <c r="DF760" s="1269"/>
      <c r="DG760" s="1269"/>
      <c r="DH760" s="1269"/>
      <c r="DI760" s="1269"/>
      <c r="DJ760" s="1269"/>
      <c r="DK760" s="1269"/>
      <c r="DL760" s="1269"/>
      <c r="DM760" s="1269"/>
      <c r="DN760" s="1269"/>
      <c r="DO760" s="1269"/>
      <c r="DP760" s="1269"/>
      <c r="DQ760" s="1269"/>
      <c r="DR760" s="1269"/>
      <c r="DS760" s="1269"/>
      <c r="DT760" s="1269"/>
      <c r="DU760" s="1269"/>
      <c r="DV760" s="1269"/>
      <c r="DW760" s="1269"/>
      <c r="DX760" s="1269"/>
      <c r="DY760" s="1269"/>
      <c r="DZ760" s="1269"/>
      <c r="EA760" s="1269"/>
      <c r="EB760" s="1269"/>
      <c r="EC760" s="1269"/>
      <c r="ED760" s="1269"/>
      <c r="EE760" s="1269"/>
      <c r="EF760" s="1269"/>
      <c r="EG760" s="1269"/>
      <c r="EH760" s="1269"/>
      <c r="EI760" s="1269"/>
      <c r="EJ760" s="1269"/>
      <c r="EK760" s="1269"/>
      <c r="EL760" s="1269"/>
      <c r="EM760" s="1269"/>
      <c r="EN760" s="1269"/>
      <c r="EO760" s="1269"/>
      <c r="EP760" s="1269"/>
      <c r="EQ760" s="1269"/>
      <c r="ER760" s="1269"/>
      <c r="ES760" s="1269"/>
      <c r="ET760" s="1269"/>
      <c r="EU760" s="1269"/>
      <c r="EV760" s="1269"/>
      <c r="EW760" s="1269"/>
      <c r="EX760" s="1269"/>
      <c r="EY760" s="1269"/>
      <c r="EZ760" s="1269"/>
      <c r="FA760" s="1269"/>
      <c r="FB760" s="1269"/>
      <c r="FC760" s="1269"/>
      <c r="FD760" s="1269"/>
      <c r="FE760" s="1269"/>
      <c r="FF760" s="1269"/>
      <c r="FG760" s="1269"/>
      <c r="FH760" s="1269"/>
      <c r="FI760" s="1269"/>
      <c r="FJ760" s="1269"/>
      <c r="FK760" s="1269"/>
      <c r="FL760" s="1269"/>
      <c r="FM760" s="1269"/>
      <c r="FN760" s="1269"/>
      <c r="FO760" s="1269"/>
      <c r="FP760" s="1269"/>
      <c r="FQ760" s="1269"/>
      <c r="FR760" s="1269"/>
      <c r="FS760" s="1269"/>
      <c r="FT760" s="1269"/>
      <c r="FU760" s="1269"/>
      <c r="FV760" s="1269"/>
      <c r="FW760" s="1269"/>
      <c r="FX760" s="1269"/>
      <c r="FY760" s="1269"/>
      <c r="FZ760" s="1269"/>
      <c r="GA760" s="1269"/>
      <c r="GB760" s="1269"/>
      <c r="GC760" s="1269"/>
      <c r="GD760" s="1269"/>
      <c r="GE760" s="1269"/>
      <c r="GF760" s="1269"/>
      <c r="GG760" s="1269"/>
      <c r="GH760" s="1269"/>
      <c r="GI760" s="1269"/>
      <c r="GJ760" s="1269"/>
      <c r="GK760" s="1269"/>
      <c r="GL760" s="1269"/>
      <c r="GM760" s="1269"/>
      <c r="GN760" s="1269"/>
      <c r="GO760" s="1269"/>
      <c r="GP760" s="1269"/>
      <c r="GQ760" s="1269"/>
      <c r="GR760" s="1269"/>
      <c r="GS760" s="1269"/>
      <c r="GT760" s="1269"/>
      <c r="GU760" s="1269"/>
      <c r="GV760" s="1269"/>
      <c r="GW760" s="1269"/>
      <c r="GX760" s="1269"/>
      <c r="GY760" s="1269"/>
      <c r="GZ760" s="1269"/>
      <c r="HA760" s="1269"/>
      <c r="HB760" s="1269"/>
      <c r="HC760" s="1269"/>
      <c r="HD760" s="1269"/>
      <c r="HE760" s="1269"/>
      <c r="HF760" s="1269"/>
      <c r="HG760" s="1269"/>
      <c r="HH760" s="1269"/>
      <c r="HI760" s="1269"/>
      <c r="HJ760" s="1269"/>
      <c r="HK760" s="1269"/>
      <c r="HL760" s="1269"/>
      <c r="HM760" s="1269"/>
      <c r="HN760" s="1269"/>
      <c r="HO760" s="1269"/>
      <c r="HP760" s="1269"/>
      <c r="HQ760" s="1269"/>
      <c r="HR760" s="1269"/>
      <c r="HS760" s="1269"/>
      <c r="HT760" s="1269"/>
      <c r="HU760" s="1269"/>
      <c r="HV760" s="1269"/>
      <c r="HW760" s="1269"/>
      <c r="HX760" s="1269"/>
      <c r="HY760" s="1269"/>
      <c r="HZ760" s="1269"/>
      <c r="IA760" s="1269"/>
      <c r="IB760" s="1269"/>
      <c r="IC760" s="1269"/>
      <c r="ID760" s="1269"/>
      <c r="IE760" s="1269"/>
      <c r="IF760" s="1269"/>
      <c r="IG760" s="1269"/>
      <c r="IH760" s="1269"/>
      <c r="II760" s="1269"/>
      <c r="IJ760" s="1269"/>
      <c r="IK760" s="1269"/>
      <c r="IL760" s="1269"/>
      <c r="IM760" s="1269"/>
      <c r="IN760" s="1269"/>
      <c r="IO760" s="1269"/>
      <c r="IP760" s="1269"/>
      <c r="IQ760" s="1269"/>
      <c r="IR760" s="1269"/>
      <c r="IS760" s="1269"/>
      <c r="IT760" s="1269"/>
      <c r="IU760" s="1269"/>
      <c r="IV760" s="1269"/>
      <c r="IW760" s="1269"/>
      <c r="IX760" s="1269"/>
      <c r="IY760" s="1269"/>
      <c r="IZ760" s="1269"/>
      <c r="JA760" s="1269"/>
      <c r="JB760" s="1269"/>
      <c r="JC760" s="1269"/>
      <c r="JD760" s="1269"/>
      <c r="JE760" s="1269"/>
      <c r="JF760" s="1269"/>
      <c r="JG760" s="1269"/>
      <c r="JH760" s="1269"/>
      <c r="JI760" s="1269"/>
      <c r="JJ760" s="1269"/>
      <c r="JK760" s="1269"/>
      <c r="JL760" s="1269"/>
      <c r="JM760" s="1269"/>
      <c r="JN760" s="1269"/>
      <c r="JO760" s="1269"/>
      <c r="JP760" s="1269"/>
      <c r="JQ760" s="1269"/>
      <c r="JR760" s="1269"/>
      <c r="JS760" s="1269"/>
      <c r="JT760" s="1269"/>
      <c r="JU760" s="1269"/>
      <c r="JV760" s="1269"/>
      <c r="JW760" s="1269"/>
      <c r="JX760" s="1269"/>
      <c r="JY760" s="1269"/>
      <c r="JZ760" s="1269"/>
      <c r="KA760" s="1269"/>
      <c r="KB760" s="1269"/>
      <c r="KC760" s="1269"/>
      <c r="KD760" s="1269"/>
      <c r="KE760" s="1269"/>
      <c r="KF760" s="1269"/>
    </row>
    <row r="761" spans="1:292" s="942" customFormat="1" outlineLevel="6" x14ac:dyDescent="0.25">
      <c r="A761" s="1004">
        <v>15</v>
      </c>
      <c r="B761" s="1002" t="s">
        <v>3002</v>
      </c>
      <c r="C761" s="1142"/>
      <c r="D761" s="1003"/>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9"/>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269"/>
      <c r="AX761" s="1269"/>
      <c r="AY761" s="1269"/>
      <c r="AZ761" s="1269"/>
      <c r="BA761" s="1269"/>
      <c r="BB761" s="1269"/>
      <c r="BC761" s="1269"/>
      <c r="BD761" s="1269"/>
      <c r="BE761" s="1269"/>
      <c r="BF761" s="1269"/>
      <c r="BG761" s="1269"/>
      <c r="BH761" s="1269"/>
      <c r="BI761" s="1269"/>
      <c r="BJ761" s="1269"/>
      <c r="BK761" s="1269"/>
      <c r="BL761" s="1269"/>
      <c r="BM761" s="1269"/>
      <c r="BN761" s="1269"/>
      <c r="BO761" s="1269"/>
      <c r="BP761" s="1269"/>
      <c r="BQ761" s="1269"/>
      <c r="BR761" s="1269"/>
      <c r="BS761" s="1269"/>
      <c r="BT761" s="1269"/>
      <c r="BU761" s="1269"/>
      <c r="BV761" s="1269"/>
      <c r="BW761" s="1269"/>
      <c r="BX761" s="1269"/>
      <c r="BY761" s="1269"/>
      <c r="BZ761" s="1269"/>
      <c r="CA761" s="1269"/>
      <c r="CB761" s="1269"/>
      <c r="CC761" s="1269"/>
      <c r="CD761" s="1269"/>
      <c r="CE761" s="1269"/>
      <c r="CF761" s="1269"/>
      <c r="CG761" s="1269"/>
      <c r="CH761" s="1269"/>
      <c r="CI761" s="1269"/>
      <c r="CJ761" s="1269"/>
      <c r="CK761" s="1269"/>
      <c r="CL761" s="1269"/>
      <c r="CM761" s="1269"/>
      <c r="CN761" s="1269"/>
      <c r="CO761" s="1269"/>
      <c r="CP761" s="1269"/>
      <c r="CQ761" s="1269"/>
      <c r="CR761" s="1269"/>
      <c r="CS761" s="1269"/>
      <c r="CT761" s="1269"/>
      <c r="CU761" s="1269"/>
      <c r="CV761" s="1269"/>
      <c r="CW761" s="1269"/>
      <c r="CX761" s="1269"/>
      <c r="CY761" s="1269"/>
      <c r="CZ761" s="1269"/>
      <c r="DA761" s="1269"/>
      <c r="DB761" s="1269"/>
      <c r="DC761" s="1269"/>
      <c r="DD761" s="1269"/>
      <c r="DE761" s="1269"/>
      <c r="DF761" s="1269"/>
      <c r="DG761" s="1269"/>
      <c r="DH761" s="1269"/>
      <c r="DI761" s="1269"/>
      <c r="DJ761" s="1269"/>
      <c r="DK761" s="1269"/>
      <c r="DL761" s="1269"/>
      <c r="DM761" s="1269"/>
      <c r="DN761" s="1269"/>
      <c r="DO761" s="1269"/>
      <c r="DP761" s="1269"/>
      <c r="DQ761" s="1269"/>
      <c r="DR761" s="1269"/>
      <c r="DS761" s="1269"/>
      <c r="DT761" s="1269"/>
      <c r="DU761" s="1269"/>
      <c r="DV761" s="1269"/>
      <c r="DW761" s="1269"/>
      <c r="DX761" s="1269"/>
      <c r="DY761" s="1269"/>
      <c r="DZ761" s="1269"/>
      <c r="EA761" s="1269"/>
      <c r="EB761" s="1269"/>
      <c r="EC761" s="1269"/>
      <c r="ED761" s="1269"/>
      <c r="EE761" s="1269"/>
      <c r="EF761" s="1269"/>
      <c r="EG761" s="1269"/>
      <c r="EH761" s="1269"/>
      <c r="EI761" s="1269"/>
      <c r="EJ761" s="1269"/>
      <c r="EK761" s="1269"/>
      <c r="EL761" s="1269"/>
      <c r="EM761" s="1269"/>
      <c r="EN761" s="1269"/>
      <c r="EO761" s="1269"/>
      <c r="EP761" s="1269"/>
      <c r="EQ761" s="1269"/>
      <c r="ER761" s="1269"/>
      <c r="ES761" s="1269"/>
      <c r="ET761" s="1269"/>
      <c r="EU761" s="1269"/>
      <c r="EV761" s="1269"/>
      <c r="EW761" s="1269"/>
      <c r="EX761" s="1269"/>
      <c r="EY761" s="1269"/>
      <c r="EZ761" s="1269"/>
      <c r="FA761" s="1269"/>
      <c r="FB761" s="1269"/>
      <c r="FC761" s="1269"/>
      <c r="FD761" s="1269"/>
      <c r="FE761" s="1269"/>
      <c r="FF761" s="1269"/>
      <c r="FG761" s="1269"/>
      <c r="FH761" s="1269"/>
      <c r="FI761" s="1269"/>
      <c r="FJ761" s="1269"/>
      <c r="FK761" s="1269"/>
      <c r="FL761" s="1269"/>
      <c r="FM761" s="1269"/>
      <c r="FN761" s="1269"/>
      <c r="FO761" s="1269"/>
      <c r="FP761" s="1269"/>
      <c r="FQ761" s="1269"/>
      <c r="FR761" s="1269"/>
      <c r="FS761" s="1269"/>
      <c r="FT761" s="1269"/>
      <c r="FU761" s="1269"/>
      <c r="FV761" s="1269"/>
      <c r="FW761" s="1269"/>
      <c r="FX761" s="1269"/>
      <c r="FY761" s="1269"/>
      <c r="FZ761" s="1269"/>
      <c r="GA761" s="1269"/>
      <c r="GB761" s="1269"/>
      <c r="GC761" s="1269"/>
      <c r="GD761" s="1269"/>
      <c r="GE761" s="1269"/>
      <c r="GF761" s="1269"/>
      <c r="GG761" s="1269"/>
      <c r="GH761" s="1269"/>
      <c r="GI761" s="1269"/>
      <c r="GJ761" s="1269"/>
      <c r="GK761" s="1269"/>
      <c r="GL761" s="1269"/>
      <c r="GM761" s="1269"/>
      <c r="GN761" s="1269"/>
      <c r="GO761" s="1269"/>
      <c r="GP761" s="1269"/>
      <c r="GQ761" s="1269"/>
      <c r="GR761" s="1269"/>
      <c r="GS761" s="1269"/>
      <c r="GT761" s="1269"/>
      <c r="GU761" s="1269"/>
      <c r="GV761" s="1269"/>
      <c r="GW761" s="1269"/>
      <c r="GX761" s="1269"/>
      <c r="GY761" s="1269"/>
      <c r="GZ761" s="1269"/>
      <c r="HA761" s="1269"/>
      <c r="HB761" s="1269"/>
      <c r="HC761" s="1269"/>
      <c r="HD761" s="1269"/>
      <c r="HE761" s="1269"/>
      <c r="HF761" s="1269"/>
      <c r="HG761" s="1269"/>
      <c r="HH761" s="1269"/>
      <c r="HI761" s="1269"/>
      <c r="HJ761" s="1269"/>
      <c r="HK761" s="1269"/>
      <c r="HL761" s="1269"/>
      <c r="HM761" s="1269"/>
      <c r="HN761" s="1269"/>
      <c r="HO761" s="1269"/>
      <c r="HP761" s="1269"/>
      <c r="HQ761" s="1269"/>
      <c r="HR761" s="1269"/>
      <c r="HS761" s="1269"/>
      <c r="HT761" s="1269"/>
      <c r="HU761" s="1269"/>
      <c r="HV761" s="1269"/>
      <c r="HW761" s="1269"/>
      <c r="HX761" s="1269"/>
      <c r="HY761" s="1269"/>
      <c r="HZ761" s="1269"/>
      <c r="IA761" s="1269"/>
      <c r="IB761" s="1269"/>
      <c r="IC761" s="1269"/>
      <c r="ID761" s="1269"/>
      <c r="IE761" s="1269"/>
      <c r="IF761" s="1269"/>
      <c r="IG761" s="1269"/>
      <c r="IH761" s="1269"/>
      <c r="II761" s="1269"/>
      <c r="IJ761" s="1269"/>
      <c r="IK761" s="1269"/>
      <c r="IL761" s="1269"/>
      <c r="IM761" s="1269"/>
      <c r="IN761" s="1269"/>
      <c r="IO761" s="1269"/>
      <c r="IP761" s="1269"/>
      <c r="IQ761" s="1269"/>
      <c r="IR761" s="1269"/>
      <c r="IS761" s="1269"/>
      <c r="IT761" s="1269"/>
      <c r="IU761" s="1269"/>
      <c r="IV761" s="1269"/>
      <c r="IW761" s="1269"/>
      <c r="IX761" s="1269"/>
      <c r="IY761" s="1269"/>
      <c r="IZ761" s="1269"/>
      <c r="JA761" s="1269"/>
      <c r="JB761" s="1269"/>
      <c r="JC761" s="1269"/>
      <c r="JD761" s="1269"/>
      <c r="JE761" s="1269"/>
      <c r="JF761" s="1269"/>
      <c r="JG761" s="1269"/>
      <c r="JH761" s="1269"/>
      <c r="JI761" s="1269"/>
      <c r="JJ761" s="1269"/>
      <c r="JK761" s="1269"/>
      <c r="JL761" s="1269"/>
      <c r="JM761" s="1269"/>
      <c r="JN761" s="1269"/>
      <c r="JO761" s="1269"/>
      <c r="JP761" s="1269"/>
      <c r="JQ761" s="1269"/>
      <c r="JR761" s="1269"/>
      <c r="JS761" s="1269"/>
      <c r="JT761" s="1269"/>
      <c r="JU761" s="1269"/>
      <c r="JV761" s="1269"/>
      <c r="JW761" s="1269"/>
      <c r="JX761" s="1269"/>
      <c r="JY761" s="1269"/>
      <c r="JZ761" s="1269"/>
      <c r="KA761" s="1269"/>
      <c r="KB761" s="1269"/>
      <c r="KC761" s="1269"/>
      <c r="KD761" s="1269"/>
      <c r="KE761" s="1269"/>
      <c r="KF761" s="1269"/>
    </row>
    <row r="762" spans="1:292" s="942" customFormat="1" ht="25.5" outlineLevel="6" x14ac:dyDescent="0.25">
      <c r="A762" s="1004">
        <v>16</v>
      </c>
      <c r="B762" s="1002" t="s">
        <v>3003</v>
      </c>
      <c r="C762" s="1142"/>
      <c r="D762" s="1003"/>
      <c r="F762" s="1269"/>
      <c r="G762" s="1269"/>
      <c r="H762" s="1269"/>
      <c r="I762" s="1269"/>
      <c r="J762" s="1269"/>
      <c r="K762" s="1269"/>
      <c r="L762" s="1269"/>
      <c r="M762" s="1269"/>
      <c r="N762" s="1269"/>
      <c r="O762" s="1269"/>
      <c r="P762" s="1269"/>
      <c r="Q762" s="1269"/>
      <c r="R762" s="1269"/>
      <c r="S762" s="1269"/>
      <c r="T762" s="1269"/>
      <c r="U762" s="1269"/>
      <c r="V762" s="1269"/>
      <c r="W762" s="1269"/>
      <c r="X762" s="1269"/>
      <c r="Y762" s="1269"/>
      <c r="Z762" s="1269"/>
      <c r="AA762" s="1269"/>
      <c r="AB762" s="1269"/>
      <c r="AC762" s="1269"/>
      <c r="AD762" s="1269"/>
      <c r="AE762" s="1269"/>
      <c r="AF762" s="1269"/>
      <c r="AG762" s="1269"/>
      <c r="AH762" s="1269"/>
      <c r="AI762" s="1269"/>
      <c r="AJ762" s="1269"/>
      <c r="AK762" s="1269"/>
      <c r="AL762" s="1269"/>
      <c r="AM762" s="1269"/>
      <c r="AN762" s="1269"/>
      <c r="AO762" s="1269"/>
      <c r="AP762" s="1269"/>
      <c r="AQ762" s="1269"/>
      <c r="AR762" s="1269"/>
      <c r="AS762" s="1269"/>
      <c r="AT762" s="1269"/>
      <c r="AU762" s="1269"/>
      <c r="AV762" s="1269"/>
      <c r="AW762" s="1269"/>
      <c r="AX762" s="1269"/>
      <c r="AY762" s="1269"/>
      <c r="AZ762" s="1269"/>
      <c r="BA762" s="1269"/>
      <c r="BB762" s="1269"/>
      <c r="BC762" s="1269"/>
      <c r="BD762" s="1269"/>
      <c r="BE762" s="1269"/>
      <c r="BF762" s="1269"/>
      <c r="BG762" s="1269"/>
      <c r="BH762" s="1269"/>
      <c r="BI762" s="1269"/>
      <c r="BJ762" s="1269"/>
      <c r="BK762" s="1269"/>
      <c r="BL762" s="1269"/>
      <c r="BM762" s="1269"/>
      <c r="BN762" s="1269"/>
      <c r="BO762" s="1269"/>
      <c r="BP762" s="1269"/>
      <c r="BQ762" s="1269"/>
      <c r="BR762" s="1269"/>
      <c r="BS762" s="1269"/>
      <c r="BT762" s="1269"/>
      <c r="BU762" s="1269"/>
      <c r="BV762" s="1269"/>
      <c r="BW762" s="1269"/>
      <c r="BX762" s="1269"/>
      <c r="BY762" s="1269"/>
      <c r="BZ762" s="1269"/>
      <c r="CA762" s="1269"/>
      <c r="CB762" s="1269"/>
      <c r="CC762" s="1269"/>
      <c r="CD762" s="1269"/>
      <c r="CE762" s="1269"/>
      <c r="CF762" s="1269"/>
      <c r="CG762" s="1269"/>
      <c r="CH762" s="1269"/>
      <c r="CI762" s="1269"/>
      <c r="CJ762" s="1269"/>
      <c r="CK762" s="1269"/>
      <c r="CL762" s="1269"/>
      <c r="CM762" s="1269"/>
      <c r="CN762" s="1269"/>
      <c r="CO762" s="1269"/>
      <c r="CP762" s="1269"/>
      <c r="CQ762" s="1269"/>
      <c r="CR762" s="1269"/>
      <c r="CS762" s="1269"/>
      <c r="CT762" s="1269"/>
      <c r="CU762" s="1269"/>
      <c r="CV762" s="1269"/>
      <c r="CW762" s="1269"/>
      <c r="CX762" s="1269"/>
      <c r="CY762" s="1269"/>
      <c r="CZ762" s="1269"/>
      <c r="DA762" s="1269"/>
      <c r="DB762" s="1269"/>
      <c r="DC762" s="1269"/>
      <c r="DD762" s="1269"/>
      <c r="DE762" s="1269"/>
      <c r="DF762" s="1269"/>
      <c r="DG762" s="1269"/>
      <c r="DH762" s="1269"/>
      <c r="DI762" s="1269"/>
      <c r="DJ762" s="1269"/>
      <c r="DK762" s="1269"/>
      <c r="DL762" s="1269"/>
      <c r="DM762" s="1269"/>
      <c r="DN762" s="1269"/>
      <c r="DO762" s="1269"/>
      <c r="DP762" s="1269"/>
      <c r="DQ762" s="1269"/>
      <c r="DR762" s="1269"/>
      <c r="DS762" s="1269"/>
      <c r="DT762" s="1269"/>
      <c r="DU762" s="1269"/>
      <c r="DV762" s="1269"/>
      <c r="DW762" s="1269"/>
      <c r="DX762" s="1269"/>
      <c r="DY762" s="1269"/>
      <c r="DZ762" s="1269"/>
      <c r="EA762" s="1269"/>
      <c r="EB762" s="1269"/>
      <c r="EC762" s="1269"/>
      <c r="ED762" s="1269"/>
      <c r="EE762" s="1269"/>
      <c r="EF762" s="1269"/>
      <c r="EG762" s="1269"/>
      <c r="EH762" s="1269"/>
      <c r="EI762" s="1269"/>
      <c r="EJ762" s="1269"/>
      <c r="EK762" s="1269"/>
      <c r="EL762" s="1269"/>
      <c r="EM762" s="1269"/>
      <c r="EN762" s="1269"/>
      <c r="EO762" s="1269"/>
      <c r="EP762" s="1269"/>
      <c r="EQ762" s="1269"/>
      <c r="ER762" s="1269"/>
      <c r="ES762" s="1269"/>
      <c r="ET762" s="1269"/>
      <c r="EU762" s="1269"/>
      <c r="EV762" s="1269"/>
      <c r="EW762" s="1269"/>
      <c r="EX762" s="1269"/>
      <c r="EY762" s="1269"/>
      <c r="EZ762" s="1269"/>
      <c r="FA762" s="1269"/>
      <c r="FB762" s="1269"/>
      <c r="FC762" s="1269"/>
      <c r="FD762" s="1269"/>
      <c r="FE762" s="1269"/>
      <c r="FF762" s="1269"/>
      <c r="FG762" s="1269"/>
      <c r="FH762" s="1269"/>
      <c r="FI762" s="1269"/>
      <c r="FJ762" s="1269"/>
      <c r="FK762" s="1269"/>
      <c r="FL762" s="1269"/>
      <c r="FM762" s="1269"/>
      <c r="FN762" s="1269"/>
      <c r="FO762" s="1269"/>
      <c r="FP762" s="1269"/>
      <c r="FQ762" s="1269"/>
      <c r="FR762" s="1269"/>
      <c r="FS762" s="1269"/>
      <c r="FT762" s="1269"/>
      <c r="FU762" s="1269"/>
      <c r="FV762" s="1269"/>
      <c r="FW762" s="1269"/>
      <c r="FX762" s="1269"/>
      <c r="FY762" s="1269"/>
      <c r="FZ762" s="1269"/>
      <c r="GA762" s="1269"/>
      <c r="GB762" s="1269"/>
      <c r="GC762" s="1269"/>
      <c r="GD762" s="1269"/>
      <c r="GE762" s="1269"/>
      <c r="GF762" s="1269"/>
      <c r="GG762" s="1269"/>
      <c r="GH762" s="1269"/>
      <c r="GI762" s="1269"/>
      <c r="GJ762" s="1269"/>
      <c r="GK762" s="1269"/>
      <c r="GL762" s="1269"/>
      <c r="GM762" s="1269"/>
      <c r="GN762" s="1269"/>
      <c r="GO762" s="1269"/>
      <c r="GP762" s="1269"/>
      <c r="GQ762" s="1269"/>
      <c r="GR762" s="1269"/>
      <c r="GS762" s="1269"/>
      <c r="GT762" s="1269"/>
      <c r="GU762" s="1269"/>
      <c r="GV762" s="1269"/>
      <c r="GW762" s="1269"/>
      <c r="GX762" s="1269"/>
      <c r="GY762" s="1269"/>
      <c r="GZ762" s="1269"/>
      <c r="HA762" s="1269"/>
      <c r="HB762" s="1269"/>
      <c r="HC762" s="1269"/>
      <c r="HD762" s="1269"/>
      <c r="HE762" s="1269"/>
      <c r="HF762" s="1269"/>
      <c r="HG762" s="1269"/>
      <c r="HH762" s="1269"/>
      <c r="HI762" s="1269"/>
      <c r="HJ762" s="1269"/>
      <c r="HK762" s="1269"/>
      <c r="HL762" s="1269"/>
      <c r="HM762" s="1269"/>
      <c r="HN762" s="1269"/>
      <c r="HO762" s="1269"/>
      <c r="HP762" s="1269"/>
      <c r="HQ762" s="1269"/>
      <c r="HR762" s="1269"/>
      <c r="HS762" s="1269"/>
      <c r="HT762" s="1269"/>
      <c r="HU762" s="1269"/>
      <c r="HV762" s="1269"/>
      <c r="HW762" s="1269"/>
      <c r="HX762" s="1269"/>
      <c r="HY762" s="1269"/>
      <c r="HZ762" s="1269"/>
      <c r="IA762" s="1269"/>
      <c r="IB762" s="1269"/>
      <c r="IC762" s="1269"/>
      <c r="ID762" s="1269"/>
      <c r="IE762" s="1269"/>
      <c r="IF762" s="1269"/>
      <c r="IG762" s="1269"/>
      <c r="IH762" s="1269"/>
      <c r="II762" s="1269"/>
      <c r="IJ762" s="1269"/>
      <c r="IK762" s="1269"/>
      <c r="IL762" s="1269"/>
      <c r="IM762" s="1269"/>
      <c r="IN762" s="1269"/>
      <c r="IO762" s="1269"/>
      <c r="IP762" s="1269"/>
      <c r="IQ762" s="1269"/>
      <c r="IR762" s="1269"/>
      <c r="IS762" s="1269"/>
      <c r="IT762" s="1269"/>
      <c r="IU762" s="1269"/>
      <c r="IV762" s="1269"/>
      <c r="IW762" s="1269"/>
      <c r="IX762" s="1269"/>
      <c r="IY762" s="1269"/>
      <c r="IZ762" s="1269"/>
      <c r="JA762" s="1269"/>
      <c r="JB762" s="1269"/>
      <c r="JC762" s="1269"/>
      <c r="JD762" s="1269"/>
      <c r="JE762" s="1269"/>
      <c r="JF762" s="1269"/>
      <c r="JG762" s="1269"/>
      <c r="JH762" s="1269"/>
      <c r="JI762" s="1269"/>
      <c r="JJ762" s="1269"/>
      <c r="JK762" s="1269"/>
      <c r="JL762" s="1269"/>
      <c r="JM762" s="1269"/>
      <c r="JN762" s="1269"/>
      <c r="JO762" s="1269"/>
      <c r="JP762" s="1269"/>
      <c r="JQ762" s="1269"/>
      <c r="JR762" s="1269"/>
      <c r="JS762" s="1269"/>
      <c r="JT762" s="1269"/>
      <c r="JU762" s="1269"/>
      <c r="JV762" s="1269"/>
      <c r="JW762" s="1269"/>
      <c r="JX762" s="1269"/>
      <c r="JY762" s="1269"/>
      <c r="JZ762" s="1269"/>
      <c r="KA762" s="1269"/>
      <c r="KB762" s="1269"/>
      <c r="KC762" s="1269"/>
      <c r="KD762" s="1269"/>
      <c r="KE762" s="1269"/>
      <c r="KF762" s="1269"/>
    </row>
    <row r="763" spans="1:292" s="942" customFormat="1" outlineLevel="6" x14ac:dyDescent="0.25">
      <c r="A763" s="1004" t="s">
        <v>31</v>
      </c>
      <c r="B763" s="1002" t="s">
        <v>308</v>
      </c>
      <c r="C763" s="1142"/>
      <c r="D763" s="1003" t="s">
        <v>24</v>
      </c>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9"/>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269"/>
      <c r="AX763" s="1269"/>
      <c r="AY763" s="1269"/>
      <c r="AZ763" s="1269"/>
      <c r="BA763" s="1269"/>
      <c r="BB763" s="1269"/>
      <c r="BC763" s="1269"/>
      <c r="BD763" s="1269"/>
      <c r="BE763" s="1269"/>
      <c r="BF763" s="1269"/>
      <c r="BG763" s="1269"/>
      <c r="BH763" s="1269"/>
      <c r="BI763" s="1269"/>
      <c r="BJ763" s="1269"/>
      <c r="BK763" s="1269"/>
      <c r="BL763" s="1269"/>
      <c r="BM763" s="1269"/>
      <c r="BN763" s="1269"/>
      <c r="BO763" s="1269"/>
      <c r="BP763" s="1269"/>
      <c r="BQ763" s="1269"/>
      <c r="BR763" s="1269"/>
      <c r="BS763" s="1269"/>
      <c r="BT763" s="1269"/>
      <c r="BU763" s="1269"/>
      <c r="BV763" s="1269"/>
      <c r="BW763" s="1269"/>
      <c r="BX763" s="1269"/>
      <c r="BY763" s="1269"/>
      <c r="BZ763" s="1269"/>
      <c r="CA763" s="1269"/>
      <c r="CB763" s="1269"/>
      <c r="CC763" s="1269"/>
      <c r="CD763" s="1269"/>
      <c r="CE763" s="1269"/>
      <c r="CF763" s="1269"/>
      <c r="CG763" s="1269"/>
      <c r="CH763" s="1269"/>
      <c r="CI763" s="1269"/>
      <c r="CJ763" s="1269"/>
      <c r="CK763" s="1269"/>
      <c r="CL763" s="1269"/>
      <c r="CM763" s="1269"/>
      <c r="CN763" s="1269"/>
      <c r="CO763" s="1269"/>
      <c r="CP763" s="1269"/>
      <c r="CQ763" s="1269"/>
      <c r="CR763" s="1269"/>
      <c r="CS763" s="1269"/>
      <c r="CT763" s="1269"/>
      <c r="CU763" s="1269"/>
      <c r="CV763" s="1269"/>
      <c r="CW763" s="1269"/>
      <c r="CX763" s="1269"/>
      <c r="CY763" s="1269"/>
      <c r="CZ763" s="1269"/>
      <c r="DA763" s="1269"/>
      <c r="DB763" s="1269"/>
      <c r="DC763" s="1269"/>
      <c r="DD763" s="1269"/>
      <c r="DE763" s="1269"/>
      <c r="DF763" s="1269"/>
      <c r="DG763" s="1269"/>
      <c r="DH763" s="1269"/>
      <c r="DI763" s="1269"/>
      <c r="DJ763" s="1269"/>
      <c r="DK763" s="1269"/>
      <c r="DL763" s="1269"/>
      <c r="DM763" s="1269"/>
      <c r="DN763" s="1269"/>
      <c r="DO763" s="1269"/>
      <c r="DP763" s="1269"/>
      <c r="DQ763" s="1269"/>
      <c r="DR763" s="1269"/>
      <c r="DS763" s="1269"/>
      <c r="DT763" s="1269"/>
      <c r="DU763" s="1269"/>
      <c r="DV763" s="1269"/>
      <c r="DW763" s="1269"/>
      <c r="DX763" s="1269"/>
      <c r="DY763" s="1269"/>
      <c r="DZ763" s="1269"/>
      <c r="EA763" s="1269"/>
      <c r="EB763" s="1269"/>
      <c r="EC763" s="1269"/>
      <c r="ED763" s="1269"/>
      <c r="EE763" s="1269"/>
      <c r="EF763" s="1269"/>
      <c r="EG763" s="1269"/>
      <c r="EH763" s="1269"/>
      <c r="EI763" s="1269"/>
      <c r="EJ763" s="1269"/>
      <c r="EK763" s="1269"/>
      <c r="EL763" s="1269"/>
      <c r="EM763" s="1269"/>
      <c r="EN763" s="1269"/>
      <c r="EO763" s="1269"/>
      <c r="EP763" s="1269"/>
      <c r="EQ763" s="1269"/>
      <c r="ER763" s="1269"/>
      <c r="ES763" s="1269"/>
      <c r="ET763" s="1269"/>
      <c r="EU763" s="1269"/>
      <c r="EV763" s="1269"/>
      <c r="EW763" s="1269"/>
      <c r="EX763" s="1269"/>
      <c r="EY763" s="1269"/>
      <c r="EZ763" s="1269"/>
      <c r="FA763" s="1269"/>
      <c r="FB763" s="1269"/>
      <c r="FC763" s="1269"/>
      <c r="FD763" s="1269"/>
      <c r="FE763" s="1269"/>
      <c r="FF763" s="1269"/>
      <c r="FG763" s="1269"/>
      <c r="FH763" s="1269"/>
      <c r="FI763" s="1269"/>
      <c r="FJ763" s="1269"/>
      <c r="FK763" s="1269"/>
      <c r="FL763" s="1269"/>
      <c r="FM763" s="1269"/>
      <c r="FN763" s="1269"/>
      <c r="FO763" s="1269"/>
      <c r="FP763" s="1269"/>
      <c r="FQ763" s="1269"/>
      <c r="FR763" s="1269"/>
      <c r="FS763" s="1269"/>
      <c r="FT763" s="1269"/>
      <c r="FU763" s="1269"/>
      <c r="FV763" s="1269"/>
      <c r="FW763" s="1269"/>
      <c r="FX763" s="1269"/>
      <c r="FY763" s="1269"/>
      <c r="FZ763" s="1269"/>
      <c r="GA763" s="1269"/>
      <c r="GB763" s="1269"/>
      <c r="GC763" s="1269"/>
      <c r="GD763" s="1269"/>
      <c r="GE763" s="1269"/>
      <c r="GF763" s="1269"/>
      <c r="GG763" s="1269"/>
      <c r="GH763" s="1269"/>
      <c r="GI763" s="1269"/>
      <c r="GJ763" s="1269"/>
      <c r="GK763" s="1269"/>
      <c r="GL763" s="1269"/>
      <c r="GM763" s="1269"/>
      <c r="GN763" s="1269"/>
      <c r="GO763" s="1269"/>
      <c r="GP763" s="1269"/>
      <c r="GQ763" s="1269"/>
      <c r="GR763" s="1269"/>
      <c r="GS763" s="1269"/>
      <c r="GT763" s="1269"/>
      <c r="GU763" s="1269"/>
      <c r="GV763" s="1269"/>
      <c r="GW763" s="1269"/>
      <c r="GX763" s="1269"/>
      <c r="GY763" s="1269"/>
      <c r="GZ763" s="1269"/>
      <c r="HA763" s="1269"/>
      <c r="HB763" s="1269"/>
      <c r="HC763" s="1269"/>
      <c r="HD763" s="1269"/>
      <c r="HE763" s="1269"/>
      <c r="HF763" s="1269"/>
      <c r="HG763" s="1269"/>
      <c r="HH763" s="1269"/>
      <c r="HI763" s="1269"/>
      <c r="HJ763" s="1269"/>
      <c r="HK763" s="1269"/>
      <c r="HL763" s="1269"/>
      <c r="HM763" s="1269"/>
      <c r="HN763" s="1269"/>
      <c r="HO763" s="1269"/>
      <c r="HP763" s="1269"/>
      <c r="HQ763" s="1269"/>
      <c r="HR763" s="1269"/>
      <c r="HS763" s="1269"/>
      <c r="HT763" s="1269"/>
      <c r="HU763" s="1269"/>
      <c r="HV763" s="1269"/>
      <c r="HW763" s="1269"/>
      <c r="HX763" s="1269"/>
      <c r="HY763" s="1269"/>
      <c r="HZ763" s="1269"/>
      <c r="IA763" s="1269"/>
      <c r="IB763" s="1269"/>
      <c r="IC763" s="1269"/>
      <c r="ID763" s="1269"/>
      <c r="IE763" s="1269"/>
      <c r="IF763" s="1269"/>
      <c r="IG763" s="1269"/>
      <c r="IH763" s="1269"/>
      <c r="II763" s="1269"/>
      <c r="IJ763" s="1269"/>
      <c r="IK763" s="1269"/>
      <c r="IL763" s="1269"/>
      <c r="IM763" s="1269"/>
      <c r="IN763" s="1269"/>
      <c r="IO763" s="1269"/>
      <c r="IP763" s="1269"/>
      <c r="IQ763" s="1269"/>
      <c r="IR763" s="1269"/>
      <c r="IS763" s="1269"/>
      <c r="IT763" s="1269"/>
      <c r="IU763" s="1269"/>
      <c r="IV763" s="1269"/>
      <c r="IW763" s="1269"/>
      <c r="IX763" s="1269"/>
      <c r="IY763" s="1269"/>
      <c r="IZ763" s="1269"/>
      <c r="JA763" s="1269"/>
      <c r="JB763" s="1269"/>
      <c r="JC763" s="1269"/>
      <c r="JD763" s="1269"/>
      <c r="JE763" s="1269"/>
      <c r="JF763" s="1269"/>
      <c r="JG763" s="1269"/>
      <c r="JH763" s="1269"/>
      <c r="JI763" s="1269"/>
      <c r="JJ763" s="1269"/>
      <c r="JK763" s="1269"/>
      <c r="JL763" s="1269"/>
      <c r="JM763" s="1269"/>
      <c r="JN763" s="1269"/>
      <c r="JO763" s="1269"/>
      <c r="JP763" s="1269"/>
      <c r="JQ763" s="1269"/>
      <c r="JR763" s="1269"/>
      <c r="JS763" s="1269"/>
      <c r="JT763" s="1269"/>
      <c r="JU763" s="1269"/>
      <c r="JV763" s="1269"/>
      <c r="JW763" s="1269"/>
      <c r="JX763" s="1269"/>
      <c r="JY763" s="1269"/>
      <c r="JZ763" s="1269"/>
      <c r="KA763" s="1269"/>
      <c r="KB763" s="1269"/>
      <c r="KC763" s="1269"/>
      <c r="KD763" s="1269"/>
      <c r="KE763" s="1269"/>
      <c r="KF763" s="1269"/>
    </row>
    <row r="764" spans="1:292" s="942" customFormat="1" outlineLevel="6" x14ac:dyDescent="0.25">
      <c r="A764" s="1004">
        <v>17</v>
      </c>
      <c r="B764" s="1002" t="s">
        <v>2978</v>
      </c>
      <c r="C764" s="1142"/>
      <c r="D764" s="1003"/>
      <c r="F764" s="1269"/>
      <c r="G764" s="1269"/>
      <c r="H764" s="1269"/>
      <c r="I764" s="1269"/>
      <c r="J764" s="1269"/>
      <c r="K764" s="1269"/>
      <c r="L764" s="1269"/>
      <c r="M764" s="1269"/>
      <c r="N764" s="1269"/>
      <c r="O764" s="1269"/>
      <c r="P764" s="1269"/>
      <c r="Q764" s="1269"/>
      <c r="R764" s="1269"/>
      <c r="S764" s="1269"/>
      <c r="T764" s="1269"/>
      <c r="U764" s="1269"/>
      <c r="V764" s="1269"/>
      <c r="W764" s="1269"/>
      <c r="X764" s="1269"/>
      <c r="Y764" s="1269"/>
      <c r="Z764" s="1269"/>
      <c r="AA764" s="1269"/>
      <c r="AB764" s="1269"/>
      <c r="AC764" s="1269"/>
      <c r="AD764" s="1269"/>
      <c r="AE764" s="1269"/>
      <c r="AF764" s="1269"/>
      <c r="AG764" s="1269"/>
      <c r="AH764" s="1269"/>
      <c r="AI764" s="1269"/>
      <c r="AJ764" s="1269"/>
      <c r="AK764" s="1269"/>
      <c r="AL764" s="1269"/>
      <c r="AM764" s="1269"/>
      <c r="AN764" s="1269"/>
      <c r="AO764" s="1269"/>
      <c r="AP764" s="1269"/>
      <c r="AQ764" s="1269"/>
      <c r="AR764" s="1269"/>
      <c r="AS764" s="1269"/>
      <c r="AT764" s="1269"/>
      <c r="AU764" s="1269"/>
      <c r="AV764" s="1269"/>
      <c r="AW764" s="1269"/>
      <c r="AX764" s="1269"/>
      <c r="AY764" s="1269"/>
      <c r="AZ764" s="1269"/>
      <c r="BA764" s="1269"/>
      <c r="BB764" s="1269"/>
      <c r="BC764" s="1269"/>
      <c r="BD764" s="1269"/>
      <c r="BE764" s="1269"/>
      <c r="BF764" s="1269"/>
      <c r="BG764" s="1269"/>
      <c r="BH764" s="1269"/>
      <c r="BI764" s="1269"/>
      <c r="BJ764" s="1269"/>
      <c r="BK764" s="1269"/>
      <c r="BL764" s="1269"/>
      <c r="BM764" s="1269"/>
      <c r="BN764" s="1269"/>
      <c r="BO764" s="1269"/>
      <c r="BP764" s="1269"/>
      <c r="BQ764" s="1269"/>
      <c r="BR764" s="1269"/>
      <c r="BS764" s="1269"/>
      <c r="BT764" s="1269"/>
      <c r="BU764" s="1269"/>
      <c r="BV764" s="1269"/>
      <c r="BW764" s="1269"/>
      <c r="BX764" s="1269"/>
      <c r="BY764" s="1269"/>
      <c r="BZ764" s="1269"/>
      <c r="CA764" s="1269"/>
      <c r="CB764" s="1269"/>
      <c r="CC764" s="1269"/>
      <c r="CD764" s="1269"/>
      <c r="CE764" s="1269"/>
      <c r="CF764" s="1269"/>
      <c r="CG764" s="1269"/>
      <c r="CH764" s="1269"/>
      <c r="CI764" s="1269"/>
      <c r="CJ764" s="1269"/>
      <c r="CK764" s="1269"/>
      <c r="CL764" s="1269"/>
      <c r="CM764" s="1269"/>
      <c r="CN764" s="1269"/>
      <c r="CO764" s="1269"/>
      <c r="CP764" s="1269"/>
      <c r="CQ764" s="1269"/>
      <c r="CR764" s="1269"/>
      <c r="CS764" s="1269"/>
      <c r="CT764" s="1269"/>
      <c r="CU764" s="1269"/>
      <c r="CV764" s="1269"/>
      <c r="CW764" s="1269"/>
      <c r="CX764" s="1269"/>
      <c r="CY764" s="1269"/>
      <c r="CZ764" s="1269"/>
      <c r="DA764" s="1269"/>
      <c r="DB764" s="1269"/>
      <c r="DC764" s="1269"/>
      <c r="DD764" s="1269"/>
      <c r="DE764" s="1269"/>
      <c r="DF764" s="1269"/>
      <c r="DG764" s="1269"/>
      <c r="DH764" s="1269"/>
      <c r="DI764" s="1269"/>
      <c r="DJ764" s="1269"/>
      <c r="DK764" s="1269"/>
      <c r="DL764" s="1269"/>
      <c r="DM764" s="1269"/>
      <c r="DN764" s="1269"/>
      <c r="DO764" s="1269"/>
      <c r="DP764" s="1269"/>
      <c r="DQ764" s="1269"/>
      <c r="DR764" s="1269"/>
      <c r="DS764" s="1269"/>
      <c r="DT764" s="1269"/>
      <c r="DU764" s="1269"/>
      <c r="DV764" s="1269"/>
      <c r="DW764" s="1269"/>
      <c r="DX764" s="1269"/>
      <c r="DY764" s="1269"/>
      <c r="DZ764" s="1269"/>
      <c r="EA764" s="1269"/>
      <c r="EB764" s="1269"/>
      <c r="EC764" s="1269"/>
      <c r="ED764" s="1269"/>
      <c r="EE764" s="1269"/>
      <c r="EF764" s="1269"/>
      <c r="EG764" s="1269"/>
      <c r="EH764" s="1269"/>
      <c r="EI764" s="1269"/>
      <c r="EJ764" s="1269"/>
      <c r="EK764" s="1269"/>
      <c r="EL764" s="1269"/>
      <c r="EM764" s="1269"/>
      <c r="EN764" s="1269"/>
      <c r="EO764" s="1269"/>
      <c r="EP764" s="1269"/>
      <c r="EQ764" s="1269"/>
      <c r="ER764" s="1269"/>
      <c r="ES764" s="1269"/>
      <c r="ET764" s="1269"/>
      <c r="EU764" s="1269"/>
      <c r="EV764" s="1269"/>
      <c r="EW764" s="1269"/>
      <c r="EX764" s="1269"/>
      <c r="EY764" s="1269"/>
      <c r="EZ764" s="1269"/>
      <c r="FA764" s="1269"/>
      <c r="FB764" s="1269"/>
      <c r="FC764" s="1269"/>
      <c r="FD764" s="1269"/>
      <c r="FE764" s="1269"/>
      <c r="FF764" s="1269"/>
      <c r="FG764" s="1269"/>
      <c r="FH764" s="1269"/>
      <c r="FI764" s="1269"/>
      <c r="FJ764" s="1269"/>
      <c r="FK764" s="1269"/>
      <c r="FL764" s="1269"/>
      <c r="FM764" s="1269"/>
      <c r="FN764" s="1269"/>
      <c r="FO764" s="1269"/>
      <c r="FP764" s="1269"/>
      <c r="FQ764" s="1269"/>
      <c r="FR764" s="1269"/>
      <c r="FS764" s="1269"/>
      <c r="FT764" s="1269"/>
      <c r="FU764" s="1269"/>
      <c r="FV764" s="1269"/>
      <c r="FW764" s="1269"/>
      <c r="FX764" s="1269"/>
      <c r="FY764" s="1269"/>
      <c r="FZ764" s="1269"/>
      <c r="GA764" s="1269"/>
      <c r="GB764" s="1269"/>
      <c r="GC764" s="1269"/>
      <c r="GD764" s="1269"/>
      <c r="GE764" s="1269"/>
      <c r="GF764" s="1269"/>
      <c r="GG764" s="1269"/>
      <c r="GH764" s="1269"/>
      <c r="GI764" s="1269"/>
      <c r="GJ764" s="1269"/>
      <c r="GK764" s="1269"/>
      <c r="GL764" s="1269"/>
      <c r="GM764" s="1269"/>
      <c r="GN764" s="1269"/>
      <c r="GO764" s="1269"/>
      <c r="GP764" s="1269"/>
      <c r="GQ764" s="1269"/>
      <c r="GR764" s="1269"/>
      <c r="GS764" s="1269"/>
      <c r="GT764" s="1269"/>
      <c r="GU764" s="1269"/>
      <c r="GV764" s="1269"/>
      <c r="GW764" s="1269"/>
      <c r="GX764" s="1269"/>
      <c r="GY764" s="1269"/>
      <c r="GZ764" s="1269"/>
      <c r="HA764" s="1269"/>
      <c r="HB764" s="1269"/>
      <c r="HC764" s="1269"/>
      <c r="HD764" s="1269"/>
      <c r="HE764" s="1269"/>
      <c r="HF764" s="1269"/>
      <c r="HG764" s="1269"/>
      <c r="HH764" s="1269"/>
      <c r="HI764" s="1269"/>
      <c r="HJ764" s="1269"/>
      <c r="HK764" s="1269"/>
      <c r="HL764" s="1269"/>
      <c r="HM764" s="1269"/>
      <c r="HN764" s="1269"/>
      <c r="HO764" s="1269"/>
      <c r="HP764" s="1269"/>
      <c r="HQ764" s="1269"/>
      <c r="HR764" s="1269"/>
      <c r="HS764" s="1269"/>
      <c r="HT764" s="1269"/>
      <c r="HU764" s="1269"/>
      <c r="HV764" s="1269"/>
      <c r="HW764" s="1269"/>
      <c r="HX764" s="1269"/>
      <c r="HY764" s="1269"/>
      <c r="HZ764" s="1269"/>
      <c r="IA764" s="1269"/>
      <c r="IB764" s="1269"/>
      <c r="IC764" s="1269"/>
      <c r="ID764" s="1269"/>
      <c r="IE764" s="1269"/>
      <c r="IF764" s="1269"/>
      <c r="IG764" s="1269"/>
      <c r="IH764" s="1269"/>
      <c r="II764" s="1269"/>
      <c r="IJ764" s="1269"/>
      <c r="IK764" s="1269"/>
      <c r="IL764" s="1269"/>
      <c r="IM764" s="1269"/>
      <c r="IN764" s="1269"/>
      <c r="IO764" s="1269"/>
      <c r="IP764" s="1269"/>
      <c r="IQ764" s="1269"/>
      <c r="IR764" s="1269"/>
      <c r="IS764" s="1269"/>
      <c r="IT764" s="1269"/>
      <c r="IU764" s="1269"/>
      <c r="IV764" s="1269"/>
      <c r="IW764" s="1269"/>
      <c r="IX764" s="1269"/>
      <c r="IY764" s="1269"/>
      <c r="IZ764" s="1269"/>
      <c r="JA764" s="1269"/>
      <c r="JB764" s="1269"/>
      <c r="JC764" s="1269"/>
      <c r="JD764" s="1269"/>
      <c r="JE764" s="1269"/>
      <c r="JF764" s="1269"/>
      <c r="JG764" s="1269"/>
      <c r="JH764" s="1269"/>
      <c r="JI764" s="1269"/>
      <c r="JJ764" s="1269"/>
      <c r="JK764" s="1269"/>
      <c r="JL764" s="1269"/>
      <c r="JM764" s="1269"/>
      <c r="JN764" s="1269"/>
      <c r="JO764" s="1269"/>
      <c r="JP764" s="1269"/>
      <c r="JQ764" s="1269"/>
      <c r="JR764" s="1269"/>
      <c r="JS764" s="1269"/>
      <c r="JT764" s="1269"/>
      <c r="JU764" s="1269"/>
      <c r="JV764" s="1269"/>
      <c r="JW764" s="1269"/>
      <c r="JX764" s="1269"/>
      <c r="JY764" s="1269"/>
      <c r="JZ764" s="1269"/>
      <c r="KA764" s="1269"/>
      <c r="KB764" s="1269"/>
      <c r="KC764" s="1269"/>
      <c r="KD764" s="1269"/>
      <c r="KE764" s="1269"/>
      <c r="KF764" s="1269"/>
    </row>
    <row r="765" spans="1:292" s="942" customFormat="1" outlineLevel="6" x14ac:dyDescent="0.25">
      <c r="A765" s="1004" t="s">
        <v>31</v>
      </c>
      <c r="B765" s="1002" t="s">
        <v>2979</v>
      </c>
      <c r="C765" s="1142"/>
      <c r="D765" s="1003" t="s">
        <v>215</v>
      </c>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9"/>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269"/>
      <c r="AX765" s="1269"/>
      <c r="AY765" s="1269"/>
      <c r="AZ765" s="1269"/>
      <c r="BA765" s="1269"/>
      <c r="BB765" s="1269"/>
      <c r="BC765" s="1269"/>
      <c r="BD765" s="1269"/>
      <c r="BE765" s="1269"/>
      <c r="BF765" s="1269"/>
      <c r="BG765" s="1269"/>
      <c r="BH765" s="1269"/>
      <c r="BI765" s="1269"/>
      <c r="BJ765" s="1269"/>
      <c r="BK765" s="1269"/>
      <c r="BL765" s="1269"/>
      <c r="BM765" s="1269"/>
      <c r="BN765" s="1269"/>
      <c r="BO765" s="1269"/>
      <c r="BP765" s="1269"/>
      <c r="BQ765" s="1269"/>
      <c r="BR765" s="1269"/>
      <c r="BS765" s="1269"/>
      <c r="BT765" s="1269"/>
      <c r="BU765" s="1269"/>
      <c r="BV765" s="1269"/>
      <c r="BW765" s="1269"/>
      <c r="BX765" s="1269"/>
      <c r="BY765" s="1269"/>
      <c r="BZ765" s="1269"/>
      <c r="CA765" s="1269"/>
      <c r="CB765" s="1269"/>
      <c r="CC765" s="1269"/>
      <c r="CD765" s="1269"/>
      <c r="CE765" s="1269"/>
      <c r="CF765" s="1269"/>
      <c r="CG765" s="1269"/>
      <c r="CH765" s="1269"/>
      <c r="CI765" s="1269"/>
      <c r="CJ765" s="1269"/>
      <c r="CK765" s="1269"/>
      <c r="CL765" s="1269"/>
      <c r="CM765" s="1269"/>
      <c r="CN765" s="1269"/>
      <c r="CO765" s="1269"/>
      <c r="CP765" s="1269"/>
      <c r="CQ765" s="1269"/>
      <c r="CR765" s="1269"/>
      <c r="CS765" s="1269"/>
      <c r="CT765" s="1269"/>
      <c r="CU765" s="1269"/>
      <c r="CV765" s="1269"/>
      <c r="CW765" s="1269"/>
      <c r="CX765" s="1269"/>
      <c r="CY765" s="1269"/>
      <c r="CZ765" s="1269"/>
      <c r="DA765" s="1269"/>
      <c r="DB765" s="1269"/>
      <c r="DC765" s="1269"/>
      <c r="DD765" s="1269"/>
      <c r="DE765" s="1269"/>
      <c r="DF765" s="1269"/>
      <c r="DG765" s="1269"/>
      <c r="DH765" s="1269"/>
      <c r="DI765" s="1269"/>
      <c r="DJ765" s="1269"/>
      <c r="DK765" s="1269"/>
      <c r="DL765" s="1269"/>
      <c r="DM765" s="1269"/>
      <c r="DN765" s="1269"/>
      <c r="DO765" s="1269"/>
      <c r="DP765" s="1269"/>
      <c r="DQ765" s="1269"/>
      <c r="DR765" s="1269"/>
      <c r="DS765" s="1269"/>
      <c r="DT765" s="1269"/>
      <c r="DU765" s="1269"/>
      <c r="DV765" s="1269"/>
      <c r="DW765" s="1269"/>
      <c r="DX765" s="1269"/>
      <c r="DY765" s="1269"/>
      <c r="DZ765" s="1269"/>
      <c r="EA765" s="1269"/>
      <c r="EB765" s="1269"/>
      <c r="EC765" s="1269"/>
      <c r="ED765" s="1269"/>
      <c r="EE765" s="1269"/>
      <c r="EF765" s="1269"/>
      <c r="EG765" s="1269"/>
      <c r="EH765" s="1269"/>
      <c r="EI765" s="1269"/>
      <c r="EJ765" s="1269"/>
      <c r="EK765" s="1269"/>
      <c r="EL765" s="1269"/>
      <c r="EM765" s="1269"/>
      <c r="EN765" s="1269"/>
      <c r="EO765" s="1269"/>
      <c r="EP765" s="1269"/>
      <c r="EQ765" s="1269"/>
      <c r="ER765" s="1269"/>
      <c r="ES765" s="1269"/>
      <c r="ET765" s="1269"/>
      <c r="EU765" s="1269"/>
      <c r="EV765" s="1269"/>
      <c r="EW765" s="1269"/>
      <c r="EX765" s="1269"/>
      <c r="EY765" s="1269"/>
      <c r="EZ765" s="1269"/>
      <c r="FA765" s="1269"/>
      <c r="FB765" s="1269"/>
      <c r="FC765" s="1269"/>
      <c r="FD765" s="1269"/>
      <c r="FE765" s="1269"/>
      <c r="FF765" s="1269"/>
      <c r="FG765" s="1269"/>
      <c r="FH765" s="1269"/>
      <c r="FI765" s="1269"/>
      <c r="FJ765" s="1269"/>
      <c r="FK765" s="1269"/>
      <c r="FL765" s="1269"/>
      <c r="FM765" s="1269"/>
      <c r="FN765" s="1269"/>
      <c r="FO765" s="1269"/>
      <c r="FP765" s="1269"/>
      <c r="FQ765" s="1269"/>
      <c r="FR765" s="1269"/>
      <c r="FS765" s="1269"/>
      <c r="FT765" s="1269"/>
      <c r="FU765" s="1269"/>
      <c r="FV765" s="1269"/>
      <c r="FW765" s="1269"/>
      <c r="FX765" s="1269"/>
      <c r="FY765" s="1269"/>
      <c r="FZ765" s="1269"/>
      <c r="GA765" s="1269"/>
      <c r="GB765" s="1269"/>
      <c r="GC765" s="1269"/>
      <c r="GD765" s="1269"/>
      <c r="GE765" s="1269"/>
      <c r="GF765" s="1269"/>
      <c r="GG765" s="1269"/>
      <c r="GH765" s="1269"/>
      <c r="GI765" s="1269"/>
      <c r="GJ765" s="1269"/>
      <c r="GK765" s="1269"/>
      <c r="GL765" s="1269"/>
      <c r="GM765" s="1269"/>
      <c r="GN765" s="1269"/>
      <c r="GO765" s="1269"/>
      <c r="GP765" s="1269"/>
      <c r="GQ765" s="1269"/>
      <c r="GR765" s="1269"/>
      <c r="GS765" s="1269"/>
      <c r="GT765" s="1269"/>
      <c r="GU765" s="1269"/>
      <c r="GV765" s="1269"/>
      <c r="GW765" s="1269"/>
      <c r="GX765" s="1269"/>
      <c r="GY765" s="1269"/>
      <c r="GZ765" s="1269"/>
      <c r="HA765" s="1269"/>
      <c r="HB765" s="1269"/>
      <c r="HC765" s="1269"/>
      <c r="HD765" s="1269"/>
      <c r="HE765" s="1269"/>
      <c r="HF765" s="1269"/>
      <c r="HG765" s="1269"/>
      <c r="HH765" s="1269"/>
      <c r="HI765" s="1269"/>
      <c r="HJ765" s="1269"/>
      <c r="HK765" s="1269"/>
      <c r="HL765" s="1269"/>
      <c r="HM765" s="1269"/>
      <c r="HN765" s="1269"/>
      <c r="HO765" s="1269"/>
      <c r="HP765" s="1269"/>
      <c r="HQ765" s="1269"/>
      <c r="HR765" s="1269"/>
      <c r="HS765" s="1269"/>
      <c r="HT765" s="1269"/>
      <c r="HU765" s="1269"/>
      <c r="HV765" s="1269"/>
      <c r="HW765" s="1269"/>
      <c r="HX765" s="1269"/>
      <c r="HY765" s="1269"/>
      <c r="HZ765" s="1269"/>
      <c r="IA765" s="1269"/>
      <c r="IB765" s="1269"/>
      <c r="IC765" s="1269"/>
      <c r="ID765" s="1269"/>
      <c r="IE765" s="1269"/>
      <c r="IF765" s="1269"/>
      <c r="IG765" s="1269"/>
      <c r="IH765" s="1269"/>
      <c r="II765" s="1269"/>
      <c r="IJ765" s="1269"/>
      <c r="IK765" s="1269"/>
      <c r="IL765" s="1269"/>
      <c r="IM765" s="1269"/>
      <c r="IN765" s="1269"/>
      <c r="IO765" s="1269"/>
      <c r="IP765" s="1269"/>
      <c r="IQ765" s="1269"/>
      <c r="IR765" s="1269"/>
      <c r="IS765" s="1269"/>
      <c r="IT765" s="1269"/>
      <c r="IU765" s="1269"/>
      <c r="IV765" s="1269"/>
      <c r="IW765" s="1269"/>
      <c r="IX765" s="1269"/>
      <c r="IY765" s="1269"/>
      <c r="IZ765" s="1269"/>
      <c r="JA765" s="1269"/>
      <c r="JB765" s="1269"/>
      <c r="JC765" s="1269"/>
      <c r="JD765" s="1269"/>
      <c r="JE765" s="1269"/>
      <c r="JF765" s="1269"/>
      <c r="JG765" s="1269"/>
      <c r="JH765" s="1269"/>
      <c r="JI765" s="1269"/>
      <c r="JJ765" s="1269"/>
      <c r="JK765" s="1269"/>
      <c r="JL765" s="1269"/>
      <c r="JM765" s="1269"/>
      <c r="JN765" s="1269"/>
      <c r="JO765" s="1269"/>
      <c r="JP765" s="1269"/>
      <c r="JQ765" s="1269"/>
      <c r="JR765" s="1269"/>
      <c r="JS765" s="1269"/>
      <c r="JT765" s="1269"/>
      <c r="JU765" s="1269"/>
      <c r="JV765" s="1269"/>
      <c r="JW765" s="1269"/>
      <c r="JX765" s="1269"/>
      <c r="JY765" s="1269"/>
      <c r="JZ765" s="1269"/>
      <c r="KA765" s="1269"/>
      <c r="KB765" s="1269"/>
      <c r="KC765" s="1269"/>
      <c r="KD765" s="1269"/>
      <c r="KE765" s="1269"/>
      <c r="KF765" s="1269"/>
    </row>
    <row r="766" spans="1:292" s="942" customFormat="1" outlineLevel="4" x14ac:dyDescent="0.25">
      <c r="A766" s="671" t="s">
        <v>21</v>
      </c>
      <c r="B766" s="1289" t="s">
        <v>3007</v>
      </c>
      <c r="C766" s="671" t="str">
        <f>COUNTIF(A766:A798,"Test Case")&amp;"TC(s)"</f>
        <v>1TC(s)</v>
      </c>
      <c r="D766" s="1290"/>
      <c r="E766" s="1290"/>
      <c r="F766" s="1269"/>
      <c r="G766" s="1269"/>
      <c r="H766" s="1269"/>
      <c r="I766" s="1269"/>
      <c r="J766" s="1269"/>
      <c r="K766" s="1269"/>
      <c r="L766" s="1269"/>
      <c r="M766" s="1269"/>
      <c r="N766" s="1269"/>
      <c r="O766" s="1269"/>
      <c r="P766" s="1269"/>
      <c r="Q766" s="1269"/>
      <c r="R766" s="1269"/>
      <c r="S766" s="1269"/>
      <c r="T766" s="1269"/>
      <c r="U766" s="1269"/>
      <c r="V766" s="1269"/>
      <c r="W766" s="1269"/>
      <c r="X766" s="1269"/>
      <c r="Y766" s="1269"/>
      <c r="Z766" s="1269"/>
      <c r="AA766" s="1269"/>
      <c r="AB766" s="1269"/>
      <c r="AC766" s="1269"/>
      <c r="AD766" s="1269"/>
      <c r="AE766" s="1269"/>
      <c r="AF766" s="1269"/>
      <c r="AG766" s="1269"/>
      <c r="AH766" s="1269"/>
      <c r="AI766" s="1269"/>
      <c r="AJ766" s="1269"/>
      <c r="AK766" s="1269"/>
      <c r="AL766" s="1269"/>
      <c r="AM766" s="1269"/>
      <c r="AN766" s="1269"/>
      <c r="AO766" s="1269"/>
      <c r="AP766" s="1269"/>
      <c r="AQ766" s="1269"/>
      <c r="AR766" s="1269"/>
      <c r="AS766" s="1269"/>
      <c r="AT766" s="1269"/>
      <c r="AU766" s="1269"/>
      <c r="AV766" s="1269"/>
      <c r="AW766" s="1269"/>
      <c r="AX766" s="1269"/>
      <c r="AY766" s="1269"/>
      <c r="AZ766" s="1269"/>
      <c r="BA766" s="1269"/>
      <c r="BB766" s="1269"/>
      <c r="BC766" s="1269"/>
      <c r="BD766" s="1269"/>
      <c r="BE766" s="1269"/>
      <c r="BF766" s="1269"/>
      <c r="BG766" s="1269"/>
      <c r="BH766" s="1269"/>
      <c r="BI766" s="1269"/>
      <c r="BJ766" s="1269"/>
      <c r="BK766" s="1269"/>
      <c r="BL766" s="1269"/>
      <c r="BM766" s="1269"/>
      <c r="BN766" s="1269"/>
      <c r="BO766" s="1269"/>
      <c r="BP766" s="1269"/>
      <c r="BQ766" s="1269"/>
      <c r="BR766" s="1269"/>
      <c r="BS766" s="1269"/>
      <c r="BT766" s="1269"/>
      <c r="BU766" s="1269"/>
      <c r="BV766" s="1269"/>
      <c r="BW766" s="1269"/>
      <c r="BX766" s="1269"/>
      <c r="BY766" s="1269"/>
      <c r="BZ766" s="1269"/>
      <c r="CA766" s="1269"/>
      <c r="CB766" s="1269"/>
      <c r="CC766" s="1269"/>
      <c r="CD766" s="1269"/>
      <c r="CE766" s="1269"/>
      <c r="CF766" s="1269"/>
      <c r="CG766" s="1269"/>
      <c r="CH766" s="1269"/>
      <c r="CI766" s="1269"/>
      <c r="CJ766" s="1269"/>
      <c r="CK766" s="1269"/>
      <c r="CL766" s="1269"/>
      <c r="CM766" s="1269"/>
      <c r="CN766" s="1269"/>
      <c r="CO766" s="1269"/>
      <c r="CP766" s="1269"/>
      <c r="CQ766" s="1269"/>
      <c r="CR766" s="1269"/>
      <c r="CS766" s="1269"/>
      <c r="CT766" s="1269"/>
      <c r="CU766" s="1269"/>
      <c r="CV766" s="1269"/>
      <c r="CW766" s="1269"/>
      <c r="CX766" s="1269"/>
      <c r="CY766" s="1269"/>
      <c r="CZ766" s="1269"/>
      <c r="DA766" s="1269"/>
      <c r="DB766" s="1269"/>
      <c r="DC766" s="1269"/>
      <c r="DD766" s="1269"/>
      <c r="DE766" s="1269"/>
      <c r="DF766" s="1269"/>
      <c r="DG766" s="1269"/>
      <c r="DH766" s="1269"/>
      <c r="DI766" s="1269"/>
      <c r="DJ766" s="1269"/>
      <c r="DK766" s="1269"/>
      <c r="DL766" s="1269"/>
      <c r="DM766" s="1269"/>
      <c r="DN766" s="1269"/>
      <c r="DO766" s="1269"/>
      <c r="DP766" s="1269"/>
      <c r="DQ766" s="1269"/>
      <c r="DR766" s="1269"/>
      <c r="DS766" s="1269"/>
      <c r="DT766" s="1269"/>
      <c r="DU766" s="1269"/>
      <c r="DV766" s="1269"/>
      <c r="DW766" s="1269"/>
      <c r="DX766" s="1269"/>
      <c r="DY766" s="1269"/>
      <c r="DZ766" s="1269"/>
      <c r="EA766" s="1269"/>
      <c r="EB766" s="1269"/>
      <c r="EC766" s="1269"/>
      <c r="ED766" s="1269"/>
      <c r="EE766" s="1269"/>
      <c r="EF766" s="1269"/>
      <c r="EG766" s="1269"/>
      <c r="EH766" s="1269"/>
      <c r="EI766" s="1269"/>
      <c r="EJ766" s="1269"/>
      <c r="EK766" s="1269"/>
      <c r="EL766" s="1269"/>
      <c r="EM766" s="1269"/>
      <c r="EN766" s="1269"/>
      <c r="EO766" s="1269"/>
      <c r="EP766" s="1269"/>
      <c r="EQ766" s="1269"/>
      <c r="ER766" s="1269"/>
      <c r="ES766" s="1269"/>
      <c r="ET766" s="1269"/>
      <c r="EU766" s="1269"/>
      <c r="EV766" s="1269"/>
      <c r="EW766" s="1269"/>
      <c r="EX766" s="1269"/>
      <c r="EY766" s="1269"/>
      <c r="EZ766" s="1269"/>
      <c r="FA766" s="1269"/>
      <c r="FB766" s="1269"/>
      <c r="FC766" s="1269"/>
      <c r="FD766" s="1269"/>
      <c r="FE766" s="1269"/>
      <c r="FF766" s="1269"/>
      <c r="FG766" s="1269"/>
      <c r="FH766" s="1269"/>
      <c r="FI766" s="1269"/>
      <c r="FJ766" s="1269"/>
      <c r="FK766" s="1269"/>
      <c r="FL766" s="1269"/>
      <c r="FM766" s="1269"/>
      <c r="FN766" s="1269"/>
      <c r="FO766" s="1269"/>
      <c r="FP766" s="1269"/>
      <c r="FQ766" s="1269"/>
      <c r="FR766" s="1269"/>
      <c r="FS766" s="1269"/>
      <c r="FT766" s="1269"/>
      <c r="FU766" s="1269"/>
      <c r="FV766" s="1269"/>
      <c r="FW766" s="1269"/>
      <c r="FX766" s="1269"/>
      <c r="FY766" s="1269"/>
      <c r="FZ766" s="1269"/>
      <c r="GA766" s="1269"/>
      <c r="GB766" s="1269"/>
      <c r="GC766" s="1269"/>
      <c r="GD766" s="1269"/>
      <c r="GE766" s="1269"/>
      <c r="GF766" s="1269"/>
      <c r="GG766" s="1269"/>
      <c r="GH766" s="1269"/>
      <c r="GI766" s="1269"/>
      <c r="GJ766" s="1269"/>
      <c r="GK766" s="1269"/>
      <c r="GL766" s="1269"/>
      <c r="GM766" s="1269"/>
      <c r="GN766" s="1269"/>
      <c r="GO766" s="1269"/>
      <c r="GP766" s="1269"/>
      <c r="GQ766" s="1269"/>
      <c r="GR766" s="1269"/>
      <c r="GS766" s="1269"/>
      <c r="GT766" s="1269"/>
      <c r="GU766" s="1269"/>
      <c r="GV766" s="1269"/>
      <c r="GW766" s="1269"/>
      <c r="GX766" s="1269"/>
      <c r="GY766" s="1269"/>
      <c r="GZ766" s="1269"/>
      <c r="HA766" s="1269"/>
      <c r="HB766" s="1269"/>
      <c r="HC766" s="1269"/>
      <c r="HD766" s="1269"/>
      <c r="HE766" s="1269"/>
      <c r="HF766" s="1269"/>
      <c r="HG766" s="1269"/>
      <c r="HH766" s="1269"/>
      <c r="HI766" s="1269"/>
      <c r="HJ766" s="1269"/>
      <c r="HK766" s="1269"/>
      <c r="HL766" s="1269"/>
      <c r="HM766" s="1269"/>
      <c r="HN766" s="1269"/>
      <c r="HO766" s="1269"/>
      <c r="HP766" s="1269"/>
      <c r="HQ766" s="1269"/>
      <c r="HR766" s="1269"/>
      <c r="HS766" s="1269"/>
      <c r="HT766" s="1269"/>
      <c r="HU766" s="1269"/>
      <c r="HV766" s="1269"/>
      <c r="HW766" s="1269"/>
      <c r="HX766" s="1269"/>
      <c r="HY766" s="1269"/>
      <c r="HZ766" s="1269"/>
      <c r="IA766" s="1269"/>
      <c r="IB766" s="1269"/>
      <c r="IC766" s="1269"/>
      <c r="ID766" s="1269"/>
      <c r="IE766" s="1269"/>
      <c r="IF766" s="1269"/>
      <c r="IG766" s="1269"/>
      <c r="IH766" s="1269"/>
      <c r="II766" s="1269"/>
      <c r="IJ766" s="1269"/>
      <c r="IK766" s="1269"/>
      <c r="IL766" s="1269"/>
      <c r="IM766" s="1269"/>
      <c r="IN766" s="1269"/>
      <c r="IO766" s="1269"/>
      <c r="IP766" s="1269"/>
      <c r="IQ766" s="1269"/>
      <c r="IR766" s="1269"/>
      <c r="IS766" s="1269"/>
      <c r="IT766" s="1269"/>
      <c r="IU766" s="1269"/>
      <c r="IV766" s="1269"/>
      <c r="IW766" s="1269"/>
      <c r="IX766" s="1269"/>
      <c r="IY766" s="1269"/>
      <c r="IZ766" s="1269"/>
      <c r="JA766" s="1269"/>
      <c r="JB766" s="1269"/>
      <c r="JC766" s="1269"/>
      <c r="JD766" s="1269"/>
      <c r="JE766" s="1269"/>
      <c r="JF766" s="1269"/>
      <c r="JG766" s="1269"/>
      <c r="JH766" s="1269"/>
      <c r="JI766" s="1269"/>
      <c r="JJ766" s="1269"/>
      <c r="JK766" s="1269"/>
      <c r="JL766" s="1269"/>
      <c r="JM766" s="1269"/>
      <c r="JN766" s="1269"/>
      <c r="JO766" s="1269"/>
      <c r="JP766" s="1269"/>
      <c r="JQ766" s="1269"/>
      <c r="JR766" s="1269"/>
      <c r="JS766" s="1269"/>
      <c r="JT766" s="1269"/>
      <c r="JU766" s="1269"/>
      <c r="JV766" s="1269"/>
      <c r="JW766" s="1269"/>
      <c r="JX766" s="1269"/>
      <c r="JY766" s="1269"/>
      <c r="JZ766" s="1269"/>
      <c r="KA766" s="1269"/>
      <c r="KB766" s="1269"/>
      <c r="KC766" s="1269"/>
      <c r="KD766" s="1269"/>
      <c r="KE766" s="1269"/>
      <c r="KF766" s="1269"/>
    </row>
    <row r="767" spans="1:292" s="942" customFormat="1" outlineLevel="5" x14ac:dyDescent="0.25">
      <c r="A767" s="1278" t="s">
        <v>22</v>
      </c>
      <c r="B767" s="1270"/>
      <c r="C767" s="1271"/>
      <c r="D767" s="1271"/>
      <c r="E767" s="1271"/>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9"/>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269"/>
      <c r="AX767" s="1269"/>
      <c r="AY767" s="1269"/>
      <c r="AZ767" s="1269"/>
      <c r="BA767" s="1269"/>
      <c r="BB767" s="1269"/>
      <c r="BC767" s="1269"/>
      <c r="BD767" s="1269"/>
      <c r="BE767" s="1269"/>
      <c r="BF767" s="1269"/>
      <c r="BG767" s="1269"/>
      <c r="BH767" s="1269"/>
      <c r="BI767" s="1269"/>
      <c r="BJ767" s="1269"/>
      <c r="BK767" s="1269"/>
      <c r="BL767" s="1269"/>
      <c r="BM767" s="1269"/>
      <c r="BN767" s="1269"/>
      <c r="BO767" s="1269"/>
      <c r="BP767" s="1269"/>
      <c r="BQ767" s="1269"/>
      <c r="BR767" s="1269"/>
      <c r="BS767" s="1269"/>
      <c r="BT767" s="1269"/>
      <c r="BU767" s="1269"/>
      <c r="BV767" s="1269"/>
      <c r="BW767" s="1269"/>
      <c r="BX767" s="1269"/>
      <c r="BY767" s="1269"/>
      <c r="BZ767" s="1269"/>
      <c r="CA767" s="1269"/>
      <c r="CB767" s="1269"/>
      <c r="CC767" s="1269"/>
      <c r="CD767" s="1269"/>
      <c r="CE767" s="1269"/>
      <c r="CF767" s="1269"/>
      <c r="CG767" s="1269"/>
      <c r="CH767" s="1269"/>
      <c r="CI767" s="1269"/>
      <c r="CJ767" s="1269"/>
      <c r="CK767" s="1269"/>
      <c r="CL767" s="1269"/>
      <c r="CM767" s="1269"/>
      <c r="CN767" s="1269"/>
      <c r="CO767" s="1269"/>
      <c r="CP767" s="1269"/>
      <c r="CQ767" s="1269"/>
      <c r="CR767" s="1269"/>
      <c r="CS767" s="1269"/>
      <c r="CT767" s="1269"/>
      <c r="CU767" s="1269"/>
      <c r="CV767" s="1269"/>
      <c r="CW767" s="1269"/>
      <c r="CX767" s="1269"/>
      <c r="CY767" s="1269"/>
      <c r="CZ767" s="1269"/>
      <c r="DA767" s="1269"/>
      <c r="DB767" s="1269"/>
      <c r="DC767" s="1269"/>
      <c r="DD767" s="1269"/>
      <c r="DE767" s="1269"/>
      <c r="DF767" s="1269"/>
      <c r="DG767" s="1269"/>
      <c r="DH767" s="1269"/>
      <c r="DI767" s="1269"/>
      <c r="DJ767" s="1269"/>
      <c r="DK767" s="1269"/>
      <c r="DL767" s="1269"/>
      <c r="DM767" s="1269"/>
      <c r="DN767" s="1269"/>
      <c r="DO767" s="1269"/>
      <c r="DP767" s="1269"/>
      <c r="DQ767" s="1269"/>
      <c r="DR767" s="1269"/>
      <c r="DS767" s="1269"/>
      <c r="DT767" s="1269"/>
      <c r="DU767" s="1269"/>
      <c r="DV767" s="1269"/>
      <c r="DW767" s="1269"/>
      <c r="DX767" s="1269"/>
      <c r="DY767" s="1269"/>
      <c r="DZ767" s="1269"/>
      <c r="EA767" s="1269"/>
      <c r="EB767" s="1269"/>
      <c r="EC767" s="1269"/>
      <c r="ED767" s="1269"/>
      <c r="EE767" s="1269"/>
      <c r="EF767" s="1269"/>
      <c r="EG767" s="1269"/>
      <c r="EH767" s="1269"/>
      <c r="EI767" s="1269"/>
      <c r="EJ767" s="1269"/>
      <c r="EK767" s="1269"/>
      <c r="EL767" s="1269"/>
      <c r="EM767" s="1269"/>
      <c r="EN767" s="1269"/>
      <c r="EO767" s="1269"/>
      <c r="EP767" s="1269"/>
      <c r="EQ767" s="1269"/>
      <c r="ER767" s="1269"/>
      <c r="ES767" s="1269"/>
      <c r="ET767" s="1269"/>
      <c r="EU767" s="1269"/>
      <c r="EV767" s="1269"/>
      <c r="EW767" s="1269"/>
      <c r="EX767" s="1269"/>
      <c r="EY767" s="1269"/>
      <c r="EZ767" s="1269"/>
      <c r="FA767" s="1269"/>
      <c r="FB767" s="1269"/>
      <c r="FC767" s="1269"/>
      <c r="FD767" s="1269"/>
      <c r="FE767" s="1269"/>
      <c r="FF767" s="1269"/>
      <c r="FG767" s="1269"/>
      <c r="FH767" s="1269"/>
      <c r="FI767" s="1269"/>
      <c r="FJ767" s="1269"/>
      <c r="FK767" s="1269"/>
      <c r="FL767" s="1269"/>
      <c r="FM767" s="1269"/>
      <c r="FN767" s="1269"/>
      <c r="FO767" s="1269"/>
      <c r="FP767" s="1269"/>
      <c r="FQ767" s="1269"/>
      <c r="FR767" s="1269"/>
      <c r="FS767" s="1269"/>
      <c r="FT767" s="1269"/>
      <c r="FU767" s="1269"/>
      <c r="FV767" s="1269"/>
      <c r="FW767" s="1269"/>
      <c r="FX767" s="1269"/>
      <c r="FY767" s="1269"/>
      <c r="FZ767" s="1269"/>
      <c r="GA767" s="1269"/>
      <c r="GB767" s="1269"/>
      <c r="GC767" s="1269"/>
      <c r="GD767" s="1269"/>
      <c r="GE767" s="1269"/>
      <c r="GF767" s="1269"/>
      <c r="GG767" s="1269"/>
      <c r="GH767" s="1269"/>
      <c r="GI767" s="1269"/>
      <c r="GJ767" s="1269"/>
      <c r="GK767" s="1269"/>
      <c r="GL767" s="1269"/>
      <c r="GM767" s="1269"/>
      <c r="GN767" s="1269"/>
      <c r="GO767" s="1269"/>
      <c r="GP767" s="1269"/>
      <c r="GQ767" s="1269"/>
      <c r="GR767" s="1269"/>
      <c r="GS767" s="1269"/>
      <c r="GT767" s="1269"/>
      <c r="GU767" s="1269"/>
      <c r="GV767" s="1269"/>
      <c r="GW767" s="1269"/>
      <c r="GX767" s="1269"/>
      <c r="GY767" s="1269"/>
      <c r="GZ767" s="1269"/>
      <c r="HA767" s="1269"/>
      <c r="HB767" s="1269"/>
      <c r="HC767" s="1269"/>
      <c r="HD767" s="1269"/>
      <c r="HE767" s="1269"/>
      <c r="HF767" s="1269"/>
      <c r="HG767" s="1269"/>
      <c r="HH767" s="1269"/>
      <c r="HI767" s="1269"/>
      <c r="HJ767" s="1269"/>
      <c r="HK767" s="1269"/>
      <c r="HL767" s="1269"/>
      <c r="HM767" s="1269"/>
      <c r="HN767" s="1269"/>
      <c r="HO767" s="1269"/>
      <c r="HP767" s="1269"/>
      <c r="HQ767" s="1269"/>
      <c r="HR767" s="1269"/>
      <c r="HS767" s="1269"/>
      <c r="HT767" s="1269"/>
      <c r="HU767" s="1269"/>
      <c r="HV767" s="1269"/>
      <c r="HW767" s="1269"/>
      <c r="HX767" s="1269"/>
      <c r="HY767" s="1269"/>
      <c r="HZ767" s="1269"/>
      <c r="IA767" s="1269"/>
      <c r="IB767" s="1269"/>
      <c r="IC767" s="1269"/>
      <c r="ID767" s="1269"/>
      <c r="IE767" s="1269"/>
      <c r="IF767" s="1269"/>
      <c r="IG767" s="1269"/>
      <c r="IH767" s="1269"/>
      <c r="II767" s="1269"/>
      <c r="IJ767" s="1269"/>
      <c r="IK767" s="1269"/>
      <c r="IL767" s="1269"/>
      <c r="IM767" s="1269"/>
      <c r="IN767" s="1269"/>
      <c r="IO767" s="1269"/>
      <c r="IP767" s="1269"/>
      <c r="IQ767" s="1269"/>
      <c r="IR767" s="1269"/>
      <c r="IS767" s="1269"/>
      <c r="IT767" s="1269"/>
      <c r="IU767" s="1269"/>
      <c r="IV767" s="1269"/>
      <c r="IW767" s="1269"/>
      <c r="IX767" s="1269"/>
      <c r="IY767" s="1269"/>
      <c r="IZ767" s="1269"/>
      <c r="JA767" s="1269"/>
      <c r="JB767" s="1269"/>
      <c r="JC767" s="1269"/>
      <c r="JD767" s="1269"/>
      <c r="JE767" s="1269"/>
      <c r="JF767" s="1269"/>
      <c r="JG767" s="1269"/>
      <c r="JH767" s="1269"/>
      <c r="JI767" s="1269"/>
      <c r="JJ767" s="1269"/>
      <c r="JK767" s="1269"/>
      <c r="JL767" s="1269"/>
      <c r="JM767" s="1269"/>
      <c r="JN767" s="1269"/>
      <c r="JO767" s="1269"/>
      <c r="JP767" s="1269"/>
      <c r="JQ767" s="1269"/>
      <c r="JR767" s="1269"/>
      <c r="JS767" s="1269"/>
      <c r="JT767" s="1269"/>
      <c r="JU767" s="1269"/>
      <c r="JV767" s="1269"/>
      <c r="JW767" s="1269"/>
      <c r="JX767" s="1269"/>
      <c r="JY767" s="1269"/>
      <c r="JZ767" s="1269"/>
      <c r="KA767" s="1269"/>
      <c r="KB767" s="1269"/>
      <c r="KC767" s="1269"/>
      <c r="KD767" s="1269"/>
      <c r="KE767" s="1269"/>
      <c r="KF767" s="1269"/>
    </row>
    <row r="768" spans="1:292" s="942" customFormat="1" outlineLevel="6" x14ac:dyDescent="0.25">
      <c r="A768" s="1004" t="s">
        <v>23</v>
      </c>
      <c r="B768" s="1273" t="s">
        <v>2964</v>
      </c>
      <c r="C768" s="1142"/>
      <c r="D768" s="1003"/>
      <c r="F768" s="1269"/>
      <c r="G768" s="1269"/>
      <c r="H768" s="1269"/>
      <c r="I768" s="1269"/>
      <c r="J768" s="1269"/>
      <c r="K768" s="1269"/>
      <c r="L768" s="1269"/>
      <c r="M768" s="1269"/>
      <c r="N768" s="1269"/>
      <c r="O768" s="1269"/>
      <c r="P768" s="1269"/>
      <c r="Q768" s="1269"/>
      <c r="R768" s="1269"/>
      <c r="S768" s="1269"/>
      <c r="T768" s="1269"/>
      <c r="U768" s="1269"/>
      <c r="V768" s="1269"/>
      <c r="W768" s="1269"/>
      <c r="X768" s="1269"/>
      <c r="Y768" s="1269"/>
      <c r="Z768" s="1269"/>
      <c r="AA768" s="1269"/>
      <c r="AB768" s="1269"/>
      <c r="AC768" s="1269"/>
      <c r="AD768" s="1269"/>
      <c r="AE768" s="1269"/>
      <c r="AF768" s="1269"/>
      <c r="AG768" s="1269"/>
      <c r="AH768" s="1269"/>
      <c r="AI768" s="1269"/>
      <c r="AJ768" s="1269"/>
      <c r="AK768" s="1269"/>
      <c r="AL768" s="1269"/>
      <c r="AM768" s="1269"/>
      <c r="AN768" s="1269"/>
      <c r="AO768" s="1269"/>
      <c r="AP768" s="1269"/>
      <c r="AQ768" s="1269"/>
      <c r="AR768" s="1269"/>
      <c r="AS768" s="1269"/>
      <c r="AT768" s="1269"/>
      <c r="AU768" s="1269"/>
      <c r="AV768" s="1269"/>
      <c r="AW768" s="1269"/>
      <c r="AX768" s="1269"/>
      <c r="AY768" s="1269"/>
      <c r="AZ768" s="1269"/>
      <c r="BA768" s="1269"/>
      <c r="BB768" s="1269"/>
      <c r="BC768" s="1269"/>
      <c r="BD768" s="1269"/>
      <c r="BE768" s="1269"/>
      <c r="BF768" s="1269"/>
      <c r="BG768" s="1269"/>
      <c r="BH768" s="1269"/>
      <c r="BI768" s="1269"/>
      <c r="BJ768" s="1269"/>
      <c r="BK768" s="1269"/>
      <c r="BL768" s="1269"/>
      <c r="BM768" s="1269"/>
      <c r="BN768" s="1269"/>
      <c r="BO768" s="1269"/>
      <c r="BP768" s="1269"/>
      <c r="BQ768" s="1269"/>
      <c r="BR768" s="1269"/>
      <c r="BS768" s="1269"/>
      <c r="BT768" s="1269"/>
      <c r="BU768" s="1269"/>
      <c r="BV768" s="1269"/>
      <c r="BW768" s="1269"/>
      <c r="BX768" s="1269"/>
      <c r="BY768" s="1269"/>
      <c r="BZ768" s="1269"/>
      <c r="CA768" s="1269"/>
      <c r="CB768" s="1269"/>
      <c r="CC768" s="1269"/>
      <c r="CD768" s="1269"/>
      <c r="CE768" s="1269"/>
      <c r="CF768" s="1269"/>
      <c r="CG768" s="1269"/>
      <c r="CH768" s="1269"/>
      <c r="CI768" s="1269"/>
      <c r="CJ768" s="1269"/>
      <c r="CK768" s="1269"/>
      <c r="CL768" s="1269"/>
      <c r="CM768" s="1269"/>
      <c r="CN768" s="1269"/>
      <c r="CO768" s="1269"/>
      <c r="CP768" s="1269"/>
      <c r="CQ768" s="1269"/>
      <c r="CR768" s="1269"/>
      <c r="CS768" s="1269"/>
      <c r="CT768" s="1269"/>
      <c r="CU768" s="1269"/>
      <c r="CV768" s="1269"/>
      <c r="CW768" s="1269"/>
      <c r="CX768" s="1269"/>
      <c r="CY768" s="1269"/>
      <c r="CZ768" s="1269"/>
      <c r="DA768" s="1269"/>
      <c r="DB768" s="1269"/>
      <c r="DC768" s="1269"/>
      <c r="DD768" s="1269"/>
      <c r="DE768" s="1269"/>
      <c r="DF768" s="1269"/>
      <c r="DG768" s="1269"/>
      <c r="DH768" s="1269"/>
      <c r="DI768" s="1269"/>
      <c r="DJ768" s="1269"/>
      <c r="DK768" s="1269"/>
      <c r="DL768" s="1269"/>
      <c r="DM768" s="1269"/>
      <c r="DN768" s="1269"/>
      <c r="DO768" s="1269"/>
      <c r="DP768" s="1269"/>
      <c r="DQ768" s="1269"/>
      <c r="DR768" s="1269"/>
      <c r="DS768" s="1269"/>
      <c r="DT768" s="1269"/>
      <c r="DU768" s="1269"/>
      <c r="DV768" s="1269"/>
      <c r="DW768" s="1269"/>
      <c r="DX768" s="1269"/>
      <c r="DY768" s="1269"/>
      <c r="DZ768" s="1269"/>
      <c r="EA768" s="1269"/>
      <c r="EB768" s="1269"/>
      <c r="EC768" s="1269"/>
      <c r="ED768" s="1269"/>
      <c r="EE768" s="1269"/>
      <c r="EF768" s="1269"/>
      <c r="EG768" s="1269"/>
      <c r="EH768" s="1269"/>
      <c r="EI768" s="1269"/>
      <c r="EJ768" s="1269"/>
      <c r="EK768" s="1269"/>
      <c r="EL768" s="1269"/>
      <c r="EM768" s="1269"/>
      <c r="EN768" s="1269"/>
      <c r="EO768" s="1269"/>
      <c r="EP768" s="1269"/>
      <c r="EQ768" s="1269"/>
      <c r="ER768" s="1269"/>
      <c r="ES768" s="1269"/>
      <c r="ET768" s="1269"/>
      <c r="EU768" s="1269"/>
      <c r="EV768" s="1269"/>
      <c r="EW768" s="1269"/>
      <c r="EX768" s="1269"/>
      <c r="EY768" s="1269"/>
      <c r="EZ768" s="1269"/>
      <c r="FA768" s="1269"/>
      <c r="FB768" s="1269"/>
      <c r="FC768" s="1269"/>
      <c r="FD768" s="1269"/>
      <c r="FE768" s="1269"/>
      <c r="FF768" s="1269"/>
      <c r="FG768" s="1269"/>
      <c r="FH768" s="1269"/>
      <c r="FI768" s="1269"/>
      <c r="FJ768" s="1269"/>
      <c r="FK768" s="1269"/>
      <c r="FL768" s="1269"/>
      <c r="FM768" s="1269"/>
      <c r="FN768" s="1269"/>
      <c r="FO768" s="1269"/>
      <c r="FP768" s="1269"/>
      <c r="FQ768" s="1269"/>
      <c r="FR768" s="1269"/>
      <c r="FS768" s="1269"/>
      <c r="FT768" s="1269"/>
      <c r="FU768" s="1269"/>
      <c r="FV768" s="1269"/>
      <c r="FW768" s="1269"/>
      <c r="FX768" s="1269"/>
      <c r="FY768" s="1269"/>
      <c r="FZ768" s="1269"/>
      <c r="GA768" s="1269"/>
      <c r="GB768" s="1269"/>
      <c r="GC768" s="1269"/>
      <c r="GD768" s="1269"/>
      <c r="GE768" s="1269"/>
      <c r="GF768" s="1269"/>
      <c r="GG768" s="1269"/>
      <c r="GH768" s="1269"/>
      <c r="GI768" s="1269"/>
      <c r="GJ768" s="1269"/>
      <c r="GK768" s="1269"/>
      <c r="GL768" s="1269"/>
      <c r="GM768" s="1269"/>
      <c r="GN768" s="1269"/>
      <c r="GO768" s="1269"/>
      <c r="GP768" s="1269"/>
      <c r="GQ768" s="1269"/>
      <c r="GR768" s="1269"/>
      <c r="GS768" s="1269"/>
      <c r="GT768" s="1269"/>
      <c r="GU768" s="1269"/>
      <c r="GV768" s="1269"/>
      <c r="GW768" s="1269"/>
      <c r="GX768" s="1269"/>
      <c r="GY768" s="1269"/>
      <c r="GZ768" s="1269"/>
      <c r="HA768" s="1269"/>
      <c r="HB768" s="1269"/>
      <c r="HC768" s="1269"/>
      <c r="HD768" s="1269"/>
      <c r="HE768" s="1269"/>
      <c r="HF768" s="1269"/>
      <c r="HG768" s="1269"/>
      <c r="HH768" s="1269"/>
      <c r="HI768" s="1269"/>
      <c r="HJ768" s="1269"/>
      <c r="HK768" s="1269"/>
      <c r="HL768" s="1269"/>
      <c r="HM768" s="1269"/>
      <c r="HN768" s="1269"/>
      <c r="HO768" s="1269"/>
      <c r="HP768" s="1269"/>
      <c r="HQ768" s="1269"/>
      <c r="HR768" s="1269"/>
      <c r="HS768" s="1269"/>
      <c r="HT768" s="1269"/>
      <c r="HU768" s="1269"/>
      <c r="HV768" s="1269"/>
      <c r="HW768" s="1269"/>
      <c r="HX768" s="1269"/>
      <c r="HY768" s="1269"/>
      <c r="HZ768" s="1269"/>
      <c r="IA768" s="1269"/>
      <c r="IB768" s="1269"/>
      <c r="IC768" s="1269"/>
      <c r="ID768" s="1269"/>
      <c r="IE768" s="1269"/>
      <c r="IF768" s="1269"/>
      <c r="IG768" s="1269"/>
      <c r="IH768" s="1269"/>
      <c r="II768" s="1269"/>
      <c r="IJ768" s="1269"/>
      <c r="IK768" s="1269"/>
      <c r="IL768" s="1269"/>
      <c r="IM768" s="1269"/>
      <c r="IN768" s="1269"/>
      <c r="IO768" s="1269"/>
      <c r="IP768" s="1269"/>
      <c r="IQ768" s="1269"/>
      <c r="IR768" s="1269"/>
      <c r="IS768" s="1269"/>
      <c r="IT768" s="1269"/>
      <c r="IU768" s="1269"/>
      <c r="IV768" s="1269"/>
      <c r="IW768" s="1269"/>
      <c r="IX768" s="1269"/>
      <c r="IY768" s="1269"/>
      <c r="IZ768" s="1269"/>
      <c r="JA768" s="1269"/>
      <c r="JB768" s="1269"/>
      <c r="JC768" s="1269"/>
      <c r="JD768" s="1269"/>
      <c r="JE768" s="1269"/>
      <c r="JF768" s="1269"/>
      <c r="JG768" s="1269"/>
      <c r="JH768" s="1269"/>
      <c r="JI768" s="1269"/>
      <c r="JJ768" s="1269"/>
      <c r="JK768" s="1269"/>
      <c r="JL768" s="1269"/>
      <c r="JM768" s="1269"/>
      <c r="JN768" s="1269"/>
      <c r="JO768" s="1269"/>
      <c r="JP768" s="1269"/>
      <c r="JQ768" s="1269"/>
      <c r="JR768" s="1269"/>
      <c r="JS768" s="1269"/>
      <c r="JT768" s="1269"/>
      <c r="JU768" s="1269"/>
      <c r="JV768" s="1269"/>
      <c r="JW768" s="1269"/>
      <c r="JX768" s="1269"/>
      <c r="JY768" s="1269"/>
      <c r="JZ768" s="1269"/>
      <c r="KA768" s="1269"/>
      <c r="KB768" s="1269"/>
      <c r="KC768" s="1269"/>
      <c r="KD768" s="1269"/>
      <c r="KE768" s="1269"/>
      <c r="KF768" s="1269"/>
    </row>
    <row r="769" spans="1:292" s="942" customFormat="1" outlineLevel="6" x14ac:dyDescent="0.25">
      <c r="A769" s="1004" t="s">
        <v>24</v>
      </c>
      <c r="B769" s="1002" t="s">
        <v>2986</v>
      </c>
      <c r="C769" s="1142"/>
      <c r="D769" s="1003"/>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9"/>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269"/>
      <c r="AX769" s="1269"/>
      <c r="AY769" s="1269"/>
      <c r="AZ769" s="1269"/>
      <c r="BA769" s="1269"/>
      <c r="BB769" s="1269"/>
      <c r="BC769" s="1269"/>
      <c r="BD769" s="1269"/>
      <c r="BE769" s="1269"/>
      <c r="BF769" s="1269"/>
      <c r="BG769" s="1269"/>
      <c r="BH769" s="1269"/>
      <c r="BI769" s="1269"/>
      <c r="BJ769" s="1269"/>
      <c r="BK769" s="1269"/>
      <c r="BL769" s="1269"/>
      <c r="BM769" s="1269"/>
      <c r="BN769" s="1269"/>
      <c r="BO769" s="1269"/>
      <c r="BP769" s="1269"/>
      <c r="BQ769" s="1269"/>
      <c r="BR769" s="1269"/>
      <c r="BS769" s="1269"/>
      <c r="BT769" s="1269"/>
      <c r="BU769" s="1269"/>
      <c r="BV769" s="1269"/>
      <c r="BW769" s="1269"/>
      <c r="BX769" s="1269"/>
      <c r="BY769" s="1269"/>
      <c r="BZ769" s="1269"/>
      <c r="CA769" s="1269"/>
      <c r="CB769" s="1269"/>
      <c r="CC769" s="1269"/>
      <c r="CD769" s="1269"/>
      <c r="CE769" s="1269"/>
      <c r="CF769" s="1269"/>
      <c r="CG769" s="1269"/>
      <c r="CH769" s="1269"/>
      <c r="CI769" s="1269"/>
      <c r="CJ769" s="1269"/>
      <c r="CK769" s="1269"/>
      <c r="CL769" s="1269"/>
      <c r="CM769" s="1269"/>
      <c r="CN769" s="1269"/>
      <c r="CO769" s="1269"/>
      <c r="CP769" s="1269"/>
      <c r="CQ769" s="1269"/>
      <c r="CR769" s="1269"/>
      <c r="CS769" s="1269"/>
      <c r="CT769" s="1269"/>
      <c r="CU769" s="1269"/>
      <c r="CV769" s="1269"/>
      <c r="CW769" s="1269"/>
      <c r="CX769" s="1269"/>
      <c r="CY769" s="1269"/>
      <c r="CZ769" s="1269"/>
      <c r="DA769" s="1269"/>
      <c r="DB769" s="1269"/>
      <c r="DC769" s="1269"/>
      <c r="DD769" s="1269"/>
      <c r="DE769" s="1269"/>
      <c r="DF769" s="1269"/>
      <c r="DG769" s="1269"/>
      <c r="DH769" s="1269"/>
      <c r="DI769" s="1269"/>
      <c r="DJ769" s="1269"/>
      <c r="DK769" s="1269"/>
      <c r="DL769" s="1269"/>
      <c r="DM769" s="1269"/>
      <c r="DN769" s="1269"/>
      <c r="DO769" s="1269"/>
      <c r="DP769" s="1269"/>
      <c r="DQ769" s="1269"/>
      <c r="DR769" s="1269"/>
      <c r="DS769" s="1269"/>
      <c r="DT769" s="1269"/>
      <c r="DU769" s="1269"/>
      <c r="DV769" s="1269"/>
      <c r="DW769" s="1269"/>
      <c r="DX769" s="1269"/>
      <c r="DY769" s="1269"/>
      <c r="DZ769" s="1269"/>
      <c r="EA769" s="1269"/>
      <c r="EB769" s="1269"/>
      <c r="EC769" s="1269"/>
      <c r="ED769" s="1269"/>
      <c r="EE769" s="1269"/>
      <c r="EF769" s="1269"/>
      <c r="EG769" s="1269"/>
      <c r="EH769" s="1269"/>
      <c r="EI769" s="1269"/>
      <c r="EJ769" s="1269"/>
      <c r="EK769" s="1269"/>
      <c r="EL769" s="1269"/>
      <c r="EM769" s="1269"/>
      <c r="EN769" s="1269"/>
      <c r="EO769" s="1269"/>
      <c r="EP769" s="1269"/>
      <c r="EQ769" s="1269"/>
      <c r="ER769" s="1269"/>
      <c r="ES769" s="1269"/>
      <c r="ET769" s="1269"/>
      <c r="EU769" s="1269"/>
      <c r="EV769" s="1269"/>
      <c r="EW769" s="1269"/>
      <c r="EX769" s="1269"/>
      <c r="EY769" s="1269"/>
      <c r="EZ769" s="1269"/>
      <c r="FA769" s="1269"/>
      <c r="FB769" s="1269"/>
      <c r="FC769" s="1269"/>
      <c r="FD769" s="1269"/>
      <c r="FE769" s="1269"/>
      <c r="FF769" s="1269"/>
      <c r="FG769" s="1269"/>
      <c r="FH769" s="1269"/>
      <c r="FI769" s="1269"/>
      <c r="FJ769" s="1269"/>
      <c r="FK769" s="1269"/>
      <c r="FL769" s="1269"/>
      <c r="FM769" s="1269"/>
      <c r="FN769" s="1269"/>
      <c r="FO769" s="1269"/>
      <c r="FP769" s="1269"/>
      <c r="FQ769" s="1269"/>
      <c r="FR769" s="1269"/>
      <c r="FS769" s="1269"/>
      <c r="FT769" s="1269"/>
      <c r="FU769" s="1269"/>
      <c r="FV769" s="1269"/>
      <c r="FW769" s="1269"/>
      <c r="FX769" s="1269"/>
      <c r="FY769" s="1269"/>
      <c r="FZ769" s="1269"/>
      <c r="GA769" s="1269"/>
      <c r="GB769" s="1269"/>
      <c r="GC769" s="1269"/>
      <c r="GD769" s="1269"/>
      <c r="GE769" s="1269"/>
      <c r="GF769" s="1269"/>
      <c r="GG769" s="1269"/>
      <c r="GH769" s="1269"/>
      <c r="GI769" s="1269"/>
      <c r="GJ769" s="1269"/>
      <c r="GK769" s="1269"/>
      <c r="GL769" s="1269"/>
      <c r="GM769" s="1269"/>
      <c r="GN769" s="1269"/>
      <c r="GO769" s="1269"/>
      <c r="GP769" s="1269"/>
      <c r="GQ769" s="1269"/>
      <c r="GR769" s="1269"/>
      <c r="GS769" s="1269"/>
      <c r="GT769" s="1269"/>
      <c r="GU769" s="1269"/>
      <c r="GV769" s="1269"/>
      <c r="GW769" s="1269"/>
      <c r="GX769" s="1269"/>
      <c r="GY769" s="1269"/>
      <c r="GZ769" s="1269"/>
      <c r="HA769" s="1269"/>
      <c r="HB769" s="1269"/>
      <c r="HC769" s="1269"/>
      <c r="HD769" s="1269"/>
      <c r="HE769" s="1269"/>
      <c r="HF769" s="1269"/>
      <c r="HG769" s="1269"/>
      <c r="HH769" s="1269"/>
      <c r="HI769" s="1269"/>
      <c r="HJ769" s="1269"/>
      <c r="HK769" s="1269"/>
      <c r="HL769" s="1269"/>
      <c r="HM769" s="1269"/>
      <c r="HN769" s="1269"/>
      <c r="HO769" s="1269"/>
      <c r="HP769" s="1269"/>
      <c r="HQ769" s="1269"/>
      <c r="HR769" s="1269"/>
      <c r="HS769" s="1269"/>
      <c r="HT769" s="1269"/>
      <c r="HU769" s="1269"/>
      <c r="HV769" s="1269"/>
      <c r="HW769" s="1269"/>
      <c r="HX769" s="1269"/>
      <c r="HY769" s="1269"/>
      <c r="HZ769" s="1269"/>
      <c r="IA769" s="1269"/>
      <c r="IB769" s="1269"/>
      <c r="IC769" s="1269"/>
      <c r="ID769" s="1269"/>
      <c r="IE769" s="1269"/>
      <c r="IF769" s="1269"/>
      <c r="IG769" s="1269"/>
      <c r="IH769" s="1269"/>
      <c r="II769" s="1269"/>
      <c r="IJ769" s="1269"/>
      <c r="IK769" s="1269"/>
      <c r="IL769" s="1269"/>
      <c r="IM769" s="1269"/>
      <c r="IN769" s="1269"/>
      <c r="IO769" s="1269"/>
      <c r="IP769" s="1269"/>
      <c r="IQ769" s="1269"/>
      <c r="IR769" s="1269"/>
      <c r="IS769" s="1269"/>
      <c r="IT769" s="1269"/>
      <c r="IU769" s="1269"/>
      <c r="IV769" s="1269"/>
      <c r="IW769" s="1269"/>
      <c r="IX769" s="1269"/>
      <c r="IY769" s="1269"/>
      <c r="IZ769" s="1269"/>
      <c r="JA769" s="1269"/>
      <c r="JB769" s="1269"/>
      <c r="JC769" s="1269"/>
      <c r="JD769" s="1269"/>
      <c r="JE769" s="1269"/>
      <c r="JF769" s="1269"/>
      <c r="JG769" s="1269"/>
      <c r="JH769" s="1269"/>
      <c r="JI769" s="1269"/>
      <c r="JJ769" s="1269"/>
      <c r="JK769" s="1269"/>
      <c r="JL769" s="1269"/>
      <c r="JM769" s="1269"/>
      <c r="JN769" s="1269"/>
      <c r="JO769" s="1269"/>
      <c r="JP769" s="1269"/>
      <c r="JQ769" s="1269"/>
      <c r="JR769" s="1269"/>
      <c r="JS769" s="1269"/>
      <c r="JT769" s="1269"/>
      <c r="JU769" s="1269"/>
      <c r="JV769" s="1269"/>
      <c r="JW769" s="1269"/>
      <c r="JX769" s="1269"/>
      <c r="JY769" s="1269"/>
      <c r="JZ769" s="1269"/>
      <c r="KA769" s="1269"/>
      <c r="KB769" s="1269"/>
      <c r="KC769" s="1269"/>
      <c r="KD769" s="1269"/>
      <c r="KE769" s="1269"/>
      <c r="KF769" s="1269"/>
    </row>
    <row r="770" spans="1:292" s="942" customFormat="1" outlineLevel="6" x14ac:dyDescent="0.25">
      <c r="A770" s="1004" t="s">
        <v>215</v>
      </c>
      <c r="B770" s="1273" t="s">
        <v>308</v>
      </c>
      <c r="C770" s="1142"/>
      <c r="D770" s="1003"/>
      <c r="F770" s="1269"/>
      <c r="G770" s="1269"/>
      <c r="H770" s="1269"/>
      <c r="I770" s="1269"/>
      <c r="J770" s="1269"/>
      <c r="K770" s="1269"/>
      <c r="L770" s="1269"/>
      <c r="M770" s="1269"/>
      <c r="N770" s="1269"/>
      <c r="O770" s="1269"/>
      <c r="P770" s="1269"/>
      <c r="Q770" s="1269"/>
      <c r="R770" s="1269"/>
      <c r="S770" s="1269"/>
      <c r="T770" s="1269"/>
      <c r="U770" s="1269"/>
      <c r="V770" s="1269"/>
      <c r="W770" s="1269"/>
      <c r="X770" s="1269"/>
      <c r="Y770" s="1269"/>
      <c r="Z770" s="1269"/>
      <c r="AA770" s="1269"/>
      <c r="AB770" s="1269"/>
      <c r="AC770" s="1269"/>
      <c r="AD770" s="1269"/>
      <c r="AE770" s="1269"/>
      <c r="AF770" s="1269"/>
      <c r="AG770" s="1269"/>
      <c r="AH770" s="1269"/>
      <c r="AI770" s="1269"/>
      <c r="AJ770" s="1269"/>
      <c r="AK770" s="1269"/>
      <c r="AL770" s="1269"/>
      <c r="AM770" s="1269"/>
      <c r="AN770" s="1269"/>
      <c r="AO770" s="1269"/>
      <c r="AP770" s="1269"/>
      <c r="AQ770" s="1269"/>
      <c r="AR770" s="1269"/>
      <c r="AS770" s="1269"/>
      <c r="AT770" s="1269"/>
      <c r="AU770" s="1269"/>
      <c r="AV770" s="1269"/>
      <c r="AW770" s="1269"/>
      <c r="AX770" s="1269"/>
      <c r="AY770" s="1269"/>
      <c r="AZ770" s="1269"/>
      <c r="BA770" s="1269"/>
      <c r="BB770" s="1269"/>
      <c r="BC770" s="1269"/>
      <c r="BD770" s="1269"/>
      <c r="BE770" s="1269"/>
      <c r="BF770" s="1269"/>
      <c r="BG770" s="1269"/>
      <c r="BH770" s="1269"/>
      <c r="BI770" s="1269"/>
      <c r="BJ770" s="1269"/>
      <c r="BK770" s="1269"/>
      <c r="BL770" s="1269"/>
      <c r="BM770" s="1269"/>
      <c r="BN770" s="1269"/>
      <c r="BO770" s="1269"/>
      <c r="BP770" s="1269"/>
      <c r="BQ770" s="1269"/>
      <c r="BR770" s="1269"/>
      <c r="BS770" s="1269"/>
      <c r="BT770" s="1269"/>
      <c r="BU770" s="1269"/>
      <c r="BV770" s="1269"/>
      <c r="BW770" s="1269"/>
      <c r="BX770" s="1269"/>
      <c r="BY770" s="1269"/>
      <c r="BZ770" s="1269"/>
      <c r="CA770" s="1269"/>
      <c r="CB770" s="1269"/>
      <c r="CC770" s="1269"/>
      <c r="CD770" s="1269"/>
      <c r="CE770" s="1269"/>
      <c r="CF770" s="1269"/>
      <c r="CG770" s="1269"/>
      <c r="CH770" s="1269"/>
      <c r="CI770" s="1269"/>
      <c r="CJ770" s="1269"/>
      <c r="CK770" s="1269"/>
      <c r="CL770" s="1269"/>
      <c r="CM770" s="1269"/>
      <c r="CN770" s="1269"/>
      <c r="CO770" s="1269"/>
      <c r="CP770" s="1269"/>
      <c r="CQ770" s="1269"/>
      <c r="CR770" s="1269"/>
      <c r="CS770" s="1269"/>
      <c r="CT770" s="1269"/>
      <c r="CU770" s="1269"/>
      <c r="CV770" s="1269"/>
      <c r="CW770" s="1269"/>
      <c r="CX770" s="1269"/>
      <c r="CY770" s="1269"/>
      <c r="CZ770" s="1269"/>
      <c r="DA770" s="1269"/>
      <c r="DB770" s="1269"/>
      <c r="DC770" s="1269"/>
      <c r="DD770" s="1269"/>
      <c r="DE770" s="1269"/>
      <c r="DF770" s="1269"/>
      <c r="DG770" s="1269"/>
      <c r="DH770" s="1269"/>
      <c r="DI770" s="1269"/>
      <c r="DJ770" s="1269"/>
      <c r="DK770" s="1269"/>
      <c r="DL770" s="1269"/>
      <c r="DM770" s="1269"/>
      <c r="DN770" s="1269"/>
      <c r="DO770" s="1269"/>
      <c r="DP770" s="1269"/>
      <c r="DQ770" s="1269"/>
      <c r="DR770" s="1269"/>
      <c r="DS770" s="1269"/>
      <c r="DT770" s="1269"/>
      <c r="DU770" s="1269"/>
      <c r="DV770" s="1269"/>
      <c r="DW770" s="1269"/>
      <c r="DX770" s="1269"/>
      <c r="DY770" s="1269"/>
      <c r="DZ770" s="1269"/>
      <c r="EA770" s="1269"/>
      <c r="EB770" s="1269"/>
      <c r="EC770" s="1269"/>
      <c r="ED770" s="1269"/>
      <c r="EE770" s="1269"/>
      <c r="EF770" s="1269"/>
      <c r="EG770" s="1269"/>
      <c r="EH770" s="1269"/>
      <c r="EI770" s="1269"/>
      <c r="EJ770" s="1269"/>
      <c r="EK770" s="1269"/>
      <c r="EL770" s="1269"/>
      <c r="EM770" s="1269"/>
      <c r="EN770" s="1269"/>
      <c r="EO770" s="1269"/>
      <c r="EP770" s="1269"/>
      <c r="EQ770" s="1269"/>
      <c r="ER770" s="1269"/>
      <c r="ES770" s="1269"/>
      <c r="ET770" s="1269"/>
      <c r="EU770" s="1269"/>
      <c r="EV770" s="1269"/>
      <c r="EW770" s="1269"/>
      <c r="EX770" s="1269"/>
      <c r="EY770" s="1269"/>
      <c r="EZ770" s="1269"/>
      <c r="FA770" s="1269"/>
      <c r="FB770" s="1269"/>
      <c r="FC770" s="1269"/>
      <c r="FD770" s="1269"/>
      <c r="FE770" s="1269"/>
      <c r="FF770" s="1269"/>
      <c r="FG770" s="1269"/>
      <c r="FH770" s="1269"/>
      <c r="FI770" s="1269"/>
      <c r="FJ770" s="1269"/>
      <c r="FK770" s="1269"/>
      <c r="FL770" s="1269"/>
      <c r="FM770" s="1269"/>
      <c r="FN770" s="1269"/>
      <c r="FO770" s="1269"/>
      <c r="FP770" s="1269"/>
      <c r="FQ770" s="1269"/>
      <c r="FR770" s="1269"/>
      <c r="FS770" s="1269"/>
      <c r="FT770" s="1269"/>
      <c r="FU770" s="1269"/>
      <c r="FV770" s="1269"/>
      <c r="FW770" s="1269"/>
      <c r="FX770" s="1269"/>
      <c r="FY770" s="1269"/>
      <c r="FZ770" s="1269"/>
      <c r="GA770" s="1269"/>
      <c r="GB770" s="1269"/>
      <c r="GC770" s="1269"/>
      <c r="GD770" s="1269"/>
      <c r="GE770" s="1269"/>
      <c r="GF770" s="1269"/>
      <c r="GG770" s="1269"/>
      <c r="GH770" s="1269"/>
      <c r="GI770" s="1269"/>
      <c r="GJ770" s="1269"/>
      <c r="GK770" s="1269"/>
      <c r="GL770" s="1269"/>
      <c r="GM770" s="1269"/>
      <c r="GN770" s="1269"/>
      <c r="GO770" s="1269"/>
      <c r="GP770" s="1269"/>
      <c r="GQ770" s="1269"/>
      <c r="GR770" s="1269"/>
      <c r="GS770" s="1269"/>
      <c r="GT770" s="1269"/>
      <c r="GU770" s="1269"/>
      <c r="GV770" s="1269"/>
      <c r="GW770" s="1269"/>
      <c r="GX770" s="1269"/>
      <c r="GY770" s="1269"/>
      <c r="GZ770" s="1269"/>
      <c r="HA770" s="1269"/>
      <c r="HB770" s="1269"/>
      <c r="HC770" s="1269"/>
      <c r="HD770" s="1269"/>
      <c r="HE770" s="1269"/>
      <c r="HF770" s="1269"/>
      <c r="HG770" s="1269"/>
      <c r="HH770" s="1269"/>
      <c r="HI770" s="1269"/>
      <c r="HJ770" s="1269"/>
      <c r="HK770" s="1269"/>
      <c r="HL770" s="1269"/>
      <c r="HM770" s="1269"/>
      <c r="HN770" s="1269"/>
      <c r="HO770" s="1269"/>
      <c r="HP770" s="1269"/>
      <c r="HQ770" s="1269"/>
      <c r="HR770" s="1269"/>
      <c r="HS770" s="1269"/>
      <c r="HT770" s="1269"/>
      <c r="HU770" s="1269"/>
      <c r="HV770" s="1269"/>
      <c r="HW770" s="1269"/>
      <c r="HX770" s="1269"/>
      <c r="HY770" s="1269"/>
      <c r="HZ770" s="1269"/>
      <c r="IA770" s="1269"/>
      <c r="IB770" s="1269"/>
      <c r="IC770" s="1269"/>
      <c r="ID770" s="1269"/>
      <c r="IE770" s="1269"/>
      <c r="IF770" s="1269"/>
      <c r="IG770" s="1269"/>
      <c r="IH770" s="1269"/>
      <c r="II770" s="1269"/>
      <c r="IJ770" s="1269"/>
      <c r="IK770" s="1269"/>
      <c r="IL770" s="1269"/>
      <c r="IM770" s="1269"/>
      <c r="IN770" s="1269"/>
      <c r="IO770" s="1269"/>
      <c r="IP770" s="1269"/>
      <c r="IQ770" s="1269"/>
      <c r="IR770" s="1269"/>
      <c r="IS770" s="1269"/>
      <c r="IT770" s="1269"/>
      <c r="IU770" s="1269"/>
      <c r="IV770" s="1269"/>
      <c r="IW770" s="1269"/>
      <c r="IX770" s="1269"/>
      <c r="IY770" s="1269"/>
      <c r="IZ770" s="1269"/>
      <c r="JA770" s="1269"/>
      <c r="JB770" s="1269"/>
      <c r="JC770" s="1269"/>
      <c r="JD770" s="1269"/>
      <c r="JE770" s="1269"/>
      <c r="JF770" s="1269"/>
      <c r="JG770" s="1269"/>
      <c r="JH770" s="1269"/>
      <c r="JI770" s="1269"/>
      <c r="JJ770" s="1269"/>
      <c r="JK770" s="1269"/>
      <c r="JL770" s="1269"/>
      <c r="JM770" s="1269"/>
      <c r="JN770" s="1269"/>
      <c r="JO770" s="1269"/>
      <c r="JP770" s="1269"/>
      <c r="JQ770" s="1269"/>
      <c r="JR770" s="1269"/>
      <c r="JS770" s="1269"/>
      <c r="JT770" s="1269"/>
      <c r="JU770" s="1269"/>
      <c r="JV770" s="1269"/>
      <c r="JW770" s="1269"/>
      <c r="JX770" s="1269"/>
      <c r="JY770" s="1269"/>
      <c r="JZ770" s="1269"/>
      <c r="KA770" s="1269"/>
      <c r="KB770" s="1269"/>
      <c r="KC770" s="1269"/>
      <c r="KD770" s="1269"/>
      <c r="KE770" s="1269"/>
      <c r="KF770" s="1269"/>
    </row>
    <row r="771" spans="1:292" s="942" customFormat="1" outlineLevel="6" x14ac:dyDescent="0.25">
      <c r="A771" s="1004" t="s">
        <v>295</v>
      </c>
      <c r="B771" s="1283" t="s">
        <v>2979</v>
      </c>
      <c r="C771" s="1142"/>
      <c r="D771" s="1003"/>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9"/>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269"/>
      <c r="AX771" s="1269"/>
      <c r="AY771" s="1269"/>
      <c r="AZ771" s="1269"/>
      <c r="BA771" s="1269"/>
      <c r="BB771" s="1269"/>
      <c r="BC771" s="1269"/>
      <c r="BD771" s="1269"/>
      <c r="BE771" s="1269"/>
      <c r="BF771" s="1269"/>
      <c r="BG771" s="1269"/>
      <c r="BH771" s="1269"/>
      <c r="BI771" s="1269"/>
      <c r="BJ771" s="1269"/>
      <c r="BK771" s="1269"/>
      <c r="BL771" s="1269"/>
      <c r="BM771" s="1269"/>
      <c r="BN771" s="1269"/>
      <c r="BO771" s="1269"/>
      <c r="BP771" s="1269"/>
      <c r="BQ771" s="1269"/>
      <c r="BR771" s="1269"/>
      <c r="BS771" s="1269"/>
      <c r="BT771" s="1269"/>
      <c r="BU771" s="1269"/>
      <c r="BV771" s="1269"/>
      <c r="BW771" s="1269"/>
      <c r="BX771" s="1269"/>
      <c r="BY771" s="1269"/>
      <c r="BZ771" s="1269"/>
      <c r="CA771" s="1269"/>
      <c r="CB771" s="1269"/>
      <c r="CC771" s="1269"/>
      <c r="CD771" s="1269"/>
      <c r="CE771" s="1269"/>
      <c r="CF771" s="1269"/>
      <c r="CG771" s="1269"/>
      <c r="CH771" s="1269"/>
      <c r="CI771" s="1269"/>
      <c r="CJ771" s="1269"/>
      <c r="CK771" s="1269"/>
      <c r="CL771" s="1269"/>
      <c r="CM771" s="1269"/>
      <c r="CN771" s="1269"/>
      <c r="CO771" s="1269"/>
      <c r="CP771" s="1269"/>
      <c r="CQ771" s="1269"/>
      <c r="CR771" s="1269"/>
      <c r="CS771" s="1269"/>
      <c r="CT771" s="1269"/>
      <c r="CU771" s="1269"/>
      <c r="CV771" s="1269"/>
      <c r="CW771" s="1269"/>
      <c r="CX771" s="1269"/>
      <c r="CY771" s="1269"/>
      <c r="CZ771" s="1269"/>
      <c r="DA771" s="1269"/>
      <c r="DB771" s="1269"/>
      <c r="DC771" s="1269"/>
      <c r="DD771" s="1269"/>
      <c r="DE771" s="1269"/>
      <c r="DF771" s="1269"/>
      <c r="DG771" s="1269"/>
      <c r="DH771" s="1269"/>
      <c r="DI771" s="1269"/>
      <c r="DJ771" s="1269"/>
      <c r="DK771" s="1269"/>
      <c r="DL771" s="1269"/>
      <c r="DM771" s="1269"/>
      <c r="DN771" s="1269"/>
      <c r="DO771" s="1269"/>
      <c r="DP771" s="1269"/>
      <c r="DQ771" s="1269"/>
      <c r="DR771" s="1269"/>
      <c r="DS771" s="1269"/>
      <c r="DT771" s="1269"/>
      <c r="DU771" s="1269"/>
      <c r="DV771" s="1269"/>
      <c r="DW771" s="1269"/>
      <c r="DX771" s="1269"/>
      <c r="DY771" s="1269"/>
      <c r="DZ771" s="1269"/>
      <c r="EA771" s="1269"/>
      <c r="EB771" s="1269"/>
      <c r="EC771" s="1269"/>
      <c r="ED771" s="1269"/>
      <c r="EE771" s="1269"/>
      <c r="EF771" s="1269"/>
      <c r="EG771" s="1269"/>
      <c r="EH771" s="1269"/>
      <c r="EI771" s="1269"/>
      <c r="EJ771" s="1269"/>
      <c r="EK771" s="1269"/>
      <c r="EL771" s="1269"/>
      <c r="EM771" s="1269"/>
      <c r="EN771" s="1269"/>
      <c r="EO771" s="1269"/>
      <c r="EP771" s="1269"/>
      <c r="EQ771" s="1269"/>
      <c r="ER771" s="1269"/>
      <c r="ES771" s="1269"/>
      <c r="ET771" s="1269"/>
      <c r="EU771" s="1269"/>
      <c r="EV771" s="1269"/>
      <c r="EW771" s="1269"/>
      <c r="EX771" s="1269"/>
      <c r="EY771" s="1269"/>
      <c r="EZ771" s="1269"/>
      <c r="FA771" s="1269"/>
      <c r="FB771" s="1269"/>
      <c r="FC771" s="1269"/>
      <c r="FD771" s="1269"/>
      <c r="FE771" s="1269"/>
      <c r="FF771" s="1269"/>
      <c r="FG771" s="1269"/>
      <c r="FH771" s="1269"/>
      <c r="FI771" s="1269"/>
      <c r="FJ771" s="1269"/>
      <c r="FK771" s="1269"/>
      <c r="FL771" s="1269"/>
      <c r="FM771" s="1269"/>
      <c r="FN771" s="1269"/>
      <c r="FO771" s="1269"/>
      <c r="FP771" s="1269"/>
      <c r="FQ771" s="1269"/>
      <c r="FR771" s="1269"/>
      <c r="FS771" s="1269"/>
      <c r="FT771" s="1269"/>
      <c r="FU771" s="1269"/>
      <c r="FV771" s="1269"/>
      <c r="FW771" s="1269"/>
      <c r="FX771" s="1269"/>
      <c r="FY771" s="1269"/>
      <c r="FZ771" s="1269"/>
      <c r="GA771" s="1269"/>
      <c r="GB771" s="1269"/>
      <c r="GC771" s="1269"/>
      <c r="GD771" s="1269"/>
      <c r="GE771" s="1269"/>
      <c r="GF771" s="1269"/>
      <c r="GG771" s="1269"/>
      <c r="GH771" s="1269"/>
      <c r="GI771" s="1269"/>
      <c r="GJ771" s="1269"/>
      <c r="GK771" s="1269"/>
      <c r="GL771" s="1269"/>
      <c r="GM771" s="1269"/>
      <c r="GN771" s="1269"/>
      <c r="GO771" s="1269"/>
      <c r="GP771" s="1269"/>
      <c r="GQ771" s="1269"/>
      <c r="GR771" s="1269"/>
      <c r="GS771" s="1269"/>
      <c r="GT771" s="1269"/>
      <c r="GU771" s="1269"/>
      <c r="GV771" s="1269"/>
      <c r="GW771" s="1269"/>
      <c r="GX771" s="1269"/>
      <c r="GY771" s="1269"/>
      <c r="GZ771" s="1269"/>
      <c r="HA771" s="1269"/>
      <c r="HB771" s="1269"/>
      <c r="HC771" s="1269"/>
      <c r="HD771" s="1269"/>
      <c r="HE771" s="1269"/>
      <c r="HF771" s="1269"/>
      <c r="HG771" s="1269"/>
      <c r="HH771" s="1269"/>
      <c r="HI771" s="1269"/>
      <c r="HJ771" s="1269"/>
      <c r="HK771" s="1269"/>
      <c r="HL771" s="1269"/>
      <c r="HM771" s="1269"/>
      <c r="HN771" s="1269"/>
      <c r="HO771" s="1269"/>
      <c r="HP771" s="1269"/>
      <c r="HQ771" s="1269"/>
      <c r="HR771" s="1269"/>
      <c r="HS771" s="1269"/>
      <c r="HT771" s="1269"/>
      <c r="HU771" s="1269"/>
      <c r="HV771" s="1269"/>
      <c r="HW771" s="1269"/>
      <c r="HX771" s="1269"/>
      <c r="HY771" s="1269"/>
      <c r="HZ771" s="1269"/>
      <c r="IA771" s="1269"/>
      <c r="IB771" s="1269"/>
      <c r="IC771" s="1269"/>
      <c r="ID771" s="1269"/>
      <c r="IE771" s="1269"/>
      <c r="IF771" s="1269"/>
      <c r="IG771" s="1269"/>
      <c r="IH771" s="1269"/>
      <c r="II771" s="1269"/>
      <c r="IJ771" s="1269"/>
      <c r="IK771" s="1269"/>
      <c r="IL771" s="1269"/>
      <c r="IM771" s="1269"/>
      <c r="IN771" s="1269"/>
      <c r="IO771" s="1269"/>
      <c r="IP771" s="1269"/>
      <c r="IQ771" s="1269"/>
      <c r="IR771" s="1269"/>
      <c r="IS771" s="1269"/>
      <c r="IT771" s="1269"/>
      <c r="IU771" s="1269"/>
      <c r="IV771" s="1269"/>
      <c r="IW771" s="1269"/>
      <c r="IX771" s="1269"/>
      <c r="IY771" s="1269"/>
      <c r="IZ771" s="1269"/>
      <c r="JA771" s="1269"/>
      <c r="JB771" s="1269"/>
      <c r="JC771" s="1269"/>
      <c r="JD771" s="1269"/>
      <c r="JE771" s="1269"/>
      <c r="JF771" s="1269"/>
      <c r="JG771" s="1269"/>
      <c r="JH771" s="1269"/>
      <c r="JI771" s="1269"/>
      <c r="JJ771" s="1269"/>
      <c r="JK771" s="1269"/>
      <c r="JL771" s="1269"/>
      <c r="JM771" s="1269"/>
      <c r="JN771" s="1269"/>
      <c r="JO771" s="1269"/>
      <c r="JP771" s="1269"/>
      <c r="JQ771" s="1269"/>
      <c r="JR771" s="1269"/>
      <c r="JS771" s="1269"/>
      <c r="JT771" s="1269"/>
      <c r="JU771" s="1269"/>
      <c r="JV771" s="1269"/>
      <c r="JW771" s="1269"/>
      <c r="JX771" s="1269"/>
      <c r="JY771" s="1269"/>
      <c r="JZ771" s="1269"/>
      <c r="KA771" s="1269"/>
      <c r="KB771" s="1269"/>
      <c r="KC771" s="1269"/>
      <c r="KD771" s="1269"/>
      <c r="KE771" s="1269"/>
      <c r="KF771" s="1269"/>
    </row>
    <row r="772" spans="1:292" s="942" customFormat="1" outlineLevel="5" x14ac:dyDescent="0.25">
      <c r="A772" s="1278" t="s">
        <v>416</v>
      </c>
      <c r="B772" s="1284"/>
      <c r="C772" s="1285"/>
      <c r="D772" s="1284"/>
      <c r="E772" s="1284"/>
      <c r="F772" s="1269"/>
      <c r="G772" s="1269"/>
      <c r="H772" s="1269"/>
      <c r="I772" s="1269"/>
      <c r="J772" s="1269"/>
      <c r="K772" s="1269"/>
      <c r="L772" s="1269"/>
      <c r="M772" s="1269"/>
      <c r="N772" s="1269"/>
      <c r="O772" s="1269"/>
      <c r="P772" s="1269"/>
      <c r="Q772" s="1269"/>
      <c r="R772" s="1269"/>
      <c r="S772" s="1269"/>
      <c r="T772" s="1269"/>
      <c r="U772" s="1269"/>
      <c r="V772" s="1269"/>
      <c r="W772" s="1269"/>
      <c r="X772" s="1269"/>
      <c r="Y772" s="1269"/>
      <c r="Z772" s="1269"/>
      <c r="AA772" s="1269"/>
      <c r="AB772" s="1269"/>
      <c r="AC772" s="1269"/>
      <c r="AD772" s="1269"/>
      <c r="AE772" s="1269"/>
      <c r="AF772" s="1269"/>
      <c r="AG772" s="1269"/>
      <c r="AH772" s="1269"/>
      <c r="AI772" s="1269"/>
      <c r="AJ772" s="1269"/>
      <c r="AK772" s="1269"/>
      <c r="AL772" s="1269"/>
      <c r="AM772" s="1269"/>
      <c r="AN772" s="1269"/>
      <c r="AO772" s="1269"/>
      <c r="AP772" s="1269"/>
      <c r="AQ772" s="1269"/>
      <c r="AR772" s="1269"/>
      <c r="AS772" s="1269"/>
      <c r="AT772" s="1269"/>
      <c r="AU772" s="1269"/>
      <c r="AV772" s="1269"/>
      <c r="AW772" s="1269"/>
      <c r="AX772" s="1269"/>
      <c r="AY772" s="1269"/>
      <c r="AZ772" s="1269"/>
      <c r="BA772" s="1269"/>
      <c r="BB772" s="1269"/>
      <c r="BC772" s="1269"/>
      <c r="BD772" s="1269"/>
      <c r="BE772" s="1269"/>
      <c r="BF772" s="1269"/>
      <c r="BG772" s="1269"/>
      <c r="BH772" s="1269"/>
      <c r="BI772" s="1269"/>
      <c r="BJ772" s="1269"/>
      <c r="BK772" s="1269"/>
      <c r="BL772" s="1269"/>
      <c r="BM772" s="1269"/>
      <c r="BN772" s="1269"/>
      <c r="BO772" s="1269"/>
      <c r="BP772" s="1269"/>
      <c r="BQ772" s="1269"/>
      <c r="BR772" s="1269"/>
      <c r="BS772" s="1269"/>
      <c r="BT772" s="1269"/>
      <c r="BU772" s="1269"/>
      <c r="BV772" s="1269"/>
      <c r="BW772" s="1269"/>
      <c r="BX772" s="1269"/>
      <c r="BY772" s="1269"/>
      <c r="BZ772" s="1269"/>
      <c r="CA772" s="1269"/>
      <c r="CB772" s="1269"/>
      <c r="CC772" s="1269"/>
      <c r="CD772" s="1269"/>
      <c r="CE772" s="1269"/>
      <c r="CF772" s="1269"/>
      <c r="CG772" s="1269"/>
      <c r="CH772" s="1269"/>
      <c r="CI772" s="1269"/>
      <c r="CJ772" s="1269"/>
      <c r="CK772" s="1269"/>
      <c r="CL772" s="1269"/>
      <c r="CM772" s="1269"/>
      <c r="CN772" s="1269"/>
      <c r="CO772" s="1269"/>
      <c r="CP772" s="1269"/>
      <c r="CQ772" s="1269"/>
      <c r="CR772" s="1269"/>
      <c r="CS772" s="1269"/>
      <c r="CT772" s="1269"/>
      <c r="CU772" s="1269"/>
      <c r="CV772" s="1269"/>
      <c r="CW772" s="1269"/>
      <c r="CX772" s="1269"/>
      <c r="CY772" s="1269"/>
      <c r="CZ772" s="1269"/>
      <c r="DA772" s="1269"/>
      <c r="DB772" s="1269"/>
      <c r="DC772" s="1269"/>
      <c r="DD772" s="1269"/>
      <c r="DE772" s="1269"/>
      <c r="DF772" s="1269"/>
      <c r="DG772" s="1269"/>
      <c r="DH772" s="1269"/>
      <c r="DI772" s="1269"/>
      <c r="DJ772" s="1269"/>
      <c r="DK772" s="1269"/>
      <c r="DL772" s="1269"/>
      <c r="DM772" s="1269"/>
      <c r="DN772" s="1269"/>
      <c r="DO772" s="1269"/>
      <c r="DP772" s="1269"/>
      <c r="DQ772" s="1269"/>
      <c r="DR772" s="1269"/>
      <c r="DS772" s="1269"/>
      <c r="DT772" s="1269"/>
      <c r="DU772" s="1269"/>
      <c r="DV772" s="1269"/>
      <c r="DW772" s="1269"/>
      <c r="DX772" s="1269"/>
      <c r="DY772" s="1269"/>
      <c r="DZ772" s="1269"/>
      <c r="EA772" s="1269"/>
      <c r="EB772" s="1269"/>
      <c r="EC772" s="1269"/>
      <c r="ED772" s="1269"/>
      <c r="EE772" s="1269"/>
      <c r="EF772" s="1269"/>
      <c r="EG772" s="1269"/>
      <c r="EH772" s="1269"/>
      <c r="EI772" s="1269"/>
      <c r="EJ772" s="1269"/>
      <c r="EK772" s="1269"/>
      <c r="EL772" s="1269"/>
      <c r="EM772" s="1269"/>
      <c r="EN772" s="1269"/>
      <c r="EO772" s="1269"/>
      <c r="EP772" s="1269"/>
      <c r="EQ772" s="1269"/>
      <c r="ER772" s="1269"/>
      <c r="ES772" s="1269"/>
      <c r="ET772" s="1269"/>
      <c r="EU772" s="1269"/>
      <c r="EV772" s="1269"/>
      <c r="EW772" s="1269"/>
      <c r="EX772" s="1269"/>
      <c r="EY772" s="1269"/>
      <c r="EZ772" s="1269"/>
      <c r="FA772" s="1269"/>
      <c r="FB772" s="1269"/>
      <c r="FC772" s="1269"/>
      <c r="FD772" s="1269"/>
      <c r="FE772" s="1269"/>
      <c r="FF772" s="1269"/>
      <c r="FG772" s="1269"/>
      <c r="FH772" s="1269"/>
      <c r="FI772" s="1269"/>
      <c r="FJ772" s="1269"/>
      <c r="FK772" s="1269"/>
      <c r="FL772" s="1269"/>
      <c r="FM772" s="1269"/>
      <c r="FN772" s="1269"/>
      <c r="FO772" s="1269"/>
      <c r="FP772" s="1269"/>
      <c r="FQ772" s="1269"/>
      <c r="FR772" s="1269"/>
      <c r="FS772" s="1269"/>
      <c r="FT772" s="1269"/>
      <c r="FU772" s="1269"/>
      <c r="FV772" s="1269"/>
      <c r="FW772" s="1269"/>
      <c r="FX772" s="1269"/>
      <c r="FY772" s="1269"/>
      <c r="FZ772" s="1269"/>
      <c r="GA772" s="1269"/>
      <c r="GB772" s="1269"/>
      <c r="GC772" s="1269"/>
      <c r="GD772" s="1269"/>
      <c r="GE772" s="1269"/>
      <c r="GF772" s="1269"/>
      <c r="GG772" s="1269"/>
      <c r="GH772" s="1269"/>
      <c r="GI772" s="1269"/>
      <c r="GJ772" s="1269"/>
      <c r="GK772" s="1269"/>
      <c r="GL772" s="1269"/>
      <c r="GM772" s="1269"/>
      <c r="GN772" s="1269"/>
      <c r="GO772" s="1269"/>
      <c r="GP772" s="1269"/>
      <c r="GQ772" s="1269"/>
      <c r="GR772" s="1269"/>
      <c r="GS772" s="1269"/>
      <c r="GT772" s="1269"/>
      <c r="GU772" s="1269"/>
      <c r="GV772" s="1269"/>
      <c r="GW772" s="1269"/>
      <c r="GX772" s="1269"/>
      <c r="GY772" s="1269"/>
      <c r="GZ772" s="1269"/>
      <c r="HA772" s="1269"/>
      <c r="HB772" s="1269"/>
      <c r="HC772" s="1269"/>
      <c r="HD772" s="1269"/>
      <c r="HE772" s="1269"/>
      <c r="HF772" s="1269"/>
      <c r="HG772" s="1269"/>
      <c r="HH772" s="1269"/>
      <c r="HI772" s="1269"/>
      <c r="HJ772" s="1269"/>
      <c r="HK772" s="1269"/>
      <c r="HL772" s="1269"/>
      <c r="HM772" s="1269"/>
      <c r="HN772" s="1269"/>
      <c r="HO772" s="1269"/>
      <c r="HP772" s="1269"/>
      <c r="HQ772" s="1269"/>
      <c r="HR772" s="1269"/>
      <c r="HS772" s="1269"/>
      <c r="HT772" s="1269"/>
      <c r="HU772" s="1269"/>
      <c r="HV772" s="1269"/>
      <c r="HW772" s="1269"/>
      <c r="HX772" s="1269"/>
      <c r="HY772" s="1269"/>
      <c r="HZ772" s="1269"/>
      <c r="IA772" s="1269"/>
      <c r="IB772" s="1269"/>
      <c r="IC772" s="1269"/>
      <c r="ID772" s="1269"/>
      <c r="IE772" s="1269"/>
      <c r="IF772" s="1269"/>
      <c r="IG772" s="1269"/>
      <c r="IH772" s="1269"/>
      <c r="II772" s="1269"/>
      <c r="IJ772" s="1269"/>
      <c r="IK772" s="1269"/>
      <c r="IL772" s="1269"/>
      <c r="IM772" s="1269"/>
      <c r="IN772" s="1269"/>
      <c r="IO772" s="1269"/>
      <c r="IP772" s="1269"/>
      <c r="IQ772" s="1269"/>
      <c r="IR772" s="1269"/>
      <c r="IS772" s="1269"/>
      <c r="IT772" s="1269"/>
      <c r="IU772" s="1269"/>
      <c r="IV772" s="1269"/>
      <c r="IW772" s="1269"/>
      <c r="IX772" s="1269"/>
      <c r="IY772" s="1269"/>
      <c r="IZ772" s="1269"/>
      <c r="JA772" s="1269"/>
      <c r="JB772" s="1269"/>
      <c r="JC772" s="1269"/>
      <c r="JD772" s="1269"/>
      <c r="JE772" s="1269"/>
      <c r="JF772" s="1269"/>
      <c r="JG772" s="1269"/>
      <c r="JH772" s="1269"/>
      <c r="JI772" s="1269"/>
      <c r="JJ772" s="1269"/>
      <c r="JK772" s="1269"/>
      <c r="JL772" s="1269"/>
      <c r="JM772" s="1269"/>
      <c r="JN772" s="1269"/>
      <c r="JO772" s="1269"/>
      <c r="JP772" s="1269"/>
      <c r="JQ772" s="1269"/>
      <c r="JR772" s="1269"/>
      <c r="JS772" s="1269"/>
      <c r="JT772" s="1269"/>
      <c r="JU772" s="1269"/>
      <c r="JV772" s="1269"/>
      <c r="JW772" s="1269"/>
      <c r="JX772" s="1269"/>
      <c r="JY772" s="1269"/>
      <c r="JZ772" s="1269"/>
      <c r="KA772" s="1269"/>
      <c r="KB772" s="1269"/>
      <c r="KC772" s="1269"/>
      <c r="KD772" s="1269"/>
      <c r="KE772" s="1269"/>
      <c r="KF772" s="1269"/>
    </row>
    <row r="773" spans="1:292" s="942" customFormat="1" outlineLevel="6" x14ac:dyDescent="0.25">
      <c r="A773" s="1004">
        <v>1</v>
      </c>
      <c r="B773" s="1002" t="s">
        <v>2965</v>
      </c>
      <c r="C773" s="1142"/>
      <c r="D773" s="1003"/>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9"/>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269"/>
      <c r="AX773" s="1269"/>
      <c r="AY773" s="1269"/>
      <c r="AZ773" s="1269"/>
      <c r="BA773" s="1269"/>
      <c r="BB773" s="1269"/>
      <c r="BC773" s="1269"/>
      <c r="BD773" s="1269"/>
      <c r="BE773" s="1269"/>
      <c r="BF773" s="1269"/>
      <c r="BG773" s="1269"/>
      <c r="BH773" s="1269"/>
      <c r="BI773" s="1269"/>
      <c r="BJ773" s="1269"/>
      <c r="BK773" s="1269"/>
      <c r="BL773" s="1269"/>
      <c r="BM773" s="1269"/>
      <c r="BN773" s="1269"/>
      <c r="BO773" s="1269"/>
      <c r="BP773" s="1269"/>
      <c r="BQ773" s="1269"/>
      <c r="BR773" s="1269"/>
      <c r="BS773" s="1269"/>
      <c r="BT773" s="1269"/>
      <c r="BU773" s="1269"/>
      <c r="BV773" s="1269"/>
      <c r="BW773" s="1269"/>
      <c r="BX773" s="1269"/>
      <c r="BY773" s="1269"/>
      <c r="BZ773" s="1269"/>
      <c r="CA773" s="1269"/>
      <c r="CB773" s="1269"/>
      <c r="CC773" s="1269"/>
      <c r="CD773" s="1269"/>
      <c r="CE773" s="1269"/>
      <c r="CF773" s="1269"/>
      <c r="CG773" s="1269"/>
      <c r="CH773" s="1269"/>
      <c r="CI773" s="1269"/>
      <c r="CJ773" s="1269"/>
      <c r="CK773" s="1269"/>
      <c r="CL773" s="1269"/>
      <c r="CM773" s="1269"/>
      <c r="CN773" s="1269"/>
      <c r="CO773" s="1269"/>
      <c r="CP773" s="1269"/>
      <c r="CQ773" s="1269"/>
      <c r="CR773" s="1269"/>
      <c r="CS773" s="1269"/>
      <c r="CT773" s="1269"/>
      <c r="CU773" s="1269"/>
      <c r="CV773" s="1269"/>
      <c r="CW773" s="1269"/>
      <c r="CX773" s="1269"/>
      <c r="CY773" s="1269"/>
      <c r="CZ773" s="1269"/>
      <c r="DA773" s="1269"/>
      <c r="DB773" s="1269"/>
      <c r="DC773" s="1269"/>
      <c r="DD773" s="1269"/>
      <c r="DE773" s="1269"/>
      <c r="DF773" s="1269"/>
      <c r="DG773" s="1269"/>
      <c r="DH773" s="1269"/>
      <c r="DI773" s="1269"/>
      <c r="DJ773" s="1269"/>
      <c r="DK773" s="1269"/>
      <c r="DL773" s="1269"/>
      <c r="DM773" s="1269"/>
      <c r="DN773" s="1269"/>
      <c r="DO773" s="1269"/>
      <c r="DP773" s="1269"/>
      <c r="DQ773" s="1269"/>
      <c r="DR773" s="1269"/>
      <c r="DS773" s="1269"/>
      <c r="DT773" s="1269"/>
      <c r="DU773" s="1269"/>
      <c r="DV773" s="1269"/>
      <c r="DW773" s="1269"/>
      <c r="DX773" s="1269"/>
      <c r="DY773" s="1269"/>
      <c r="DZ773" s="1269"/>
      <c r="EA773" s="1269"/>
      <c r="EB773" s="1269"/>
      <c r="EC773" s="1269"/>
      <c r="ED773" s="1269"/>
      <c r="EE773" s="1269"/>
      <c r="EF773" s="1269"/>
      <c r="EG773" s="1269"/>
      <c r="EH773" s="1269"/>
      <c r="EI773" s="1269"/>
      <c r="EJ773" s="1269"/>
      <c r="EK773" s="1269"/>
      <c r="EL773" s="1269"/>
      <c r="EM773" s="1269"/>
      <c r="EN773" s="1269"/>
      <c r="EO773" s="1269"/>
      <c r="EP773" s="1269"/>
      <c r="EQ773" s="1269"/>
      <c r="ER773" s="1269"/>
      <c r="ES773" s="1269"/>
      <c r="ET773" s="1269"/>
      <c r="EU773" s="1269"/>
      <c r="EV773" s="1269"/>
      <c r="EW773" s="1269"/>
      <c r="EX773" s="1269"/>
      <c r="EY773" s="1269"/>
      <c r="EZ773" s="1269"/>
      <c r="FA773" s="1269"/>
      <c r="FB773" s="1269"/>
      <c r="FC773" s="1269"/>
      <c r="FD773" s="1269"/>
      <c r="FE773" s="1269"/>
      <c r="FF773" s="1269"/>
      <c r="FG773" s="1269"/>
      <c r="FH773" s="1269"/>
      <c r="FI773" s="1269"/>
      <c r="FJ773" s="1269"/>
      <c r="FK773" s="1269"/>
      <c r="FL773" s="1269"/>
      <c r="FM773" s="1269"/>
      <c r="FN773" s="1269"/>
      <c r="FO773" s="1269"/>
      <c r="FP773" s="1269"/>
      <c r="FQ773" s="1269"/>
      <c r="FR773" s="1269"/>
      <c r="FS773" s="1269"/>
      <c r="FT773" s="1269"/>
      <c r="FU773" s="1269"/>
      <c r="FV773" s="1269"/>
      <c r="FW773" s="1269"/>
      <c r="FX773" s="1269"/>
      <c r="FY773" s="1269"/>
      <c r="FZ773" s="1269"/>
      <c r="GA773" s="1269"/>
      <c r="GB773" s="1269"/>
      <c r="GC773" s="1269"/>
      <c r="GD773" s="1269"/>
      <c r="GE773" s="1269"/>
      <c r="GF773" s="1269"/>
      <c r="GG773" s="1269"/>
      <c r="GH773" s="1269"/>
      <c r="GI773" s="1269"/>
      <c r="GJ773" s="1269"/>
      <c r="GK773" s="1269"/>
      <c r="GL773" s="1269"/>
      <c r="GM773" s="1269"/>
      <c r="GN773" s="1269"/>
      <c r="GO773" s="1269"/>
      <c r="GP773" s="1269"/>
      <c r="GQ773" s="1269"/>
      <c r="GR773" s="1269"/>
      <c r="GS773" s="1269"/>
      <c r="GT773" s="1269"/>
      <c r="GU773" s="1269"/>
      <c r="GV773" s="1269"/>
      <c r="GW773" s="1269"/>
      <c r="GX773" s="1269"/>
      <c r="GY773" s="1269"/>
      <c r="GZ773" s="1269"/>
      <c r="HA773" s="1269"/>
      <c r="HB773" s="1269"/>
      <c r="HC773" s="1269"/>
      <c r="HD773" s="1269"/>
      <c r="HE773" s="1269"/>
      <c r="HF773" s="1269"/>
      <c r="HG773" s="1269"/>
      <c r="HH773" s="1269"/>
      <c r="HI773" s="1269"/>
      <c r="HJ773" s="1269"/>
      <c r="HK773" s="1269"/>
      <c r="HL773" s="1269"/>
      <c r="HM773" s="1269"/>
      <c r="HN773" s="1269"/>
      <c r="HO773" s="1269"/>
      <c r="HP773" s="1269"/>
      <c r="HQ773" s="1269"/>
      <c r="HR773" s="1269"/>
      <c r="HS773" s="1269"/>
      <c r="HT773" s="1269"/>
      <c r="HU773" s="1269"/>
      <c r="HV773" s="1269"/>
      <c r="HW773" s="1269"/>
      <c r="HX773" s="1269"/>
      <c r="HY773" s="1269"/>
      <c r="HZ773" s="1269"/>
      <c r="IA773" s="1269"/>
      <c r="IB773" s="1269"/>
      <c r="IC773" s="1269"/>
      <c r="ID773" s="1269"/>
      <c r="IE773" s="1269"/>
      <c r="IF773" s="1269"/>
      <c r="IG773" s="1269"/>
      <c r="IH773" s="1269"/>
      <c r="II773" s="1269"/>
      <c r="IJ773" s="1269"/>
      <c r="IK773" s="1269"/>
      <c r="IL773" s="1269"/>
      <c r="IM773" s="1269"/>
      <c r="IN773" s="1269"/>
      <c r="IO773" s="1269"/>
      <c r="IP773" s="1269"/>
      <c r="IQ773" s="1269"/>
      <c r="IR773" s="1269"/>
      <c r="IS773" s="1269"/>
      <c r="IT773" s="1269"/>
      <c r="IU773" s="1269"/>
      <c r="IV773" s="1269"/>
      <c r="IW773" s="1269"/>
      <c r="IX773" s="1269"/>
      <c r="IY773" s="1269"/>
      <c r="IZ773" s="1269"/>
      <c r="JA773" s="1269"/>
      <c r="JB773" s="1269"/>
      <c r="JC773" s="1269"/>
      <c r="JD773" s="1269"/>
      <c r="JE773" s="1269"/>
      <c r="JF773" s="1269"/>
      <c r="JG773" s="1269"/>
      <c r="JH773" s="1269"/>
      <c r="JI773" s="1269"/>
      <c r="JJ773" s="1269"/>
      <c r="JK773" s="1269"/>
      <c r="JL773" s="1269"/>
      <c r="JM773" s="1269"/>
      <c r="JN773" s="1269"/>
      <c r="JO773" s="1269"/>
      <c r="JP773" s="1269"/>
      <c r="JQ773" s="1269"/>
      <c r="JR773" s="1269"/>
      <c r="JS773" s="1269"/>
      <c r="JT773" s="1269"/>
      <c r="JU773" s="1269"/>
      <c r="JV773" s="1269"/>
      <c r="JW773" s="1269"/>
      <c r="JX773" s="1269"/>
      <c r="JY773" s="1269"/>
      <c r="JZ773" s="1269"/>
      <c r="KA773" s="1269"/>
      <c r="KB773" s="1269"/>
      <c r="KC773" s="1269"/>
      <c r="KD773" s="1269"/>
      <c r="KE773" s="1269"/>
      <c r="KF773" s="1269"/>
    </row>
    <row r="774" spans="1:292" s="942" customFormat="1" outlineLevel="6" x14ac:dyDescent="0.25">
      <c r="A774" s="1004">
        <v>2</v>
      </c>
      <c r="B774" s="1002" t="s">
        <v>2966</v>
      </c>
      <c r="C774" s="1142"/>
      <c r="D774" s="1003"/>
      <c r="F774" s="1269"/>
      <c r="G774" s="1269"/>
      <c r="H774" s="1269"/>
      <c r="I774" s="1269"/>
      <c r="J774" s="1269"/>
      <c r="K774" s="1269"/>
      <c r="L774" s="1269"/>
      <c r="M774" s="1269"/>
      <c r="N774" s="1269"/>
      <c r="O774" s="1269"/>
      <c r="P774" s="1269"/>
      <c r="Q774" s="1269"/>
      <c r="R774" s="1269"/>
      <c r="S774" s="1269"/>
      <c r="T774" s="1269"/>
      <c r="U774" s="1269"/>
      <c r="V774" s="1269"/>
      <c r="W774" s="1269"/>
      <c r="X774" s="1269"/>
      <c r="Y774" s="1269"/>
      <c r="Z774" s="1269"/>
      <c r="AA774" s="1269"/>
      <c r="AB774" s="1269"/>
      <c r="AC774" s="1269"/>
      <c r="AD774" s="1269"/>
      <c r="AE774" s="1269"/>
      <c r="AF774" s="1269"/>
      <c r="AG774" s="1269"/>
      <c r="AH774" s="1269"/>
      <c r="AI774" s="1269"/>
      <c r="AJ774" s="1269"/>
      <c r="AK774" s="1269"/>
      <c r="AL774" s="1269"/>
      <c r="AM774" s="1269"/>
      <c r="AN774" s="1269"/>
      <c r="AO774" s="1269"/>
      <c r="AP774" s="1269"/>
      <c r="AQ774" s="1269"/>
      <c r="AR774" s="1269"/>
      <c r="AS774" s="1269"/>
      <c r="AT774" s="1269"/>
      <c r="AU774" s="1269"/>
      <c r="AV774" s="1269"/>
      <c r="AW774" s="1269"/>
      <c r="AX774" s="1269"/>
      <c r="AY774" s="1269"/>
      <c r="AZ774" s="1269"/>
      <c r="BA774" s="1269"/>
      <c r="BB774" s="1269"/>
      <c r="BC774" s="1269"/>
      <c r="BD774" s="1269"/>
      <c r="BE774" s="1269"/>
      <c r="BF774" s="1269"/>
      <c r="BG774" s="1269"/>
      <c r="BH774" s="1269"/>
      <c r="BI774" s="1269"/>
      <c r="BJ774" s="1269"/>
      <c r="BK774" s="1269"/>
      <c r="BL774" s="1269"/>
      <c r="BM774" s="1269"/>
      <c r="BN774" s="1269"/>
      <c r="BO774" s="1269"/>
      <c r="BP774" s="1269"/>
      <c r="BQ774" s="1269"/>
      <c r="BR774" s="1269"/>
      <c r="BS774" s="1269"/>
      <c r="BT774" s="1269"/>
      <c r="BU774" s="1269"/>
      <c r="BV774" s="1269"/>
      <c r="BW774" s="1269"/>
      <c r="BX774" s="1269"/>
      <c r="BY774" s="1269"/>
      <c r="BZ774" s="1269"/>
      <c r="CA774" s="1269"/>
      <c r="CB774" s="1269"/>
      <c r="CC774" s="1269"/>
      <c r="CD774" s="1269"/>
      <c r="CE774" s="1269"/>
      <c r="CF774" s="1269"/>
      <c r="CG774" s="1269"/>
      <c r="CH774" s="1269"/>
      <c r="CI774" s="1269"/>
      <c r="CJ774" s="1269"/>
      <c r="CK774" s="1269"/>
      <c r="CL774" s="1269"/>
      <c r="CM774" s="1269"/>
      <c r="CN774" s="1269"/>
      <c r="CO774" s="1269"/>
      <c r="CP774" s="1269"/>
      <c r="CQ774" s="1269"/>
      <c r="CR774" s="1269"/>
      <c r="CS774" s="1269"/>
      <c r="CT774" s="1269"/>
      <c r="CU774" s="1269"/>
      <c r="CV774" s="1269"/>
      <c r="CW774" s="1269"/>
      <c r="CX774" s="1269"/>
      <c r="CY774" s="1269"/>
      <c r="CZ774" s="1269"/>
      <c r="DA774" s="1269"/>
      <c r="DB774" s="1269"/>
      <c r="DC774" s="1269"/>
      <c r="DD774" s="1269"/>
      <c r="DE774" s="1269"/>
      <c r="DF774" s="1269"/>
      <c r="DG774" s="1269"/>
      <c r="DH774" s="1269"/>
      <c r="DI774" s="1269"/>
      <c r="DJ774" s="1269"/>
      <c r="DK774" s="1269"/>
      <c r="DL774" s="1269"/>
      <c r="DM774" s="1269"/>
      <c r="DN774" s="1269"/>
      <c r="DO774" s="1269"/>
      <c r="DP774" s="1269"/>
      <c r="DQ774" s="1269"/>
      <c r="DR774" s="1269"/>
      <c r="DS774" s="1269"/>
      <c r="DT774" s="1269"/>
      <c r="DU774" s="1269"/>
      <c r="DV774" s="1269"/>
      <c r="DW774" s="1269"/>
      <c r="DX774" s="1269"/>
      <c r="DY774" s="1269"/>
      <c r="DZ774" s="1269"/>
      <c r="EA774" s="1269"/>
      <c r="EB774" s="1269"/>
      <c r="EC774" s="1269"/>
      <c r="ED774" s="1269"/>
      <c r="EE774" s="1269"/>
      <c r="EF774" s="1269"/>
      <c r="EG774" s="1269"/>
      <c r="EH774" s="1269"/>
      <c r="EI774" s="1269"/>
      <c r="EJ774" s="1269"/>
      <c r="EK774" s="1269"/>
      <c r="EL774" s="1269"/>
      <c r="EM774" s="1269"/>
      <c r="EN774" s="1269"/>
      <c r="EO774" s="1269"/>
      <c r="EP774" s="1269"/>
      <c r="EQ774" s="1269"/>
      <c r="ER774" s="1269"/>
      <c r="ES774" s="1269"/>
      <c r="ET774" s="1269"/>
      <c r="EU774" s="1269"/>
      <c r="EV774" s="1269"/>
      <c r="EW774" s="1269"/>
      <c r="EX774" s="1269"/>
      <c r="EY774" s="1269"/>
      <c r="EZ774" s="1269"/>
      <c r="FA774" s="1269"/>
      <c r="FB774" s="1269"/>
      <c r="FC774" s="1269"/>
      <c r="FD774" s="1269"/>
      <c r="FE774" s="1269"/>
      <c r="FF774" s="1269"/>
      <c r="FG774" s="1269"/>
      <c r="FH774" s="1269"/>
      <c r="FI774" s="1269"/>
      <c r="FJ774" s="1269"/>
      <c r="FK774" s="1269"/>
      <c r="FL774" s="1269"/>
      <c r="FM774" s="1269"/>
      <c r="FN774" s="1269"/>
      <c r="FO774" s="1269"/>
      <c r="FP774" s="1269"/>
      <c r="FQ774" s="1269"/>
      <c r="FR774" s="1269"/>
      <c r="FS774" s="1269"/>
      <c r="FT774" s="1269"/>
      <c r="FU774" s="1269"/>
      <c r="FV774" s="1269"/>
      <c r="FW774" s="1269"/>
      <c r="FX774" s="1269"/>
      <c r="FY774" s="1269"/>
      <c r="FZ774" s="1269"/>
      <c r="GA774" s="1269"/>
      <c r="GB774" s="1269"/>
      <c r="GC774" s="1269"/>
      <c r="GD774" s="1269"/>
      <c r="GE774" s="1269"/>
      <c r="GF774" s="1269"/>
      <c r="GG774" s="1269"/>
      <c r="GH774" s="1269"/>
      <c r="GI774" s="1269"/>
      <c r="GJ774" s="1269"/>
      <c r="GK774" s="1269"/>
      <c r="GL774" s="1269"/>
      <c r="GM774" s="1269"/>
      <c r="GN774" s="1269"/>
      <c r="GO774" s="1269"/>
      <c r="GP774" s="1269"/>
      <c r="GQ774" s="1269"/>
      <c r="GR774" s="1269"/>
      <c r="GS774" s="1269"/>
      <c r="GT774" s="1269"/>
      <c r="GU774" s="1269"/>
      <c r="GV774" s="1269"/>
      <c r="GW774" s="1269"/>
      <c r="GX774" s="1269"/>
      <c r="GY774" s="1269"/>
      <c r="GZ774" s="1269"/>
      <c r="HA774" s="1269"/>
      <c r="HB774" s="1269"/>
      <c r="HC774" s="1269"/>
      <c r="HD774" s="1269"/>
      <c r="HE774" s="1269"/>
      <c r="HF774" s="1269"/>
      <c r="HG774" s="1269"/>
      <c r="HH774" s="1269"/>
      <c r="HI774" s="1269"/>
      <c r="HJ774" s="1269"/>
      <c r="HK774" s="1269"/>
      <c r="HL774" s="1269"/>
      <c r="HM774" s="1269"/>
      <c r="HN774" s="1269"/>
      <c r="HO774" s="1269"/>
      <c r="HP774" s="1269"/>
      <c r="HQ774" s="1269"/>
      <c r="HR774" s="1269"/>
      <c r="HS774" s="1269"/>
      <c r="HT774" s="1269"/>
      <c r="HU774" s="1269"/>
      <c r="HV774" s="1269"/>
      <c r="HW774" s="1269"/>
      <c r="HX774" s="1269"/>
      <c r="HY774" s="1269"/>
      <c r="HZ774" s="1269"/>
      <c r="IA774" s="1269"/>
      <c r="IB774" s="1269"/>
      <c r="IC774" s="1269"/>
      <c r="ID774" s="1269"/>
      <c r="IE774" s="1269"/>
      <c r="IF774" s="1269"/>
      <c r="IG774" s="1269"/>
      <c r="IH774" s="1269"/>
      <c r="II774" s="1269"/>
      <c r="IJ774" s="1269"/>
      <c r="IK774" s="1269"/>
      <c r="IL774" s="1269"/>
      <c r="IM774" s="1269"/>
      <c r="IN774" s="1269"/>
      <c r="IO774" s="1269"/>
      <c r="IP774" s="1269"/>
      <c r="IQ774" s="1269"/>
      <c r="IR774" s="1269"/>
      <c r="IS774" s="1269"/>
      <c r="IT774" s="1269"/>
      <c r="IU774" s="1269"/>
      <c r="IV774" s="1269"/>
      <c r="IW774" s="1269"/>
      <c r="IX774" s="1269"/>
      <c r="IY774" s="1269"/>
      <c r="IZ774" s="1269"/>
      <c r="JA774" s="1269"/>
      <c r="JB774" s="1269"/>
      <c r="JC774" s="1269"/>
      <c r="JD774" s="1269"/>
      <c r="JE774" s="1269"/>
      <c r="JF774" s="1269"/>
      <c r="JG774" s="1269"/>
      <c r="JH774" s="1269"/>
      <c r="JI774" s="1269"/>
      <c r="JJ774" s="1269"/>
      <c r="JK774" s="1269"/>
      <c r="JL774" s="1269"/>
      <c r="JM774" s="1269"/>
      <c r="JN774" s="1269"/>
      <c r="JO774" s="1269"/>
      <c r="JP774" s="1269"/>
      <c r="JQ774" s="1269"/>
      <c r="JR774" s="1269"/>
      <c r="JS774" s="1269"/>
      <c r="JT774" s="1269"/>
      <c r="JU774" s="1269"/>
      <c r="JV774" s="1269"/>
      <c r="JW774" s="1269"/>
      <c r="JX774" s="1269"/>
      <c r="JY774" s="1269"/>
      <c r="JZ774" s="1269"/>
      <c r="KA774" s="1269"/>
      <c r="KB774" s="1269"/>
      <c r="KC774" s="1269"/>
      <c r="KD774" s="1269"/>
      <c r="KE774" s="1269"/>
      <c r="KF774" s="1269"/>
    </row>
    <row r="775" spans="1:292" s="942" customFormat="1" outlineLevel="6" x14ac:dyDescent="0.25">
      <c r="A775" s="1004">
        <v>3</v>
      </c>
      <c r="B775" s="1002" t="s">
        <v>3008</v>
      </c>
      <c r="C775" s="1142"/>
      <c r="D775" s="1003"/>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9"/>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269"/>
      <c r="AX775" s="1269"/>
      <c r="AY775" s="1269"/>
      <c r="AZ775" s="1269"/>
      <c r="BA775" s="1269"/>
      <c r="BB775" s="1269"/>
      <c r="BC775" s="1269"/>
      <c r="BD775" s="1269"/>
      <c r="BE775" s="1269"/>
      <c r="BF775" s="1269"/>
      <c r="BG775" s="1269"/>
      <c r="BH775" s="1269"/>
      <c r="BI775" s="1269"/>
      <c r="BJ775" s="1269"/>
      <c r="BK775" s="1269"/>
      <c r="BL775" s="1269"/>
      <c r="BM775" s="1269"/>
      <c r="BN775" s="1269"/>
      <c r="BO775" s="1269"/>
      <c r="BP775" s="1269"/>
      <c r="BQ775" s="1269"/>
      <c r="BR775" s="1269"/>
      <c r="BS775" s="1269"/>
      <c r="BT775" s="1269"/>
      <c r="BU775" s="1269"/>
      <c r="BV775" s="1269"/>
      <c r="BW775" s="1269"/>
      <c r="BX775" s="1269"/>
      <c r="BY775" s="1269"/>
      <c r="BZ775" s="1269"/>
      <c r="CA775" s="1269"/>
      <c r="CB775" s="1269"/>
      <c r="CC775" s="1269"/>
      <c r="CD775" s="1269"/>
      <c r="CE775" s="1269"/>
      <c r="CF775" s="1269"/>
      <c r="CG775" s="1269"/>
      <c r="CH775" s="1269"/>
      <c r="CI775" s="1269"/>
      <c r="CJ775" s="1269"/>
      <c r="CK775" s="1269"/>
      <c r="CL775" s="1269"/>
      <c r="CM775" s="1269"/>
      <c r="CN775" s="1269"/>
      <c r="CO775" s="1269"/>
      <c r="CP775" s="1269"/>
      <c r="CQ775" s="1269"/>
      <c r="CR775" s="1269"/>
      <c r="CS775" s="1269"/>
      <c r="CT775" s="1269"/>
      <c r="CU775" s="1269"/>
      <c r="CV775" s="1269"/>
      <c r="CW775" s="1269"/>
      <c r="CX775" s="1269"/>
      <c r="CY775" s="1269"/>
      <c r="CZ775" s="1269"/>
      <c r="DA775" s="1269"/>
      <c r="DB775" s="1269"/>
      <c r="DC775" s="1269"/>
      <c r="DD775" s="1269"/>
      <c r="DE775" s="1269"/>
      <c r="DF775" s="1269"/>
      <c r="DG775" s="1269"/>
      <c r="DH775" s="1269"/>
      <c r="DI775" s="1269"/>
      <c r="DJ775" s="1269"/>
      <c r="DK775" s="1269"/>
      <c r="DL775" s="1269"/>
      <c r="DM775" s="1269"/>
      <c r="DN775" s="1269"/>
      <c r="DO775" s="1269"/>
      <c r="DP775" s="1269"/>
      <c r="DQ775" s="1269"/>
      <c r="DR775" s="1269"/>
      <c r="DS775" s="1269"/>
      <c r="DT775" s="1269"/>
      <c r="DU775" s="1269"/>
      <c r="DV775" s="1269"/>
      <c r="DW775" s="1269"/>
      <c r="DX775" s="1269"/>
      <c r="DY775" s="1269"/>
      <c r="DZ775" s="1269"/>
      <c r="EA775" s="1269"/>
      <c r="EB775" s="1269"/>
      <c r="EC775" s="1269"/>
      <c r="ED775" s="1269"/>
      <c r="EE775" s="1269"/>
      <c r="EF775" s="1269"/>
      <c r="EG775" s="1269"/>
      <c r="EH775" s="1269"/>
      <c r="EI775" s="1269"/>
      <c r="EJ775" s="1269"/>
      <c r="EK775" s="1269"/>
      <c r="EL775" s="1269"/>
      <c r="EM775" s="1269"/>
      <c r="EN775" s="1269"/>
      <c r="EO775" s="1269"/>
      <c r="EP775" s="1269"/>
      <c r="EQ775" s="1269"/>
      <c r="ER775" s="1269"/>
      <c r="ES775" s="1269"/>
      <c r="ET775" s="1269"/>
      <c r="EU775" s="1269"/>
      <c r="EV775" s="1269"/>
      <c r="EW775" s="1269"/>
      <c r="EX775" s="1269"/>
      <c r="EY775" s="1269"/>
      <c r="EZ775" s="1269"/>
      <c r="FA775" s="1269"/>
      <c r="FB775" s="1269"/>
      <c r="FC775" s="1269"/>
      <c r="FD775" s="1269"/>
      <c r="FE775" s="1269"/>
      <c r="FF775" s="1269"/>
      <c r="FG775" s="1269"/>
      <c r="FH775" s="1269"/>
      <c r="FI775" s="1269"/>
      <c r="FJ775" s="1269"/>
      <c r="FK775" s="1269"/>
      <c r="FL775" s="1269"/>
      <c r="FM775" s="1269"/>
      <c r="FN775" s="1269"/>
      <c r="FO775" s="1269"/>
      <c r="FP775" s="1269"/>
      <c r="FQ775" s="1269"/>
      <c r="FR775" s="1269"/>
      <c r="FS775" s="1269"/>
      <c r="FT775" s="1269"/>
      <c r="FU775" s="1269"/>
      <c r="FV775" s="1269"/>
      <c r="FW775" s="1269"/>
      <c r="FX775" s="1269"/>
      <c r="FY775" s="1269"/>
      <c r="FZ775" s="1269"/>
      <c r="GA775" s="1269"/>
      <c r="GB775" s="1269"/>
      <c r="GC775" s="1269"/>
      <c r="GD775" s="1269"/>
      <c r="GE775" s="1269"/>
      <c r="GF775" s="1269"/>
      <c r="GG775" s="1269"/>
      <c r="GH775" s="1269"/>
      <c r="GI775" s="1269"/>
      <c r="GJ775" s="1269"/>
      <c r="GK775" s="1269"/>
      <c r="GL775" s="1269"/>
      <c r="GM775" s="1269"/>
      <c r="GN775" s="1269"/>
      <c r="GO775" s="1269"/>
      <c r="GP775" s="1269"/>
      <c r="GQ775" s="1269"/>
      <c r="GR775" s="1269"/>
      <c r="GS775" s="1269"/>
      <c r="GT775" s="1269"/>
      <c r="GU775" s="1269"/>
      <c r="GV775" s="1269"/>
      <c r="GW775" s="1269"/>
      <c r="GX775" s="1269"/>
      <c r="GY775" s="1269"/>
      <c r="GZ775" s="1269"/>
      <c r="HA775" s="1269"/>
      <c r="HB775" s="1269"/>
      <c r="HC775" s="1269"/>
      <c r="HD775" s="1269"/>
      <c r="HE775" s="1269"/>
      <c r="HF775" s="1269"/>
      <c r="HG775" s="1269"/>
      <c r="HH775" s="1269"/>
      <c r="HI775" s="1269"/>
      <c r="HJ775" s="1269"/>
      <c r="HK775" s="1269"/>
      <c r="HL775" s="1269"/>
      <c r="HM775" s="1269"/>
      <c r="HN775" s="1269"/>
      <c r="HO775" s="1269"/>
      <c r="HP775" s="1269"/>
      <c r="HQ775" s="1269"/>
      <c r="HR775" s="1269"/>
      <c r="HS775" s="1269"/>
      <c r="HT775" s="1269"/>
      <c r="HU775" s="1269"/>
      <c r="HV775" s="1269"/>
      <c r="HW775" s="1269"/>
      <c r="HX775" s="1269"/>
      <c r="HY775" s="1269"/>
      <c r="HZ775" s="1269"/>
      <c r="IA775" s="1269"/>
      <c r="IB775" s="1269"/>
      <c r="IC775" s="1269"/>
      <c r="ID775" s="1269"/>
      <c r="IE775" s="1269"/>
      <c r="IF775" s="1269"/>
      <c r="IG775" s="1269"/>
      <c r="IH775" s="1269"/>
      <c r="II775" s="1269"/>
      <c r="IJ775" s="1269"/>
      <c r="IK775" s="1269"/>
      <c r="IL775" s="1269"/>
      <c r="IM775" s="1269"/>
      <c r="IN775" s="1269"/>
      <c r="IO775" s="1269"/>
      <c r="IP775" s="1269"/>
      <c r="IQ775" s="1269"/>
      <c r="IR775" s="1269"/>
      <c r="IS775" s="1269"/>
      <c r="IT775" s="1269"/>
      <c r="IU775" s="1269"/>
      <c r="IV775" s="1269"/>
      <c r="IW775" s="1269"/>
      <c r="IX775" s="1269"/>
      <c r="IY775" s="1269"/>
      <c r="IZ775" s="1269"/>
      <c r="JA775" s="1269"/>
      <c r="JB775" s="1269"/>
      <c r="JC775" s="1269"/>
      <c r="JD775" s="1269"/>
      <c r="JE775" s="1269"/>
      <c r="JF775" s="1269"/>
      <c r="JG775" s="1269"/>
      <c r="JH775" s="1269"/>
      <c r="JI775" s="1269"/>
      <c r="JJ775" s="1269"/>
      <c r="JK775" s="1269"/>
      <c r="JL775" s="1269"/>
      <c r="JM775" s="1269"/>
      <c r="JN775" s="1269"/>
      <c r="JO775" s="1269"/>
      <c r="JP775" s="1269"/>
      <c r="JQ775" s="1269"/>
      <c r="JR775" s="1269"/>
      <c r="JS775" s="1269"/>
      <c r="JT775" s="1269"/>
      <c r="JU775" s="1269"/>
      <c r="JV775" s="1269"/>
      <c r="JW775" s="1269"/>
      <c r="JX775" s="1269"/>
      <c r="JY775" s="1269"/>
      <c r="JZ775" s="1269"/>
      <c r="KA775" s="1269"/>
      <c r="KB775" s="1269"/>
      <c r="KC775" s="1269"/>
      <c r="KD775" s="1269"/>
      <c r="KE775" s="1269"/>
      <c r="KF775" s="1269"/>
    </row>
    <row r="776" spans="1:292" s="942" customFormat="1" outlineLevel="6" x14ac:dyDescent="0.25">
      <c r="A776" s="1004">
        <v>4</v>
      </c>
      <c r="B776" s="1002" t="s">
        <v>3009</v>
      </c>
      <c r="C776" s="1142"/>
      <c r="D776" s="1003"/>
      <c r="F776" s="1269"/>
      <c r="G776" s="1269"/>
      <c r="H776" s="1269"/>
      <c r="I776" s="1269"/>
      <c r="J776" s="1269"/>
      <c r="K776" s="1269"/>
      <c r="L776" s="1269"/>
      <c r="M776" s="1269"/>
      <c r="N776" s="1269"/>
      <c r="O776" s="1269"/>
      <c r="P776" s="1269"/>
      <c r="Q776" s="1269"/>
      <c r="R776" s="1269"/>
      <c r="S776" s="1269"/>
      <c r="T776" s="1269"/>
      <c r="U776" s="1269"/>
      <c r="V776" s="1269"/>
      <c r="W776" s="1269"/>
      <c r="X776" s="1269"/>
      <c r="Y776" s="1269"/>
      <c r="Z776" s="1269"/>
      <c r="AA776" s="1269"/>
      <c r="AB776" s="1269"/>
      <c r="AC776" s="1269"/>
      <c r="AD776" s="1269"/>
      <c r="AE776" s="1269"/>
      <c r="AF776" s="1269"/>
      <c r="AG776" s="1269"/>
      <c r="AH776" s="1269"/>
      <c r="AI776" s="1269"/>
      <c r="AJ776" s="1269"/>
      <c r="AK776" s="1269"/>
      <c r="AL776" s="1269"/>
      <c r="AM776" s="1269"/>
      <c r="AN776" s="1269"/>
      <c r="AO776" s="1269"/>
      <c r="AP776" s="1269"/>
      <c r="AQ776" s="1269"/>
      <c r="AR776" s="1269"/>
      <c r="AS776" s="1269"/>
      <c r="AT776" s="1269"/>
      <c r="AU776" s="1269"/>
      <c r="AV776" s="1269"/>
      <c r="AW776" s="1269"/>
      <c r="AX776" s="1269"/>
      <c r="AY776" s="1269"/>
      <c r="AZ776" s="1269"/>
      <c r="BA776" s="1269"/>
      <c r="BB776" s="1269"/>
      <c r="BC776" s="1269"/>
      <c r="BD776" s="1269"/>
      <c r="BE776" s="1269"/>
      <c r="BF776" s="1269"/>
      <c r="BG776" s="1269"/>
      <c r="BH776" s="1269"/>
      <c r="BI776" s="1269"/>
      <c r="BJ776" s="1269"/>
      <c r="BK776" s="1269"/>
      <c r="BL776" s="1269"/>
      <c r="BM776" s="1269"/>
      <c r="BN776" s="1269"/>
      <c r="BO776" s="1269"/>
      <c r="BP776" s="1269"/>
      <c r="BQ776" s="1269"/>
      <c r="BR776" s="1269"/>
      <c r="BS776" s="1269"/>
      <c r="BT776" s="1269"/>
      <c r="BU776" s="1269"/>
      <c r="BV776" s="1269"/>
      <c r="BW776" s="1269"/>
      <c r="BX776" s="1269"/>
      <c r="BY776" s="1269"/>
      <c r="BZ776" s="1269"/>
      <c r="CA776" s="1269"/>
      <c r="CB776" s="1269"/>
      <c r="CC776" s="1269"/>
      <c r="CD776" s="1269"/>
      <c r="CE776" s="1269"/>
      <c r="CF776" s="1269"/>
      <c r="CG776" s="1269"/>
      <c r="CH776" s="1269"/>
      <c r="CI776" s="1269"/>
      <c r="CJ776" s="1269"/>
      <c r="CK776" s="1269"/>
      <c r="CL776" s="1269"/>
      <c r="CM776" s="1269"/>
      <c r="CN776" s="1269"/>
      <c r="CO776" s="1269"/>
      <c r="CP776" s="1269"/>
      <c r="CQ776" s="1269"/>
      <c r="CR776" s="1269"/>
      <c r="CS776" s="1269"/>
      <c r="CT776" s="1269"/>
      <c r="CU776" s="1269"/>
      <c r="CV776" s="1269"/>
      <c r="CW776" s="1269"/>
      <c r="CX776" s="1269"/>
      <c r="CY776" s="1269"/>
      <c r="CZ776" s="1269"/>
      <c r="DA776" s="1269"/>
      <c r="DB776" s="1269"/>
      <c r="DC776" s="1269"/>
      <c r="DD776" s="1269"/>
      <c r="DE776" s="1269"/>
      <c r="DF776" s="1269"/>
      <c r="DG776" s="1269"/>
      <c r="DH776" s="1269"/>
      <c r="DI776" s="1269"/>
      <c r="DJ776" s="1269"/>
      <c r="DK776" s="1269"/>
      <c r="DL776" s="1269"/>
      <c r="DM776" s="1269"/>
      <c r="DN776" s="1269"/>
      <c r="DO776" s="1269"/>
      <c r="DP776" s="1269"/>
      <c r="DQ776" s="1269"/>
      <c r="DR776" s="1269"/>
      <c r="DS776" s="1269"/>
      <c r="DT776" s="1269"/>
      <c r="DU776" s="1269"/>
      <c r="DV776" s="1269"/>
      <c r="DW776" s="1269"/>
      <c r="DX776" s="1269"/>
      <c r="DY776" s="1269"/>
      <c r="DZ776" s="1269"/>
      <c r="EA776" s="1269"/>
      <c r="EB776" s="1269"/>
      <c r="EC776" s="1269"/>
      <c r="ED776" s="1269"/>
      <c r="EE776" s="1269"/>
      <c r="EF776" s="1269"/>
      <c r="EG776" s="1269"/>
      <c r="EH776" s="1269"/>
      <c r="EI776" s="1269"/>
      <c r="EJ776" s="1269"/>
      <c r="EK776" s="1269"/>
      <c r="EL776" s="1269"/>
      <c r="EM776" s="1269"/>
      <c r="EN776" s="1269"/>
      <c r="EO776" s="1269"/>
      <c r="EP776" s="1269"/>
      <c r="EQ776" s="1269"/>
      <c r="ER776" s="1269"/>
      <c r="ES776" s="1269"/>
      <c r="ET776" s="1269"/>
      <c r="EU776" s="1269"/>
      <c r="EV776" s="1269"/>
      <c r="EW776" s="1269"/>
      <c r="EX776" s="1269"/>
      <c r="EY776" s="1269"/>
      <c r="EZ776" s="1269"/>
      <c r="FA776" s="1269"/>
      <c r="FB776" s="1269"/>
      <c r="FC776" s="1269"/>
      <c r="FD776" s="1269"/>
      <c r="FE776" s="1269"/>
      <c r="FF776" s="1269"/>
      <c r="FG776" s="1269"/>
      <c r="FH776" s="1269"/>
      <c r="FI776" s="1269"/>
      <c r="FJ776" s="1269"/>
      <c r="FK776" s="1269"/>
      <c r="FL776" s="1269"/>
      <c r="FM776" s="1269"/>
      <c r="FN776" s="1269"/>
      <c r="FO776" s="1269"/>
      <c r="FP776" s="1269"/>
      <c r="FQ776" s="1269"/>
      <c r="FR776" s="1269"/>
      <c r="FS776" s="1269"/>
      <c r="FT776" s="1269"/>
      <c r="FU776" s="1269"/>
      <c r="FV776" s="1269"/>
      <c r="FW776" s="1269"/>
      <c r="FX776" s="1269"/>
      <c r="FY776" s="1269"/>
      <c r="FZ776" s="1269"/>
      <c r="GA776" s="1269"/>
      <c r="GB776" s="1269"/>
      <c r="GC776" s="1269"/>
      <c r="GD776" s="1269"/>
      <c r="GE776" s="1269"/>
      <c r="GF776" s="1269"/>
      <c r="GG776" s="1269"/>
      <c r="GH776" s="1269"/>
      <c r="GI776" s="1269"/>
      <c r="GJ776" s="1269"/>
      <c r="GK776" s="1269"/>
      <c r="GL776" s="1269"/>
      <c r="GM776" s="1269"/>
      <c r="GN776" s="1269"/>
      <c r="GO776" s="1269"/>
      <c r="GP776" s="1269"/>
      <c r="GQ776" s="1269"/>
      <c r="GR776" s="1269"/>
      <c r="GS776" s="1269"/>
      <c r="GT776" s="1269"/>
      <c r="GU776" s="1269"/>
      <c r="GV776" s="1269"/>
      <c r="GW776" s="1269"/>
      <c r="GX776" s="1269"/>
      <c r="GY776" s="1269"/>
      <c r="GZ776" s="1269"/>
      <c r="HA776" s="1269"/>
      <c r="HB776" s="1269"/>
      <c r="HC776" s="1269"/>
      <c r="HD776" s="1269"/>
      <c r="HE776" s="1269"/>
      <c r="HF776" s="1269"/>
      <c r="HG776" s="1269"/>
      <c r="HH776" s="1269"/>
      <c r="HI776" s="1269"/>
      <c r="HJ776" s="1269"/>
      <c r="HK776" s="1269"/>
      <c r="HL776" s="1269"/>
      <c r="HM776" s="1269"/>
      <c r="HN776" s="1269"/>
      <c r="HO776" s="1269"/>
      <c r="HP776" s="1269"/>
      <c r="HQ776" s="1269"/>
      <c r="HR776" s="1269"/>
      <c r="HS776" s="1269"/>
      <c r="HT776" s="1269"/>
      <c r="HU776" s="1269"/>
      <c r="HV776" s="1269"/>
      <c r="HW776" s="1269"/>
      <c r="HX776" s="1269"/>
      <c r="HY776" s="1269"/>
      <c r="HZ776" s="1269"/>
      <c r="IA776" s="1269"/>
      <c r="IB776" s="1269"/>
      <c r="IC776" s="1269"/>
      <c r="ID776" s="1269"/>
      <c r="IE776" s="1269"/>
      <c r="IF776" s="1269"/>
      <c r="IG776" s="1269"/>
      <c r="IH776" s="1269"/>
      <c r="II776" s="1269"/>
      <c r="IJ776" s="1269"/>
      <c r="IK776" s="1269"/>
      <c r="IL776" s="1269"/>
      <c r="IM776" s="1269"/>
      <c r="IN776" s="1269"/>
      <c r="IO776" s="1269"/>
      <c r="IP776" s="1269"/>
      <c r="IQ776" s="1269"/>
      <c r="IR776" s="1269"/>
      <c r="IS776" s="1269"/>
      <c r="IT776" s="1269"/>
      <c r="IU776" s="1269"/>
      <c r="IV776" s="1269"/>
      <c r="IW776" s="1269"/>
      <c r="IX776" s="1269"/>
      <c r="IY776" s="1269"/>
      <c r="IZ776" s="1269"/>
      <c r="JA776" s="1269"/>
      <c r="JB776" s="1269"/>
      <c r="JC776" s="1269"/>
      <c r="JD776" s="1269"/>
      <c r="JE776" s="1269"/>
      <c r="JF776" s="1269"/>
      <c r="JG776" s="1269"/>
      <c r="JH776" s="1269"/>
      <c r="JI776" s="1269"/>
      <c r="JJ776" s="1269"/>
      <c r="JK776" s="1269"/>
      <c r="JL776" s="1269"/>
      <c r="JM776" s="1269"/>
      <c r="JN776" s="1269"/>
      <c r="JO776" s="1269"/>
      <c r="JP776" s="1269"/>
      <c r="JQ776" s="1269"/>
      <c r="JR776" s="1269"/>
      <c r="JS776" s="1269"/>
      <c r="JT776" s="1269"/>
      <c r="JU776" s="1269"/>
      <c r="JV776" s="1269"/>
      <c r="JW776" s="1269"/>
      <c r="JX776" s="1269"/>
      <c r="JY776" s="1269"/>
      <c r="JZ776" s="1269"/>
      <c r="KA776" s="1269"/>
      <c r="KB776" s="1269"/>
      <c r="KC776" s="1269"/>
      <c r="KD776" s="1269"/>
      <c r="KE776" s="1269"/>
      <c r="KF776" s="1269"/>
    </row>
    <row r="777" spans="1:292" s="942" customFormat="1" outlineLevel="5" x14ac:dyDescent="0.25">
      <c r="A777" s="1214" t="s">
        <v>26</v>
      </c>
      <c r="B777" s="1348" t="s">
        <v>3010</v>
      </c>
      <c r="C777" s="1286"/>
      <c r="D777" s="1214"/>
      <c r="E777" s="1214"/>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9"/>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269"/>
      <c r="AX777" s="1269"/>
      <c r="AY777" s="1269"/>
      <c r="AZ777" s="1269"/>
      <c r="BA777" s="1269"/>
      <c r="BB777" s="1269"/>
      <c r="BC777" s="1269"/>
      <c r="BD777" s="1269"/>
      <c r="BE777" s="1269"/>
      <c r="BF777" s="1269"/>
      <c r="BG777" s="1269"/>
      <c r="BH777" s="1269"/>
      <c r="BI777" s="1269"/>
      <c r="BJ777" s="1269"/>
      <c r="BK777" s="1269"/>
      <c r="BL777" s="1269"/>
      <c r="BM777" s="1269"/>
      <c r="BN777" s="1269"/>
      <c r="BO777" s="1269"/>
      <c r="BP777" s="1269"/>
      <c r="BQ777" s="1269"/>
      <c r="BR777" s="1269"/>
      <c r="BS777" s="1269"/>
      <c r="BT777" s="1269"/>
      <c r="BU777" s="1269"/>
      <c r="BV777" s="1269"/>
      <c r="BW777" s="1269"/>
      <c r="BX777" s="1269"/>
      <c r="BY777" s="1269"/>
      <c r="BZ777" s="1269"/>
      <c r="CA777" s="1269"/>
      <c r="CB777" s="1269"/>
      <c r="CC777" s="1269"/>
      <c r="CD777" s="1269"/>
      <c r="CE777" s="1269"/>
      <c r="CF777" s="1269"/>
      <c r="CG777" s="1269"/>
      <c r="CH777" s="1269"/>
      <c r="CI777" s="1269"/>
      <c r="CJ777" s="1269"/>
      <c r="CK777" s="1269"/>
      <c r="CL777" s="1269"/>
      <c r="CM777" s="1269"/>
      <c r="CN777" s="1269"/>
      <c r="CO777" s="1269"/>
      <c r="CP777" s="1269"/>
      <c r="CQ777" s="1269"/>
      <c r="CR777" s="1269"/>
      <c r="CS777" s="1269"/>
      <c r="CT777" s="1269"/>
      <c r="CU777" s="1269"/>
      <c r="CV777" s="1269"/>
      <c r="CW777" s="1269"/>
      <c r="CX777" s="1269"/>
      <c r="CY777" s="1269"/>
      <c r="CZ777" s="1269"/>
      <c r="DA777" s="1269"/>
      <c r="DB777" s="1269"/>
      <c r="DC777" s="1269"/>
      <c r="DD777" s="1269"/>
      <c r="DE777" s="1269"/>
      <c r="DF777" s="1269"/>
      <c r="DG777" s="1269"/>
      <c r="DH777" s="1269"/>
      <c r="DI777" s="1269"/>
      <c r="DJ777" s="1269"/>
      <c r="DK777" s="1269"/>
      <c r="DL777" s="1269"/>
      <c r="DM777" s="1269"/>
      <c r="DN777" s="1269"/>
      <c r="DO777" s="1269"/>
      <c r="DP777" s="1269"/>
      <c r="DQ777" s="1269"/>
      <c r="DR777" s="1269"/>
      <c r="DS777" s="1269"/>
      <c r="DT777" s="1269"/>
      <c r="DU777" s="1269"/>
      <c r="DV777" s="1269"/>
      <c r="DW777" s="1269"/>
      <c r="DX777" s="1269"/>
      <c r="DY777" s="1269"/>
      <c r="DZ777" s="1269"/>
      <c r="EA777" s="1269"/>
      <c r="EB777" s="1269"/>
      <c r="EC777" s="1269"/>
      <c r="ED777" s="1269"/>
      <c r="EE777" s="1269"/>
      <c r="EF777" s="1269"/>
      <c r="EG777" s="1269"/>
      <c r="EH777" s="1269"/>
      <c r="EI777" s="1269"/>
      <c r="EJ777" s="1269"/>
      <c r="EK777" s="1269"/>
      <c r="EL777" s="1269"/>
      <c r="EM777" s="1269"/>
      <c r="EN777" s="1269"/>
      <c r="EO777" s="1269"/>
      <c r="EP777" s="1269"/>
      <c r="EQ777" s="1269"/>
      <c r="ER777" s="1269"/>
      <c r="ES777" s="1269"/>
      <c r="ET777" s="1269"/>
      <c r="EU777" s="1269"/>
      <c r="EV777" s="1269"/>
      <c r="EW777" s="1269"/>
      <c r="EX777" s="1269"/>
      <c r="EY777" s="1269"/>
      <c r="EZ777" s="1269"/>
      <c r="FA777" s="1269"/>
      <c r="FB777" s="1269"/>
      <c r="FC777" s="1269"/>
      <c r="FD777" s="1269"/>
      <c r="FE777" s="1269"/>
      <c r="FF777" s="1269"/>
      <c r="FG777" s="1269"/>
      <c r="FH777" s="1269"/>
      <c r="FI777" s="1269"/>
      <c r="FJ777" s="1269"/>
      <c r="FK777" s="1269"/>
      <c r="FL777" s="1269"/>
      <c r="FM777" s="1269"/>
      <c r="FN777" s="1269"/>
      <c r="FO777" s="1269"/>
      <c r="FP777" s="1269"/>
      <c r="FQ777" s="1269"/>
      <c r="FR777" s="1269"/>
      <c r="FS777" s="1269"/>
      <c r="FT777" s="1269"/>
      <c r="FU777" s="1269"/>
      <c r="FV777" s="1269"/>
      <c r="FW777" s="1269"/>
      <c r="FX777" s="1269"/>
      <c r="FY777" s="1269"/>
      <c r="FZ777" s="1269"/>
      <c r="GA777" s="1269"/>
      <c r="GB777" s="1269"/>
      <c r="GC777" s="1269"/>
      <c r="GD777" s="1269"/>
      <c r="GE777" s="1269"/>
      <c r="GF777" s="1269"/>
      <c r="GG777" s="1269"/>
      <c r="GH777" s="1269"/>
      <c r="GI777" s="1269"/>
      <c r="GJ777" s="1269"/>
      <c r="GK777" s="1269"/>
      <c r="GL777" s="1269"/>
      <c r="GM777" s="1269"/>
      <c r="GN777" s="1269"/>
      <c r="GO777" s="1269"/>
      <c r="GP777" s="1269"/>
      <c r="GQ777" s="1269"/>
      <c r="GR777" s="1269"/>
      <c r="GS777" s="1269"/>
      <c r="GT777" s="1269"/>
      <c r="GU777" s="1269"/>
      <c r="GV777" s="1269"/>
      <c r="GW777" s="1269"/>
      <c r="GX777" s="1269"/>
      <c r="GY777" s="1269"/>
      <c r="GZ777" s="1269"/>
      <c r="HA777" s="1269"/>
      <c r="HB777" s="1269"/>
      <c r="HC777" s="1269"/>
      <c r="HD777" s="1269"/>
      <c r="HE777" s="1269"/>
      <c r="HF777" s="1269"/>
      <c r="HG777" s="1269"/>
      <c r="HH777" s="1269"/>
      <c r="HI777" s="1269"/>
      <c r="HJ777" s="1269"/>
      <c r="HK777" s="1269"/>
      <c r="HL777" s="1269"/>
      <c r="HM777" s="1269"/>
      <c r="HN777" s="1269"/>
      <c r="HO777" s="1269"/>
      <c r="HP777" s="1269"/>
      <c r="HQ777" s="1269"/>
      <c r="HR777" s="1269"/>
      <c r="HS777" s="1269"/>
      <c r="HT777" s="1269"/>
      <c r="HU777" s="1269"/>
      <c r="HV777" s="1269"/>
      <c r="HW777" s="1269"/>
      <c r="HX777" s="1269"/>
      <c r="HY777" s="1269"/>
      <c r="HZ777" s="1269"/>
      <c r="IA777" s="1269"/>
      <c r="IB777" s="1269"/>
      <c r="IC777" s="1269"/>
      <c r="ID777" s="1269"/>
      <c r="IE777" s="1269"/>
      <c r="IF777" s="1269"/>
      <c r="IG777" s="1269"/>
      <c r="IH777" s="1269"/>
      <c r="II777" s="1269"/>
      <c r="IJ777" s="1269"/>
      <c r="IK777" s="1269"/>
      <c r="IL777" s="1269"/>
      <c r="IM777" s="1269"/>
      <c r="IN777" s="1269"/>
      <c r="IO777" s="1269"/>
      <c r="IP777" s="1269"/>
      <c r="IQ777" s="1269"/>
      <c r="IR777" s="1269"/>
      <c r="IS777" s="1269"/>
      <c r="IT777" s="1269"/>
      <c r="IU777" s="1269"/>
      <c r="IV777" s="1269"/>
      <c r="IW777" s="1269"/>
      <c r="IX777" s="1269"/>
      <c r="IY777" s="1269"/>
      <c r="IZ777" s="1269"/>
      <c r="JA777" s="1269"/>
      <c r="JB777" s="1269"/>
      <c r="JC777" s="1269"/>
      <c r="JD777" s="1269"/>
      <c r="JE777" s="1269"/>
      <c r="JF777" s="1269"/>
      <c r="JG777" s="1269"/>
      <c r="JH777" s="1269"/>
      <c r="JI777" s="1269"/>
      <c r="JJ777" s="1269"/>
      <c r="JK777" s="1269"/>
      <c r="JL777" s="1269"/>
      <c r="JM777" s="1269"/>
      <c r="JN777" s="1269"/>
      <c r="JO777" s="1269"/>
      <c r="JP777" s="1269"/>
      <c r="JQ777" s="1269"/>
      <c r="JR777" s="1269"/>
      <c r="JS777" s="1269"/>
      <c r="JT777" s="1269"/>
      <c r="JU777" s="1269"/>
      <c r="JV777" s="1269"/>
      <c r="JW777" s="1269"/>
      <c r="JX777" s="1269"/>
      <c r="JY777" s="1269"/>
      <c r="JZ777" s="1269"/>
      <c r="KA777" s="1269"/>
      <c r="KB777" s="1269"/>
      <c r="KC777" s="1269"/>
      <c r="KD777" s="1269"/>
      <c r="KE777" s="1269"/>
      <c r="KF777" s="1269"/>
    </row>
    <row r="778" spans="1:292" s="942" customFormat="1" outlineLevel="6" x14ac:dyDescent="0.25">
      <c r="A778" s="1287" t="s">
        <v>27</v>
      </c>
      <c r="B778" s="1287"/>
      <c r="C778" s="1288" t="s">
        <v>28</v>
      </c>
      <c r="D778" s="1288" t="s">
        <v>29</v>
      </c>
      <c r="E778" s="1288" t="s">
        <v>30</v>
      </c>
      <c r="F778" s="1269"/>
      <c r="G778" s="1269"/>
      <c r="H778" s="1269"/>
      <c r="I778" s="1269"/>
      <c r="J778" s="1269"/>
      <c r="K778" s="1269"/>
      <c r="L778" s="1269"/>
      <c r="M778" s="1269"/>
      <c r="N778" s="1269"/>
      <c r="O778" s="1269"/>
      <c r="P778" s="1269"/>
      <c r="Q778" s="1269"/>
      <c r="R778" s="1269"/>
      <c r="S778" s="1269"/>
      <c r="T778" s="1269"/>
      <c r="U778" s="1269"/>
      <c r="V778" s="1269"/>
      <c r="W778" s="1269"/>
      <c r="X778" s="1269"/>
      <c r="Y778" s="1269"/>
      <c r="Z778" s="1269"/>
      <c r="AA778" s="1269"/>
      <c r="AB778" s="1269"/>
      <c r="AC778" s="1269"/>
      <c r="AD778" s="1269"/>
      <c r="AE778" s="1269"/>
      <c r="AF778" s="1269"/>
      <c r="AG778" s="1269"/>
      <c r="AH778" s="1269"/>
      <c r="AI778" s="1269"/>
      <c r="AJ778" s="1269"/>
      <c r="AK778" s="1269"/>
      <c r="AL778" s="1269"/>
      <c r="AM778" s="1269"/>
      <c r="AN778" s="1269"/>
      <c r="AO778" s="1269"/>
      <c r="AP778" s="1269"/>
      <c r="AQ778" s="1269"/>
      <c r="AR778" s="1269"/>
      <c r="AS778" s="1269"/>
      <c r="AT778" s="1269"/>
      <c r="AU778" s="1269"/>
      <c r="AV778" s="1269"/>
      <c r="AW778" s="1269"/>
      <c r="AX778" s="1269"/>
      <c r="AY778" s="1269"/>
      <c r="AZ778" s="1269"/>
      <c r="BA778" s="1269"/>
      <c r="BB778" s="1269"/>
      <c r="BC778" s="1269"/>
      <c r="BD778" s="1269"/>
      <c r="BE778" s="1269"/>
      <c r="BF778" s="1269"/>
      <c r="BG778" s="1269"/>
      <c r="BH778" s="1269"/>
      <c r="BI778" s="1269"/>
      <c r="BJ778" s="1269"/>
      <c r="BK778" s="1269"/>
      <c r="BL778" s="1269"/>
      <c r="BM778" s="1269"/>
      <c r="BN778" s="1269"/>
      <c r="BO778" s="1269"/>
      <c r="BP778" s="1269"/>
      <c r="BQ778" s="1269"/>
      <c r="BR778" s="1269"/>
      <c r="BS778" s="1269"/>
      <c r="BT778" s="1269"/>
      <c r="BU778" s="1269"/>
      <c r="BV778" s="1269"/>
      <c r="BW778" s="1269"/>
      <c r="BX778" s="1269"/>
      <c r="BY778" s="1269"/>
      <c r="BZ778" s="1269"/>
      <c r="CA778" s="1269"/>
      <c r="CB778" s="1269"/>
      <c r="CC778" s="1269"/>
      <c r="CD778" s="1269"/>
      <c r="CE778" s="1269"/>
      <c r="CF778" s="1269"/>
      <c r="CG778" s="1269"/>
      <c r="CH778" s="1269"/>
      <c r="CI778" s="1269"/>
      <c r="CJ778" s="1269"/>
      <c r="CK778" s="1269"/>
      <c r="CL778" s="1269"/>
      <c r="CM778" s="1269"/>
      <c r="CN778" s="1269"/>
      <c r="CO778" s="1269"/>
      <c r="CP778" s="1269"/>
      <c r="CQ778" s="1269"/>
      <c r="CR778" s="1269"/>
      <c r="CS778" s="1269"/>
      <c r="CT778" s="1269"/>
      <c r="CU778" s="1269"/>
      <c r="CV778" s="1269"/>
      <c r="CW778" s="1269"/>
      <c r="CX778" s="1269"/>
      <c r="CY778" s="1269"/>
      <c r="CZ778" s="1269"/>
      <c r="DA778" s="1269"/>
      <c r="DB778" s="1269"/>
      <c r="DC778" s="1269"/>
      <c r="DD778" s="1269"/>
      <c r="DE778" s="1269"/>
      <c r="DF778" s="1269"/>
      <c r="DG778" s="1269"/>
      <c r="DH778" s="1269"/>
      <c r="DI778" s="1269"/>
      <c r="DJ778" s="1269"/>
      <c r="DK778" s="1269"/>
      <c r="DL778" s="1269"/>
      <c r="DM778" s="1269"/>
      <c r="DN778" s="1269"/>
      <c r="DO778" s="1269"/>
      <c r="DP778" s="1269"/>
      <c r="DQ778" s="1269"/>
      <c r="DR778" s="1269"/>
      <c r="DS778" s="1269"/>
      <c r="DT778" s="1269"/>
      <c r="DU778" s="1269"/>
      <c r="DV778" s="1269"/>
      <c r="DW778" s="1269"/>
      <c r="DX778" s="1269"/>
      <c r="DY778" s="1269"/>
      <c r="DZ778" s="1269"/>
      <c r="EA778" s="1269"/>
      <c r="EB778" s="1269"/>
      <c r="EC778" s="1269"/>
      <c r="ED778" s="1269"/>
      <c r="EE778" s="1269"/>
      <c r="EF778" s="1269"/>
      <c r="EG778" s="1269"/>
      <c r="EH778" s="1269"/>
      <c r="EI778" s="1269"/>
      <c r="EJ778" s="1269"/>
      <c r="EK778" s="1269"/>
      <c r="EL778" s="1269"/>
      <c r="EM778" s="1269"/>
      <c r="EN778" s="1269"/>
      <c r="EO778" s="1269"/>
      <c r="EP778" s="1269"/>
      <c r="EQ778" s="1269"/>
      <c r="ER778" s="1269"/>
      <c r="ES778" s="1269"/>
      <c r="ET778" s="1269"/>
      <c r="EU778" s="1269"/>
      <c r="EV778" s="1269"/>
      <c r="EW778" s="1269"/>
      <c r="EX778" s="1269"/>
      <c r="EY778" s="1269"/>
      <c r="EZ778" s="1269"/>
      <c r="FA778" s="1269"/>
      <c r="FB778" s="1269"/>
      <c r="FC778" s="1269"/>
      <c r="FD778" s="1269"/>
      <c r="FE778" s="1269"/>
      <c r="FF778" s="1269"/>
      <c r="FG778" s="1269"/>
      <c r="FH778" s="1269"/>
      <c r="FI778" s="1269"/>
      <c r="FJ778" s="1269"/>
      <c r="FK778" s="1269"/>
      <c r="FL778" s="1269"/>
      <c r="FM778" s="1269"/>
      <c r="FN778" s="1269"/>
      <c r="FO778" s="1269"/>
      <c r="FP778" s="1269"/>
      <c r="FQ778" s="1269"/>
      <c r="FR778" s="1269"/>
      <c r="FS778" s="1269"/>
      <c r="FT778" s="1269"/>
      <c r="FU778" s="1269"/>
      <c r="FV778" s="1269"/>
      <c r="FW778" s="1269"/>
      <c r="FX778" s="1269"/>
      <c r="FY778" s="1269"/>
      <c r="FZ778" s="1269"/>
      <c r="GA778" s="1269"/>
      <c r="GB778" s="1269"/>
      <c r="GC778" s="1269"/>
      <c r="GD778" s="1269"/>
      <c r="GE778" s="1269"/>
      <c r="GF778" s="1269"/>
      <c r="GG778" s="1269"/>
      <c r="GH778" s="1269"/>
      <c r="GI778" s="1269"/>
      <c r="GJ778" s="1269"/>
      <c r="GK778" s="1269"/>
      <c r="GL778" s="1269"/>
      <c r="GM778" s="1269"/>
      <c r="GN778" s="1269"/>
      <c r="GO778" s="1269"/>
      <c r="GP778" s="1269"/>
      <c r="GQ778" s="1269"/>
      <c r="GR778" s="1269"/>
      <c r="GS778" s="1269"/>
      <c r="GT778" s="1269"/>
      <c r="GU778" s="1269"/>
      <c r="GV778" s="1269"/>
      <c r="GW778" s="1269"/>
      <c r="GX778" s="1269"/>
      <c r="GY778" s="1269"/>
      <c r="GZ778" s="1269"/>
      <c r="HA778" s="1269"/>
      <c r="HB778" s="1269"/>
      <c r="HC778" s="1269"/>
      <c r="HD778" s="1269"/>
      <c r="HE778" s="1269"/>
      <c r="HF778" s="1269"/>
      <c r="HG778" s="1269"/>
      <c r="HH778" s="1269"/>
      <c r="HI778" s="1269"/>
      <c r="HJ778" s="1269"/>
      <c r="HK778" s="1269"/>
      <c r="HL778" s="1269"/>
      <c r="HM778" s="1269"/>
      <c r="HN778" s="1269"/>
      <c r="HO778" s="1269"/>
      <c r="HP778" s="1269"/>
      <c r="HQ778" s="1269"/>
      <c r="HR778" s="1269"/>
      <c r="HS778" s="1269"/>
      <c r="HT778" s="1269"/>
      <c r="HU778" s="1269"/>
      <c r="HV778" s="1269"/>
      <c r="HW778" s="1269"/>
      <c r="HX778" s="1269"/>
      <c r="HY778" s="1269"/>
      <c r="HZ778" s="1269"/>
      <c r="IA778" s="1269"/>
      <c r="IB778" s="1269"/>
      <c r="IC778" s="1269"/>
      <c r="ID778" s="1269"/>
      <c r="IE778" s="1269"/>
      <c r="IF778" s="1269"/>
      <c r="IG778" s="1269"/>
      <c r="IH778" s="1269"/>
      <c r="II778" s="1269"/>
      <c r="IJ778" s="1269"/>
      <c r="IK778" s="1269"/>
      <c r="IL778" s="1269"/>
      <c r="IM778" s="1269"/>
      <c r="IN778" s="1269"/>
      <c r="IO778" s="1269"/>
      <c r="IP778" s="1269"/>
      <c r="IQ778" s="1269"/>
      <c r="IR778" s="1269"/>
      <c r="IS778" s="1269"/>
      <c r="IT778" s="1269"/>
      <c r="IU778" s="1269"/>
      <c r="IV778" s="1269"/>
      <c r="IW778" s="1269"/>
      <c r="IX778" s="1269"/>
      <c r="IY778" s="1269"/>
      <c r="IZ778" s="1269"/>
      <c r="JA778" s="1269"/>
      <c r="JB778" s="1269"/>
      <c r="JC778" s="1269"/>
      <c r="JD778" s="1269"/>
      <c r="JE778" s="1269"/>
      <c r="JF778" s="1269"/>
      <c r="JG778" s="1269"/>
      <c r="JH778" s="1269"/>
      <c r="JI778" s="1269"/>
      <c r="JJ778" s="1269"/>
      <c r="JK778" s="1269"/>
      <c r="JL778" s="1269"/>
      <c r="JM778" s="1269"/>
      <c r="JN778" s="1269"/>
      <c r="JO778" s="1269"/>
      <c r="JP778" s="1269"/>
      <c r="JQ778" s="1269"/>
      <c r="JR778" s="1269"/>
      <c r="JS778" s="1269"/>
      <c r="JT778" s="1269"/>
      <c r="JU778" s="1269"/>
      <c r="JV778" s="1269"/>
      <c r="JW778" s="1269"/>
      <c r="JX778" s="1269"/>
      <c r="JY778" s="1269"/>
      <c r="JZ778" s="1269"/>
      <c r="KA778" s="1269"/>
      <c r="KB778" s="1269"/>
      <c r="KC778" s="1269"/>
      <c r="KD778" s="1269"/>
      <c r="KE778" s="1269"/>
      <c r="KF778" s="1269"/>
    </row>
    <row r="779" spans="1:292" s="942" customFormat="1" outlineLevel="6" x14ac:dyDescent="0.25">
      <c r="A779" s="1004">
        <v>1</v>
      </c>
      <c r="B779" s="1002" t="s">
        <v>2996</v>
      </c>
      <c r="C779" s="1142"/>
      <c r="D779" s="1003"/>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9"/>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269"/>
      <c r="AX779" s="1269"/>
      <c r="AY779" s="1269"/>
      <c r="AZ779" s="1269"/>
      <c r="BA779" s="1269"/>
      <c r="BB779" s="1269"/>
      <c r="BC779" s="1269"/>
      <c r="BD779" s="1269"/>
      <c r="BE779" s="1269"/>
      <c r="BF779" s="1269"/>
      <c r="BG779" s="1269"/>
      <c r="BH779" s="1269"/>
      <c r="BI779" s="1269"/>
      <c r="BJ779" s="1269"/>
      <c r="BK779" s="1269"/>
      <c r="BL779" s="1269"/>
      <c r="BM779" s="1269"/>
      <c r="BN779" s="1269"/>
      <c r="BO779" s="1269"/>
      <c r="BP779" s="1269"/>
      <c r="BQ779" s="1269"/>
      <c r="BR779" s="1269"/>
      <c r="BS779" s="1269"/>
      <c r="BT779" s="1269"/>
      <c r="BU779" s="1269"/>
      <c r="BV779" s="1269"/>
      <c r="BW779" s="1269"/>
      <c r="BX779" s="1269"/>
      <c r="BY779" s="1269"/>
      <c r="BZ779" s="1269"/>
      <c r="CA779" s="1269"/>
      <c r="CB779" s="1269"/>
      <c r="CC779" s="1269"/>
      <c r="CD779" s="1269"/>
      <c r="CE779" s="1269"/>
      <c r="CF779" s="1269"/>
      <c r="CG779" s="1269"/>
      <c r="CH779" s="1269"/>
      <c r="CI779" s="1269"/>
      <c r="CJ779" s="1269"/>
      <c r="CK779" s="1269"/>
      <c r="CL779" s="1269"/>
      <c r="CM779" s="1269"/>
      <c r="CN779" s="1269"/>
      <c r="CO779" s="1269"/>
      <c r="CP779" s="1269"/>
      <c r="CQ779" s="1269"/>
      <c r="CR779" s="1269"/>
      <c r="CS779" s="1269"/>
      <c r="CT779" s="1269"/>
      <c r="CU779" s="1269"/>
      <c r="CV779" s="1269"/>
      <c r="CW779" s="1269"/>
      <c r="CX779" s="1269"/>
      <c r="CY779" s="1269"/>
      <c r="CZ779" s="1269"/>
      <c r="DA779" s="1269"/>
      <c r="DB779" s="1269"/>
      <c r="DC779" s="1269"/>
      <c r="DD779" s="1269"/>
      <c r="DE779" s="1269"/>
      <c r="DF779" s="1269"/>
      <c r="DG779" s="1269"/>
      <c r="DH779" s="1269"/>
      <c r="DI779" s="1269"/>
      <c r="DJ779" s="1269"/>
      <c r="DK779" s="1269"/>
      <c r="DL779" s="1269"/>
      <c r="DM779" s="1269"/>
      <c r="DN779" s="1269"/>
      <c r="DO779" s="1269"/>
      <c r="DP779" s="1269"/>
      <c r="DQ779" s="1269"/>
      <c r="DR779" s="1269"/>
      <c r="DS779" s="1269"/>
      <c r="DT779" s="1269"/>
      <c r="DU779" s="1269"/>
      <c r="DV779" s="1269"/>
      <c r="DW779" s="1269"/>
      <c r="DX779" s="1269"/>
      <c r="DY779" s="1269"/>
      <c r="DZ779" s="1269"/>
      <c r="EA779" s="1269"/>
      <c r="EB779" s="1269"/>
      <c r="EC779" s="1269"/>
      <c r="ED779" s="1269"/>
      <c r="EE779" s="1269"/>
      <c r="EF779" s="1269"/>
      <c r="EG779" s="1269"/>
      <c r="EH779" s="1269"/>
      <c r="EI779" s="1269"/>
      <c r="EJ779" s="1269"/>
      <c r="EK779" s="1269"/>
      <c r="EL779" s="1269"/>
      <c r="EM779" s="1269"/>
      <c r="EN779" s="1269"/>
      <c r="EO779" s="1269"/>
      <c r="EP779" s="1269"/>
      <c r="EQ779" s="1269"/>
      <c r="ER779" s="1269"/>
      <c r="ES779" s="1269"/>
      <c r="ET779" s="1269"/>
      <c r="EU779" s="1269"/>
      <c r="EV779" s="1269"/>
      <c r="EW779" s="1269"/>
      <c r="EX779" s="1269"/>
      <c r="EY779" s="1269"/>
      <c r="EZ779" s="1269"/>
      <c r="FA779" s="1269"/>
      <c r="FB779" s="1269"/>
      <c r="FC779" s="1269"/>
      <c r="FD779" s="1269"/>
      <c r="FE779" s="1269"/>
      <c r="FF779" s="1269"/>
      <c r="FG779" s="1269"/>
      <c r="FH779" s="1269"/>
      <c r="FI779" s="1269"/>
      <c r="FJ779" s="1269"/>
      <c r="FK779" s="1269"/>
      <c r="FL779" s="1269"/>
      <c r="FM779" s="1269"/>
      <c r="FN779" s="1269"/>
      <c r="FO779" s="1269"/>
      <c r="FP779" s="1269"/>
      <c r="FQ779" s="1269"/>
      <c r="FR779" s="1269"/>
      <c r="FS779" s="1269"/>
      <c r="FT779" s="1269"/>
      <c r="FU779" s="1269"/>
      <c r="FV779" s="1269"/>
      <c r="FW779" s="1269"/>
      <c r="FX779" s="1269"/>
      <c r="FY779" s="1269"/>
      <c r="FZ779" s="1269"/>
      <c r="GA779" s="1269"/>
      <c r="GB779" s="1269"/>
      <c r="GC779" s="1269"/>
      <c r="GD779" s="1269"/>
      <c r="GE779" s="1269"/>
      <c r="GF779" s="1269"/>
      <c r="GG779" s="1269"/>
      <c r="GH779" s="1269"/>
      <c r="GI779" s="1269"/>
      <c r="GJ779" s="1269"/>
      <c r="GK779" s="1269"/>
      <c r="GL779" s="1269"/>
      <c r="GM779" s="1269"/>
      <c r="GN779" s="1269"/>
      <c r="GO779" s="1269"/>
      <c r="GP779" s="1269"/>
      <c r="GQ779" s="1269"/>
      <c r="GR779" s="1269"/>
      <c r="GS779" s="1269"/>
      <c r="GT779" s="1269"/>
      <c r="GU779" s="1269"/>
      <c r="GV779" s="1269"/>
      <c r="GW779" s="1269"/>
      <c r="GX779" s="1269"/>
      <c r="GY779" s="1269"/>
      <c r="GZ779" s="1269"/>
      <c r="HA779" s="1269"/>
      <c r="HB779" s="1269"/>
      <c r="HC779" s="1269"/>
      <c r="HD779" s="1269"/>
      <c r="HE779" s="1269"/>
      <c r="HF779" s="1269"/>
      <c r="HG779" s="1269"/>
      <c r="HH779" s="1269"/>
      <c r="HI779" s="1269"/>
      <c r="HJ779" s="1269"/>
      <c r="HK779" s="1269"/>
      <c r="HL779" s="1269"/>
      <c r="HM779" s="1269"/>
      <c r="HN779" s="1269"/>
      <c r="HO779" s="1269"/>
      <c r="HP779" s="1269"/>
      <c r="HQ779" s="1269"/>
      <c r="HR779" s="1269"/>
      <c r="HS779" s="1269"/>
      <c r="HT779" s="1269"/>
      <c r="HU779" s="1269"/>
      <c r="HV779" s="1269"/>
      <c r="HW779" s="1269"/>
      <c r="HX779" s="1269"/>
      <c r="HY779" s="1269"/>
      <c r="HZ779" s="1269"/>
      <c r="IA779" s="1269"/>
      <c r="IB779" s="1269"/>
      <c r="IC779" s="1269"/>
      <c r="ID779" s="1269"/>
      <c r="IE779" s="1269"/>
      <c r="IF779" s="1269"/>
      <c r="IG779" s="1269"/>
      <c r="IH779" s="1269"/>
      <c r="II779" s="1269"/>
      <c r="IJ779" s="1269"/>
      <c r="IK779" s="1269"/>
      <c r="IL779" s="1269"/>
      <c r="IM779" s="1269"/>
      <c r="IN779" s="1269"/>
      <c r="IO779" s="1269"/>
      <c r="IP779" s="1269"/>
      <c r="IQ779" s="1269"/>
      <c r="IR779" s="1269"/>
      <c r="IS779" s="1269"/>
      <c r="IT779" s="1269"/>
      <c r="IU779" s="1269"/>
      <c r="IV779" s="1269"/>
      <c r="IW779" s="1269"/>
      <c r="IX779" s="1269"/>
      <c r="IY779" s="1269"/>
      <c r="IZ779" s="1269"/>
      <c r="JA779" s="1269"/>
      <c r="JB779" s="1269"/>
      <c r="JC779" s="1269"/>
      <c r="JD779" s="1269"/>
      <c r="JE779" s="1269"/>
      <c r="JF779" s="1269"/>
      <c r="JG779" s="1269"/>
      <c r="JH779" s="1269"/>
      <c r="JI779" s="1269"/>
      <c r="JJ779" s="1269"/>
      <c r="JK779" s="1269"/>
      <c r="JL779" s="1269"/>
      <c r="JM779" s="1269"/>
      <c r="JN779" s="1269"/>
      <c r="JO779" s="1269"/>
      <c r="JP779" s="1269"/>
      <c r="JQ779" s="1269"/>
      <c r="JR779" s="1269"/>
      <c r="JS779" s="1269"/>
      <c r="JT779" s="1269"/>
      <c r="JU779" s="1269"/>
      <c r="JV779" s="1269"/>
      <c r="JW779" s="1269"/>
      <c r="JX779" s="1269"/>
      <c r="JY779" s="1269"/>
      <c r="JZ779" s="1269"/>
      <c r="KA779" s="1269"/>
      <c r="KB779" s="1269"/>
      <c r="KC779" s="1269"/>
      <c r="KD779" s="1269"/>
      <c r="KE779" s="1269"/>
      <c r="KF779" s="1269"/>
    </row>
    <row r="780" spans="1:292" s="942" customFormat="1" outlineLevel="6" x14ac:dyDescent="0.25">
      <c r="A780" s="1004">
        <v>2</v>
      </c>
      <c r="B780" s="1002" t="s">
        <v>2968</v>
      </c>
      <c r="C780" s="1142"/>
      <c r="D780" s="1003"/>
      <c r="F780" s="1269"/>
      <c r="G780" s="1269"/>
      <c r="H780" s="1269"/>
      <c r="I780" s="1269"/>
      <c r="J780" s="1269"/>
      <c r="K780" s="1269"/>
      <c r="L780" s="1269"/>
      <c r="M780" s="1269"/>
      <c r="N780" s="1269"/>
      <c r="O780" s="1269"/>
      <c r="P780" s="1269"/>
      <c r="Q780" s="1269"/>
      <c r="R780" s="1269"/>
      <c r="S780" s="1269"/>
      <c r="T780" s="1269"/>
      <c r="U780" s="1269"/>
      <c r="V780" s="1269"/>
      <c r="W780" s="1269"/>
      <c r="X780" s="1269"/>
      <c r="Y780" s="1269"/>
      <c r="Z780" s="1269"/>
      <c r="AA780" s="1269"/>
      <c r="AB780" s="1269"/>
      <c r="AC780" s="1269"/>
      <c r="AD780" s="1269"/>
      <c r="AE780" s="1269"/>
      <c r="AF780" s="1269"/>
      <c r="AG780" s="1269"/>
      <c r="AH780" s="1269"/>
      <c r="AI780" s="1269"/>
      <c r="AJ780" s="1269"/>
      <c r="AK780" s="1269"/>
      <c r="AL780" s="1269"/>
      <c r="AM780" s="1269"/>
      <c r="AN780" s="1269"/>
      <c r="AO780" s="1269"/>
      <c r="AP780" s="1269"/>
      <c r="AQ780" s="1269"/>
      <c r="AR780" s="1269"/>
      <c r="AS780" s="1269"/>
      <c r="AT780" s="1269"/>
      <c r="AU780" s="1269"/>
      <c r="AV780" s="1269"/>
      <c r="AW780" s="1269"/>
      <c r="AX780" s="1269"/>
      <c r="AY780" s="1269"/>
      <c r="AZ780" s="1269"/>
      <c r="BA780" s="1269"/>
      <c r="BB780" s="1269"/>
      <c r="BC780" s="1269"/>
      <c r="BD780" s="1269"/>
      <c r="BE780" s="1269"/>
      <c r="BF780" s="1269"/>
      <c r="BG780" s="1269"/>
      <c r="BH780" s="1269"/>
      <c r="BI780" s="1269"/>
      <c r="BJ780" s="1269"/>
      <c r="BK780" s="1269"/>
      <c r="BL780" s="1269"/>
      <c r="BM780" s="1269"/>
      <c r="BN780" s="1269"/>
      <c r="BO780" s="1269"/>
      <c r="BP780" s="1269"/>
      <c r="BQ780" s="1269"/>
      <c r="BR780" s="1269"/>
      <c r="BS780" s="1269"/>
      <c r="BT780" s="1269"/>
      <c r="BU780" s="1269"/>
      <c r="BV780" s="1269"/>
      <c r="BW780" s="1269"/>
      <c r="BX780" s="1269"/>
      <c r="BY780" s="1269"/>
      <c r="BZ780" s="1269"/>
      <c r="CA780" s="1269"/>
      <c r="CB780" s="1269"/>
      <c r="CC780" s="1269"/>
      <c r="CD780" s="1269"/>
      <c r="CE780" s="1269"/>
      <c r="CF780" s="1269"/>
      <c r="CG780" s="1269"/>
      <c r="CH780" s="1269"/>
      <c r="CI780" s="1269"/>
      <c r="CJ780" s="1269"/>
      <c r="CK780" s="1269"/>
      <c r="CL780" s="1269"/>
      <c r="CM780" s="1269"/>
      <c r="CN780" s="1269"/>
      <c r="CO780" s="1269"/>
      <c r="CP780" s="1269"/>
      <c r="CQ780" s="1269"/>
      <c r="CR780" s="1269"/>
      <c r="CS780" s="1269"/>
      <c r="CT780" s="1269"/>
      <c r="CU780" s="1269"/>
      <c r="CV780" s="1269"/>
      <c r="CW780" s="1269"/>
      <c r="CX780" s="1269"/>
      <c r="CY780" s="1269"/>
      <c r="CZ780" s="1269"/>
      <c r="DA780" s="1269"/>
      <c r="DB780" s="1269"/>
      <c r="DC780" s="1269"/>
      <c r="DD780" s="1269"/>
      <c r="DE780" s="1269"/>
      <c r="DF780" s="1269"/>
      <c r="DG780" s="1269"/>
      <c r="DH780" s="1269"/>
      <c r="DI780" s="1269"/>
      <c r="DJ780" s="1269"/>
      <c r="DK780" s="1269"/>
      <c r="DL780" s="1269"/>
      <c r="DM780" s="1269"/>
      <c r="DN780" s="1269"/>
      <c r="DO780" s="1269"/>
      <c r="DP780" s="1269"/>
      <c r="DQ780" s="1269"/>
      <c r="DR780" s="1269"/>
      <c r="DS780" s="1269"/>
      <c r="DT780" s="1269"/>
      <c r="DU780" s="1269"/>
      <c r="DV780" s="1269"/>
      <c r="DW780" s="1269"/>
      <c r="DX780" s="1269"/>
      <c r="DY780" s="1269"/>
      <c r="DZ780" s="1269"/>
      <c r="EA780" s="1269"/>
      <c r="EB780" s="1269"/>
      <c r="EC780" s="1269"/>
      <c r="ED780" s="1269"/>
      <c r="EE780" s="1269"/>
      <c r="EF780" s="1269"/>
      <c r="EG780" s="1269"/>
      <c r="EH780" s="1269"/>
      <c r="EI780" s="1269"/>
      <c r="EJ780" s="1269"/>
      <c r="EK780" s="1269"/>
      <c r="EL780" s="1269"/>
      <c r="EM780" s="1269"/>
      <c r="EN780" s="1269"/>
      <c r="EO780" s="1269"/>
      <c r="EP780" s="1269"/>
      <c r="EQ780" s="1269"/>
      <c r="ER780" s="1269"/>
      <c r="ES780" s="1269"/>
      <c r="ET780" s="1269"/>
      <c r="EU780" s="1269"/>
      <c r="EV780" s="1269"/>
      <c r="EW780" s="1269"/>
      <c r="EX780" s="1269"/>
      <c r="EY780" s="1269"/>
      <c r="EZ780" s="1269"/>
      <c r="FA780" s="1269"/>
      <c r="FB780" s="1269"/>
      <c r="FC780" s="1269"/>
      <c r="FD780" s="1269"/>
      <c r="FE780" s="1269"/>
      <c r="FF780" s="1269"/>
      <c r="FG780" s="1269"/>
      <c r="FH780" s="1269"/>
      <c r="FI780" s="1269"/>
      <c r="FJ780" s="1269"/>
      <c r="FK780" s="1269"/>
      <c r="FL780" s="1269"/>
      <c r="FM780" s="1269"/>
      <c r="FN780" s="1269"/>
      <c r="FO780" s="1269"/>
      <c r="FP780" s="1269"/>
      <c r="FQ780" s="1269"/>
      <c r="FR780" s="1269"/>
      <c r="FS780" s="1269"/>
      <c r="FT780" s="1269"/>
      <c r="FU780" s="1269"/>
      <c r="FV780" s="1269"/>
      <c r="FW780" s="1269"/>
      <c r="FX780" s="1269"/>
      <c r="FY780" s="1269"/>
      <c r="FZ780" s="1269"/>
      <c r="GA780" s="1269"/>
      <c r="GB780" s="1269"/>
      <c r="GC780" s="1269"/>
      <c r="GD780" s="1269"/>
      <c r="GE780" s="1269"/>
      <c r="GF780" s="1269"/>
      <c r="GG780" s="1269"/>
      <c r="GH780" s="1269"/>
      <c r="GI780" s="1269"/>
      <c r="GJ780" s="1269"/>
      <c r="GK780" s="1269"/>
      <c r="GL780" s="1269"/>
      <c r="GM780" s="1269"/>
      <c r="GN780" s="1269"/>
      <c r="GO780" s="1269"/>
      <c r="GP780" s="1269"/>
      <c r="GQ780" s="1269"/>
      <c r="GR780" s="1269"/>
      <c r="GS780" s="1269"/>
      <c r="GT780" s="1269"/>
      <c r="GU780" s="1269"/>
      <c r="GV780" s="1269"/>
      <c r="GW780" s="1269"/>
      <c r="GX780" s="1269"/>
      <c r="GY780" s="1269"/>
      <c r="GZ780" s="1269"/>
      <c r="HA780" s="1269"/>
      <c r="HB780" s="1269"/>
      <c r="HC780" s="1269"/>
      <c r="HD780" s="1269"/>
      <c r="HE780" s="1269"/>
      <c r="HF780" s="1269"/>
      <c r="HG780" s="1269"/>
      <c r="HH780" s="1269"/>
      <c r="HI780" s="1269"/>
      <c r="HJ780" s="1269"/>
      <c r="HK780" s="1269"/>
      <c r="HL780" s="1269"/>
      <c r="HM780" s="1269"/>
      <c r="HN780" s="1269"/>
      <c r="HO780" s="1269"/>
      <c r="HP780" s="1269"/>
      <c r="HQ780" s="1269"/>
      <c r="HR780" s="1269"/>
      <c r="HS780" s="1269"/>
      <c r="HT780" s="1269"/>
      <c r="HU780" s="1269"/>
      <c r="HV780" s="1269"/>
      <c r="HW780" s="1269"/>
      <c r="HX780" s="1269"/>
      <c r="HY780" s="1269"/>
      <c r="HZ780" s="1269"/>
      <c r="IA780" s="1269"/>
      <c r="IB780" s="1269"/>
      <c r="IC780" s="1269"/>
      <c r="ID780" s="1269"/>
      <c r="IE780" s="1269"/>
      <c r="IF780" s="1269"/>
      <c r="IG780" s="1269"/>
      <c r="IH780" s="1269"/>
      <c r="II780" s="1269"/>
      <c r="IJ780" s="1269"/>
      <c r="IK780" s="1269"/>
      <c r="IL780" s="1269"/>
      <c r="IM780" s="1269"/>
      <c r="IN780" s="1269"/>
      <c r="IO780" s="1269"/>
      <c r="IP780" s="1269"/>
      <c r="IQ780" s="1269"/>
      <c r="IR780" s="1269"/>
      <c r="IS780" s="1269"/>
      <c r="IT780" s="1269"/>
      <c r="IU780" s="1269"/>
      <c r="IV780" s="1269"/>
      <c r="IW780" s="1269"/>
      <c r="IX780" s="1269"/>
      <c r="IY780" s="1269"/>
      <c r="IZ780" s="1269"/>
      <c r="JA780" s="1269"/>
      <c r="JB780" s="1269"/>
      <c r="JC780" s="1269"/>
      <c r="JD780" s="1269"/>
      <c r="JE780" s="1269"/>
      <c r="JF780" s="1269"/>
      <c r="JG780" s="1269"/>
      <c r="JH780" s="1269"/>
      <c r="JI780" s="1269"/>
      <c r="JJ780" s="1269"/>
      <c r="JK780" s="1269"/>
      <c r="JL780" s="1269"/>
      <c r="JM780" s="1269"/>
      <c r="JN780" s="1269"/>
      <c r="JO780" s="1269"/>
      <c r="JP780" s="1269"/>
      <c r="JQ780" s="1269"/>
      <c r="JR780" s="1269"/>
      <c r="JS780" s="1269"/>
      <c r="JT780" s="1269"/>
      <c r="JU780" s="1269"/>
      <c r="JV780" s="1269"/>
      <c r="JW780" s="1269"/>
      <c r="JX780" s="1269"/>
      <c r="JY780" s="1269"/>
      <c r="JZ780" s="1269"/>
      <c r="KA780" s="1269"/>
      <c r="KB780" s="1269"/>
      <c r="KC780" s="1269"/>
      <c r="KD780" s="1269"/>
      <c r="KE780" s="1269"/>
      <c r="KF780" s="1269"/>
    </row>
    <row r="781" spans="1:292" s="942" customFormat="1" outlineLevel="6" x14ac:dyDescent="0.25">
      <c r="A781" s="1004">
        <v>3</v>
      </c>
      <c r="B781" s="1002" t="s">
        <v>2656</v>
      </c>
      <c r="C781" s="1142"/>
      <c r="D781" s="1003"/>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9"/>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269"/>
      <c r="AX781" s="1269"/>
      <c r="AY781" s="1269"/>
      <c r="AZ781" s="1269"/>
      <c r="BA781" s="1269"/>
      <c r="BB781" s="1269"/>
      <c r="BC781" s="1269"/>
      <c r="BD781" s="1269"/>
      <c r="BE781" s="1269"/>
      <c r="BF781" s="1269"/>
      <c r="BG781" s="1269"/>
      <c r="BH781" s="1269"/>
      <c r="BI781" s="1269"/>
      <c r="BJ781" s="1269"/>
      <c r="BK781" s="1269"/>
      <c r="BL781" s="1269"/>
      <c r="BM781" s="1269"/>
      <c r="BN781" s="1269"/>
      <c r="BO781" s="1269"/>
      <c r="BP781" s="1269"/>
      <c r="BQ781" s="1269"/>
      <c r="BR781" s="1269"/>
      <c r="BS781" s="1269"/>
      <c r="BT781" s="1269"/>
      <c r="BU781" s="1269"/>
      <c r="BV781" s="1269"/>
      <c r="BW781" s="1269"/>
      <c r="BX781" s="1269"/>
      <c r="BY781" s="1269"/>
      <c r="BZ781" s="1269"/>
      <c r="CA781" s="1269"/>
      <c r="CB781" s="1269"/>
      <c r="CC781" s="1269"/>
      <c r="CD781" s="1269"/>
      <c r="CE781" s="1269"/>
      <c r="CF781" s="1269"/>
      <c r="CG781" s="1269"/>
      <c r="CH781" s="1269"/>
      <c r="CI781" s="1269"/>
      <c r="CJ781" s="1269"/>
      <c r="CK781" s="1269"/>
      <c r="CL781" s="1269"/>
      <c r="CM781" s="1269"/>
      <c r="CN781" s="1269"/>
      <c r="CO781" s="1269"/>
      <c r="CP781" s="1269"/>
      <c r="CQ781" s="1269"/>
      <c r="CR781" s="1269"/>
      <c r="CS781" s="1269"/>
      <c r="CT781" s="1269"/>
      <c r="CU781" s="1269"/>
      <c r="CV781" s="1269"/>
      <c r="CW781" s="1269"/>
      <c r="CX781" s="1269"/>
      <c r="CY781" s="1269"/>
      <c r="CZ781" s="1269"/>
      <c r="DA781" s="1269"/>
      <c r="DB781" s="1269"/>
      <c r="DC781" s="1269"/>
      <c r="DD781" s="1269"/>
      <c r="DE781" s="1269"/>
      <c r="DF781" s="1269"/>
      <c r="DG781" s="1269"/>
      <c r="DH781" s="1269"/>
      <c r="DI781" s="1269"/>
      <c r="DJ781" s="1269"/>
      <c r="DK781" s="1269"/>
      <c r="DL781" s="1269"/>
      <c r="DM781" s="1269"/>
      <c r="DN781" s="1269"/>
      <c r="DO781" s="1269"/>
      <c r="DP781" s="1269"/>
      <c r="DQ781" s="1269"/>
      <c r="DR781" s="1269"/>
      <c r="DS781" s="1269"/>
      <c r="DT781" s="1269"/>
      <c r="DU781" s="1269"/>
      <c r="DV781" s="1269"/>
      <c r="DW781" s="1269"/>
      <c r="DX781" s="1269"/>
      <c r="DY781" s="1269"/>
      <c r="DZ781" s="1269"/>
      <c r="EA781" s="1269"/>
      <c r="EB781" s="1269"/>
      <c r="EC781" s="1269"/>
      <c r="ED781" s="1269"/>
      <c r="EE781" s="1269"/>
      <c r="EF781" s="1269"/>
      <c r="EG781" s="1269"/>
      <c r="EH781" s="1269"/>
      <c r="EI781" s="1269"/>
      <c r="EJ781" s="1269"/>
      <c r="EK781" s="1269"/>
      <c r="EL781" s="1269"/>
      <c r="EM781" s="1269"/>
      <c r="EN781" s="1269"/>
      <c r="EO781" s="1269"/>
      <c r="EP781" s="1269"/>
      <c r="EQ781" s="1269"/>
      <c r="ER781" s="1269"/>
      <c r="ES781" s="1269"/>
      <c r="ET781" s="1269"/>
      <c r="EU781" s="1269"/>
      <c r="EV781" s="1269"/>
      <c r="EW781" s="1269"/>
      <c r="EX781" s="1269"/>
      <c r="EY781" s="1269"/>
      <c r="EZ781" s="1269"/>
      <c r="FA781" s="1269"/>
      <c r="FB781" s="1269"/>
      <c r="FC781" s="1269"/>
      <c r="FD781" s="1269"/>
      <c r="FE781" s="1269"/>
      <c r="FF781" s="1269"/>
      <c r="FG781" s="1269"/>
      <c r="FH781" s="1269"/>
      <c r="FI781" s="1269"/>
      <c r="FJ781" s="1269"/>
      <c r="FK781" s="1269"/>
      <c r="FL781" s="1269"/>
      <c r="FM781" s="1269"/>
      <c r="FN781" s="1269"/>
      <c r="FO781" s="1269"/>
      <c r="FP781" s="1269"/>
      <c r="FQ781" s="1269"/>
      <c r="FR781" s="1269"/>
      <c r="FS781" s="1269"/>
      <c r="FT781" s="1269"/>
      <c r="FU781" s="1269"/>
      <c r="FV781" s="1269"/>
      <c r="FW781" s="1269"/>
      <c r="FX781" s="1269"/>
      <c r="FY781" s="1269"/>
      <c r="FZ781" s="1269"/>
      <c r="GA781" s="1269"/>
      <c r="GB781" s="1269"/>
      <c r="GC781" s="1269"/>
      <c r="GD781" s="1269"/>
      <c r="GE781" s="1269"/>
      <c r="GF781" s="1269"/>
      <c r="GG781" s="1269"/>
      <c r="GH781" s="1269"/>
      <c r="GI781" s="1269"/>
      <c r="GJ781" s="1269"/>
      <c r="GK781" s="1269"/>
      <c r="GL781" s="1269"/>
      <c r="GM781" s="1269"/>
      <c r="GN781" s="1269"/>
      <c r="GO781" s="1269"/>
      <c r="GP781" s="1269"/>
      <c r="GQ781" s="1269"/>
      <c r="GR781" s="1269"/>
      <c r="GS781" s="1269"/>
      <c r="GT781" s="1269"/>
      <c r="GU781" s="1269"/>
      <c r="GV781" s="1269"/>
      <c r="GW781" s="1269"/>
      <c r="GX781" s="1269"/>
      <c r="GY781" s="1269"/>
      <c r="GZ781" s="1269"/>
      <c r="HA781" s="1269"/>
      <c r="HB781" s="1269"/>
      <c r="HC781" s="1269"/>
      <c r="HD781" s="1269"/>
      <c r="HE781" s="1269"/>
      <c r="HF781" s="1269"/>
      <c r="HG781" s="1269"/>
      <c r="HH781" s="1269"/>
      <c r="HI781" s="1269"/>
      <c r="HJ781" s="1269"/>
      <c r="HK781" s="1269"/>
      <c r="HL781" s="1269"/>
      <c r="HM781" s="1269"/>
      <c r="HN781" s="1269"/>
      <c r="HO781" s="1269"/>
      <c r="HP781" s="1269"/>
      <c r="HQ781" s="1269"/>
      <c r="HR781" s="1269"/>
      <c r="HS781" s="1269"/>
      <c r="HT781" s="1269"/>
      <c r="HU781" s="1269"/>
      <c r="HV781" s="1269"/>
      <c r="HW781" s="1269"/>
      <c r="HX781" s="1269"/>
      <c r="HY781" s="1269"/>
      <c r="HZ781" s="1269"/>
      <c r="IA781" s="1269"/>
      <c r="IB781" s="1269"/>
      <c r="IC781" s="1269"/>
      <c r="ID781" s="1269"/>
      <c r="IE781" s="1269"/>
      <c r="IF781" s="1269"/>
      <c r="IG781" s="1269"/>
      <c r="IH781" s="1269"/>
      <c r="II781" s="1269"/>
      <c r="IJ781" s="1269"/>
      <c r="IK781" s="1269"/>
      <c r="IL781" s="1269"/>
      <c r="IM781" s="1269"/>
      <c r="IN781" s="1269"/>
      <c r="IO781" s="1269"/>
      <c r="IP781" s="1269"/>
      <c r="IQ781" s="1269"/>
      <c r="IR781" s="1269"/>
      <c r="IS781" s="1269"/>
      <c r="IT781" s="1269"/>
      <c r="IU781" s="1269"/>
      <c r="IV781" s="1269"/>
      <c r="IW781" s="1269"/>
      <c r="IX781" s="1269"/>
      <c r="IY781" s="1269"/>
      <c r="IZ781" s="1269"/>
      <c r="JA781" s="1269"/>
      <c r="JB781" s="1269"/>
      <c r="JC781" s="1269"/>
      <c r="JD781" s="1269"/>
      <c r="JE781" s="1269"/>
      <c r="JF781" s="1269"/>
      <c r="JG781" s="1269"/>
      <c r="JH781" s="1269"/>
      <c r="JI781" s="1269"/>
      <c r="JJ781" s="1269"/>
      <c r="JK781" s="1269"/>
      <c r="JL781" s="1269"/>
      <c r="JM781" s="1269"/>
      <c r="JN781" s="1269"/>
      <c r="JO781" s="1269"/>
      <c r="JP781" s="1269"/>
      <c r="JQ781" s="1269"/>
      <c r="JR781" s="1269"/>
      <c r="JS781" s="1269"/>
      <c r="JT781" s="1269"/>
      <c r="JU781" s="1269"/>
      <c r="JV781" s="1269"/>
      <c r="JW781" s="1269"/>
      <c r="JX781" s="1269"/>
      <c r="JY781" s="1269"/>
      <c r="JZ781" s="1269"/>
      <c r="KA781" s="1269"/>
      <c r="KB781" s="1269"/>
      <c r="KC781" s="1269"/>
      <c r="KD781" s="1269"/>
      <c r="KE781" s="1269"/>
      <c r="KF781" s="1269"/>
    </row>
    <row r="782" spans="1:292" s="942" customFormat="1" outlineLevel="6" x14ac:dyDescent="0.25">
      <c r="A782" s="1004">
        <v>4</v>
      </c>
      <c r="B782" s="1002" t="s">
        <v>683</v>
      </c>
      <c r="C782" s="1142"/>
      <c r="D782" s="1003"/>
      <c r="F782" s="1269"/>
      <c r="G782" s="1269"/>
      <c r="H782" s="1269"/>
      <c r="I782" s="1269"/>
      <c r="J782" s="1269"/>
      <c r="K782" s="1269"/>
      <c r="L782" s="1269"/>
      <c r="M782" s="1269"/>
      <c r="N782" s="1269"/>
      <c r="O782" s="1269"/>
      <c r="P782" s="1269"/>
      <c r="Q782" s="1269"/>
      <c r="R782" s="1269"/>
      <c r="S782" s="1269"/>
      <c r="T782" s="1269"/>
      <c r="U782" s="1269"/>
      <c r="V782" s="1269"/>
      <c r="W782" s="1269"/>
      <c r="X782" s="1269"/>
      <c r="Y782" s="1269"/>
      <c r="Z782" s="1269"/>
      <c r="AA782" s="1269"/>
      <c r="AB782" s="1269"/>
      <c r="AC782" s="1269"/>
      <c r="AD782" s="1269"/>
      <c r="AE782" s="1269"/>
      <c r="AF782" s="1269"/>
      <c r="AG782" s="1269"/>
      <c r="AH782" s="1269"/>
      <c r="AI782" s="1269"/>
      <c r="AJ782" s="1269"/>
      <c r="AK782" s="1269"/>
      <c r="AL782" s="1269"/>
      <c r="AM782" s="1269"/>
      <c r="AN782" s="1269"/>
      <c r="AO782" s="1269"/>
      <c r="AP782" s="1269"/>
      <c r="AQ782" s="1269"/>
      <c r="AR782" s="1269"/>
      <c r="AS782" s="1269"/>
      <c r="AT782" s="1269"/>
      <c r="AU782" s="1269"/>
      <c r="AV782" s="1269"/>
      <c r="AW782" s="1269"/>
      <c r="AX782" s="1269"/>
      <c r="AY782" s="1269"/>
      <c r="AZ782" s="1269"/>
      <c r="BA782" s="1269"/>
      <c r="BB782" s="1269"/>
      <c r="BC782" s="1269"/>
      <c r="BD782" s="1269"/>
      <c r="BE782" s="1269"/>
      <c r="BF782" s="1269"/>
      <c r="BG782" s="1269"/>
      <c r="BH782" s="1269"/>
      <c r="BI782" s="1269"/>
      <c r="BJ782" s="1269"/>
      <c r="BK782" s="1269"/>
      <c r="BL782" s="1269"/>
      <c r="BM782" s="1269"/>
      <c r="BN782" s="1269"/>
      <c r="BO782" s="1269"/>
      <c r="BP782" s="1269"/>
      <c r="BQ782" s="1269"/>
      <c r="BR782" s="1269"/>
      <c r="BS782" s="1269"/>
      <c r="BT782" s="1269"/>
      <c r="BU782" s="1269"/>
      <c r="BV782" s="1269"/>
      <c r="BW782" s="1269"/>
      <c r="BX782" s="1269"/>
      <c r="BY782" s="1269"/>
      <c r="BZ782" s="1269"/>
      <c r="CA782" s="1269"/>
      <c r="CB782" s="1269"/>
      <c r="CC782" s="1269"/>
      <c r="CD782" s="1269"/>
      <c r="CE782" s="1269"/>
      <c r="CF782" s="1269"/>
      <c r="CG782" s="1269"/>
      <c r="CH782" s="1269"/>
      <c r="CI782" s="1269"/>
      <c r="CJ782" s="1269"/>
      <c r="CK782" s="1269"/>
      <c r="CL782" s="1269"/>
      <c r="CM782" s="1269"/>
      <c r="CN782" s="1269"/>
      <c r="CO782" s="1269"/>
      <c r="CP782" s="1269"/>
      <c r="CQ782" s="1269"/>
      <c r="CR782" s="1269"/>
      <c r="CS782" s="1269"/>
      <c r="CT782" s="1269"/>
      <c r="CU782" s="1269"/>
      <c r="CV782" s="1269"/>
      <c r="CW782" s="1269"/>
      <c r="CX782" s="1269"/>
      <c r="CY782" s="1269"/>
      <c r="CZ782" s="1269"/>
      <c r="DA782" s="1269"/>
      <c r="DB782" s="1269"/>
      <c r="DC782" s="1269"/>
      <c r="DD782" s="1269"/>
      <c r="DE782" s="1269"/>
      <c r="DF782" s="1269"/>
      <c r="DG782" s="1269"/>
      <c r="DH782" s="1269"/>
      <c r="DI782" s="1269"/>
      <c r="DJ782" s="1269"/>
      <c r="DK782" s="1269"/>
      <c r="DL782" s="1269"/>
      <c r="DM782" s="1269"/>
      <c r="DN782" s="1269"/>
      <c r="DO782" s="1269"/>
      <c r="DP782" s="1269"/>
      <c r="DQ782" s="1269"/>
      <c r="DR782" s="1269"/>
      <c r="DS782" s="1269"/>
      <c r="DT782" s="1269"/>
      <c r="DU782" s="1269"/>
      <c r="DV782" s="1269"/>
      <c r="DW782" s="1269"/>
      <c r="DX782" s="1269"/>
      <c r="DY782" s="1269"/>
      <c r="DZ782" s="1269"/>
      <c r="EA782" s="1269"/>
      <c r="EB782" s="1269"/>
      <c r="EC782" s="1269"/>
      <c r="ED782" s="1269"/>
      <c r="EE782" s="1269"/>
      <c r="EF782" s="1269"/>
      <c r="EG782" s="1269"/>
      <c r="EH782" s="1269"/>
      <c r="EI782" s="1269"/>
      <c r="EJ782" s="1269"/>
      <c r="EK782" s="1269"/>
      <c r="EL782" s="1269"/>
      <c r="EM782" s="1269"/>
      <c r="EN782" s="1269"/>
      <c r="EO782" s="1269"/>
      <c r="EP782" s="1269"/>
      <c r="EQ782" s="1269"/>
      <c r="ER782" s="1269"/>
      <c r="ES782" s="1269"/>
      <c r="ET782" s="1269"/>
      <c r="EU782" s="1269"/>
      <c r="EV782" s="1269"/>
      <c r="EW782" s="1269"/>
      <c r="EX782" s="1269"/>
      <c r="EY782" s="1269"/>
      <c r="EZ782" s="1269"/>
      <c r="FA782" s="1269"/>
      <c r="FB782" s="1269"/>
      <c r="FC782" s="1269"/>
      <c r="FD782" s="1269"/>
      <c r="FE782" s="1269"/>
      <c r="FF782" s="1269"/>
      <c r="FG782" s="1269"/>
      <c r="FH782" s="1269"/>
      <c r="FI782" s="1269"/>
      <c r="FJ782" s="1269"/>
      <c r="FK782" s="1269"/>
      <c r="FL782" s="1269"/>
      <c r="FM782" s="1269"/>
      <c r="FN782" s="1269"/>
      <c r="FO782" s="1269"/>
      <c r="FP782" s="1269"/>
      <c r="FQ782" s="1269"/>
      <c r="FR782" s="1269"/>
      <c r="FS782" s="1269"/>
      <c r="FT782" s="1269"/>
      <c r="FU782" s="1269"/>
      <c r="FV782" s="1269"/>
      <c r="FW782" s="1269"/>
      <c r="FX782" s="1269"/>
      <c r="FY782" s="1269"/>
      <c r="FZ782" s="1269"/>
      <c r="GA782" s="1269"/>
      <c r="GB782" s="1269"/>
      <c r="GC782" s="1269"/>
      <c r="GD782" s="1269"/>
      <c r="GE782" s="1269"/>
      <c r="GF782" s="1269"/>
      <c r="GG782" s="1269"/>
      <c r="GH782" s="1269"/>
      <c r="GI782" s="1269"/>
      <c r="GJ782" s="1269"/>
      <c r="GK782" s="1269"/>
      <c r="GL782" s="1269"/>
      <c r="GM782" s="1269"/>
      <c r="GN782" s="1269"/>
      <c r="GO782" s="1269"/>
      <c r="GP782" s="1269"/>
      <c r="GQ782" s="1269"/>
      <c r="GR782" s="1269"/>
      <c r="GS782" s="1269"/>
      <c r="GT782" s="1269"/>
      <c r="GU782" s="1269"/>
      <c r="GV782" s="1269"/>
      <c r="GW782" s="1269"/>
      <c r="GX782" s="1269"/>
      <c r="GY782" s="1269"/>
      <c r="GZ782" s="1269"/>
      <c r="HA782" s="1269"/>
      <c r="HB782" s="1269"/>
      <c r="HC782" s="1269"/>
      <c r="HD782" s="1269"/>
      <c r="HE782" s="1269"/>
      <c r="HF782" s="1269"/>
      <c r="HG782" s="1269"/>
      <c r="HH782" s="1269"/>
      <c r="HI782" s="1269"/>
      <c r="HJ782" s="1269"/>
      <c r="HK782" s="1269"/>
      <c r="HL782" s="1269"/>
      <c r="HM782" s="1269"/>
      <c r="HN782" s="1269"/>
      <c r="HO782" s="1269"/>
      <c r="HP782" s="1269"/>
      <c r="HQ782" s="1269"/>
      <c r="HR782" s="1269"/>
      <c r="HS782" s="1269"/>
      <c r="HT782" s="1269"/>
      <c r="HU782" s="1269"/>
      <c r="HV782" s="1269"/>
      <c r="HW782" s="1269"/>
      <c r="HX782" s="1269"/>
      <c r="HY782" s="1269"/>
      <c r="HZ782" s="1269"/>
      <c r="IA782" s="1269"/>
      <c r="IB782" s="1269"/>
      <c r="IC782" s="1269"/>
      <c r="ID782" s="1269"/>
      <c r="IE782" s="1269"/>
      <c r="IF782" s="1269"/>
      <c r="IG782" s="1269"/>
      <c r="IH782" s="1269"/>
      <c r="II782" s="1269"/>
      <c r="IJ782" s="1269"/>
      <c r="IK782" s="1269"/>
      <c r="IL782" s="1269"/>
      <c r="IM782" s="1269"/>
      <c r="IN782" s="1269"/>
      <c r="IO782" s="1269"/>
      <c r="IP782" s="1269"/>
      <c r="IQ782" s="1269"/>
      <c r="IR782" s="1269"/>
      <c r="IS782" s="1269"/>
      <c r="IT782" s="1269"/>
      <c r="IU782" s="1269"/>
      <c r="IV782" s="1269"/>
      <c r="IW782" s="1269"/>
      <c r="IX782" s="1269"/>
      <c r="IY782" s="1269"/>
      <c r="IZ782" s="1269"/>
      <c r="JA782" s="1269"/>
      <c r="JB782" s="1269"/>
      <c r="JC782" s="1269"/>
      <c r="JD782" s="1269"/>
      <c r="JE782" s="1269"/>
      <c r="JF782" s="1269"/>
      <c r="JG782" s="1269"/>
      <c r="JH782" s="1269"/>
      <c r="JI782" s="1269"/>
      <c r="JJ782" s="1269"/>
      <c r="JK782" s="1269"/>
      <c r="JL782" s="1269"/>
      <c r="JM782" s="1269"/>
      <c r="JN782" s="1269"/>
      <c r="JO782" s="1269"/>
      <c r="JP782" s="1269"/>
      <c r="JQ782" s="1269"/>
      <c r="JR782" s="1269"/>
      <c r="JS782" s="1269"/>
      <c r="JT782" s="1269"/>
      <c r="JU782" s="1269"/>
      <c r="JV782" s="1269"/>
      <c r="JW782" s="1269"/>
      <c r="JX782" s="1269"/>
      <c r="JY782" s="1269"/>
      <c r="JZ782" s="1269"/>
      <c r="KA782" s="1269"/>
      <c r="KB782" s="1269"/>
      <c r="KC782" s="1269"/>
      <c r="KD782" s="1269"/>
      <c r="KE782" s="1269"/>
      <c r="KF782" s="1269"/>
    </row>
    <row r="783" spans="1:292" s="942" customFormat="1" outlineLevel="6" x14ac:dyDescent="0.25">
      <c r="A783" s="1004">
        <v>5</v>
      </c>
      <c r="B783" s="1002" t="s">
        <v>2969</v>
      </c>
      <c r="C783" s="1142"/>
      <c r="D783" s="1003"/>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9"/>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269"/>
      <c r="AX783" s="1269"/>
      <c r="AY783" s="1269"/>
      <c r="AZ783" s="1269"/>
      <c r="BA783" s="1269"/>
      <c r="BB783" s="1269"/>
      <c r="BC783" s="1269"/>
      <c r="BD783" s="1269"/>
      <c r="BE783" s="1269"/>
      <c r="BF783" s="1269"/>
      <c r="BG783" s="1269"/>
      <c r="BH783" s="1269"/>
      <c r="BI783" s="1269"/>
      <c r="BJ783" s="1269"/>
      <c r="BK783" s="1269"/>
      <c r="BL783" s="1269"/>
      <c r="BM783" s="1269"/>
      <c r="BN783" s="1269"/>
      <c r="BO783" s="1269"/>
      <c r="BP783" s="1269"/>
      <c r="BQ783" s="1269"/>
      <c r="BR783" s="1269"/>
      <c r="BS783" s="1269"/>
      <c r="BT783" s="1269"/>
      <c r="BU783" s="1269"/>
      <c r="BV783" s="1269"/>
      <c r="BW783" s="1269"/>
      <c r="BX783" s="1269"/>
      <c r="BY783" s="1269"/>
      <c r="BZ783" s="1269"/>
      <c r="CA783" s="1269"/>
      <c r="CB783" s="1269"/>
      <c r="CC783" s="1269"/>
      <c r="CD783" s="1269"/>
      <c r="CE783" s="1269"/>
      <c r="CF783" s="1269"/>
      <c r="CG783" s="1269"/>
      <c r="CH783" s="1269"/>
      <c r="CI783" s="1269"/>
      <c r="CJ783" s="1269"/>
      <c r="CK783" s="1269"/>
      <c r="CL783" s="1269"/>
      <c r="CM783" s="1269"/>
      <c r="CN783" s="1269"/>
      <c r="CO783" s="1269"/>
      <c r="CP783" s="1269"/>
      <c r="CQ783" s="1269"/>
      <c r="CR783" s="1269"/>
      <c r="CS783" s="1269"/>
      <c r="CT783" s="1269"/>
      <c r="CU783" s="1269"/>
      <c r="CV783" s="1269"/>
      <c r="CW783" s="1269"/>
      <c r="CX783" s="1269"/>
      <c r="CY783" s="1269"/>
      <c r="CZ783" s="1269"/>
      <c r="DA783" s="1269"/>
      <c r="DB783" s="1269"/>
      <c r="DC783" s="1269"/>
      <c r="DD783" s="1269"/>
      <c r="DE783" s="1269"/>
      <c r="DF783" s="1269"/>
      <c r="DG783" s="1269"/>
      <c r="DH783" s="1269"/>
      <c r="DI783" s="1269"/>
      <c r="DJ783" s="1269"/>
      <c r="DK783" s="1269"/>
      <c r="DL783" s="1269"/>
      <c r="DM783" s="1269"/>
      <c r="DN783" s="1269"/>
      <c r="DO783" s="1269"/>
      <c r="DP783" s="1269"/>
      <c r="DQ783" s="1269"/>
      <c r="DR783" s="1269"/>
      <c r="DS783" s="1269"/>
      <c r="DT783" s="1269"/>
      <c r="DU783" s="1269"/>
      <c r="DV783" s="1269"/>
      <c r="DW783" s="1269"/>
      <c r="DX783" s="1269"/>
      <c r="DY783" s="1269"/>
      <c r="DZ783" s="1269"/>
      <c r="EA783" s="1269"/>
      <c r="EB783" s="1269"/>
      <c r="EC783" s="1269"/>
      <c r="ED783" s="1269"/>
      <c r="EE783" s="1269"/>
      <c r="EF783" s="1269"/>
      <c r="EG783" s="1269"/>
      <c r="EH783" s="1269"/>
      <c r="EI783" s="1269"/>
      <c r="EJ783" s="1269"/>
      <c r="EK783" s="1269"/>
      <c r="EL783" s="1269"/>
      <c r="EM783" s="1269"/>
      <c r="EN783" s="1269"/>
      <c r="EO783" s="1269"/>
      <c r="EP783" s="1269"/>
      <c r="EQ783" s="1269"/>
      <c r="ER783" s="1269"/>
      <c r="ES783" s="1269"/>
      <c r="ET783" s="1269"/>
      <c r="EU783" s="1269"/>
      <c r="EV783" s="1269"/>
      <c r="EW783" s="1269"/>
      <c r="EX783" s="1269"/>
      <c r="EY783" s="1269"/>
      <c r="EZ783" s="1269"/>
      <c r="FA783" s="1269"/>
      <c r="FB783" s="1269"/>
      <c r="FC783" s="1269"/>
      <c r="FD783" s="1269"/>
      <c r="FE783" s="1269"/>
      <c r="FF783" s="1269"/>
      <c r="FG783" s="1269"/>
      <c r="FH783" s="1269"/>
      <c r="FI783" s="1269"/>
      <c r="FJ783" s="1269"/>
      <c r="FK783" s="1269"/>
      <c r="FL783" s="1269"/>
      <c r="FM783" s="1269"/>
      <c r="FN783" s="1269"/>
      <c r="FO783" s="1269"/>
      <c r="FP783" s="1269"/>
      <c r="FQ783" s="1269"/>
      <c r="FR783" s="1269"/>
      <c r="FS783" s="1269"/>
      <c r="FT783" s="1269"/>
      <c r="FU783" s="1269"/>
      <c r="FV783" s="1269"/>
      <c r="FW783" s="1269"/>
      <c r="FX783" s="1269"/>
      <c r="FY783" s="1269"/>
      <c r="FZ783" s="1269"/>
      <c r="GA783" s="1269"/>
      <c r="GB783" s="1269"/>
      <c r="GC783" s="1269"/>
      <c r="GD783" s="1269"/>
      <c r="GE783" s="1269"/>
      <c r="GF783" s="1269"/>
      <c r="GG783" s="1269"/>
      <c r="GH783" s="1269"/>
      <c r="GI783" s="1269"/>
      <c r="GJ783" s="1269"/>
      <c r="GK783" s="1269"/>
      <c r="GL783" s="1269"/>
      <c r="GM783" s="1269"/>
      <c r="GN783" s="1269"/>
      <c r="GO783" s="1269"/>
      <c r="GP783" s="1269"/>
      <c r="GQ783" s="1269"/>
      <c r="GR783" s="1269"/>
      <c r="GS783" s="1269"/>
      <c r="GT783" s="1269"/>
      <c r="GU783" s="1269"/>
      <c r="GV783" s="1269"/>
      <c r="GW783" s="1269"/>
      <c r="GX783" s="1269"/>
      <c r="GY783" s="1269"/>
      <c r="GZ783" s="1269"/>
      <c r="HA783" s="1269"/>
      <c r="HB783" s="1269"/>
      <c r="HC783" s="1269"/>
      <c r="HD783" s="1269"/>
      <c r="HE783" s="1269"/>
      <c r="HF783" s="1269"/>
      <c r="HG783" s="1269"/>
      <c r="HH783" s="1269"/>
      <c r="HI783" s="1269"/>
      <c r="HJ783" s="1269"/>
      <c r="HK783" s="1269"/>
      <c r="HL783" s="1269"/>
      <c r="HM783" s="1269"/>
      <c r="HN783" s="1269"/>
      <c r="HO783" s="1269"/>
      <c r="HP783" s="1269"/>
      <c r="HQ783" s="1269"/>
      <c r="HR783" s="1269"/>
      <c r="HS783" s="1269"/>
      <c r="HT783" s="1269"/>
      <c r="HU783" s="1269"/>
      <c r="HV783" s="1269"/>
      <c r="HW783" s="1269"/>
      <c r="HX783" s="1269"/>
      <c r="HY783" s="1269"/>
      <c r="HZ783" s="1269"/>
      <c r="IA783" s="1269"/>
      <c r="IB783" s="1269"/>
      <c r="IC783" s="1269"/>
      <c r="ID783" s="1269"/>
      <c r="IE783" s="1269"/>
      <c r="IF783" s="1269"/>
      <c r="IG783" s="1269"/>
      <c r="IH783" s="1269"/>
      <c r="II783" s="1269"/>
      <c r="IJ783" s="1269"/>
      <c r="IK783" s="1269"/>
      <c r="IL783" s="1269"/>
      <c r="IM783" s="1269"/>
      <c r="IN783" s="1269"/>
      <c r="IO783" s="1269"/>
      <c r="IP783" s="1269"/>
      <c r="IQ783" s="1269"/>
      <c r="IR783" s="1269"/>
      <c r="IS783" s="1269"/>
      <c r="IT783" s="1269"/>
      <c r="IU783" s="1269"/>
      <c r="IV783" s="1269"/>
      <c r="IW783" s="1269"/>
      <c r="IX783" s="1269"/>
      <c r="IY783" s="1269"/>
      <c r="IZ783" s="1269"/>
      <c r="JA783" s="1269"/>
      <c r="JB783" s="1269"/>
      <c r="JC783" s="1269"/>
      <c r="JD783" s="1269"/>
      <c r="JE783" s="1269"/>
      <c r="JF783" s="1269"/>
      <c r="JG783" s="1269"/>
      <c r="JH783" s="1269"/>
      <c r="JI783" s="1269"/>
      <c r="JJ783" s="1269"/>
      <c r="JK783" s="1269"/>
      <c r="JL783" s="1269"/>
      <c r="JM783" s="1269"/>
      <c r="JN783" s="1269"/>
      <c r="JO783" s="1269"/>
      <c r="JP783" s="1269"/>
      <c r="JQ783" s="1269"/>
      <c r="JR783" s="1269"/>
      <c r="JS783" s="1269"/>
      <c r="JT783" s="1269"/>
      <c r="JU783" s="1269"/>
      <c r="JV783" s="1269"/>
      <c r="JW783" s="1269"/>
      <c r="JX783" s="1269"/>
      <c r="JY783" s="1269"/>
      <c r="JZ783" s="1269"/>
      <c r="KA783" s="1269"/>
      <c r="KB783" s="1269"/>
      <c r="KC783" s="1269"/>
      <c r="KD783" s="1269"/>
      <c r="KE783" s="1269"/>
      <c r="KF783" s="1269"/>
    </row>
    <row r="784" spans="1:292" s="942" customFormat="1" outlineLevel="6" x14ac:dyDescent="0.25">
      <c r="A784" s="1004">
        <v>6</v>
      </c>
      <c r="B784" s="1002" t="s">
        <v>2970</v>
      </c>
      <c r="C784" s="1142"/>
      <c r="D784" s="1003"/>
      <c r="F784" s="1269"/>
      <c r="G784" s="1269"/>
      <c r="H784" s="1269"/>
      <c r="I784" s="1269"/>
      <c r="J784" s="1269"/>
      <c r="K784" s="1269"/>
      <c r="L784" s="1269"/>
      <c r="M784" s="1269"/>
      <c r="N784" s="1269"/>
      <c r="O784" s="1269"/>
      <c r="P784" s="1269"/>
      <c r="Q784" s="1269"/>
      <c r="R784" s="1269"/>
      <c r="S784" s="1269"/>
      <c r="T784" s="1269"/>
      <c r="U784" s="1269"/>
      <c r="V784" s="1269"/>
      <c r="W784" s="1269"/>
      <c r="X784" s="1269"/>
      <c r="Y784" s="1269"/>
      <c r="Z784" s="1269"/>
      <c r="AA784" s="1269"/>
      <c r="AB784" s="1269"/>
      <c r="AC784" s="1269"/>
      <c r="AD784" s="1269"/>
      <c r="AE784" s="1269"/>
      <c r="AF784" s="1269"/>
      <c r="AG784" s="1269"/>
      <c r="AH784" s="1269"/>
      <c r="AI784" s="1269"/>
      <c r="AJ784" s="1269"/>
      <c r="AK784" s="1269"/>
      <c r="AL784" s="1269"/>
      <c r="AM784" s="1269"/>
      <c r="AN784" s="1269"/>
      <c r="AO784" s="1269"/>
      <c r="AP784" s="1269"/>
      <c r="AQ784" s="1269"/>
      <c r="AR784" s="1269"/>
      <c r="AS784" s="1269"/>
      <c r="AT784" s="1269"/>
      <c r="AU784" s="1269"/>
      <c r="AV784" s="1269"/>
      <c r="AW784" s="1269"/>
      <c r="AX784" s="1269"/>
      <c r="AY784" s="1269"/>
      <c r="AZ784" s="1269"/>
      <c r="BA784" s="1269"/>
      <c r="BB784" s="1269"/>
      <c r="BC784" s="1269"/>
      <c r="BD784" s="1269"/>
      <c r="BE784" s="1269"/>
      <c r="BF784" s="1269"/>
      <c r="BG784" s="1269"/>
      <c r="BH784" s="1269"/>
      <c r="BI784" s="1269"/>
      <c r="BJ784" s="1269"/>
      <c r="BK784" s="1269"/>
      <c r="BL784" s="1269"/>
      <c r="BM784" s="1269"/>
      <c r="BN784" s="1269"/>
      <c r="BO784" s="1269"/>
      <c r="BP784" s="1269"/>
      <c r="BQ784" s="1269"/>
      <c r="BR784" s="1269"/>
      <c r="BS784" s="1269"/>
      <c r="BT784" s="1269"/>
      <c r="BU784" s="1269"/>
      <c r="BV784" s="1269"/>
      <c r="BW784" s="1269"/>
      <c r="BX784" s="1269"/>
      <c r="BY784" s="1269"/>
      <c r="BZ784" s="1269"/>
      <c r="CA784" s="1269"/>
      <c r="CB784" s="1269"/>
      <c r="CC784" s="1269"/>
      <c r="CD784" s="1269"/>
      <c r="CE784" s="1269"/>
      <c r="CF784" s="1269"/>
      <c r="CG784" s="1269"/>
      <c r="CH784" s="1269"/>
      <c r="CI784" s="1269"/>
      <c r="CJ784" s="1269"/>
      <c r="CK784" s="1269"/>
      <c r="CL784" s="1269"/>
      <c r="CM784" s="1269"/>
      <c r="CN784" s="1269"/>
      <c r="CO784" s="1269"/>
      <c r="CP784" s="1269"/>
      <c r="CQ784" s="1269"/>
      <c r="CR784" s="1269"/>
      <c r="CS784" s="1269"/>
      <c r="CT784" s="1269"/>
      <c r="CU784" s="1269"/>
      <c r="CV784" s="1269"/>
      <c r="CW784" s="1269"/>
      <c r="CX784" s="1269"/>
      <c r="CY784" s="1269"/>
      <c r="CZ784" s="1269"/>
      <c r="DA784" s="1269"/>
      <c r="DB784" s="1269"/>
      <c r="DC784" s="1269"/>
      <c r="DD784" s="1269"/>
      <c r="DE784" s="1269"/>
      <c r="DF784" s="1269"/>
      <c r="DG784" s="1269"/>
      <c r="DH784" s="1269"/>
      <c r="DI784" s="1269"/>
      <c r="DJ784" s="1269"/>
      <c r="DK784" s="1269"/>
      <c r="DL784" s="1269"/>
      <c r="DM784" s="1269"/>
      <c r="DN784" s="1269"/>
      <c r="DO784" s="1269"/>
      <c r="DP784" s="1269"/>
      <c r="DQ784" s="1269"/>
      <c r="DR784" s="1269"/>
      <c r="DS784" s="1269"/>
      <c r="DT784" s="1269"/>
      <c r="DU784" s="1269"/>
      <c r="DV784" s="1269"/>
      <c r="DW784" s="1269"/>
      <c r="DX784" s="1269"/>
      <c r="DY784" s="1269"/>
      <c r="DZ784" s="1269"/>
      <c r="EA784" s="1269"/>
      <c r="EB784" s="1269"/>
      <c r="EC784" s="1269"/>
      <c r="ED784" s="1269"/>
      <c r="EE784" s="1269"/>
      <c r="EF784" s="1269"/>
      <c r="EG784" s="1269"/>
      <c r="EH784" s="1269"/>
      <c r="EI784" s="1269"/>
      <c r="EJ784" s="1269"/>
      <c r="EK784" s="1269"/>
      <c r="EL784" s="1269"/>
      <c r="EM784" s="1269"/>
      <c r="EN784" s="1269"/>
      <c r="EO784" s="1269"/>
      <c r="EP784" s="1269"/>
      <c r="EQ784" s="1269"/>
      <c r="ER784" s="1269"/>
      <c r="ES784" s="1269"/>
      <c r="ET784" s="1269"/>
      <c r="EU784" s="1269"/>
      <c r="EV784" s="1269"/>
      <c r="EW784" s="1269"/>
      <c r="EX784" s="1269"/>
      <c r="EY784" s="1269"/>
      <c r="EZ784" s="1269"/>
      <c r="FA784" s="1269"/>
      <c r="FB784" s="1269"/>
      <c r="FC784" s="1269"/>
      <c r="FD784" s="1269"/>
      <c r="FE784" s="1269"/>
      <c r="FF784" s="1269"/>
      <c r="FG784" s="1269"/>
      <c r="FH784" s="1269"/>
      <c r="FI784" s="1269"/>
      <c r="FJ784" s="1269"/>
      <c r="FK784" s="1269"/>
      <c r="FL784" s="1269"/>
      <c r="FM784" s="1269"/>
      <c r="FN784" s="1269"/>
      <c r="FO784" s="1269"/>
      <c r="FP784" s="1269"/>
      <c r="FQ784" s="1269"/>
      <c r="FR784" s="1269"/>
      <c r="FS784" s="1269"/>
      <c r="FT784" s="1269"/>
      <c r="FU784" s="1269"/>
      <c r="FV784" s="1269"/>
      <c r="FW784" s="1269"/>
      <c r="FX784" s="1269"/>
      <c r="FY784" s="1269"/>
      <c r="FZ784" s="1269"/>
      <c r="GA784" s="1269"/>
      <c r="GB784" s="1269"/>
      <c r="GC784" s="1269"/>
      <c r="GD784" s="1269"/>
      <c r="GE784" s="1269"/>
      <c r="GF784" s="1269"/>
      <c r="GG784" s="1269"/>
      <c r="GH784" s="1269"/>
      <c r="GI784" s="1269"/>
      <c r="GJ784" s="1269"/>
      <c r="GK784" s="1269"/>
      <c r="GL784" s="1269"/>
      <c r="GM784" s="1269"/>
      <c r="GN784" s="1269"/>
      <c r="GO784" s="1269"/>
      <c r="GP784" s="1269"/>
      <c r="GQ784" s="1269"/>
      <c r="GR784" s="1269"/>
      <c r="GS784" s="1269"/>
      <c r="GT784" s="1269"/>
      <c r="GU784" s="1269"/>
      <c r="GV784" s="1269"/>
      <c r="GW784" s="1269"/>
      <c r="GX784" s="1269"/>
      <c r="GY784" s="1269"/>
      <c r="GZ784" s="1269"/>
      <c r="HA784" s="1269"/>
      <c r="HB784" s="1269"/>
      <c r="HC784" s="1269"/>
      <c r="HD784" s="1269"/>
      <c r="HE784" s="1269"/>
      <c r="HF784" s="1269"/>
      <c r="HG784" s="1269"/>
      <c r="HH784" s="1269"/>
      <c r="HI784" s="1269"/>
      <c r="HJ784" s="1269"/>
      <c r="HK784" s="1269"/>
      <c r="HL784" s="1269"/>
      <c r="HM784" s="1269"/>
      <c r="HN784" s="1269"/>
      <c r="HO784" s="1269"/>
      <c r="HP784" s="1269"/>
      <c r="HQ784" s="1269"/>
      <c r="HR784" s="1269"/>
      <c r="HS784" s="1269"/>
      <c r="HT784" s="1269"/>
      <c r="HU784" s="1269"/>
      <c r="HV784" s="1269"/>
      <c r="HW784" s="1269"/>
      <c r="HX784" s="1269"/>
      <c r="HY784" s="1269"/>
      <c r="HZ784" s="1269"/>
      <c r="IA784" s="1269"/>
      <c r="IB784" s="1269"/>
      <c r="IC784" s="1269"/>
      <c r="ID784" s="1269"/>
      <c r="IE784" s="1269"/>
      <c r="IF784" s="1269"/>
      <c r="IG784" s="1269"/>
      <c r="IH784" s="1269"/>
      <c r="II784" s="1269"/>
      <c r="IJ784" s="1269"/>
      <c r="IK784" s="1269"/>
      <c r="IL784" s="1269"/>
      <c r="IM784" s="1269"/>
      <c r="IN784" s="1269"/>
      <c r="IO784" s="1269"/>
      <c r="IP784" s="1269"/>
      <c r="IQ784" s="1269"/>
      <c r="IR784" s="1269"/>
      <c r="IS784" s="1269"/>
      <c r="IT784" s="1269"/>
      <c r="IU784" s="1269"/>
      <c r="IV784" s="1269"/>
      <c r="IW784" s="1269"/>
      <c r="IX784" s="1269"/>
      <c r="IY784" s="1269"/>
      <c r="IZ784" s="1269"/>
      <c r="JA784" s="1269"/>
      <c r="JB784" s="1269"/>
      <c r="JC784" s="1269"/>
      <c r="JD784" s="1269"/>
      <c r="JE784" s="1269"/>
      <c r="JF784" s="1269"/>
      <c r="JG784" s="1269"/>
      <c r="JH784" s="1269"/>
      <c r="JI784" s="1269"/>
      <c r="JJ784" s="1269"/>
      <c r="JK784" s="1269"/>
      <c r="JL784" s="1269"/>
      <c r="JM784" s="1269"/>
      <c r="JN784" s="1269"/>
      <c r="JO784" s="1269"/>
      <c r="JP784" s="1269"/>
      <c r="JQ784" s="1269"/>
      <c r="JR784" s="1269"/>
      <c r="JS784" s="1269"/>
      <c r="JT784" s="1269"/>
      <c r="JU784" s="1269"/>
      <c r="JV784" s="1269"/>
      <c r="JW784" s="1269"/>
      <c r="JX784" s="1269"/>
      <c r="JY784" s="1269"/>
      <c r="JZ784" s="1269"/>
      <c r="KA784" s="1269"/>
      <c r="KB784" s="1269"/>
      <c r="KC784" s="1269"/>
      <c r="KD784" s="1269"/>
      <c r="KE784" s="1269"/>
      <c r="KF784" s="1269"/>
    </row>
    <row r="785" spans="1:292" s="942" customFormat="1" outlineLevel="6" x14ac:dyDescent="0.25">
      <c r="A785" s="1004">
        <v>7</v>
      </c>
      <c r="B785" s="1002" t="s">
        <v>188</v>
      </c>
      <c r="C785" s="1142"/>
      <c r="D785" s="1003"/>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9"/>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269"/>
      <c r="AX785" s="1269"/>
      <c r="AY785" s="1269"/>
      <c r="AZ785" s="1269"/>
      <c r="BA785" s="1269"/>
      <c r="BB785" s="1269"/>
      <c r="BC785" s="1269"/>
      <c r="BD785" s="1269"/>
      <c r="BE785" s="1269"/>
      <c r="BF785" s="1269"/>
      <c r="BG785" s="1269"/>
      <c r="BH785" s="1269"/>
      <c r="BI785" s="1269"/>
      <c r="BJ785" s="1269"/>
      <c r="BK785" s="1269"/>
      <c r="BL785" s="1269"/>
      <c r="BM785" s="1269"/>
      <c r="BN785" s="1269"/>
      <c r="BO785" s="1269"/>
      <c r="BP785" s="1269"/>
      <c r="BQ785" s="1269"/>
      <c r="BR785" s="1269"/>
      <c r="BS785" s="1269"/>
      <c r="BT785" s="1269"/>
      <c r="BU785" s="1269"/>
      <c r="BV785" s="1269"/>
      <c r="BW785" s="1269"/>
      <c r="BX785" s="1269"/>
      <c r="BY785" s="1269"/>
      <c r="BZ785" s="1269"/>
      <c r="CA785" s="1269"/>
      <c r="CB785" s="1269"/>
      <c r="CC785" s="1269"/>
      <c r="CD785" s="1269"/>
      <c r="CE785" s="1269"/>
      <c r="CF785" s="1269"/>
      <c r="CG785" s="1269"/>
      <c r="CH785" s="1269"/>
      <c r="CI785" s="1269"/>
      <c r="CJ785" s="1269"/>
      <c r="CK785" s="1269"/>
      <c r="CL785" s="1269"/>
      <c r="CM785" s="1269"/>
      <c r="CN785" s="1269"/>
      <c r="CO785" s="1269"/>
      <c r="CP785" s="1269"/>
      <c r="CQ785" s="1269"/>
      <c r="CR785" s="1269"/>
      <c r="CS785" s="1269"/>
      <c r="CT785" s="1269"/>
      <c r="CU785" s="1269"/>
      <c r="CV785" s="1269"/>
      <c r="CW785" s="1269"/>
      <c r="CX785" s="1269"/>
      <c r="CY785" s="1269"/>
      <c r="CZ785" s="1269"/>
      <c r="DA785" s="1269"/>
      <c r="DB785" s="1269"/>
      <c r="DC785" s="1269"/>
      <c r="DD785" s="1269"/>
      <c r="DE785" s="1269"/>
      <c r="DF785" s="1269"/>
      <c r="DG785" s="1269"/>
      <c r="DH785" s="1269"/>
      <c r="DI785" s="1269"/>
      <c r="DJ785" s="1269"/>
      <c r="DK785" s="1269"/>
      <c r="DL785" s="1269"/>
      <c r="DM785" s="1269"/>
      <c r="DN785" s="1269"/>
      <c r="DO785" s="1269"/>
      <c r="DP785" s="1269"/>
      <c r="DQ785" s="1269"/>
      <c r="DR785" s="1269"/>
      <c r="DS785" s="1269"/>
      <c r="DT785" s="1269"/>
      <c r="DU785" s="1269"/>
      <c r="DV785" s="1269"/>
      <c r="DW785" s="1269"/>
      <c r="DX785" s="1269"/>
      <c r="DY785" s="1269"/>
      <c r="DZ785" s="1269"/>
      <c r="EA785" s="1269"/>
      <c r="EB785" s="1269"/>
      <c r="EC785" s="1269"/>
      <c r="ED785" s="1269"/>
      <c r="EE785" s="1269"/>
      <c r="EF785" s="1269"/>
      <c r="EG785" s="1269"/>
      <c r="EH785" s="1269"/>
      <c r="EI785" s="1269"/>
      <c r="EJ785" s="1269"/>
      <c r="EK785" s="1269"/>
      <c r="EL785" s="1269"/>
      <c r="EM785" s="1269"/>
      <c r="EN785" s="1269"/>
      <c r="EO785" s="1269"/>
      <c r="EP785" s="1269"/>
      <c r="EQ785" s="1269"/>
      <c r="ER785" s="1269"/>
      <c r="ES785" s="1269"/>
      <c r="ET785" s="1269"/>
      <c r="EU785" s="1269"/>
      <c r="EV785" s="1269"/>
      <c r="EW785" s="1269"/>
      <c r="EX785" s="1269"/>
      <c r="EY785" s="1269"/>
      <c r="EZ785" s="1269"/>
      <c r="FA785" s="1269"/>
      <c r="FB785" s="1269"/>
      <c r="FC785" s="1269"/>
      <c r="FD785" s="1269"/>
      <c r="FE785" s="1269"/>
      <c r="FF785" s="1269"/>
      <c r="FG785" s="1269"/>
      <c r="FH785" s="1269"/>
      <c r="FI785" s="1269"/>
      <c r="FJ785" s="1269"/>
      <c r="FK785" s="1269"/>
      <c r="FL785" s="1269"/>
      <c r="FM785" s="1269"/>
      <c r="FN785" s="1269"/>
      <c r="FO785" s="1269"/>
      <c r="FP785" s="1269"/>
      <c r="FQ785" s="1269"/>
      <c r="FR785" s="1269"/>
      <c r="FS785" s="1269"/>
      <c r="FT785" s="1269"/>
      <c r="FU785" s="1269"/>
      <c r="FV785" s="1269"/>
      <c r="FW785" s="1269"/>
      <c r="FX785" s="1269"/>
      <c r="FY785" s="1269"/>
      <c r="FZ785" s="1269"/>
      <c r="GA785" s="1269"/>
      <c r="GB785" s="1269"/>
      <c r="GC785" s="1269"/>
      <c r="GD785" s="1269"/>
      <c r="GE785" s="1269"/>
      <c r="GF785" s="1269"/>
      <c r="GG785" s="1269"/>
      <c r="GH785" s="1269"/>
      <c r="GI785" s="1269"/>
      <c r="GJ785" s="1269"/>
      <c r="GK785" s="1269"/>
      <c r="GL785" s="1269"/>
      <c r="GM785" s="1269"/>
      <c r="GN785" s="1269"/>
      <c r="GO785" s="1269"/>
      <c r="GP785" s="1269"/>
      <c r="GQ785" s="1269"/>
      <c r="GR785" s="1269"/>
      <c r="GS785" s="1269"/>
      <c r="GT785" s="1269"/>
      <c r="GU785" s="1269"/>
      <c r="GV785" s="1269"/>
      <c r="GW785" s="1269"/>
      <c r="GX785" s="1269"/>
      <c r="GY785" s="1269"/>
      <c r="GZ785" s="1269"/>
      <c r="HA785" s="1269"/>
      <c r="HB785" s="1269"/>
      <c r="HC785" s="1269"/>
      <c r="HD785" s="1269"/>
      <c r="HE785" s="1269"/>
      <c r="HF785" s="1269"/>
      <c r="HG785" s="1269"/>
      <c r="HH785" s="1269"/>
      <c r="HI785" s="1269"/>
      <c r="HJ785" s="1269"/>
      <c r="HK785" s="1269"/>
      <c r="HL785" s="1269"/>
      <c r="HM785" s="1269"/>
      <c r="HN785" s="1269"/>
      <c r="HO785" s="1269"/>
      <c r="HP785" s="1269"/>
      <c r="HQ785" s="1269"/>
      <c r="HR785" s="1269"/>
      <c r="HS785" s="1269"/>
      <c r="HT785" s="1269"/>
      <c r="HU785" s="1269"/>
      <c r="HV785" s="1269"/>
      <c r="HW785" s="1269"/>
      <c r="HX785" s="1269"/>
      <c r="HY785" s="1269"/>
      <c r="HZ785" s="1269"/>
      <c r="IA785" s="1269"/>
      <c r="IB785" s="1269"/>
      <c r="IC785" s="1269"/>
      <c r="ID785" s="1269"/>
      <c r="IE785" s="1269"/>
      <c r="IF785" s="1269"/>
      <c r="IG785" s="1269"/>
      <c r="IH785" s="1269"/>
      <c r="II785" s="1269"/>
      <c r="IJ785" s="1269"/>
      <c r="IK785" s="1269"/>
      <c r="IL785" s="1269"/>
      <c r="IM785" s="1269"/>
      <c r="IN785" s="1269"/>
      <c r="IO785" s="1269"/>
      <c r="IP785" s="1269"/>
      <c r="IQ785" s="1269"/>
      <c r="IR785" s="1269"/>
      <c r="IS785" s="1269"/>
      <c r="IT785" s="1269"/>
      <c r="IU785" s="1269"/>
      <c r="IV785" s="1269"/>
      <c r="IW785" s="1269"/>
      <c r="IX785" s="1269"/>
      <c r="IY785" s="1269"/>
      <c r="IZ785" s="1269"/>
      <c r="JA785" s="1269"/>
      <c r="JB785" s="1269"/>
      <c r="JC785" s="1269"/>
      <c r="JD785" s="1269"/>
      <c r="JE785" s="1269"/>
      <c r="JF785" s="1269"/>
      <c r="JG785" s="1269"/>
      <c r="JH785" s="1269"/>
      <c r="JI785" s="1269"/>
      <c r="JJ785" s="1269"/>
      <c r="JK785" s="1269"/>
      <c r="JL785" s="1269"/>
      <c r="JM785" s="1269"/>
      <c r="JN785" s="1269"/>
      <c r="JO785" s="1269"/>
      <c r="JP785" s="1269"/>
      <c r="JQ785" s="1269"/>
      <c r="JR785" s="1269"/>
      <c r="JS785" s="1269"/>
      <c r="JT785" s="1269"/>
      <c r="JU785" s="1269"/>
      <c r="JV785" s="1269"/>
      <c r="JW785" s="1269"/>
      <c r="JX785" s="1269"/>
      <c r="JY785" s="1269"/>
      <c r="JZ785" s="1269"/>
      <c r="KA785" s="1269"/>
      <c r="KB785" s="1269"/>
      <c r="KC785" s="1269"/>
      <c r="KD785" s="1269"/>
      <c r="KE785" s="1269"/>
      <c r="KF785" s="1269"/>
    </row>
    <row r="786" spans="1:292" s="942" customFormat="1" outlineLevel="6" x14ac:dyDescent="0.25">
      <c r="A786" s="1004">
        <v>8</v>
      </c>
      <c r="B786" s="1002" t="s">
        <v>2993</v>
      </c>
      <c r="C786" s="1142"/>
      <c r="D786" s="1003"/>
      <c r="F786" s="1269"/>
      <c r="G786" s="1269"/>
      <c r="H786" s="1269"/>
      <c r="I786" s="1269"/>
      <c r="J786" s="1269"/>
      <c r="K786" s="1269"/>
      <c r="L786" s="1269"/>
      <c r="M786" s="1269"/>
      <c r="N786" s="1269"/>
      <c r="O786" s="1269"/>
      <c r="P786" s="1269"/>
      <c r="Q786" s="1269"/>
      <c r="R786" s="1269"/>
      <c r="S786" s="1269"/>
      <c r="T786" s="1269"/>
      <c r="U786" s="1269"/>
      <c r="V786" s="1269"/>
      <c r="W786" s="1269"/>
      <c r="X786" s="1269"/>
      <c r="Y786" s="1269"/>
      <c r="Z786" s="1269"/>
      <c r="AA786" s="1269"/>
      <c r="AB786" s="1269"/>
      <c r="AC786" s="1269"/>
      <c r="AD786" s="1269"/>
      <c r="AE786" s="1269"/>
      <c r="AF786" s="1269"/>
      <c r="AG786" s="1269"/>
      <c r="AH786" s="1269"/>
      <c r="AI786" s="1269"/>
      <c r="AJ786" s="1269"/>
      <c r="AK786" s="1269"/>
      <c r="AL786" s="1269"/>
      <c r="AM786" s="1269"/>
      <c r="AN786" s="1269"/>
      <c r="AO786" s="1269"/>
      <c r="AP786" s="1269"/>
      <c r="AQ786" s="1269"/>
      <c r="AR786" s="1269"/>
      <c r="AS786" s="1269"/>
      <c r="AT786" s="1269"/>
      <c r="AU786" s="1269"/>
      <c r="AV786" s="1269"/>
      <c r="AW786" s="1269"/>
      <c r="AX786" s="1269"/>
      <c r="AY786" s="1269"/>
      <c r="AZ786" s="1269"/>
      <c r="BA786" s="1269"/>
      <c r="BB786" s="1269"/>
      <c r="BC786" s="1269"/>
      <c r="BD786" s="1269"/>
      <c r="BE786" s="1269"/>
      <c r="BF786" s="1269"/>
      <c r="BG786" s="1269"/>
      <c r="BH786" s="1269"/>
      <c r="BI786" s="1269"/>
      <c r="BJ786" s="1269"/>
      <c r="BK786" s="1269"/>
      <c r="BL786" s="1269"/>
      <c r="BM786" s="1269"/>
      <c r="BN786" s="1269"/>
      <c r="BO786" s="1269"/>
      <c r="BP786" s="1269"/>
      <c r="BQ786" s="1269"/>
      <c r="BR786" s="1269"/>
      <c r="BS786" s="1269"/>
      <c r="BT786" s="1269"/>
      <c r="BU786" s="1269"/>
      <c r="BV786" s="1269"/>
      <c r="BW786" s="1269"/>
      <c r="BX786" s="1269"/>
      <c r="BY786" s="1269"/>
      <c r="BZ786" s="1269"/>
      <c r="CA786" s="1269"/>
      <c r="CB786" s="1269"/>
      <c r="CC786" s="1269"/>
      <c r="CD786" s="1269"/>
      <c r="CE786" s="1269"/>
      <c r="CF786" s="1269"/>
      <c r="CG786" s="1269"/>
      <c r="CH786" s="1269"/>
      <c r="CI786" s="1269"/>
      <c r="CJ786" s="1269"/>
      <c r="CK786" s="1269"/>
      <c r="CL786" s="1269"/>
      <c r="CM786" s="1269"/>
      <c r="CN786" s="1269"/>
      <c r="CO786" s="1269"/>
      <c r="CP786" s="1269"/>
      <c r="CQ786" s="1269"/>
      <c r="CR786" s="1269"/>
      <c r="CS786" s="1269"/>
      <c r="CT786" s="1269"/>
      <c r="CU786" s="1269"/>
      <c r="CV786" s="1269"/>
      <c r="CW786" s="1269"/>
      <c r="CX786" s="1269"/>
      <c r="CY786" s="1269"/>
      <c r="CZ786" s="1269"/>
      <c r="DA786" s="1269"/>
      <c r="DB786" s="1269"/>
      <c r="DC786" s="1269"/>
      <c r="DD786" s="1269"/>
      <c r="DE786" s="1269"/>
      <c r="DF786" s="1269"/>
      <c r="DG786" s="1269"/>
      <c r="DH786" s="1269"/>
      <c r="DI786" s="1269"/>
      <c r="DJ786" s="1269"/>
      <c r="DK786" s="1269"/>
      <c r="DL786" s="1269"/>
      <c r="DM786" s="1269"/>
      <c r="DN786" s="1269"/>
      <c r="DO786" s="1269"/>
      <c r="DP786" s="1269"/>
      <c r="DQ786" s="1269"/>
      <c r="DR786" s="1269"/>
      <c r="DS786" s="1269"/>
      <c r="DT786" s="1269"/>
      <c r="DU786" s="1269"/>
      <c r="DV786" s="1269"/>
      <c r="DW786" s="1269"/>
      <c r="DX786" s="1269"/>
      <c r="DY786" s="1269"/>
      <c r="DZ786" s="1269"/>
      <c r="EA786" s="1269"/>
      <c r="EB786" s="1269"/>
      <c r="EC786" s="1269"/>
      <c r="ED786" s="1269"/>
      <c r="EE786" s="1269"/>
      <c r="EF786" s="1269"/>
      <c r="EG786" s="1269"/>
      <c r="EH786" s="1269"/>
      <c r="EI786" s="1269"/>
      <c r="EJ786" s="1269"/>
      <c r="EK786" s="1269"/>
      <c r="EL786" s="1269"/>
      <c r="EM786" s="1269"/>
      <c r="EN786" s="1269"/>
      <c r="EO786" s="1269"/>
      <c r="EP786" s="1269"/>
      <c r="EQ786" s="1269"/>
      <c r="ER786" s="1269"/>
      <c r="ES786" s="1269"/>
      <c r="ET786" s="1269"/>
      <c r="EU786" s="1269"/>
      <c r="EV786" s="1269"/>
      <c r="EW786" s="1269"/>
      <c r="EX786" s="1269"/>
      <c r="EY786" s="1269"/>
      <c r="EZ786" s="1269"/>
      <c r="FA786" s="1269"/>
      <c r="FB786" s="1269"/>
      <c r="FC786" s="1269"/>
      <c r="FD786" s="1269"/>
      <c r="FE786" s="1269"/>
      <c r="FF786" s="1269"/>
      <c r="FG786" s="1269"/>
      <c r="FH786" s="1269"/>
      <c r="FI786" s="1269"/>
      <c r="FJ786" s="1269"/>
      <c r="FK786" s="1269"/>
      <c r="FL786" s="1269"/>
      <c r="FM786" s="1269"/>
      <c r="FN786" s="1269"/>
      <c r="FO786" s="1269"/>
      <c r="FP786" s="1269"/>
      <c r="FQ786" s="1269"/>
      <c r="FR786" s="1269"/>
      <c r="FS786" s="1269"/>
      <c r="FT786" s="1269"/>
      <c r="FU786" s="1269"/>
      <c r="FV786" s="1269"/>
      <c r="FW786" s="1269"/>
      <c r="FX786" s="1269"/>
      <c r="FY786" s="1269"/>
      <c r="FZ786" s="1269"/>
      <c r="GA786" s="1269"/>
      <c r="GB786" s="1269"/>
      <c r="GC786" s="1269"/>
      <c r="GD786" s="1269"/>
      <c r="GE786" s="1269"/>
      <c r="GF786" s="1269"/>
      <c r="GG786" s="1269"/>
      <c r="GH786" s="1269"/>
      <c r="GI786" s="1269"/>
      <c r="GJ786" s="1269"/>
      <c r="GK786" s="1269"/>
      <c r="GL786" s="1269"/>
      <c r="GM786" s="1269"/>
      <c r="GN786" s="1269"/>
      <c r="GO786" s="1269"/>
      <c r="GP786" s="1269"/>
      <c r="GQ786" s="1269"/>
      <c r="GR786" s="1269"/>
      <c r="GS786" s="1269"/>
      <c r="GT786" s="1269"/>
      <c r="GU786" s="1269"/>
      <c r="GV786" s="1269"/>
      <c r="GW786" s="1269"/>
      <c r="GX786" s="1269"/>
      <c r="GY786" s="1269"/>
      <c r="GZ786" s="1269"/>
      <c r="HA786" s="1269"/>
      <c r="HB786" s="1269"/>
      <c r="HC786" s="1269"/>
      <c r="HD786" s="1269"/>
      <c r="HE786" s="1269"/>
      <c r="HF786" s="1269"/>
      <c r="HG786" s="1269"/>
      <c r="HH786" s="1269"/>
      <c r="HI786" s="1269"/>
      <c r="HJ786" s="1269"/>
      <c r="HK786" s="1269"/>
      <c r="HL786" s="1269"/>
      <c r="HM786" s="1269"/>
      <c r="HN786" s="1269"/>
      <c r="HO786" s="1269"/>
      <c r="HP786" s="1269"/>
      <c r="HQ786" s="1269"/>
      <c r="HR786" s="1269"/>
      <c r="HS786" s="1269"/>
      <c r="HT786" s="1269"/>
      <c r="HU786" s="1269"/>
      <c r="HV786" s="1269"/>
      <c r="HW786" s="1269"/>
      <c r="HX786" s="1269"/>
      <c r="HY786" s="1269"/>
      <c r="HZ786" s="1269"/>
      <c r="IA786" s="1269"/>
      <c r="IB786" s="1269"/>
      <c r="IC786" s="1269"/>
      <c r="ID786" s="1269"/>
      <c r="IE786" s="1269"/>
      <c r="IF786" s="1269"/>
      <c r="IG786" s="1269"/>
      <c r="IH786" s="1269"/>
      <c r="II786" s="1269"/>
      <c r="IJ786" s="1269"/>
      <c r="IK786" s="1269"/>
      <c r="IL786" s="1269"/>
      <c r="IM786" s="1269"/>
      <c r="IN786" s="1269"/>
      <c r="IO786" s="1269"/>
      <c r="IP786" s="1269"/>
      <c r="IQ786" s="1269"/>
      <c r="IR786" s="1269"/>
      <c r="IS786" s="1269"/>
      <c r="IT786" s="1269"/>
      <c r="IU786" s="1269"/>
      <c r="IV786" s="1269"/>
      <c r="IW786" s="1269"/>
      <c r="IX786" s="1269"/>
      <c r="IY786" s="1269"/>
      <c r="IZ786" s="1269"/>
      <c r="JA786" s="1269"/>
      <c r="JB786" s="1269"/>
      <c r="JC786" s="1269"/>
      <c r="JD786" s="1269"/>
      <c r="JE786" s="1269"/>
      <c r="JF786" s="1269"/>
      <c r="JG786" s="1269"/>
      <c r="JH786" s="1269"/>
      <c r="JI786" s="1269"/>
      <c r="JJ786" s="1269"/>
      <c r="JK786" s="1269"/>
      <c r="JL786" s="1269"/>
      <c r="JM786" s="1269"/>
      <c r="JN786" s="1269"/>
      <c r="JO786" s="1269"/>
      <c r="JP786" s="1269"/>
      <c r="JQ786" s="1269"/>
      <c r="JR786" s="1269"/>
      <c r="JS786" s="1269"/>
      <c r="JT786" s="1269"/>
      <c r="JU786" s="1269"/>
      <c r="JV786" s="1269"/>
      <c r="JW786" s="1269"/>
      <c r="JX786" s="1269"/>
      <c r="JY786" s="1269"/>
      <c r="JZ786" s="1269"/>
      <c r="KA786" s="1269"/>
      <c r="KB786" s="1269"/>
      <c r="KC786" s="1269"/>
      <c r="KD786" s="1269"/>
      <c r="KE786" s="1269"/>
      <c r="KF786" s="1269"/>
    </row>
    <row r="787" spans="1:292" s="942" customFormat="1" ht="25.5" outlineLevel="6" x14ac:dyDescent="0.25">
      <c r="A787" s="1004" t="s">
        <v>31</v>
      </c>
      <c r="B787" s="1002" t="s">
        <v>2964</v>
      </c>
      <c r="C787" s="1002" t="s">
        <v>2972</v>
      </c>
      <c r="D787" s="1003" t="s">
        <v>23</v>
      </c>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9"/>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269"/>
      <c r="AX787" s="1269"/>
      <c r="AY787" s="1269"/>
      <c r="AZ787" s="1269"/>
      <c r="BA787" s="1269"/>
      <c r="BB787" s="1269"/>
      <c r="BC787" s="1269"/>
      <c r="BD787" s="1269"/>
      <c r="BE787" s="1269"/>
      <c r="BF787" s="1269"/>
      <c r="BG787" s="1269"/>
      <c r="BH787" s="1269"/>
      <c r="BI787" s="1269"/>
      <c r="BJ787" s="1269"/>
      <c r="BK787" s="1269"/>
      <c r="BL787" s="1269"/>
      <c r="BM787" s="1269"/>
      <c r="BN787" s="1269"/>
      <c r="BO787" s="1269"/>
      <c r="BP787" s="1269"/>
      <c r="BQ787" s="1269"/>
      <c r="BR787" s="1269"/>
      <c r="BS787" s="1269"/>
      <c r="BT787" s="1269"/>
      <c r="BU787" s="1269"/>
      <c r="BV787" s="1269"/>
      <c r="BW787" s="1269"/>
      <c r="BX787" s="1269"/>
      <c r="BY787" s="1269"/>
      <c r="BZ787" s="1269"/>
      <c r="CA787" s="1269"/>
      <c r="CB787" s="1269"/>
      <c r="CC787" s="1269"/>
      <c r="CD787" s="1269"/>
      <c r="CE787" s="1269"/>
      <c r="CF787" s="1269"/>
      <c r="CG787" s="1269"/>
      <c r="CH787" s="1269"/>
      <c r="CI787" s="1269"/>
      <c r="CJ787" s="1269"/>
      <c r="CK787" s="1269"/>
      <c r="CL787" s="1269"/>
      <c r="CM787" s="1269"/>
      <c r="CN787" s="1269"/>
      <c r="CO787" s="1269"/>
      <c r="CP787" s="1269"/>
      <c r="CQ787" s="1269"/>
      <c r="CR787" s="1269"/>
      <c r="CS787" s="1269"/>
      <c r="CT787" s="1269"/>
      <c r="CU787" s="1269"/>
      <c r="CV787" s="1269"/>
      <c r="CW787" s="1269"/>
      <c r="CX787" s="1269"/>
      <c r="CY787" s="1269"/>
      <c r="CZ787" s="1269"/>
      <c r="DA787" s="1269"/>
      <c r="DB787" s="1269"/>
      <c r="DC787" s="1269"/>
      <c r="DD787" s="1269"/>
      <c r="DE787" s="1269"/>
      <c r="DF787" s="1269"/>
      <c r="DG787" s="1269"/>
      <c r="DH787" s="1269"/>
      <c r="DI787" s="1269"/>
      <c r="DJ787" s="1269"/>
      <c r="DK787" s="1269"/>
      <c r="DL787" s="1269"/>
      <c r="DM787" s="1269"/>
      <c r="DN787" s="1269"/>
      <c r="DO787" s="1269"/>
      <c r="DP787" s="1269"/>
      <c r="DQ787" s="1269"/>
      <c r="DR787" s="1269"/>
      <c r="DS787" s="1269"/>
      <c r="DT787" s="1269"/>
      <c r="DU787" s="1269"/>
      <c r="DV787" s="1269"/>
      <c r="DW787" s="1269"/>
      <c r="DX787" s="1269"/>
      <c r="DY787" s="1269"/>
      <c r="DZ787" s="1269"/>
      <c r="EA787" s="1269"/>
      <c r="EB787" s="1269"/>
      <c r="EC787" s="1269"/>
      <c r="ED787" s="1269"/>
      <c r="EE787" s="1269"/>
      <c r="EF787" s="1269"/>
      <c r="EG787" s="1269"/>
      <c r="EH787" s="1269"/>
      <c r="EI787" s="1269"/>
      <c r="EJ787" s="1269"/>
      <c r="EK787" s="1269"/>
      <c r="EL787" s="1269"/>
      <c r="EM787" s="1269"/>
      <c r="EN787" s="1269"/>
      <c r="EO787" s="1269"/>
      <c r="EP787" s="1269"/>
      <c r="EQ787" s="1269"/>
      <c r="ER787" s="1269"/>
      <c r="ES787" s="1269"/>
      <c r="ET787" s="1269"/>
      <c r="EU787" s="1269"/>
      <c r="EV787" s="1269"/>
      <c r="EW787" s="1269"/>
      <c r="EX787" s="1269"/>
      <c r="EY787" s="1269"/>
      <c r="EZ787" s="1269"/>
      <c r="FA787" s="1269"/>
      <c r="FB787" s="1269"/>
      <c r="FC787" s="1269"/>
      <c r="FD787" s="1269"/>
      <c r="FE787" s="1269"/>
      <c r="FF787" s="1269"/>
      <c r="FG787" s="1269"/>
      <c r="FH787" s="1269"/>
      <c r="FI787" s="1269"/>
      <c r="FJ787" s="1269"/>
      <c r="FK787" s="1269"/>
      <c r="FL787" s="1269"/>
      <c r="FM787" s="1269"/>
      <c r="FN787" s="1269"/>
      <c r="FO787" s="1269"/>
      <c r="FP787" s="1269"/>
      <c r="FQ787" s="1269"/>
      <c r="FR787" s="1269"/>
      <c r="FS787" s="1269"/>
      <c r="FT787" s="1269"/>
      <c r="FU787" s="1269"/>
      <c r="FV787" s="1269"/>
      <c r="FW787" s="1269"/>
      <c r="FX787" s="1269"/>
      <c r="FY787" s="1269"/>
      <c r="FZ787" s="1269"/>
      <c r="GA787" s="1269"/>
      <c r="GB787" s="1269"/>
      <c r="GC787" s="1269"/>
      <c r="GD787" s="1269"/>
      <c r="GE787" s="1269"/>
      <c r="GF787" s="1269"/>
      <c r="GG787" s="1269"/>
      <c r="GH787" s="1269"/>
      <c r="GI787" s="1269"/>
      <c r="GJ787" s="1269"/>
      <c r="GK787" s="1269"/>
      <c r="GL787" s="1269"/>
      <c r="GM787" s="1269"/>
      <c r="GN787" s="1269"/>
      <c r="GO787" s="1269"/>
      <c r="GP787" s="1269"/>
      <c r="GQ787" s="1269"/>
      <c r="GR787" s="1269"/>
      <c r="GS787" s="1269"/>
      <c r="GT787" s="1269"/>
      <c r="GU787" s="1269"/>
      <c r="GV787" s="1269"/>
      <c r="GW787" s="1269"/>
      <c r="GX787" s="1269"/>
      <c r="GY787" s="1269"/>
      <c r="GZ787" s="1269"/>
      <c r="HA787" s="1269"/>
      <c r="HB787" s="1269"/>
      <c r="HC787" s="1269"/>
      <c r="HD787" s="1269"/>
      <c r="HE787" s="1269"/>
      <c r="HF787" s="1269"/>
      <c r="HG787" s="1269"/>
      <c r="HH787" s="1269"/>
      <c r="HI787" s="1269"/>
      <c r="HJ787" s="1269"/>
      <c r="HK787" s="1269"/>
      <c r="HL787" s="1269"/>
      <c r="HM787" s="1269"/>
      <c r="HN787" s="1269"/>
      <c r="HO787" s="1269"/>
      <c r="HP787" s="1269"/>
      <c r="HQ787" s="1269"/>
      <c r="HR787" s="1269"/>
      <c r="HS787" s="1269"/>
      <c r="HT787" s="1269"/>
      <c r="HU787" s="1269"/>
      <c r="HV787" s="1269"/>
      <c r="HW787" s="1269"/>
      <c r="HX787" s="1269"/>
      <c r="HY787" s="1269"/>
      <c r="HZ787" s="1269"/>
      <c r="IA787" s="1269"/>
      <c r="IB787" s="1269"/>
      <c r="IC787" s="1269"/>
      <c r="ID787" s="1269"/>
      <c r="IE787" s="1269"/>
      <c r="IF787" s="1269"/>
      <c r="IG787" s="1269"/>
      <c r="IH787" s="1269"/>
      <c r="II787" s="1269"/>
      <c r="IJ787" s="1269"/>
      <c r="IK787" s="1269"/>
      <c r="IL787" s="1269"/>
      <c r="IM787" s="1269"/>
      <c r="IN787" s="1269"/>
      <c r="IO787" s="1269"/>
      <c r="IP787" s="1269"/>
      <c r="IQ787" s="1269"/>
      <c r="IR787" s="1269"/>
      <c r="IS787" s="1269"/>
      <c r="IT787" s="1269"/>
      <c r="IU787" s="1269"/>
      <c r="IV787" s="1269"/>
      <c r="IW787" s="1269"/>
      <c r="IX787" s="1269"/>
      <c r="IY787" s="1269"/>
      <c r="IZ787" s="1269"/>
      <c r="JA787" s="1269"/>
      <c r="JB787" s="1269"/>
      <c r="JC787" s="1269"/>
      <c r="JD787" s="1269"/>
      <c r="JE787" s="1269"/>
      <c r="JF787" s="1269"/>
      <c r="JG787" s="1269"/>
      <c r="JH787" s="1269"/>
      <c r="JI787" s="1269"/>
      <c r="JJ787" s="1269"/>
      <c r="JK787" s="1269"/>
      <c r="JL787" s="1269"/>
      <c r="JM787" s="1269"/>
      <c r="JN787" s="1269"/>
      <c r="JO787" s="1269"/>
      <c r="JP787" s="1269"/>
      <c r="JQ787" s="1269"/>
      <c r="JR787" s="1269"/>
      <c r="JS787" s="1269"/>
      <c r="JT787" s="1269"/>
      <c r="JU787" s="1269"/>
      <c r="JV787" s="1269"/>
      <c r="JW787" s="1269"/>
      <c r="JX787" s="1269"/>
      <c r="JY787" s="1269"/>
      <c r="JZ787" s="1269"/>
      <c r="KA787" s="1269"/>
      <c r="KB787" s="1269"/>
      <c r="KC787" s="1269"/>
      <c r="KD787" s="1269"/>
      <c r="KE787" s="1269"/>
      <c r="KF787" s="1269"/>
    </row>
    <row r="788" spans="1:292" s="942" customFormat="1" outlineLevel="6" x14ac:dyDescent="0.25">
      <c r="A788" s="1004">
        <v>9</v>
      </c>
      <c r="B788" s="1002" t="s">
        <v>3011</v>
      </c>
      <c r="C788" s="1142"/>
      <c r="D788" s="1003"/>
      <c r="F788" s="1269"/>
      <c r="G788" s="1269"/>
      <c r="H788" s="1269"/>
      <c r="I788" s="1269"/>
      <c r="J788" s="1269"/>
      <c r="K788" s="1269"/>
      <c r="L788" s="1269"/>
      <c r="M788" s="1269"/>
      <c r="N788" s="1269"/>
      <c r="O788" s="1269"/>
      <c r="P788" s="1269"/>
      <c r="Q788" s="1269"/>
      <c r="R788" s="1269"/>
      <c r="S788" s="1269"/>
      <c r="T788" s="1269"/>
      <c r="U788" s="1269"/>
      <c r="V788" s="1269"/>
      <c r="W788" s="1269"/>
      <c r="X788" s="1269"/>
      <c r="Y788" s="1269"/>
      <c r="Z788" s="1269"/>
      <c r="AA788" s="1269"/>
      <c r="AB788" s="1269"/>
      <c r="AC788" s="1269"/>
      <c r="AD788" s="1269"/>
      <c r="AE788" s="1269"/>
      <c r="AF788" s="1269"/>
      <c r="AG788" s="1269"/>
      <c r="AH788" s="1269"/>
      <c r="AI788" s="1269"/>
      <c r="AJ788" s="1269"/>
      <c r="AK788" s="1269"/>
      <c r="AL788" s="1269"/>
      <c r="AM788" s="1269"/>
      <c r="AN788" s="1269"/>
      <c r="AO788" s="1269"/>
      <c r="AP788" s="1269"/>
      <c r="AQ788" s="1269"/>
      <c r="AR788" s="1269"/>
      <c r="AS788" s="1269"/>
      <c r="AT788" s="1269"/>
      <c r="AU788" s="1269"/>
      <c r="AV788" s="1269"/>
      <c r="AW788" s="1269"/>
      <c r="AX788" s="1269"/>
      <c r="AY788" s="1269"/>
      <c r="AZ788" s="1269"/>
      <c r="BA788" s="1269"/>
      <c r="BB788" s="1269"/>
      <c r="BC788" s="1269"/>
      <c r="BD788" s="1269"/>
      <c r="BE788" s="1269"/>
      <c r="BF788" s="1269"/>
      <c r="BG788" s="1269"/>
      <c r="BH788" s="1269"/>
      <c r="BI788" s="1269"/>
      <c r="BJ788" s="1269"/>
      <c r="BK788" s="1269"/>
      <c r="BL788" s="1269"/>
      <c r="BM788" s="1269"/>
      <c r="BN788" s="1269"/>
      <c r="BO788" s="1269"/>
      <c r="BP788" s="1269"/>
      <c r="BQ788" s="1269"/>
      <c r="BR788" s="1269"/>
      <c r="BS788" s="1269"/>
      <c r="BT788" s="1269"/>
      <c r="BU788" s="1269"/>
      <c r="BV788" s="1269"/>
      <c r="BW788" s="1269"/>
      <c r="BX788" s="1269"/>
      <c r="BY788" s="1269"/>
      <c r="BZ788" s="1269"/>
      <c r="CA788" s="1269"/>
      <c r="CB788" s="1269"/>
      <c r="CC788" s="1269"/>
      <c r="CD788" s="1269"/>
      <c r="CE788" s="1269"/>
      <c r="CF788" s="1269"/>
      <c r="CG788" s="1269"/>
      <c r="CH788" s="1269"/>
      <c r="CI788" s="1269"/>
      <c r="CJ788" s="1269"/>
      <c r="CK788" s="1269"/>
      <c r="CL788" s="1269"/>
      <c r="CM788" s="1269"/>
      <c r="CN788" s="1269"/>
      <c r="CO788" s="1269"/>
      <c r="CP788" s="1269"/>
      <c r="CQ788" s="1269"/>
      <c r="CR788" s="1269"/>
      <c r="CS788" s="1269"/>
      <c r="CT788" s="1269"/>
      <c r="CU788" s="1269"/>
      <c r="CV788" s="1269"/>
      <c r="CW788" s="1269"/>
      <c r="CX788" s="1269"/>
      <c r="CY788" s="1269"/>
      <c r="CZ788" s="1269"/>
      <c r="DA788" s="1269"/>
      <c r="DB788" s="1269"/>
      <c r="DC788" s="1269"/>
      <c r="DD788" s="1269"/>
      <c r="DE788" s="1269"/>
      <c r="DF788" s="1269"/>
      <c r="DG788" s="1269"/>
      <c r="DH788" s="1269"/>
      <c r="DI788" s="1269"/>
      <c r="DJ788" s="1269"/>
      <c r="DK788" s="1269"/>
      <c r="DL788" s="1269"/>
      <c r="DM788" s="1269"/>
      <c r="DN788" s="1269"/>
      <c r="DO788" s="1269"/>
      <c r="DP788" s="1269"/>
      <c r="DQ788" s="1269"/>
      <c r="DR788" s="1269"/>
      <c r="DS788" s="1269"/>
      <c r="DT788" s="1269"/>
      <c r="DU788" s="1269"/>
      <c r="DV788" s="1269"/>
      <c r="DW788" s="1269"/>
      <c r="DX788" s="1269"/>
      <c r="DY788" s="1269"/>
      <c r="DZ788" s="1269"/>
      <c r="EA788" s="1269"/>
      <c r="EB788" s="1269"/>
      <c r="EC788" s="1269"/>
      <c r="ED788" s="1269"/>
      <c r="EE788" s="1269"/>
      <c r="EF788" s="1269"/>
      <c r="EG788" s="1269"/>
      <c r="EH788" s="1269"/>
      <c r="EI788" s="1269"/>
      <c r="EJ788" s="1269"/>
      <c r="EK788" s="1269"/>
      <c r="EL788" s="1269"/>
      <c r="EM788" s="1269"/>
      <c r="EN788" s="1269"/>
      <c r="EO788" s="1269"/>
      <c r="EP788" s="1269"/>
      <c r="EQ788" s="1269"/>
      <c r="ER788" s="1269"/>
      <c r="ES788" s="1269"/>
      <c r="ET788" s="1269"/>
      <c r="EU788" s="1269"/>
      <c r="EV788" s="1269"/>
      <c r="EW788" s="1269"/>
      <c r="EX788" s="1269"/>
      <c r="EY788" s="1269"/>
      <c r="EZ788" s="1269"/>
      <c r="FA788" s="1269"/>
      <c r="FB788" s="1269"/>
      <c r="FC788" s="1269"/>
      <c r="FD788" s="1269"/>
      <c r="FE788" s="1269"/>
      <c r="FF788" s="1269"/>
      <c r="FG788" s="1269"/>
      <c r="FH788" s="1269"/>
      <c r="FI788" s="1269"/>
      <c r="FJ788" s="1269"/>
      <c r="FK788" s="1269"/>
      <c r="FL788" s="1269"/>
      <c r="FM788" s="1269"/>
      <c r="FN788" s="1269"/>
      <c r="FO788" s="1269"/>
      <c r="FP788" s="1269"/>
      <c r="FQ788" s="1269"/>
      <c r="FR788" s="1269"/>
      <c r="FS788" s="1269"/>
      <c r="FT788" s="1269"/>
      <c r="FU788" s="1269"/>
      <c r="FV788" s="1269"/>
      <c r="FW788" s="1269"/>
      <c r="FX788" s="1269"/>
      <c r="FY788" s="1269"/>
      <c r="FZ788" s="1269"/>
      <c r="GA788" s="1269"/>
      <c r="GB788" s="1269"/>
      <c r="GC788" s="1269"/>
      <c r="GD788" s="1269"/>
      <c r="GE788" s="1269"/>
      <c r="GF788" s="1269"/>
      <c r="GG788" s="1269"/>
      <c r="GH788" s="1269"/>
      <c r="GI788" s="1269"/>
      <c r="GJ788" s="1269"/>
      <c r="GK788" s="1269"/>
      <c r="GL788" s="1269"/>
      <c r="GM788" s="1269"/>
      <c r="GN788" s="1269"/>
      <c r="GO788" s="1269"/>
      <c r="GP788" s="1269"/>
      <c r="GQ788" s="1269"/>
      <c r="GR788" s="1269"/>
      <c r="GS788" s="1269"/>
      <c r="GT788" s="1269"/>
      <c r="GU788" s="1269"/>
      <c r="GV788" s="1269"/>
      <c r="GW788" s="1269"/>
      <c r="GX788" s="1269"/>
      <c r="GY788" s="1269"/>
      <c r="GZ788" s="1269"/>
      <c r="HA788" s="1269"/>
      <c r="HB788" s="1269"/>
      <c r="HC788" s="1269"/>
      <c r="HD788" s="1269"/>
      <c r="HE788" s="1269"/>
      <c r="HF788" s="1269"/>
      <c r="HG788" s="1269"/>
      <c r="HH788" s="1269"/>
      <c r="HI788" s="1269"/>
      <c r="HJ788" s="1269"/>
      <c r="HK788" s="1269"/>
      <c r="HL788" s="1269"/>
      <c r="HM788" s="1269"/>
      <c r="HN788" s="1269"/>
      <c r="HO788" s="1269"/>
      <c r="HP788" s="1269"/>
      <c r="HQ788" s="1269"/>
      <c r="HR788" s="1269"/>
      <c r="HS788" s="1269"/>
      <c r="HT788" s="1269"/>
      <c r="HU788" s="1269"/>
      <c r="HV788" s="1269"/>
      <c r="HW788" s="1269"/>
      <c r="HX788" s="1269"/>
      <c r="HY788" s="1269"/>
      <c r="HZ788" s="1269"/>
      <c r="IA788" s="1269"/>
      <c r="IB788" s="1269"/>
      <c r="IC788" s="1269"/>
      <c r="ID788" s="1269"/>
      <c r="IE788" s="1269"/>
      <c r="IF788" s="1269"/>
      <c r="IG788" s="1269"/>
      <c r="IH788" s="1269"/>
      <c r="II788" s="1269"/>
      <c r="IJ788" s="1269"/>
      <c r="IK788" s="1269"/>
      <c r="IL788" s="1269"/>
      <c r="IM788" s="1269"/>
      <c r="IN788" s="1269"/>
      <c r="IO788" s="1269"/>
      <c r="IP788" s="1269"/>
      <c r="IQ788" s="1269"/>
      <c r="IR788" s="1269"/>
      <c r="IS788" s="1269"/>
      <c r="IT788" s="1269"/>
      <c r="IU788" s="1269"/>
      <c r="IV788" s="1269"/>
      <c r="IW788" s="1269"/>
      <c r="IX788" s="1269"/>
      <c r="IY788" s="1269"/>
      <c r="IZ788" s="1269"/>
      <c r="JA788" s="1269"/>
      <c r="JB788" s="1269"/>
      <c r="JC788" s="1269"/>
      <c r="JD788" s="1269"/>
      <c r="JE788" s="1269"/>
      <c r="JF788" s="1269"/>
      <c r="JG788" s="1269"/>
      <c r="JH788" s="1269"/>
      <c r="JI788" s="1269"/>
      <c r="JJ788" s="1269"/>
      <c r="JK788" s="1269"/>
      <c r="JL788" s="1269"/>
      <c r="JM788" s="1269"/>
      <c r="JN788" s="1269"/>
      <c r="JO788" s="1269"/>
      <c r="JP788" s="1269"/>
      <c r="JQ788" s="1269"/>
      <c r="JR788" s="1269"/>
      <c r="JS788" s="1269"/>
      <c r="JT788" s="1269"/>
      <c r="JU788" s="1269"/>
      <c r="JV788" s="1269"/>
      <c r="JW788" s="1269"/>
      <c r="JX788" s="1269"/>
      <c r="JY788" s="1269"/>
      <c r="JZ788" s="1269"/>
      <c r="KA788" s="1269"/>
      <c r="KB788" s="1269"/>
      <c r="KC788" s="1269"/>
      <c r="KD788" s="1269"/>
      <c r="KE788" s="1269"/>
      <c r="KF788" s="1269"/>
    </row>
    <row r="789" spans="1:292" s="942" customFormat="1" ht="25.5" outlineLevel="6" x14ac:dyDescent="0.25">
      <c r="A789" s="1004">
        <v>10</v>
      </c>
      <c r="B789" s="1002" t="s">
        <v>3012</v>
      </c>
      <c r="C789" s="1142"/>
      <c r="D789" s="1003"/>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9"/>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269"/>
      <c r="AX789" s="1269"/>
      <c r="AY789" s="1269"/>
      <c r="AZ789" s="1269"/>
      <c r="BA789" s="1269"/>
      <c r="BB789" s="1269"/>
      <c r="BC789" s="1269"/>
      <c r="BD789" s="1269"/>
      <c r="BE789" s="1269"/>
      <c r="BF789" s="1269"/>
      <c r="BG789" s="1269"/>
      <c r="BH789" s="1269"/>
      <c r="BI789" s="1269"/>
      <c r="BJ789" s="1269"/>
      <c r="BK789" s="1269"/>
      <c r="BL789" s="1269"/>
      <c r="BM789" s="1269"/>
      <c r="BN789" s="1269"/>
      <c r="BO789" s="1269"/>
      <c r="BP789" s="1269"/>
      <c r="BQ789" s="1269"/>
      <c r="BR789" s="1269"/>
      <c r="BS789" s="1269"/>
      <c r="BT789" s="1269"/>
      <c r="BU789" s="1269"/>
      <c r="BV789" s="1269"/>
      <c r="BW789" s="1269"/>
      <c r="BX789" s="1269"/>
      <c r="BY789" s="1269"/>
      <c r="BZ789" s="1269"/>
      <c r="CA789" s="1269"/>
      <c r="CB789" s="1269"/>
      <c r="CC789" s="1269"/>
      <c r="CD789" s="1269"/>
      <c r="CE789" s="1269"/>
      <c r="CF789" s="1269"/>
      <c r="CG789" s="1269"/>
      <c r="CH789" s="1269"/>
      <c r="CI789" s="1269"/>
      <c r="CJ789" s="1269"/>
      <c r="CK789" s="1269"/>
      <c r="CL789" s="1269"/>
      <c r="CM789" s="1269"/>
      <c r="CN789" s="1269"/>
      <c r="CO789" s="1269"/>
      <c r="CP789" s="1269"/>
      <c r="CQ789" s="1269"/>
      <c r="CR789" s="1269"/>
      <c r="CS789" s="1269"/>
      <c r="CT789" s="1269"/>
      <c r="CU789" s="1269"/>
      <c r="CV789" s="1269"/>
      <c r="CW789" s="1269"/>
      <c r="CX789" s="1269"/>
      <c r="CY789" s="1269"/>
      <c r="CZ789" s="1269"/>
      <c r="DA789" s="1269"/>
      <c r="DB789" s="1269"/>
      <c r="DC789" s="1269"/>
      <c r="DD789" s="1269"/>
      <c r="DE789" s="1269"/>
      <c r="DF789" s="1269"/>
      <c r="DG789" s="1269"/>
      <c r="DH789" s="1269"/>
      <c r="DI789" s="1269"/>
      <c r="DJ789" s="1269"/>
      <c r="DK789" s="1269"/>
      <c r="DL789" s="1269"/>
      <c r="DM789" s="1269"/>
      <c r="DN789" s="1269"/>
      <c r="DO789" s="1269"/>
      <c r="DP789" s="1269"/>
      <c r="DQ789" s="1269"/>
      <c r="DR789" s="1269"/>
      <c r="DS789" s="1269"/>
      <c r="DT789" s="1269"/>
      <c r="DU789" s="1269"/>
      <c r="DV789" s="1269"/>
      <c r="DW789" s="1269"/>
      <c r="DX789" s="1269"/>
      <c r="DY789" s="1269"/>
      <c r="DZ789" s="1269"/>
      <c r="EA789" s="1269"/>
      <c r="EB789" s="1269"/>
      <c r="EC789" s="1269"/>
      <c r="ED789" s="1269"/>
      <c r="EE789" s="1269"/>
      <c r="EF789" s="1269"/>
      <c r="EG789" s="1269"/>
      <c r="EH789" s="1269"/>
      <c r="EI789" s="1269"/>
      <c r="EJ789" s="1269"/>
      <c r="EK789" s="1269"/>
      <c r="EL789" s="1269"/>
      <c r="EM789" s="1269"/>
      <c r="EN789" s="1269"/>
      <c r="EO789" s="1269"/>
      <c r="EP789" s="1269"/>
      <c r="EQ789" s="1269"/>
      <c r="ER789" s="1269"/>
      <c r="ES789" s="1269"/>
      <c r="ET789" s="1269"/>
      <c r="EU789" s="1269"/>
      <c r="EV789" s="1269"/>
      <c r="EW789" s="1269"/>
      <c r="EX789" s="1269"/>
      <c r="EY789" s="1269"/>
      <c r="EZ789" s="1269"/>
      <c r="FA789" s="1269"/>
      <c r="FB789" s="1269"/>
      <c r="FC789" s="1269"/>
      <c r="FD789" s="1269"/>
      <c r="FE789" s="1269"/>
      <c r="FF789" s="1269"/>
      <c r="FG789" s="1269"/>
      <c r="FH789" s="1269"/>
      <c r="FI789" s="1269"/>
      <c r="FJ789" s="1269"/>
      <c r="FK789" s="1269"/>
      <c r="FL789" s="1269"/>
      <c r="FM789" s="1269"/>
      <c r="FN789" s="1269"/>
      <c r="FO789" s="1269"/>
      <c r="FP789" s="1269"/>
      <c r="FQ789" s="1269"/>
      <c r="FR789" s="1269"/>
      <c r="FS789" s="1269"/>
      <c r="FT789" s="1269"/>
      <c r="FU789" s="1269"/>
      <c r="FV789" s="1269"/>
      <c r="FW789" s="1269"/>
      <c r="FX789" s="1269"/>
      <c r="FY789" s="1269"/>
      <c r="FZ789" s="1269"/>
      <c r="GA789" s="1269"/>
      <c r="GB789" s="1269"/>
      <c r="GC789" s="1269"/>
      <c r="GD789" s="1269"/>
      <c r="GE789" s="1269"/>
      <c r="GF789" s="1269"/>
      <c r="GG789" s="1269"/>
      <c r="GH789" s="1269"/>
      <c r="GI789" s="1269"/>
      <c r="GJ789" s="1269"/>
      <c r="GK789" s="1269"/>
      <c r="GL789" s="1269"/>
      <c r="GM789" s="1269"/>
      <c r="GN789" s="1269"/>
      <c r="GO789" s="1269"/>
      <c r="GP789" s="1269"/>
      <c r="GQ789" s="1269"/>
      <c r="GR789" s="1269"/>
      <c r="GS789" s="1269"/>
      <c r="GT789" s="1269"/>
      <c r="GU789" s="1269"/>
      <c r="GV789" s="1269"/>
      <c r="GW789" s="1269"/>
      <c r="GX789" s="1269"/>
      <c r="GY789" s="1269"/>
      <c r="GZ789" s="1269"/>
      <c r="HA789" s="1269"/>
      <c r="HB789" s="1269"/>
      <c r="HC789" s="1269"/>
      <c r="HD789" s="1269"/>
      <c r="HE789" s="1269"/>
      <c r="HF789" s="1269"/>
      <c r="HG789" s="1269"/>
      <c r="HH789" s="1269"/>
      <c r="HI789" s="1269"/>
      <c r="HJ789" s="1269"/>
      <c r="HK789" s="1269"/>
      <c r="HL789" s="1269"/>
      <c r="HM789" s="1269"/>
      <c r="HN789" s="1269"/>
      <c r="HO789" s="1269"/>
      <c r="HP789" s="1269"/>
      <c r="HQ789" s="1269"/>
      <c r="HR789" s="1269"/>
      <c r="HS789" s="1269"/>
      <c r="HT789" s="1269"/>
      <c r="HU789" s="1269"/>
      <c r="HV789" s="1269"/>
      <c r="HW789" s="1269"/>
      <c r="HX789" s="1269"/>
      <c r="HY789" s="1269"/>
      <c r="HZ789" s="1269"/>
      <c r="IA789" s="1269"/>
      <c r="IB789" s="1269"/>
      <c r="IC789" s="1269"/>
      <c r="ID789" s="1269"/>
      <c r="IE789" s="1269"/>
      <c r="IF789" s="1269"/>
      <c r="IG789" s="1269"/>
      <c r="IH789" s="1269"/>
      <c r="II789" s="1269"/>
      <c r="IJ789" s="1269"/>
      <c r="IK789" s="1269"/>
      <c r="IL789" s="1269"/>
      <c r="IM789" s="1269"/>
      <c r="IN789" s="1269"/>
      <c r="IO789" s="1269"/>
      <c r="IP789" s="1269"/>
      <c r="IQ789" s="1269"/>
      <c r="IR789" s="1269"/>
      <c r="IS789" s="1269"/>
      <c r="IT789" s="1269"/>
      <c r="IU789" s="1269"/>
      <c r="IV789" s="1269"/>
      <c r="IW789" s="1269"/>
      <c r="IX789" s="1269"/>
      <c r="IY789" s="1269"/>
      <c r="IZ789" s="1269"/>
      <c r="JA789" s="1269"/>
      <c r="JB789" s="1269"/>
      <c r="JC789" s="1269"/>
      <c r="JD789" s="1269"/>
      <c r="JE789" s="1269"/>
      <c r="JF789" s="1269"/>
      <c r="JG789" s="1269"/>
      <c r="JH789" s="1269"/>
      <c r="JI789" s="1269"/>
      <c r="JJ789" s="1269"/>
      <c r="JK789" s="1269"/>
      <c r="JL789" s="1269"/>
      <c r="JM789" s="1269"/>
      <c r="JN789" s="1269"/>
      <c r="JO789" s="1269"/>
      <c r="JP789" s="1269"/>
      <c r="JQ789" s="1269"/>
      <c r="JR789" s="1269"/>
      <c r="JS789" s="1269"/>
      <c r="JT789" s="1269"/>
      <c r="JU789" s="1269"/>
      <c r="JV789" s="1269"/>
      <c r="JW789" s="1269"/>
      <c r="JX789" s="1269"/>
      <c r="JY789" s="1269"/>
      <c r="JZ789" s="1269"/>
      <c r="KA789" s="1269"/>
      <c r="KB789" s="1269"/>
      <c r="KC789" s="1269"/>
      <c r="KD789" s="1269"/>
      <c r="KE789" s="1269"/>
      <c r="KF789" s="1269"/>
    </row>
    <row r="790" spans="1:292" s="942" customFormat="1" ht="25.5" outlineLevel="6" x14ac:dyDescent="0.25">
      <c r="A790" s="1004" t="s">
        <v>31</v>
      </c>
      <c r="B790" s="1002" t="s">
        <v>2986</v>
      </c>
      <c r="C790" s="1002" t="s">
        <v>2999</v>
      </c>
      <c r="D790" s="1003" t="s">
        <v>24</v>
      </c>
      <c r="F790" s="1269"/>
      <c r="G790" s="1269"/>
      <c r="H790" s="1269"/>
      <c r="I790" s="1269"/>
      <c r="J790" s="1269"/>
      <c r="K790" s="1269"/>
      <c r="L790" s="1269"/>
      <c r="M790" s="1269"/>
      <c r="N790" s="1269"/>
      <c r="O790" s="1269"/>
      <c r="P790" s="1269"/>
      <c r="Q790" s="1269"/>
      <c r="R790" s="1269"/>
      <c r="S790" s="1269"/>
      <c r="T790" s="1269"/>
      <c r="U790" s="1269"/>
      <c r="V790" s="1269"/>
      <c r="W790" s="1269"/>
      <c r="X790" s="1269"/>
      <c r="Y790" s="1269"/>
      <c r="Z790" s="1269"/>
      <c r="AA790" s="1269"/>
      <c r="AB790" s="1269"/>
      <c r="AC790" s="1269"/>
      <c r="AD790" s="1269"/>
      <c r="AE790" s="1269"/>
      <c r="AF790" s="1269"/>
      <c r="AG790" s="1269"/>
      <c r="AH790" s="1269"/>
      <c r="AI790" s="1269"/>
      <c r="AJ790" s="1269"/>
      <c r="AK790" s="1269"/>
      <c r="AL790" s="1269"/>
      <c r="AM790" s="1269"/>
      <c r="AN790" s="1269"/>
      <c r="AO790" s="1269"/>
      <c r="AP790" s="1269"/>
      <c r="AQ790" s="1269"/>
      <c r="AR790" s="1269"/>
      <c r="AS790" s="1269"/>
      <c r="AT790" s="1269"/>
      <c r="AU790" s="1269"/>
      <c r="AV790" s="1269"/>
      <c r="AW790" s="1269"/>
      <c r="AX790" s="1269"/>
      <c r="AY790" s="1269"/>
      <c r="AZ790" s="1269"/>
      <c r="BA790" s="1269"/>
      <c r="BB790" s="1269"/>
      <c r="BC790" s="1269"/>
      <c r="BD790" s="1269"/>
      <c r="BE790" s="1269"/>
      <c r="BF790" s="1269"/>
      <c r="BG790" s="1269"/>
      <c r="BH790" s="1269"/>
      <c r="BI790" s="1269"/>
      <c r="BJ790" s="1269"/>
      <c r="BK790" s="1269"/>
      <c r="BL790" s="1269"/>
      <c r="BM790" s="1269"/>
      <c r="BN790" s="1269"/>
      <c r="BO790" s="1269"/>
      <c r="BP790" s="1269"/>
      <c r="BQ790" s="1269"/>
      <c r="BR790" s="1269"/>
      <c r="BS790" s="1269"/>
      <c r="BT790" s="1269"/>
      <c r="BU790" s="1269"/>
      <c r="BV790" s="1269"/>
      <c r="BW790" s="1269"/>
      <c r="BX790" s="1269"/>
      <c r="BY790" s="1269"/>
      <c r="BZ790" s="1269"/>
      <c r="CA790" s="1269"/>
      <c r="CB790" s="1269"/>
      <c r="CC790" s="1269"/>
      <c r="CD790" s="1269"/>
      <c r="CE790" s="1269"/>
      <c r="CF790" s="1269"/>
      <c r="CG790" s="1269"/>
      <c r="CH790" s="1269"/>
      <c r="CI790" s="1269"/>
      <c r="CJ790" s="1269"/>
      <c r="CK790" s="1269"/>
      <c r="CL790" s="1269"/>
      <c r="CM790" s="1269"/>
      <c r="CN790" s="1269"/>
      <c r="CO790" s="1269"/>
      <c r="CP790" s="1269"/>
      <c r="CQ790" s="1269"/>
      <c r="CR790" s="1269"/>
      <c r="CS790" s="1269"/>
      <c r="CT790" s="1269"/>
      <c r="CU790" s="1269"/>
      <c r="CV790" s="1269"/>
      <c r="CW790" s="1269"/>
      <c r="CX790" s="1269"/>
      <c r="CY790" s="1269"/>
      <c r="CZ790" s="1269"/>
      <c r="DA790" s="1269"/>
      <c r="DB790" s="1269"/>
      <c r="DC790" s="1269"/>
      <c r="DD790" s="1269"/>
      <c r="DE790" s="1269"/>
      <c r="DF790" s="1269"/>
      <c r="DG790" s="1269"/>
      <c r="DH790" s="1269"/>
      <c r="DI790" s="1269"/>
      <c r="DJ790" s="1269"/>
      <c r="DK790" s="1269"/>
      <c r="DL790" s="1269"/>
      <c r="DM790" s="1269"/>
      <c r="DN790" s="1269"/>
      <c r="DO790" s="1269"/>
      <c r="DP790" s="1269"/>
      <c r="DQ790" s="1269"/>
      <c r="DR790" s="1269"/>
      <c r="DS790" s="1269"/>
      <c r="DT790" s="1269"/>
      <c r="DU790" s="1269"/>
      <c r="DV790" s="1269"/>
      <c r="DW790" s="1269"/>
      <c r="DX790" s="1269"/>
      <c r="DY790" s="1269"/>
      <c r="DZ790" s="1269"/>
      <c r="EA790" s="1269"/>
      <c r="EB790" s="1269"/>
      <c r="EC790" s="1269"/>
      <c r="ED790" s="1269"/>
      <c r="EE790" s="1269"/>
      <c r="EF790" s="1269"/>
      <c r="EG790" s="1269"/>
      <c r="EH790" s="1269"/>
      <c r="EI790" s="1269"/>
      <c r="EJ790" s="1269"/>
      <c r="EK790" s="1269"/>
      <c r="EL790" s="1269"/>
      <c r="EM790" s="1269"/>
      <c r="EN790" s="1269"/>
      <c r="EO790" s="1269"/>
      <c r="EP790" s="1269"/>
      <c r="EQ790" s="1269"/>
      <c r="ER790" s="1269"/>
      <c r="ES790" s="1269"/>
      <c r="ET790" s="1269"/>
      <c r="EU790" s="1269"/>
      <c r="EV790" s="1269"/>
      <c r="EW790" s="1269"/>
      <c r="EX790" s="1269"/>
      <c r="EY790" s="1269"/>
      <c r="EZ790" s="1269"/>
      <c r="FA790" s="1269"/>
      <c r="FB790" s="1269"/>
      <c r="FC790" s="1269"/>
      <c r="FD790" s="1269"/>
      <c r="FE790" s="1269"/>
      <c r="FF790" s="1269"/>
      <c r="FG790" s="1269"/>
      <c r="FH790" s="1269"/>
      <c r="FI790" s="1269"/>
      <c r="FJ790" s="1269"/>
      <c r="FK790" s="1269"/>
      <c r="FL790" s="1269"/>
      <c r="FM790" s="1269"/>
      <c r="FN790" s="1269"/>
      <c r="FO790" s="1269"/>
      <c r="FP790" s="1269"/>
      <c r="FQ790" s="1269"/>
      <c r="FR790" s="1269"/>
      <c r="FS790" s="1269"/>
      <c r="FT790" s="1269"/>
      <c r="FU790" s="1269"/>
      <c r="FV790" s="1269"/>
      <c r="FW790" s="1269"/>
      <c r="FX790" s="1269"/>
      <c r="FY790" s="1269"/>
      <c r="FZ790" s="1269"/>
      <c r="GA790" s="1269"/>
      <c r="GB790" s="1269"/>
      <c r="GC790" s="1269"/>
      <c r="GD790" s="1269"/>
      <c r="GE790" s="1269"/>
      <c r="GF790" s="1269"/>
      <c r="GG790" s="1269"/>
      <c r="GH790" s="1269"/>
      <c r="GI790" s="1269"/>
      <c r="GJ790" s="1269"/>
      <c r="GK790" s="1269"/>
      <c r="GL790" s="1269"/>
      <c r="GM790" s="1269"/>
      <c r="GN790" s="1269"/>
      <c r="GO790" s="1269"/>
      <c r="GP790" s="1269"/>
      <c r="GQ790" s="1269"/>
      <c r="GR790" s="1269"/>
      <c r="GS790" s="1269"/>
      <c r="GT790" s="1269"/>
      <c r="GU790" s="1269"/>
      <c r="GV790" s="1269"/>
      <c r="GW790" s="1269"/>
      <c r="GX790" s="1269"/>
      <c r="GY790" s="1269"/>
      <c r="GZ790" s="1269"/>
      <c r="HA790" s="1269"/>
      <c r="HB790" s="1269"/>
      <c r="HC790" s="1269"/>
      <c r="HD790" s="1269"/>
      <c r="HE790" s="1269"/>
      <c r="HF790" s="1269"/>
      <c r="HG790" s="1269"/>
      <c r="HH790" s="1269"/>
      <c r="HI790" s="1269"/>
      <c r="HJ790" s="1269"/>
      <c r="HK790" s="1269"/>
      <c r="HL790" s="1269"/>
      <c r="HM790" s="1269"/>
      <c r="HN790" s="1269"/>
      <c r="HO790" s="1269"/>
      <c r="HP790" s="1269"/>
      <c r="HQ790" s="1269"/>
      <c r="HR790" s="1269"/>
      <c r="HS790" s="1269"/>
      <c r="HT790" s="1269"/>
      <c r="HU790" s="1269"/>
      <c r="HV790" s="1269"/>
      <c r="HW790" s="1269"/>
      <c r="HX790" s="1269"/>
      <c r="HY790" s="1269"/>
      <c r="HZ790" s="1269"/>
      <c r="IA790" s="1269"/>
      <c r="IB790" s="1269"/>
      <c r="IC790" s="1269"/>
      <c r="ID790" s="1269"/>
      <c r="IE790" s="1269"/>
      <c r="IF790" s="1269"/>
      <c r="IG790" s="1269"/>
      <c r="IH790" s="1269"/>
      <c r="II790" s="1269"/>
      <c r="IJ790" s="1269"/>
      <c r="IK790" s="1269"/>
      <c r="IL790" s="1269"/>
      <c r="IM790" s="1269"/>
      <c r="IN790" s="1269"/>
      <c r="IO790" s="1269"/>
      <c r="IP790" s="1269"/>
      <c r="IQ790" s="1269"/>
      <c r="IR790" s="1269"/>
      <c r="IS790" s="1269"/>
      <c r="IT790" s="1269"/>
      <c r="IU790" s="1269"/>
      <c r="IV790" s="1269"/>
      <c r="IW790" s="1269"/>
      <c r="IX790" s="1269"/>
      <c r="IY790" s="1269"/>
      <c r="IZ790" s="1269"/>
      <c r="JA790" s="1269"/>
      <c r="JB790" s="1269"/>
      <c r="JC790" s="1269"/>
      <c r="JD790" s="1269"/>
      <c r="JE790" s="1269"/>
      <c r="JF790" s="1269"/>
      <c r="JG790" s="1269"/>
      <c r="JH790" s="1269"/>
      <c r="JI790" s="1269"/>
      <c r="JJ790" s="1269"/>
      <c r="JK790" s="1269"/>
      <c r="JL790" s="1269"/>
      <c r="JM790" s="1269"/>
      <c r="JN790" s="1269"/>
      <c r="JO790" s="1269"/>
      <c r="JP790" s="1269"/>
      <c r="JQ790" s="1269"/>
      <c r="JR790" s="1269"/>
      <c r="JS790" s="1269"/>
      <c r="JT790" s="1269"/>
      <c r="JU790" s="1269"/>
      <c r="JV790" s="1269"/>
      <c r="JW790" s="1269"/>
      <c r="JX790" s="1269"/>
      <c r="JY790" s="1269"/>
      <c r="JZ790" s="1269"/>
      <c r="KA790" s="1269"/>
      <c r="KB790" s="1269"/>
      <c r="KC790" s="1269"/>
      <c r="KD790" s="1269"/>
      <c r="KE790" s="1269"/>
      <c r="KF790" s="1269"/>
    </row>
    <row r="791" spans="1:292" s="942" customFormat="1" outlineLevel="6" x14ac:dyDescent="0.25">
      <c r="A791" s="1004">
        <v>11</v>
      </c>
      <c r="B791" s="1002" t="s">
        <v>3029</v>
      </c>
      <c r="C791" s="1142"/>
      <c r="D791" s="1003"/>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9"/>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269"/>
      <c r="AX791" s="1269"/>
      <c r="AY791" s="1269"/>
      <c r="AZ791" s="1269"/>
      <c r="BA791" s="1269"/>
      <c r="BB791" s="1269"/>
      <c r="BC791" s="1269"/>
      <c r="BD791" s="1269"/>
      <c r="BE791" s="1269"/>
      <c r="BF791" s="1269"/>
      <c r="BG791" s="1269"/>
      <c r="BH791" s="1269"/>
      <c r="BI791" s="1269"/>
      <c r="BJ791" s="1269"/>
      <c r="BK791" s="1269"/>
      <c r="BL791" s="1269"/>
      <c r="BM791" s="1269"/>
      <c r="BN791" s="1269"/>
      <c r="BO791" s="1269"/>
      <c r="BP791" s="1269"/>
      <c r="BQ791" s="1269"/>
      <c r="BR791" s="1269"/>
      <c r="BS791" s="1269"/>
      <c r="BT791" s="1269"/>
      <c r="BU791" s="1269"/>
      <c r="BV791" s="1269"/>
      <c r="BW791" s="1269"/>
      <c r="BX791" s="1269"/>
      <c r="BY791" s="1269"/>
      <c r="BZ791" s="1269"/>
      <c r="CA791" s="1269"/>
      <c r="CB791" s="1269"/>
      <c r="CC791" s="1269"/>
      <c r="CD791" s="1269"/>
      <c r="CE791" s="1269"/>
      <c r="CF791" s="1269"/>
      <c r="CG791" s="1269"/>
      <c r="CH791" s="1269"/>
      <c r="CI791" s="1269"/>
      <c r="CJ791" s="1269"/>
      <c r="CK791" s="1269"/>
      <c r="CL791" s="1269"/>
      <c r="CM791" s="1269"/>
      <c r="CN791" s="1269"/>
      <c r="CO791" s="1269"/>
      <c r="CP791" s="1269"/>
      <c r="CQ791" s="1269"/>
      <c r="CR791" s="1269"/>
      <c r="CS791" s="1269"/>
      <c r="CT791" s="1269"/>
      <c r="CU791" s="1269"/>
      <c r="CV791" s="1269"/>
      <c r="CW791" s="1269"/>
      <c r="CX791" s="1269"/>
      <c r="CY791" s="1269"/>
      <c r="CZ791" s="1269"/>
      <c r="DA791" s="1269"/>
      <c r="DB791" s="1269"/>
      <c r="DC791" s="1269"/>
      <c r="DD791" s="1269"/>
      <c r="DE791" s="1269"/>
      <c r="DF791" s="1269"/>
      <c r="DG791" s="1269"/>
      <c r="DH791" s="1269"/>
      <c r="DI791" s="1269"/>
      <c r="DJ791" s="1269"/>
      <c r="DK791" s="1269"/>
      <c r="DL791" s="1269"/>
      <c r="DM791" s="1269"/>
      <c r="DN791" s="1269"/>
      <c r="DO791" s="1269"/>
      <c r="DP791" s="1269"/>
      <c r="DQ791" s="1269"/>
      <c r="DR791" s="1269"/>
      <c r="DS791" s="1269"/>
      <c r="DT791" s="1269"/>
      <c r="DU791" s="1269"/>
      <c r="DV791" s="1269"/>
      <c r="DW791" s="1269"/>
      <c r="DX791" s="1269"/>
      <c r="DY791" s="1269"/>
      <c r="DZ791" s="1269"/>
      <c r="EA791" s="1269"/>
      <c r="EB791" s="1269"/>
      <c r="EC791" s="1269"/>
      <c r="ED791" s="1269"/>
      <c r="EE791" s="1269"/>
      <c r="EF791" s="1269"/>
      <c r="EG791" s="1269"/>
      <c r="EH791" s="1269"/>
      <c r="EI791" s="1269"/>
      <c r="EJ791" s="1269"/>
      <c r="EK791" s="1269"/>
      <c r="EL791" s="1269"/>
      <c r="EM791" s="1269"/>
      <c r="EN791" s="1269"/>
      <c r="EO791" s="1269"/>
      <c r="EP791" s="1269"/>
      <c r="EQ791" s="1269"/>
      <c r="ER791" s="1269"/>
      <c r="ES791" s="1269"/>
      <c r="ET791" s="1269"/>
      <c r="EU791" s="1269"/>
      <c r="EV791" s="1269"/>
      <c r="EW791" s="1269"/>
      <c r="EX791" s="1269"/>
      <c r="EY791" s="1269"/>
      <c r="EZ791" s="1269"/>
      <c r="FA791" s="1269"/>
      <c r="FB791" s="1269"/>
      <c r="FC791" s="1269"/>
      <c r="FD791" s="1269"/>
      <c r="FE791" s="1269"/>
      <c r="FF791" s="1269"/>
      <c r="FG791" s="1269"/>
      <c r="FH791" s="1269"/>
      <c r="FI791" s="1269"/>
      <c r="FJ791" s="1269"/>
      <c r="FK791" s="1269"/>
      <c r="FL791" s="1269"/>
      <c r="FM791" s="1269"/>
      <c r="FN791" s="1269"/>
      <c r="FO791" s="1269"/>
      <c r="FP791" s="1269"/>
      <c r="FQ791" s="1269"/>
      <c r="FR791" s="1269"/>
      <c r="FS791" s="1269"/>
      <c r="FT791" s="1269"/>
      <c r="FU791" s="1269"/>
      <c r="FV791" s="1269"/>
      <c r="FW791" s="1269"/>
      <c r="FX791" s="1269"/>
      <c r="FY791" s="1269"/>
      <c r="FZ791" s="1269"/>
      <c r="GA791" s="1269"/>
      <c r="GB791" s="1269"/>
      <c r="GC791" s="1269"/>
      <c r="GD791" s="1269"/>
      <c r="GE791" s="1269"/>
      <c r="GF791" s="1269"/>
      <c r="GG791" s="1269"/>
      <c r="GH791" s="1269"/>
      <c r="GI791" s="1269"/>
      <c r="GJ791" s="1269"/>
      <c r="GK791" s="1269"/>
      <c r="GL791" s="1269"/>
      <c r="GM791" s="1269"/>
      <c r="GN791" s="1269"/>
      <c r="GO791" s="1269"/>
      <c r="GP791" s="1269"/>
      <c r="GQ791" s="1269"/>
      <c r="GR791" s="1269"/>
      <c r="GS791" s="1269"/>
      <c r="GT791" s="1269"/>
      <c r="GU791" s="1269"/>
      <c r="GV791" s="1269"/>
      <c r="GW791" s="1269"/>
      <c r="GX791" s="1269"/>
      <c r="GY791" s="1269"/>
      <c r="GZ791" s="1269"/>
      <c r="HA791" s="1269"/>
      <c r="HB791" s="1269"/>
      <c r="HC791" s="1269"/>
      <c r="HD791" s="1269"/>
      <c r="HE791" s="1269"/>
      <c r="HF791" s="1269"/>
      <c r="HG791" s="1269"/>
      <c r="HH791" s="1269"/>
      <c r="HI791" s="1269"/>
      <c r="HJ791" s="1269"/>
      <c r="HK791" s="1269"/>
      <c r="HL791" s="1269"/>
      <c r="HM791" s="1269"/>
      <c r="HN791" s="1269"/>
      <c r="HO791" s="1269"/>
      <c r="HP791" s="1269"/>
      <c r="HQ791" s="1269"/>
      <c r="HR791" s="1269"/>
      <c r="HS791" s="1269"/>
      <c r="HT791" s="1269"/>
      <c r="HU791" s="1269"/>
      <c r="HV791" s="1269"/>
      <c r="HW791" s="1269"/>
      <c r="HX791" s="1269"/>
      <c r="HY791" s="1269"/>
      <c r="HZ791" s="1269"/>
      <c r="IA791" s="1269"/>
      <c r="IB791" s="1269"/>
      <c r="IC791" s="1269"/>
      <c r="ID791" s="1269"/>
      <c r="IE791" s="1269"/>
      <c r="IF791" s="1269"/>
      <c r="IG791" s="1269"/>
      <c r="IH791" s="1269"/>
      <c r="II791" s="1269"/>
      <c r="IJ791" s="1269"/>
      <c r="IK791" s="1269"/>
      <c r="IL791" s="1269"/>
      <c r="IM791" s="1269"/>
      <c r="IN791" s="1269"/>
      <c r="IO791" s="1269"/>
      <c r="IP791" s="1269"/>
      <c r="IQ791" s="1269"/>
      <c r="IR791" s="1269"/>
      <c r="IS791" s="1269"/>
      <c r="IT791" s="1269"/>
      <c r="IU791" s="1269"/>
      <c r="IV791" s="1269"/>
      <c r="IW791" s="1269"/>
      <c r="IX791" s="1269"/>
      <c r="IY791" s="1269"/>
      <c r="IZ791" s="1269"/>
      <c r="JA791" s="1269"/>
      <c r="JB791" s="1269"/>
      <c r="JC791" s="1269"/>
      <c r="JD791" s="1269"/>
      <c r="JE791" s="1269"/>
      <c r="JF791" s="1269"/>
      <c r="JG791" s="1269"/>
      <c r="JH791" s="1269"/>
      <c r="JI791" s="1269"/>
      <c r="JJ791" s="1269"/>
      <c r="JK791" s="1269"/>
      <c r="JL791" s="1269"/>
      <c r="JM791" s="1269"/>
      <c r="JN791" s="1269"/>
      <c r="JO791" s="1269"/>
      <c r="JP791" s="1269"/>
      <c r="JQ791" s="1269"/>
      <c r="JR791" s="1269"/>
      <c r="JS791" s="1269"/>
      <c r="JT791" s="1269"/>
      <c r="JU791" s="1269"/>
      <c r="JV791" s="1269"/>
      <c r="JW791" s="1269"/>
      <c r="JX791" s="1269"/>
      <c r="JY791" s="1269"/>
      <c r="JZ791" s="1269"/>
      <c r="KA791" s="1269"/>
      <c r="KB791" s="1269"/>
      <c r="KC791" s="1269"/>
      <c r="KD791" s="1269"/>
      <c r="KE791" s="1269"/>
      <c r="KF791" s="1269"/>
    </row>
    <row r="792" spans="1:292" s="942" customFormat="1" outlineLevel="6" x14ac:dyDescent="0.25">
      <c r="A792" s="1004">
        <v>12</v>
      </c>
      <c r="B792" s="1002" t="s">
        <v>3013</v>
      </c>
      <c r="C792" s="1142"/>
      <c r="D792" s="1003"/>
      <c r="F792" s="1269"/>
      <c r="G792" s="1269"/>
      <c r="H792" s="1269"/>
      <c r="I792" s="1269"/>
      <c r="J792" s="1269"/>
      <c r="K792" s="1269"/>
      <c r="L792" s="1269"/>
      <c r="M792" s="1269"/>
      <c r="N792" s="1269"/>
      <c r="O792" s="1269"/>
      <c r="P792" s="1269"/>
      <c r="Q792" s="1269"/>
      <c r="R792" s="1269"/>
      <c r="S792" s="1269"/>
      <c r="T792" s="1269"/>
      <c r="U792" s="1269"/>
      <c r="V792" s="1269"/>
      <c r="W792" s="1269"/>
      <c r="X792" s="1269"/>
      <c r="Y792" s="1269"/>
      <c r="Z792" s="1269"/>
      <c r="AA792" s="1269"/>
      <c r="AB792" s="1269"/>
      <c r="AC792" s="1269"/>
      <c r="AD792" s="1269"/>
      <c r="AE792" s="1269"/>
      <c r="AF792" s="1269"/>
      <c r="AG792" s="1269"/>
      <c r="AH792" s="1269"/>
      <c r="AI792" s="1269"/>
      <c r="AJ792" s="1269"/>
      <c r="AK792" s="1269"/>
      <c r="AL792" s="1269"/>
      <c r="AM792" s="1269"/>
      <c r="AN792" s="1269"/>
      <c r="AO792" s="1269"/>
      <c r="AP792" s="1269"/>
      <c r="AQ792" s="1269"/>
      <c r="AR792" s="1269"/>
      <c r="AS792" s="1269"/>
      <c r="AT792" s="1269"/>
      <c r="AU792" s="1269"/>
      <c r="AV792" s="1269"/>
      <c r="AW792" s="1269"/>
      <c r="AX792" s="1269"/>
      <c r="AY792" s="1269"/>
      <c r="AZ792" s="1269"/>
      <c r="BA792" s="1269"/>
      <c r="BB792" s="1269"/>
      <c r="BC792" s="1269"/>
      <c r="BD792" s="1269"/>
      <c r="BE792" s="1269"/>
      <c r="BF792" s="1269"/>
      <c r="BG792" s="1269"/>
      <c r="BH792" s="1269"/>
      <c r="BI792" s="1269"/>
      <c r="BJ792" s="1269"/>
      <c r="BK792" s="1269"/>
      <c r="BL792" s="1269"/>
      <c r="BM792" s="1269"/>
      <c r="BN792" s="1269"/>
      <c r="BO792" s="1269"/>
      <c r="BP792" s="1269"/>
      <c r="BQ792" s="1269"/>
      <c r="BR792" s="1269"/>
      <c r="BS792" s="1269"/>
      <c r="BT792" s="1269"/>
      <c r="BU792" s="1269"/>
      <c r="BV792" s="1269"/>
      <c r="BW792" s="1269"/>
      <c r="BX792" s="1269"/>
      <c r="BY792" s="1269"/>
      <c r="BZ792" s="1269"/>
      <c r="CA792" s="1269"/>
      <c r="CB792" s="1269"/>
      <c r="CC792" s="1269"/>
      <c r="CD792" s="1269"/>
      <c r="CE792" s="1269"/>
      <c r="CF792" s="1269"/>
      <c r="CG792" s="1269"/>
      <c r="CH792" s="1269"/>
      <c r="CI792" s="1269"/>
      <c r="CJ792" s="1269"/>
      <c r="CK792" s="1269"/>
      <c r="CL792" s="1269"/>
      <c r="CM792" s="1269"/>
      <c r="CN792" s="1269"/>
      <c r="CO792" s="1269"/>
      <c r="CP792" s="1269"/>
      <c r="CQ792" s="1269"/>
      <c r="CR792" s="1269"/>
      <c r="CS792" s="1269"/>
      <c r="CT792" s="1269"/>
      <c r="CU792" s="1269"/>
      <c r="CV792" s="1269"/>
      <c r="CW792" s="1269"/>
      <c r="CX792" s="1269"/>
      <c r="CY792" s="1269"/>
      <c r="CZ792" s="1269"/>
      <c r="DA792" s="1269"/>
      <c r="DB792" s="1269"/>
      <c r="DC792" s="1269"/>
      <c r="DD792" s="1269"/>
      <c r="DE792" s="1269"/>
      <c r="DF792" s="1269"/>
      <c r="DG792" s="1269"/>
      <c r="DH792" s="1269"/>
      <c r="DI792" s="1269"/>
      <c r="DJ792" s="1269"/>
      <c r="DK792" s="1269"/>
      <c r="DL792" s="1269"/>
      <c r="DM792" s="1269"/>
      <c r="DN792" s="1269"/>
      <c r="DO792" s="1269"/>
      <c r="DP792" s="1269"/>
      <c r="DQ792" s="1269"/>
      <c r="DR792" s="1269"/>
      <c r="DS792" s="1269"/>
      <c r="DT792" s="1269"/>
      <c r="DU792" s="1269"/>
      <c r="DV792" s="1269"/>
      <c r="DW792" s="1269"/>
      <c r="DX792" s="1269"/>
      <c r="DY792" s="1269"/>
      <c r="DZ792" s="1269"/>
      <c r="EA792" s="1269"/>
      <c r="EB792" s="1269"/>
      <c r="EC792" s="1269"/>
      <c r="ED792" s="1269"/>
      <c r="EE792" s="1269"/>
      <c r="EF792" s="1269"/>
      <c r="EG792" s="1269"/>
      <c r="EH792" s="1269"/>
      <c r="EI792" s="1269"/>
      <c r="EJ792" s="1269"/>
      <c r="EK792" s="1269"/>
      <c r="EL792" s="1269"/>
      <c r="EM792" s="1269"/>
      <c r="EN792" s="1269"/>
      <c r="EO792" s="1269"/>
      <c r="EP792" s="1269"/>
      <c r="EQ792" s="1269"/>
      <c r="ER792" s="1269"/>
      <c r="ES792" s="1269"/>
      <c r="ET792" s="1269"/>
      <c r="EU792" s="1269"/>
      <c r="EV792" s="1269"/>
      <c r="EW792" s="1269"/>
      <c r="EX792" s="1269"/>
      <c r="EY792" s="1269"/>
      <c r="EZ792" s="1269"/>
      <c r="FA792" s="1269"/>
      <c r="FB792" s="1269"/>
      <c r="FC792" s="1269"/>
      <c r="FD792" s="1269"/>
      <c r="FE792" s="1269"/>
      <c r="FF792" s="1269"/>
      <c r="FG792" s="1269"/>
      <c r="FH792" s="1269"/>
      <c r="FI792" s="1269"/>
      <c r="FJ792" s="1269"/>
      <c r="FK792" s="1269"/>
      <c r="FL792" s="1269"/>
      <c r="FM792" s="1269"/>
      <c r="FN792" s="1269"/>
      <c r="FO792" s="1269"/>
      <c r="FP792" s="1269"/>
      <c r="FQ792" s="1269"/>
      <c r="FR792" s="1269"/>
      <c r="FS792" s="1269"/>
      <c r="FT792" s="1269"/>
      <c r="FU792" s="1269"/>
      <c r="FV792" s="1269"/>
      <c r="FW792" s="1269"/>
      <c r="FX792" s="1269"/>
      <c r="FY792" s="1269"/>
      <c r="FZ792" s="1269"/>
      <c r="GA792" s="1269"/>
      <c r="GB792" s="1269"/>
      <c r="GC792" s="1269"/>
      <c r="GD792" s="1269"/>
      <c r="GE792" s="1269"/>
      <c r="GF792" s="1269"/>
      <c r="GG792" s="1269"/>
      <c r="GH792" s="1269"/>
      <c r="GI792" s="1269"/>
      <c r="GJ792" s="1269"/>
      <c r="GK792" s="1269"/>
      <c r="GL792" s="1269"/>
      <c r="GM792" s="1269"/>
      <c r="GN792" s="1269"/>
      <c r="GO792" s="1269"/>
      <c r="GP792" s="1269"/>
      <c r="GQ792" s="1269"/>
      <c r="GR792" s="1269"/>
      <c r="GS792" s="1269"/>
      <c r="GT792" s="1269"/>
      <c r="GU792" s="1269"/>
      <c r="GV792" s="1269"/>
      <c r="GW792" s="1269"/>
      <c r="GX792" s="1269"/>
      <c r="GY792" s="1269"/>
      <c r="GZ792" s="1269"/>
      <c r="HA792" s="1269"/>
      <c r="HB792" s="1269"/>
      <c r="HC792" s="1269"/>
      <c r="HD792" s="1269"/>
      <c r="HE792" s="1269"/>
      <c r="HF792" s="1269"/>
      <c r="HG792" s="1269"/>
      <c r="HH792" s="1269"/>
      <c r="HI792" s="1269"/>
      <c r="HJ792" s="1269"/>
      <c r="HK792" s="1269"/>
      <c r="HL792" s="1269"/>
      <c r="HM792" s="1269"/>
      <c r="HN792" s="1269"/>
      <c r="HO792" s="1269"/>
      <c r="HP792" s="1269"/>
      <c r="HQ792" s="1269"/>
      <c r="HR792" s="1269"/>
      <c r="HS792" s="1269"/>
      <c r="HT792" s="1269"/>
      <c r="HU792" s="1269"/>
      <c r="HV792" s="1269"/>
      <c r="HW792" s="1269"/>
      <c r="HX792" s="1269"/>
      <c r="HY792" s="1269"/>
      <c r="HZ792" s="1269"/>
      <c r="IA792" s="1269"/>
      <c r="IB792" s="1269"/>
      <c r="IC792" s="1269"/>
      <c r="ID792" s="1269"/>
      <c r="IE792" s="1269"/>
      <c r="IF792" s="1269"/>
      <c r="IG792" s="1269"/>
      <c r="IH792" s="1269"/>
      <c r="II792" s="1269"/>
      <c r="IJ792" s="1269"/>
      <c r="IK792" s="1269"/>
      <c r="IL792" s="1269"/>
      <c r="IM792" s="1269"/>
      <c r="IN792" s="1269"/>
      <c r="IO792" s="1269"/>
      <c r="IP792" s="1269"/>
      <c r="IQ792" s="1269"/>
      <c r="IR792" s="1269"/>
      <c r="IS792" s="1269"/>
      <c r="IT792" s="1269"/>
      <c r="IU792" s="1269"/>
      <c r="IV792" s="1269"/>
      <c r="IW792" s="1269"/>
      <c r="IX792" s="1269"/>
      <c r="IY792" s="1269"/>
      <c r="IZ792" s="1269"/>
      <c r="JA792" s="1269"/>
      <c r="JB792" s="1269"/>
      <c r="JC792" s="1269"/>
      <c r="JD792" s="1269"/>
      <c r="JE792" s="1269"/>
      <c r="JF792" s="1269"/>
      <c r="JG792" s="1269"/>
      <c r="JH792" s="1269"/>
      <c r="JI792" s="1269"/>
      <c r="JJ792" s="1269"/>
      <c r="JK792" s="1269"/>
      <c r="JL792" s="1269"/>
      <c r="JM792" s="1269"/>
      <c r="JN792" s="1269"/>
      <c r="JO792" s="1269"/>
      <c r="JP792" s="1269"/>
      <c r="JQ792" s="1269"/>
      <c r="JR792" s="1269"/>
      <c r="JS792" s="1269"/>
      <c r="JT792" s="1269"/>
      <c r="JU792" s="1269"/>
      <c r="JV792" s="1269"/>
      <c r="JW792" s="1269"/>
      <c r="JX792" s="1269"/>
      <c r="JY792" s="1269"/>
      <c r="JZ792" s="1269"/>
      <c r="KA792" s="1269"/>
      <c r="KB792" s="1269"/>
      <c r="KC792" s="1269"/>
      <c r="KD792" s="1269"/>
      <c r="KE792" s="1269"/>
      <c r="KF792" s="1269"/>
    </row>
    <row r="793" spans="1:292" s="942" customFormat="1" outlineLevel="6" x14ac:dyDescent="0.25">
      <c r="A793" s="1004">
        <v>13</v>
      </c>
      <c r="B793" s="1002" t="s">
        <v>3014</v>
      </c>
      <c r="C793" s="1142"/>
      <c r="D793" s="1003"/>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9"/>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269"/>
      <c r="AX793" s="1269"/>
      <c r="AY793" s="1269"/>
      <c r="AZ793" s="1269"/>
      <c r="BA793" s="1269"/>
      <c r="BB793" s="1269"/>
      <c r="BC793" s="1269"/>
      <c r="BD793" s="1269"/>
      <c r="BE793" s="1269"/>
      <c r="BF793" s="1269"/>
      <c r="BG793" s="1269"/>
      <c r="BH793" s="1269"/>
      <c r="BI793" s="1269"/>
      <c r="BJ793" s="1269"/>
      <c r="BK793" s="1269"/>
      <c r="BL793" s="1269"/>
      <c r="BM793" s="1269"/>
      <c r="BN793" s="1269"/>
      <c r="BO793" s="1269"/>
      <c r="BP793" s="1269"/>
      <c r="BQ793" s="1269"/>
      <c r="BR793" s="1269"/>
      <c r="BS793" s="1269"/>
      <c r="BT793" s="1269"/>
      <c r="BU793" s="1269"/>
      <c r="BV793" s="1269"/>
      <c r="BW793" s="1269"/>
      <c r="BX793" s="1269"/>
      <c r="BY793" s="1269"/>
      <c r="BZ793" s="1269"/>
      <c r="CA793" s="1269"/>
      <c r="CB793" s="1269"/>
      <c r="CC793" s="1269"/>
      <c r="CD793" s="1269"/>
      <c r="CE793" s="1269"/>
      <c r="CF793" s="1269"/>
      <c r="CG793" s="1269"/>
      <c r="CH793" s="1269"/>
      <c r="CI793" s="1269"/>
      <c r="CJ793" s="1269"/>
      <c r="CK793" s="1269"/>
      <c r="CL793" s="1269"/>
      <c r="CM793" s="1269"/>
      <c r="CN793" s="1269"/>
      <c r="CO793" s="1269"/>
      <c r="CP793" s="1269"/>
      <c r="CQ793" s="1269"/>
      <c r="CR793" s="1269"/>
      <c r="CS793" s="1269"/>
      <c r="CT793" s="1269"/>
      <c r="CU793" s="1269"/>
      <c r="CV793" s="1269"/>
      <c r="CW793" s="1269"/>
      <c r="CX793" s="1269"/>
      <c r="CY793" s="1269"/>
      <c r="CZ793" s="1269"/>
      <c r="DA793" s="1269"/>
      <c r="DB793" s="1269"/>
      <c r="DC793" s="1269"/>
      <c r="DD793" s="1269"/>
      <c r="DE793" s="1269"/>
      <c r="DF793" s="1269"/>
      <c r="DG793" s="1269"/>
      <c r="DH793" s="1269"/>
      <c r="DI793" s="1269"/>
      <c r="DJ793" s="1269"/>
      <c r="DK793" s="1269"/>
      <c r="DL793" s="1269"/>
      <c r="DM793" s="1269"/>
      <c r="DN793" s="1269"/>
      <c r="DO793" s="1269"/>
      <c r="DP793" s="1269"/>
      <c r="DQ793" s="1269"/>
      <c r="DR793" s="1269"/>
      <c r="DS793" s="1269"/>
      <c r="DT793" s="1269"/>
      <c r="DU793" s="1269"/>
      <c r="DV793" s="1269"/>
      <c r="DW793" s="1269"/>
      <c r="DX793" s="1269"/>
      <c r="DY793" s="1269"/>
      <c r="DZ793" s="1269"/>
      <c r="EA793" s="1269"/>
      <c r="EB793" s="1269"/>
      <c r="EC793" s="1269"/>
      <c r="ED793" s="1269"/>
      <c r="EE793" s="1269"/>
      <c r="EF793" s="1269"/>
      <c r="EG793" s="1269"/>
      <c r="EH793" s="1269"/>
      <c r="EI793" s="1269"/>
      <c r="EJ793" s="1269"/>
      <c r="EK793" s="1269"/>
      <c r="EL793" s="1269"/>
      <c r="EM793" s="1269"/>
      <c r="EN793" s="1269"/>
      <c r="EO793" s="1269"/>
      <c r="EP793" s="1269"/>
      <c r="EQ793" s="1269"/>
      <c r="ER793" s="1269"/>
      <c r="ES793" s="1269"/>
      <c r="ET793" s="1269"/>
      <c r="EU793" s="1269"/>
      <c r="EV793" s="1269"/>
      <c r="EW793" s="1269"/>
      <c r="EX793" s="1269"/>
      <c r="EY793" s="1269"/>
      <c r="EZ793" s="1269"/>
      <c r="FA793" s="1269"/>
      <c r="FB793" s="1269"/>
      <c r="FC793" s="1269"/>
      <c r="FD793" s="1269"/>
      <c r="FE793" s="1269"/>
      <c r="FF793" s="1269"/>
      <c r="FG793" s="1269"/>
      <c r="FH793" s="1269"/>
      <c r="FI793" s="1269"/>
      <c r="FJ793" s="1269"/>
      <c r="FK793" s="1269"/>
      <c r="FL793" s="1269"/>
      <c r="FM793" s="1269"/>
      <c r="FN793" s="1269"/>
      <c r="FO793" s="1269"/>
      <c r="FP793" s="1269"/>
      <c r="FQ793" s="1269"/>
      <c r="FR793" s="1269"/>
      <c r="FS793" s="1269"/>
      <c r="FT793" s="1269"/>
      <c r="FU793" s="1269"/>
      <c r="FV793" s="1269"/>
      <c r="FW793" s="1269"/>
      <c r="FX793" s="1269"/>
      <c r="FY793" s="1269"/>
      <c r="FZ793" s="1269"/>
      <c r="GA793" s="1269"/>
      <c r="GB793" s="1269"/>
      <c r="GC793" s="1269"/>
      <c r="GD793" s="1269"/>
      <c r="GE793" s="1269"/>
      <c r="GF793" s="1269"/>
      <c r="GG793" s="1269"/>
      <c r="GH793" s="1269"/>
      <c r="GI793" s="1269"/>
      <c r="GJ793" s="1269"/>
      <c r="GK793" s="1269"/>
      <c r="GL793" s="1269"/>
      <c r="GM793" s="1269"/>
      <c r="GN793" s="1269"/>
      <c r="GO793" s="1269"/>
      <c r="GP793" s="1269"/>
      <c r="GQ793" s="1269"/>
      <c r="GR793" s="1269"/>
      <c r="GS793" s="1269"/>
      <c r="GT793" s="1269"/>
      <c r="GU793" s="1269"/>
      <c r="GV793" s="1269"/>
      <c r="GW793" s="1269"/>
      <c r="GX793" s="1269"/>
      <c r="GY793" s="1269"/>
      <c r="GZ793" s="1269"/>
      <c r="HA793" s="1269"/>
      <c r="HB793" s="1269"/>
      <c r="HC793" s="1269"/>
      <c r="HD793" s="1269"/>
      <c r="HE793" s="1269"/>
      <c r="HF793" s="1269"/>
      <c r="HG793" s="1269"/>
      <c r="HH793" s="1269"/>
      <c r="HI793" s="1269"/>
      <c r="HJ793" s="1269"/>
      <c r="HK793" s="1269"/>
      <c r="HL793" s="1269"/>
      <c r="HM793" s="1269"/>
      <c r="HN793" s="1269"/>
      <c r="HO793" s="1269"/>
      <c r="HP793" s="1269"/>
      <c r="HQ793" s="1269"/>
      <c r="HR793" s="1269"/>
      <c r="HS793" s="1269"/>
      <c r="HT793" s="1269"/>
      <c r="HU793" s="1269"/>
      <c r="HV793" s="1269"/>
      <c r="HW793" s="1269"/>
      <c r="HX793" s="1269"/>
      <c r="HY793" s="1269"/>
      <c r="HZ793" s="1269"/>
      <c r="IA793" s="1269"/>
      <c r="IB793" s="1269"/>
      <c r="IC793" s="1269"/>
      <c r="ID793" s="1269"/>
      <c r="IE793" s="1269"/>
      <c r="IF793" s="1269"/>
      <c r="IG793" s="1269"/>
      <c r="IH793" s="1269"/>
      <c r="II793" s="1269"/>
      <c r="IJ793" s="1269"/>
      <c r="IK793" s="1269"/>
      <c r="IL793" s="1269"/>
      <c r="IM793" s="1269"/>
      <c r="IN793" s="1269"/>
      <c r="IO793" s="1269"/>
      <c r="IP793" s="1269"/>
      <c r="IQ793" s="1269"/>
      <c r="IR793" s="1269"/>
      <c r="IS793" s="1269"/>
      <c r="IT793" s="1269"/>
      <c r="IU793" s="1269"/>
      <c r="IV793" s="1269"/>
      <c r="IW793" s="1269"/>
      <c r="IX793" s="1269"/>
      <c r="IY793" s="1269"/>
      <c r="IZ793" s="1269"/>
      <c r="JA793" s="1269"/>
      <c r="JB793" s="1269"/>
      <c r="JC793" s="1269"/>
      <c r="JD793" s="1269"/>
      <c r="JE793" s="1269"/>
      <c r="JF793" s="1269"/>
      <c r="JG793" s="1269"/>
      <c r="JH793" s="1269"/>
      <c r="JI793" s="1269"/>
      <c r="JJ793" s="1269"/>
      <c r="JK793" s="1269"/>
      <c r="JL793" s="1269"/>
      <c r="JM793" s="1269"/>
      <c r="JN793" s="1269"/>
      <c r="JO793" s="1269"/>
      <c r="JP793" s="1269"/>
      <c r="JQ793" s="1269"/>
      <c r="JR793" s="1269"/>
      <c r="JS793" s="1269"/>
      <c r="JT793" s="1269"/>
      <c r="JU793" s="1269"/>
      <c r="JV793" s="1269"/>
      <c r="JW793" s="1269"/>
      <c r="JX793" s="1269"/>
      <c r="JY793" s="1269"/>
      <c r="JZ793" s="1269"/>
      <c r="KA793" s="1269"/>
      <c r="KB793" s="1269"/>
      <c r="KC793" s="1269"/>
      <c r="KD793" s="1269"/>
      <c r="KE793" s="1269"/>
      <c r="KF793" s="1269"/>
    </row>
    <row r="794" spans="1:292" s="942" customFormat="1" outlineLevel="6" x14ac:dyDescent="0.25">
      <c r="A794" s="1004">
        <v>14</v>
      </c>
      <c r="B794" s="1002" t="s">
        <v>3002</v>
      </c>
      <c r="C794" s="1142"/>
      <c r="D794" s="1003"/>
      <c r="F794" s="1269"/>
      <c r="G794" s="1269"/>
      <c r="H794" s="1269"/>
      <c r="I794" s="1269"/>
      <c r="J794" s="1269"/>
      <c r="K794" s="1269"/>
      <c r="L794" s="1269"/>
      <c r="M794" s="1269"/>
      <c r="N794" s="1269"/>
      <c r="O794" s="1269"/>
      <c r="P794" s="1269"/>
      <c r="Q794" s="1269"/>
      <c r="R794" s="1269"/>
      <c r="S794" s="1269"/>
      <c r="T794" s="1269"/>
      <c r="U794" s="1269"/>
      <c r="V794" s="1269"/>
      <c r="W794" s="1269"/>
      <c r="X794" s="1269"/>
      <c r="Y794" s="1269"/>
      <c r="Z794" s="1269"/>
      <c r="AA794" s="1269"/>
      <c r="AB794" s="1269"/>
      <c r="AC794" s="1269"/>
      <c r="AD794" s="1269"/>
      <c r="AE794" s="1269"/>
      <c r="AF794" s="1269"/>
      <c r="AG794" s="1269"/>
      <c r="AH794" s="1269"/>
      <c r="AI794" s="1269"/>
      <c r="AJ794" s="1269"/>
      <c r="AK794" s="1269"/>
      <c r="AL794" s="1269"/>
      <c r="AM794" s="1269"/>
      <c r="AN794" s="1269"/>
      <c r="AO794" s="1269"/>
      <c r="AP794" s="1269"/>
      <c r="AQ794" s="1269"/>
      <c r="AR794" s="1269"/>
      <c r="AS794" s="1269"/>
      <c r="AT794" s="1269"/>
      <c r="AU794" s="1269"/>
      <c r="AV794" s="1269"/>
      <c r="AW794" s="1269"/>
      <c r="AX794" s="1269"/>
      <c r="AY794" s="1269"/>
      <c r="AZ794" s="1269"/>
      <c r="BA794" s="1269"/>
      <c r="BB794" s="1269"/>
      <c r="BC794" s="1269"/>
      <c r="BD794" s="1269"/>
      <c r="BE794" s="1269"/>
      <c r="BF794" s="1269"/>
      <c r="BG794" s="1269"/>
      <c r="BH794" s="1269"/>
      <c r="BI794" s="1269"/>
      <c r="BJ794" s="1269"/>
      <c r="BK794" s="1269"/>
      <c r="BL794" s="1269"/>
      <c r="BM794" s="1269"/>
      <c r="BN794" s="1269"/>
      <c r="BO794" s="1269"/>
      <c r="BP794" s="1269"/>
      <c r="BQ794" s="1269"/>
      <c r="BR794" s="1269"/>
      <c r="BS794" s="1269"/>
      <c r="BT794" s="1269"/>
      <c r="BU794" s="1269"/>
      <c r="BV794" s="1269"/>
      <c r="BW794" s="1269"/>
      <c r="BX794" s="1269"/>
      <c r="BY794" s="1269"/>
      <c r="BZ794" s="1269"/>
      <c r="CA794" s="1269"/>
      <c r="CB794" s="1269"/>
      <c r="CC794" s="1269"/>
      <c r="CD794" s="1269"/>
      <c r="CE794" s="1269"/>
      <c r="CF794" s="1269"/>
      <c r="CG794" s="1269"/>
      <c r="CH794" s="1269"/>
      <c r="CI794" s="1269"/>
      <c r="CJ794" s="1269"/>
      <c r="CK794" s="1269"/>
      <c r="CL794" s="1269"/>
      <c r="CM794" s="1269"/>
      <c r="CN794" s="1269"/>
      <c r="CO794" s="1269"/>
      <c r="CP794" s="1269"/>
      <c r="CQ794" s="1269"/>
      <c r="CR794" s="1269"/>
      <c r="CS794" s="1269"/>
      <c r="CT794" s="1269"/>
      <c r="CU794" s="1269"/>
      <c r="CV794" s="1269"/>
      <c r="CW794" s="1269"/>
      <c r="CX794" s="1269"/>
      <c r="CY794" s="1269"/>
      <c r="CZ794" s="1269"/>
      <c r="DA794" s="1269"/>
      <c r="DB794" s="1269"/>
      <c r="DC794" s="1269"/>
      <c r="DD794" s="1269"/>
      <c r="DE794" s="1269"/>
      <c r="DF794" s="1269"/>
      <c r="DG794" s="1269"/>
      <c r="DH794" s="1269"/>
      <c r="DI794" s="1269"/>
      <c r="DJ794" s="1269"/>
      <c r="DK794" s="1269"/>
      <c r="DL794" s="1269"/>
      <c r="DM794" s="1269"/>
      <c r="DN794" s="1269"/>
      <c r="DO794" s="1269"/>
      <c r="DP794" s="1269"/>
      <c r="DQ794" s="1269"/>
      <c r="DR794" s="1269"/>
      <c r="DS794" s="1269"/>
      <c r="DT794" s="1269"/>
      <c r="DU794" s="1269"/>
      <c r="DV794" s="1269"/>
      <c r="DW794" s="1269"/>
      <c r="DX794" s="1269"/>
      <c r="DY794" s="1269"/>
      <c r="DZ794" s="1269"/>
      <c r="EA794" s="1269"/>
      <c r="EB794" s="1269"/>
      <c r="EC794" s="1269"/>
      <c r="ED794" s="1269"/>
      <c r="EE794" s="1269"/>
      <c r="EF794" s="1269"/>
      <c r="EG794" s="1269"/>
      <c r="EH794" s="1269"/>
      <c r="EI794" s="1269"/>
      <c r="EJ794" s="1269"/>
      <c r="EK794" s="1269"/>
      <c r="EL794" s="1269"/>
      <c r="EM794" s="1269"/>
      <c r="EN794" s="1269"/>
      <c r="EO794" s="1269"/>
      <c r="EP794" s="1269"/>
      <c r="EQ794" s="1269"/>
      <c r="ER794" s="1269"/>
      <c r="ES794" s="1269"/>
      <c r="ET794" s="1269"/>
      <c r="EU794" s="1269"/>
      <c r="EV794" s="1269"/>
      <c r="EW794" s="1269"/>
      <c r="EX794" s="1269"/>
      <c r="EY794" s="1269"/>
      <c r="EZ794" s="1269"/>
      <c r="FA794" s="1269"/>
      <c r="FB794" s="1269"/>
      <c r="FC794" s="1269"/>
      <c r="FD794" s="1269"/>
      <c r="FE794" s="1269"/>
      <c r="FF794" s="1269"/>
      <c r="FG794" s="1269"/>
      <c r="FH794" s="1269"/>
      <c r="FI794" s="1269"/>
      <c r="FJ794" s="1269"/>
      <c r="FK794" s="1269"/>
      <c r="FL794" s="1269"/>
      <c r="FM794" s="1269"/>
      <c r="FN794" s="1269"/>
      <c r="FO794" s="1269"/>
      <c r="FP794" s="1269"/>
      <c r="FQ794" s="1269"/>
      <c r="FR794" s="1269"/>
      <c r="FS794" s="1269"/>
      <c r="FT794" s="1269"/>
      <c r="FU794" s="1269"/>
      <c r="FV794" s="1269"/>
      <c r="FW794" s="1269"/>
      <c r="FX794" s="1269"/>
      <c r="FY794" s="1269"/>
      <c r="FZ794" s="1269"/>
      <c r="GA794" s="1269"/>
      <c r="GB794" s="1269"/>
      <c r="GC794" s="1269"/>
      <c r="GD794" s="1269"/>
      <c r="GE794" s="1269"/>
      <c r="GF794" s="1269"/>
      <c r="GG794" s="1269"/>
      <c r="GH794" s="1269"/>
      <c r="GI794" s="1269"/>
      <c r="GJ794" s="1269"/>
      <c r="GK794" s="1269"/>
      <c r="GL794" s="1269"/>
      <c r="GM794" s="1269"/>
      <c r="GN794" s="1269"/>
      <c r="GO794" s="1269"/>
      <c r="GP794" s="1269"/>
      <c r="GQ794" s="1269"/>
      <c r="GR794" s="1269"/>
      <c r="GS794" s="1269"/>
      <c r="GT794" s="1269"/>
      <c r="GU794" s="1269"/>
      <c r="GV794" s="1269"/>
      <c r="GW794" s="1269"/>
      <c r="GX794" s="1269"/>
      <c r="GY794" s="1269"/>
      <c r="GZ794" s="1269"/>
      <c r="HA794" s="1269"/>
      <c r="HB794" s="1269"/>
      <c r="HC794" s="1269"/>
      <c r="HD794" s="1269"/>
      <c r="HE794" s="1269"/>
      <c r="HF794" s="1269"/>
      <c r="HG794" s="1269"/>
      <c r="HH794" s="1269"/>
      <c r="HI794" s="1269"/>
      <c r="HJ794" s="1269"/>
      <c r="HK794" s="1269"/>
      <c r="HL794" s="1269"/>
      <c r="HM794" s="1269"/>
      <c r="HN794" s="1269"/>
      <c r="HO794" s="1269"/>
      <c r="HP794" s="1269"/>
      <c r="HQ794" s="1269"/>
      <c r="HR794" s="1269"/>
      <c r="HS794" s="1269"/>
      <c r="HT794" s="1269"/>
      <c r="HU794" s="1269"/>
      <c r="HV794" s="1269"/>
      <c r="HW794" s="1269"/>
      <c r="HX794" s="1269"/>
      <c r="HY794" s="1269"/>
      <c r="HZ794" s="1269"/>
      <c r="IA794" s="1269"/>
      <c r="IB794" s="1269"/>
      <c r="IC794" s="1269"/>
      <c r="ID794" s="1269"/>
      <c r="IE794" s="1269"/>
      <c r="IF794" s="1269"/>
      <c r="IG794" s="1269"/>
      <c r="IH794" s="1269"/>
      <c r="II794" s="1269"/>
      <c r="IJ794" s="1269"/>
      <c r="IK794" s="1269"/>
      <c r="IL794" s="1269"/>
      <c r="IM794" s="1269"/>
      <c r="IN794" s="1269"/>
      <c r="IO794" s="1269"/>
      <c r="IP794" s="1269"/>
      <c r="IQ794" s="1269"/>
      <c r="IR794" s="1269"/>
      <c r="IS794" s="1269"/>
      <c r="IT794" s="1269"/>
      <c r="IU794" s="1269"/>
      <c r="IV794" s="1269"/>
      <c r="IW794" s="1269"/>
      <c r="IX794" s="1269"/>
      <c r="IY794" s="1269"/>
      <c r="IZ794" s="1269"/>
      <c r="JA794" s="1269"/>
      <c r="JB794" s="1269"/>
      <c r="JC794" s="1269"/>
      <c r="JD794" s="1269"/>
      <c r="JE794" s="1269"/>
      <c r="JF794" s="1269"/>
      <c r="JG794" s="1269"/>
      <c r="JH794" s="1269"/>
      <c r="JI794" s="1269"/>
      <c r="JJ794" s="1269"/>
      <c r="JK794" s="1269"/>
      <c r="JL794" s="1269"/>
      <c r="JM794" s="1269"/>
      <c r="JN794" s="1269"/>
      <c r="JO794" s="1269"/>
      <c r="JP794" s="1269"/>
      <c r="JQ794" s="1269"/>
      <c r="JR794" s="1269"/>
      <c r="JS794" s="1269"/>
      <c r="JT794" s="1269"/>
      <c r="JU794" s="1269"/>
      <c r="JV794" s="1269"/>
      <c r="JW794" s="1269"/>
      <c r="JX794" s="1269"/>
      <c r="JY794" s="1269"/>
      <c r="JZ794" s="1269"/>
      <c r="KA794" s="1269"/>
      <c r="KB794" s="1269"/>
      <c r="KC794" s="1269"/>
      <c r="KD794" s="1269"/>
      <c r="KE794" s="1269"/>
      <c r="KF794" s="1269"/>
    </row>
    <row r="795" spans="1:292" s="942" customFormat="1" ht="25.5" outlineLevel="6" x14ac:dyDescent="0.25">
      <c r="A795" s="1004">
        <v>15</v>
      </c>
      <c r="B795" s="1002" t="s">
        <v>3015</v>
      </c>
      <c r="C795" s="1142"/>
      <c r="D795" s="1003"/>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9"/>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269"/>
      <c r="AX795" s="1269"/>
      <c r="AY795" s="1269"/>
      <c r="AZ795" s="1269"/>
      <c r="BA795" s="1269"/>
      <c r="BB795" s="1269"/>
      <c r="BC795" s="1269"/>
      <c r="BD795" s="1269"/>
      <c r="BE795" s="1269"/>
      <c r="BF795" s="1269"/>
      <c r="BG795" s="1269"/>
      <c r="BH795" s="1269"/>
      <c r="BI795" s="1269"/>
      <c r="BJ795" s="1269"/>
      <c r="BK795" s="1269"/>
      <c r="BL795" s="1269"/>
      <c r="BM795" s="1269"/>
      <c r="BN795" s="1269"/>
      <c r="BO795" s="1269"/>
      <c r="BP795" s="1269"/>
      <c r="BQ795" s="1269"/>
      <c r="BR795" s="1269"/>
      <c r="BS795" s="1269"/>
      <c r="BT795" s="1269"/>
      <c r="BU795" s="1269"/>
      <c r="BV795" s="1269"/>
      <c r="BW795" s="1269"/>
      <c r="BX795" s="1269"/>
      <c r="BY795" s="1269"/>
      <c r="BZ795" s="1269"/>
      <c r="CA795" s="1269"/>
      <c r="CB795" s="1269"/>
      <c r="CC795" s="1269"/>
      <c r="CD795" s="1269"/>
      <c r="CE795" s="1269"/>
      <c r="CF795" s="1269"/>
      <c r="CG795" s="1269"/>
      <c r="CH795" s="1269"/>
      <c r="CI795" s="1269"/>
      <c r="CJ795" s="1269"/>
      <c r="CK795" s="1269"/>
      <c r="CL795" s="1269"/>
      <c r="CM795" s="1269"/>
      <c r="CN795" s="1269"/>
      <c r="CO795" s="1269"/>
      <c r="CP795" s="1269"/>
      <c r="CQ795" s="1269"/>
      <c r="CR795" s="1269"/>
      <c r="CS795" s="1269"/>
      <c r="CT795" s="1269"/>
      <c r="CU795" s="1269"/>
      <c r="CV795" s="1269"/>
      <c r="CW795" s="1269"/>
      <c r="CX795" s="1269"/>
      <c r="CY795" s="1269"/>
      <c r="CZ795" s="1269"/>
      <c r="DA795" s="1269"/>
      <c r="DB795" s="1269"/>
      <c r="DC795" s="1269"/>
      <c r="DD795" s="1269"/>
      <c r="DE795" s="1269"/>
      <c r="DF795" s="1269"/>
      <c r="DG795" s="1269"/>
      <c r="DH795" s="1269"/>
      <c r="DI795" s="1269"/>
      <c r="DJ795" s="1269"/>
      <c r="DK795" s="1269"/>
      <c r="DL795" s="1269"/>
      <c r="DM795" s="1269"/>
      <c r="DN795" s="1269"/>
      <c r="DO795" s="1269"/>
      <c r="DP795" s="1269"/>
      <c r="DQ795" s="1269"/>
      <c r="DR795" s="1269"/>
      <c r="DS795" s="1269"/>
      <c r="DT795" s="1269"/>
      <c r="DU795" s="1269"/>
      <c r="DV795" s="1269"/>
      <c r="DW795" s="1269"/>
      <c r="DX795" s="1269"/>
      <c r="DY795" s="1269"/>
      <c r="DZ795" s="1269"/>
      <c r="EA795" s="1269"/>
      <c r="EB795" s="1269"/>
      <c r="EC795" s="1269"/>
      <c r="ED795" s="1269"/>
      <c r="EE795" s="1269"/>
      <c r="EF795" s="1269"/>
      <c r="EG795" s="1269"/>
      <c r="EH795" s="1269"/>
      <c r="EI795" s="1269"/>
      <c r="EJ795" s="1269"/>
      <c r="EK795" s="1269"/>
      <c r="EL795" s="1269"/>
      <c r="EM795" s="1269"/>
      <c r="EN795" s="1269"/>
      <c r="EO795" s="1269"/>
      <c r="EP795" s="1269"/>
      <c r="EQ795" s="1269"/>
      <c r="ER795" s="1269"/>
      <c r="ES795" s="1269"/>
      <c r="ET795" s="1269"/>
      <c r="EU795" s="1269"/>
      <c r="EV795" s="1269"/>
      <c r="EW795" s="1269"/>
      <c r="EX795" s="1269"/>
      <c r="EY795" s="1269"/>
      <c r="EZ795" s="1269"/>
      <c r="FA795" s="1269"/>
      <c r="FB795" s="1269"/>
      <c r="FC795" s="1269"/>
      <c r="FD795" s="1269"/>
      <c r="FE795" s="1269"/>
      <c r="FF795" s="1269"/>
      <c r="FG795" s="1269"/>
      <c r="FH795" s="1269"/>
      <c r="FI795" s="1269"/>
      <c r="FJ795" s="1269"/>
      <c r="FK795" s="1269"/>
      <c r="FL795" s="1269"/>
      <c r="FM795" s="1269"/>
      <c r="FN795" s="1269"/>
      <c r="FO795" s="1269"/>
      <c r="FP795" s="1269"/>
      <c r="FQ795" s="1269"/>
      <c r="FR795" s="1269"/>
      <c r="FS795" s="1269"/>
      <c r="FT795" s="1269"/>
      <c r="FU795" s="1269"/>
      <c r="FV795" s="1269"/>
      <c r="FW795" s="1269"/>
      <c r="FX795" s="1269"/>
      <c r="FY795" s="1269"/>
      <c r="FZ795" s="1269"/>
      <c r="GA795" s="1269"/>
      <c r="GB795" s="1269"/>
      <c r="GC795" s="1269"/>
      <c r="GD795" s="1269"/>
      <c r="GE795" s="1269"/>
      <c r="GF795" s="1269"/>
      <c r="GG795" s="1269"/>
      <c r="GH795" s="1269"/>
      <c r="GI795" s="1269"/>
      <c r="GJ795" s="1269"/>
      <c r="GK795" s="1269"/>
      <c r="GL795" s="1269"/>
      <c r="GM795" s="1269"/>
      <c r="GN795" s="1269"/>
      <c r="GO795" s="1269"/>
      <c r="GP795" s="1269"/>
      <c r="GQ795" s="1269"/>
      <c r="GR795" s="1269"/>
      <c r="GS795" s="1269"/>
      <c r="GT795" s="1269"/>
      <c r="GU795" s="1269"/>
      <c r="GV795" s="1269"/>
      <c r="GW795" s="1269"/>
      <c r="GX795" s="1269"/>
      <c r="GY795" s="1269"/>
      <c r="GZ795" s="1269"/>
      <c r="HA795" s="1269"/>
      <c r="HB795" s="1269"/>
      <c r="HC795" s="1269"/>
      <c r="HD795" s="1269"/>
      <c r="HE795" s="1269"/>
      <c r="HF795" s="1269"/>
      <c r="HG795" s="1269"/>
      <c r="HH795" s="1269"/>
      <c r="HI795" s="1269"/>
      <c r="HJ795" s="1269"/>
      <c r="HK795" s="1269"/>
      <c r="HL795" s="1269"/>
      <c r="HM795" s="1269"/>
      <c r="HN795" s="1269"/>
      <c r="HO795" s="1269"/>
      <c r="HP795" s="1269"/>
      <c r="HQ795" s="1269"/>
      <c r="HR795" s="1269"/>
      <c r="HS795" s="1269"/>
      <c r="HT795" s="1269"/>
      <c r="HU795" s="1269"/>
      <c r="HV795" s="1269"/>
      <c r="HW795" s="1269"/>
      <c r="HX795" s="1269"/>
      <c r="HY795" s="1269"/>
      <c r="HZ795" s="1269"/>
      <c r="IA795" s="1269"/>
      <c r="IB795" s="1269"/>
      <c r="IC795" s="1269"/>
      <c r="ID795" s="1269"/>
      <c r="IE795" s="1269"/>
      <c r="IF795" s="1269"/>
      <c r="IG795" s="1269"/>
      <c r="IH795" s="1269"/>
      <c r="II795" s="1269"/>
      <c r="IJ795" s="1269"/>
      <c r="IK795" s="1269"/>
      <c r="IL795" s="1269"/>
      <c r="IM795" s="1269"/>
      <c r="IN795" s="1269"/>
      <c r="IO795" s="1269"/>
      <c r="IP795" s="1269"/>
      <c r="IQ795" s="1269"/>
      <c r="IR795" s="1269"/>
      <c r="IS795" s="1269"/>
      <c r="IT795" s="1269"/>
      <c r="IU795" s="1269"/>
      <c r="IV795" s="1269"/>
      <c r="IW795" s="1269"/>
      <c r="IX795" s="1269"/>
      <c r="IY795" s="1269"/>
      <c r="IZ795" s="1269"/>
      <c r="JA795" s="1269"/>
      <c r="JB795" s="1269"/>
      <c r="JC795" s="1269"/>
      <c r="JD795" s="1269"/>
      <c r="JE795" s="1269"/>
      <c r="JF795" s="1269"/>
      <c r="JG795" s="1269"/>
      <c r="JH795" s="1269"/>
      <c r="JI795" s="1269"/>
      <c r="JJ795" s="1269"/>
      <c r="JK795" s="1269"/>
      <c r="JL795" s="1269"/>
      <c r="JM795" s="1269"/>
      <c r="JN795" s="1269"/>
      <c r="JO795" s="1269"/>
      <c r="JP795" s="1269"/>
      <c r="JQ795" s="1269"/>
      <c r="JR795" s="1269"/>
      <c r="JS795" s="1269"/>
      <c r="JT795" s="1269"/>
      <c r="JU795" s="1269"/>
      <c r="JV795" s="1269"/>
      <c r="JW795" s="1269"/>
      <c r="JX795" s="1269"/>
      <c r="JY795" s="1269"/>
      <c r="JZ795" s="1269"/>
      <c r="KA795" s="1269"/>
      <c r="KB795" s="1269"/>
      <c r="KC795" s="1269"/>
      <c r="KD795" s="1269"/>
      <c r="KE795" s="1269"/>
      <c r="KF795" s="1269"/>
    </row>
    <row r="796" spans="1:292" s="942" customFormat="1" outlineLevel="6" x14ac:dyDescent="0.25">
      <c r="A796" s="1004" t="s">
        <v>31</v>
      </c>
      <c r="B796" s="1002" t="s">
        <v>308</v>
      </c>
      <c r="C796" s="1142"/>
      <c r="D796" s="1003" t="s">
        <v>215</v>
      </c>
      <c r="F796" s="1269"/>
      <c r="G796" s="1269"/>
      <c r="H796" s="1269"/>
      <c r="I796" s="1269"/>
      <c r="J796" s="1269"/>
      <c r="K796" s="1269"/>
      <c r="L796" s="1269"/>
      <c r="M796" s="1269"/>
      <c r="N796" s="1269"/>
      <c r="O796" s="1269"/>
      <c r="P796" s="1269"/>
      <c r="Q796" s="1269"/>
      <c r="R796" s="1269"/>
      <c r="S796" s="1269"/>
      <c r="T796" s="1269"/>
      <c r="U796" s="1269"/>
      <c r="V796" s="1269"/>
      <c r="W796" s="1269"/>
      <c r="X796" s="1269"/>
      <c r="Y796" s="1269"/>
      <c r="Z796" s="1269"/>
      <c r="AA796" s="1269"/>
      <c r="AB796" s="1269"/>
      <c r="AC796" s="1269"/>
      <c r="AD796" s="1269"/>
      <c r="AE796" s="1269"/>
      <c r="AF796" s="1269"/>
      <c r="AG796" s="1269"/>
      <c r="AH796" s="1269"/>
      <c r="AI796" s="1269"/>
      <c r="AJ796" s="1269"/>
      <c r="AK796" s="1269"/>
      <c r="AL796" s="1269"/>
      <c r="AM796" s="1269"/>
      <c r="AN796" s="1269"/>
      <c r="AO796" s="1269"/>
      <c r="AP796" s="1269"/>
      <c r="AQ796" s="1269"/>
      <c r="AR796" s="1269"/>
      <c r="AS796" s="1269"/>
      <c r="AT796" s="1269"/>
      <c r="AU796" s="1269"/>
      <c r="AV796" s="1269"/>
      <c r="AW796" s="1269"/>
      <c r="AX796" s="1269"/>
      <c r="AY796" s="1269"/>
      <c r="AZ796" s="1269"/>
      <c r="BA796" s="1269"/>
      <c r="BB796" s="1269"/>
      <c r="BC796" s="1269"/>
      <c r="BD796" s="1269"/>
      <c r="BE796" s="1269"/>
      <c r="BF796" s="1269"/>
      <c r="BG796" s="1269"/>
      <c r="BH796" s="1269"/>
      <c r="BI796" s="1269"/>
      <c r="BJ796" s="1269"/>
      <c r="BK796" s="1269"/>
      <c r="BL796" s="1269"/>
      <c r="BM796" s="1269"/>
      <c r="BN796" s="1269"/>
      <c r="BO796" s="1269"/>
      <c r="BP796" s="1269"/>
      <c r="BQ796" s="1269"/>
      <c r="BR796" s="1269"/>
      <c r="BS796" s="1269"/>
      <c r="BT796" s="1269"/>
      <c r="BU796" s="1269"/>
      <c r="BV796" s="1269"/>
      <c r="BW796" s="1269"/>
      <c r="BX796" s="1269"/>
      <c r="BY796" s="1269"/>
      <c r="BZ796" s="1269"/>
      <c r="CA796" s="1269"/>
      <c r="CB796" s="1269"/>
      <c r="CC796" s="1269"/>
      <c r="CD796" s="1269"/>
      <c r="CE796" s="1269"/>
      <c r="CF796" s="1269"/>
      <c r="CG796" s="1269"/>
      <c r="CH796" s="1269"/>
      <c r="CI796" s="1269"/>
      <c r="CJ796" s="1269"/>
      <c r="CK796" s="1269"/>
      <c r="CL796" s="1269"/>
      <c r="CM796" s="1269"/>
      <c r="CN796" s="1269"/>
      <c r="CO796" s="1269"/>
      <c r="CP796" s="1269"/>
      <c r="CQ796" s="1269"/>
      <c r="CR796" s="1269"/>
      <c r="CS796" s="1269"/>
      <c r="CT796" s="1269"/>
      <c r="CU796" s="1269"/>
      <c r="CV796" s="1269"/>
      <c r="CW796" s="1269"/>
      <c r="CX796" s="1269"/>
      <c r="CY796" s="1269"/>
      <c r="CZ796" s="1269"/>
      <c r="DA796" s="1269"/>
      <c r="DB796" s="1269"/>
      <c r="DC796" s="1269"/>
      <c r="DD796" s="1269"/>
      <c r="DE796" s="1269"/>
      <c r="DF796" s="1269"/>
      <c r="DG796" s="1269"/>
      <c r="DH796" s="1269"/>
      <c r="DI796" s="1269"/>
      <c r="DJ796" s="1269"/>
      <c r="DK796" s="1269"/>
      <c r="DL796" s="1269"/>
      <c r="DM796" s="1269"/>
      <c r="DN796" s="1269"/>
      <c r="DO796" s="1269"/>
      <c r="DP796" s="1269"/>
      <c r="DQ796" s="1269"/>
      <c r="DR796" s="1269"/>
      <c r="DS796" s="1269"/>
      <c r="DT796" s="1269"/>
      <c r="DU796" s="1269"/>
      <c r="DV796" s="1269"/>
      <c r="DW796" s="1269"/>
      <c r="DX796" s="1269"/>
      <c r="DY796" s="1269"/>
      <c r="DZ796" s="1269"/>
      <c r="EA796" s="1269"/>
      <c r="EB796" s="1269"/>
      <c r="EC796" s="1269"/>
      <c r="ED796" s="1269"/>
      <c r="EE796" s="1269"/>
      <c r="EF796" s="1269"/>
      <c r="EG796" s="1269"/>
      <c r="EH796" s="1269"/>
      <c r="EI796" s="1269"/>
      <c r="EJ796" s="1269"/>
      <c r="EK796" s="1269"/>
      <c r="EL796" s="1269"/>
      <c r="EM796" s="1269"/>
      <c r="EN796" s="1269"/>
      <c r="EO796" s="1269"/>
      <c r="EP796" s="1269"/>
      <c r="EQ796" s="1269"/>
      <c r="ER796" s="1269"/>
      <c r="ES796" s="1269"/>
      <c r="ET796" s="1269"/>
      <c r="EU796" s="1269"/>
      <c r="EV796" s="1269"/>
      <c r="EW796" s="1269"/>
      <c r="EX796" s="1269"/>
      <c r="EY796" s="1269"/>
      <c r="EZ796" s="1269"/>
      <c r="FA796" s="1269"/>
      <c r="FB796" s="1269"/>
      <c r="FC796" s="1269"/>
      <c r="FD796" s="1269"/>
      <c r="FE796" s="1269"/>
      <c r="FF796" s="1269"/>
      <c r="FG796" s="1269"/>
      <c r="FH796" s="1269"/>
      <c r="FI796" s="1269"/>
      <c r="FJ796" s="1269"/>
      <c r="FK796" s="1269"/>
      <c r="FL796" s="1269"/>
      <c r="FM796" s="1269"/>
      <c r="FN796" s="1269"/>
      <c r="FO796" s="1269"/>
      <c r="FP796" s="1269"/>
      <c r="FQ796" s="1269"/>
      <c r="FR796" s="1269"/>
      <c r="FS796" s="1269"/>
      <c r="FT796" s="1269"/>
      <c r="FU796" s="1269"/>
      <c r="FV796" s="1269"/>
      <c r="FW796" s="1269"/>
      <c r="FX796" s="1269"/>
      <c r="FY796" s="1269"/>
      <c r="FZ796" s="1269"/>
      <c r="GA796" s="1269"/>
      <c r="GB796" s="1269"/>
      <c r="GC796" s="1269"/>
      <c r="GD796" s="1269"/>
      <c r="GE796" s="1269"/>
      <c r="GF796" s="1269"/>
      <c r="GG796" s="1269"/>
      <c r="GH796" s="1269"/>
      <c r="GI796" s="1269"/>
      <c r="GJ796" s="1269"/>
      <c r="GK796" s="1269"/>
      <c r="GL796" s="1269"/>
      <c r="GM796" s="1269"/>
      <c r="GN796" s="1269"/>
      <c r="GO796" s="1269"/>
      <c r="GP796" s="1269"/>
      <c r="GQ796" s="1269"/>
      <c r="GR796" s="1269"/>
      <c r="GS796" s="1269"/>
      <c r="GT796" s="1269"/>
      <c r="GU796" s="1269"/>
      <c r="GV796" s="1269"/>
      <c r="GW796" s="1269"/>
      <c r="GX796" s="1269"/>
      <c r="GY796" s="1269"/>
      <c r="GZ796" s="1269"/>
      <c r="HA796" s="1269"/>
      <c r="HB796" s="1269"/>
      <c r="HC796" s="1269"/>
      <c r="HD796" s="1269"/>
      <c r="HE796" s="1269"/>
      <c r="HF796" s="1269"/>
      <c r="HG796" s="1269"/>
      <c r="HH796" s="1269"/>
      <c r="HI796" s="1269"/>
      <c r="HJ796" s="1269"/>
      <c r="HK796" s="1269"/>
      <c r="HL796" s="1269"/>
      <c r="HM796" s="1269"/>
      <c r="HN796" s="1269"/>
      <c r="HO796" s="1269"/>
      <c r="HP796" s="1269"/>
      <c r="HQ796" s="1269"/>
      <c r="HR796" s="1269"/>
      <c r="HS796" s="1269"/>
      <c r="HT796" s="1269"/>
      <c r="HU796" s="1269"/>
      <c r="HV796" s="1269"/>
      <c r="HW796" s="1269"/>
      <c r="HX796" s="1269"/>
      <c r="HY796" s="1269"/>
      <c r="HZ796" s="1269"/>
      <c r="IA796" s="1269"/>
      <c r="IB796" s="1269"/>
      <c r="IC796" s="1269"/>
      <c r="ID796" s="1269"/>
      <c r="IE796" s="1269"/>
      <c r="IF796" s="1269"/>
      <c r="IG796" s="1269"/>
      <c r="IH796" s="1269"/>
      <c r="II796" s="1269"/>
      <c r="IJ796" s="1269"/>
      <c r="IK796" s="1269"/>
      <c r="IL796" s="1269"/>
      <c r="IM796" s="1269"/>
      <c r="IN796" s="1269"/>
      <c r="IO796" s="1269"/>
      <c r="IP796" s="1269"/>
      <c r="IQ796" s="1269"/>
      <c r="IR796" s="1269"/>
      <c r="IS796" s="1269"/>
      <c r="IT796" s="1269"/>
      <c r="IU796" s="1269"/>
      <c r="IV796" s="1269"/>
      <c r="IW796" s="1269"/>
      <c r="IX796" s="1269"/>
      <c r="IY796" s="1269"/>
      <c r="IZ796" s="1269"/>
      <c r="JA796" s="1269"/>
      <c r="JB796" s="1269"/>
      <c r="JC796" s="1269"/>
      <c r="JD796" s="1269"/>
      <c r="JE796" s="1269"/>
      <c r="JF796" s="1269"/>
      <c r="JG796" s="1269"/>
      <c r="JH796" s="1269"/>
      <c r="JI796" s="1269"/>
      <c r="JJ796" s="1269"/>
      <c r="JK796" s="1269"/>
      <c r="JL796" s="1269"/>
      <c r="JM796" s="1269"/>
      <c r="JN796" s="1269"/>
      <c r="JO796" s="1269"/>
      <c r="JP796" s="1269"/>
      <c r="JQ796" s="1269"/>
      <c r="JR796" s="1269"/>
      <c r="JS796" s="1269"/>
      <c r="JT796" s="1269"/>
      <c r="JU796" s="1269"/>
      <c r="JV796" s="1269"/>
      <c r="JW796" s="1269"/>
      <c r="JX796" s="1269"/>
      <c r="JY796" s="1269"/>
      <c r="JZ796" s="1269"/>
      <c r="KA796" s="1269"/>
      <c r="KB796" s="1269"/>
      <c r="KC796" s="1269"/>
      <c r="KD796" s="1269"/>
      <c r="KE796" s="1269"/>
      <c r="KF796" s="1269"/>
    </row>
    <row r="797" spans="1:292" s="942" customFormat="1" outlineLevel="6" x14ac:dyDescent="0.25">
      <c r="A797" s="1004">
        <v>16</v>
      </c>
      <c r="B797" s="1002" t="s">
        <v>2978</v>
      </c>
      <c r="C797" s="1142"/>
      <c r="D797" s="1003"/>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9"/>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269"/>
      <c r="AX797" s="1269"/>
      <c r="AY797" s="1269"/>
      <c r="AZ797" s="1269"/>
      <c r="BA797" s="1269"/>
      <c r="BB797" s="1269"/>
      <c r="BC797" s="1269"/>
      <c r="BD797" s="1269"/>
      <c r="BE797" s="1269"/>
      <c r="BF797" s="1269"/>
      <c r="BG797" s="1269"/>
      <c r="BH797" s="1269"/>
      <c r="BI797" s="1269"/>
      <c r="BJ797" s="1269"/>
      <c r="BK797" s="1269"/>
      <c r="BL797" s="1269"/>
      <c r="BM797" s="1269"/>
      <c r="BN797" s="1269"/>
      <c r="BO797" s="1269"/>
      <c r="BP797" s="1269"/>
      <c r="BQ797" s="1269"/>
      <c r="BR797" s="1269"/>
      <c r="BS797" s="1269"/>
      <c r="BT797" s="1269"/>
      <c r="BU797" s="1269"/>
      <c r="BV797" s="1269"/>
      <c r="BW797" s="1269"/>
      <c r="BX797" s="1269"/>
      <c r="BY797" s="1269"/>
      <c r="BZ797" s="1269"/>
      <c r="CA797" s="1269"/>
      <c r="CB797" s="1269"/>
      <c r="CC797" s="1269"/>
      <c r="CD797" s="1269"/>
      <c r="CE797" s="1269"/>
      <c r="CF797" s="1269"/>
      <c r="CG797" s="1269"/>
      <c r="CH797" s="1269"/>
      <c r="CI797" s="1269"/>
      <c r="CJ797" s="1269"/>
      <c r="CK797" s="1269"/>
      <c r="CL797" s="1269"/>
      <c r="CM797" s="1269"/>
      <c r="CN797" s="1269"/>
      <c r="CO797" s="1269"/>
      <c r="CP797" s="1269"/>
      <c r="CQ797" s="1269"/>
      <c r="CR797" s="1269"/>
      <c r="CS797" s="1269"/>
      <c r="CT797" s="1269"/>
      <c r="CU797" s="1269"/>
      <c r="CV797" s="1269"/>
      <c r="CW797" s="1269"/>
      <c r="CX797" s="1269"/>
      <c r="CY797" s="1269"/>
      <c r="CZ797" s="1269"/>
      <c r="DA797" s="1269"/>
      <c r="DB797" s="1269"/>
      <c r="DC797" s="1269"/>
      <c r="DD797" s="1269"/>
      <c r="DE797" s="1269"/>
      <c r="DF797" s="1269"/>
      <c r="DG797" s="1269"/>
      <c r="DH797" s="1269"/>
      <c r="DI797" s="1269"/>
      <c r="DJ797" s="1269"/>
      <c r="DK797" s="1269"/>
      <c r="DL797" s="1269"/>
      <c r="DM797" s="1269"/>
      <c r="DN797" s="1269"/>
      <c r="DO797" s="1269"/>
      <c r="DP797" s="1269"/>
      <c r="DQ797" s="1269"/>
      <c r="DR797" s="1269"/>
      <c r="DS797" s="1269"/>
      <c r="DT797" s="1269"/>
      <c r="DU797" s="1269"/>
      <c r="DV797" s="1269"/>
      <c r="DW797" s="1269"/>
      <c r="DX797" s="1269"/>
      <c r="DY797" s="1269"/>
      <c r="DZ797" s="1269"/>
      <c r="EA797" s="1269"/>
      <c r="EB797" s="1269"/>
      <c r="EC797" s="1269"/>
      <c r="ED797" s="1269"/>
      <c r="EE797" s="1269"/>
      <c r="EF797" s="1269"/>
      <c r="EG797" s="1269"/>
      <c r="EH797" s="1269"/>
      <c r="EI797" s="1269"/>
      <c r="EJ797" s="1269"/>
      <c r="EK797" s="1269"/>
      <c r="EL797" s="1269"/>
      <c r="EM797" s="1269"/>
      <c r="EN797" s="1269"/>
      <c r="EO797" s="1269"/>
      <c r="EP797" s="1269"/>
      <c r="EQ797" s="1269"/>
      <c r="ER797" s="1269"/>
      <c r="ES797" s="1269"/>
      <c r="ET797" s="1269"/>
      <c r="EU797" s="1269"/>
      <c r="EV797" s="1269"/>
      <c r="EW797" s="1269"/>
      <c r="EX797" s="1269"/>
      <c r="EY797" s="1269"/>
      <c r="EZ797" s="1269"/>
      <c r="FA797" s="1269"/>
      <c r="FB797" s="1269"/>
      <c r="FC797" s="1269"/>
      <c r="FD797" s="1269"/>
      <c r="FE797" s="1269"/>
      <c r="FF797" s="1269"/>
      <c r="FG797" s="1269"/>
      <c r="FH797" s="1269"/>
      <c r="FI797" s="1269"/>
      <c r="FJ797" s="1269"/>
      <c r="FK797" s="1269"/>
      <c r="FL797" s="1269"/>
      <c r="FM797" s="1269"/>
      <c r="FN797" s="1269"/>
      <c r="FO797" s="1269"/>
      <c r="FP797" s="1269"/>
      <c r="FQ797" s="1269"/>
      <c r="FR797" s="1269"/>
      <c r="FS797" s="1269"/>
      <c r="FT797" s="1269"/>
      <c r="FU797" s="1269"/>
      <c r="FV797" s="1269"/>
      <c r="FW797" s="1269"/>
      <c r="FX797" s="1269"/>
      <c r="FY797" s="1269"/>
      <c r="FZ797" s="1269"/>
      <c r="GA797" s="1269"/>
      <c r="GB797" s="1269"/>
      <c r="GC797" s="1269"/>
      <c r="GD797" s="1269"/>
      <c r="GE797" s="1269"/>
      <c r="GF797" s="1269"/>
      <c r="GG797" s="1269"/>
      <c r="GH797" s="1269"/>
      <c r="GI797" s="1269"/>
      <c r="GJ797" s="1269"/>
      <c r="GK797" s="1269"/>
      <c r="GL797" s="1269"/>
      <c r="GM797" s="1269"/>
      <c r="GN797" s="1269"/>
      <c r="GO797" s="1269"/>
      <c r="GP797" s="1269"/>
      <c r="GQ797" s="1269"/>
      <c r="GR797" s="1269"/>
      <c r="GS797" s="1269"/>
      <c r="GT797" s="1269"/>
      <c r="GU797" s="1269"/>
      <c r="GV797" s="1269"/>
      <c r="GW797" s="1269"/>
      <c r="GX797" s="1269"/>
      <c r="GY797" s="1269"/>
      <c r="GZ797" s="1269"/>
      <c r="HA797" s="1269"/>
      <c r="HB797" s="1269"/>
      <c r="HC797" s="1269"/>
      <c r="HD797" s="1269"/>
      <c r="HE797" s="1269"/>
      <c r="HF797" s="1269"/>
      <c r="HG797" s="1269"/>
      <c r="HH797" s="1269"/>
      <c r="HI797" s="1269"/>
      <c r="HJ797" s="1269"/>
      <c r="HK797" s="1269"/>
      <c r="HL797" s="1269"/>
      <c r="HM797" s="1269"/>
      <c r="HN797" s="1269"/>
      <c r="HO797" s="1269"/>
      <c r="HP797" s="1269"/>
      <c r="HQ797" s="1269"/>
      <c r="HR797" s="1269"/>
      <c r="HS797" s="1269"/>
      <c r="HT797" s="1269"/>
      <c r="HU797" s="1269"/>
      <c r="HV797" s="1269"/>
      <c r="HW797" s="1269"/>
      <c r="HX797" s="1269"/>
      <c r="HY797" s="1269"/>
      <c r="HZ797" s="1269"/>
      <c r="IA797" s="1269"/>
      <c r="IB797" s="1269"/>
      <c r="IC797" s="1269"/>
      <c r="ID797" s="1269"/>
      <c r="IE797" s="1269"/>
      <c r="IF797" s="1269"/>
      <c r="IG797" s="1269"/>
      <c r="IH797" s="1269"/>
      <c r="II797" s="1269"/>
      <c r="IJ797" s="1269"/>
      <c r="IK797" s="1269"/>
      <c r="IL797" s="1269"/>
      <c r="IM797" s="1269"/>
      <c r="IN797" s="1269"/>
      <c r="IO797" s="1269"/>
      <c r="IP797" s="1269"/>
      <c r="IQ797" s="1269"/>
      <c r="IR797" s="1269"/>
      <c r="IS797" s="1269"/>
      <c r="IT797" s="1269"/>
      <c r="IU797" s="1269"/>
      <c r="IV797" s="1269"/>
      <c r="IW797" s="1269"/>
      <c r="IX797" s="1269"/>
      <c r="IY797" s="1269"/>
      <c r="IZ797" s="1269"/>
      <c r="JA797" s="1269"/>
      <c r="JB797" s="1269"/>
      <c r="JC797" s="1269"/>
      <c r="JD797" s="1269"/>
      <c r="JE797" s="1269"/>
      <c r="JF797" s="1269"/>
      <c r="JG797" s="1269"/>
      <c r="JH797" s="1269"/>
      <c r="JI797" s="1269"/>
      <c r="JJ797" s="1269"/>
      <c r="JK797" s="1269"/>
      <c r="JL797" s="1269"/>
      <c r="JM797" s="1269"/>
      <c r="JN797" s="1269"/>
      <c r="JO797" s="1269"/>
      <c r="JP797" s="1269"/>
      <c r="JQ797" s="1269"/>
      <c r="JR797" s="1269"/>
      <c r="JS797" s="1269"/>
      <c r="JT797" s="1269"/>
      <c r="JU797" s="1269"/>
      <c r="JV797" s="1269"/>
      <c r="JW797" s="1269"/>
      <c r="JX797" s="1269"/>
      <c r="JY797" s="1269"/>
      <c r="JZ797" s="1269"/>
      <c r="KA797" s="1269"/>
      <c r="KB797" s="1269"/>
      <c r="KC797" s="1269"/>
      <c r="KD797" s="1269"/>
      <c r="KE797" s="1269"/>
      <c r="KF797" s="1269"/>
    </row>
    <row r="798" spans="1:292" s="942" customFormat="1" outlineLevel="6" x14ac:dyDescent="0.25">
      <c r="A798" s="1004" t="s">
        <v>31</v>
      </c>
      <c r="B798" s="1002" t="s">
        <v>2979</v>
      </c>
      <c r="C798" s="1142"/>
      <c r="D798" s="1003" t="s">
        <v>295</v>
      </c>
      <c r="F798" s="1269"/>
      <c r="G798" s="1269"/>
      <c r="H798" s="1269"/>
      <c r="I798" s="1269"/>
      <c r="J798" s="1269"/>
      <c r="K798" s="1269"/>
      <c r="L798" s="1269"/>
      <c r="M798" s="1269"/>
      <c r="N798" s="1269"/>
      <c r="O798" s="1269"/>
      <c r="P798" s="1269"/>
      <c r="Q798" s="1269"/>
      <c r="R798" s="1269"/>
      <c r="S798" s="1269"/>
      <c r="T798" s="1269"/>
      <c r="U798" s="1269"/>
      <c r="V798" s="1269"/>
      <c r="W798" s="1269"/>
      <c r="X798" s="1269"/>
      <c r="Y798" s="1269"/>
      <c r="Z798" s="1269"/>
      <c r="AA798" s="1269"/>
      <c r="AB798" s="1269"/>
      <c r="AC798" s="1269"/>
      <c r="AD798" s="1269"/>
      <c r="AE798" s="1269"/>
      <c r="AF798" s="1269"/>
      <c r="AG798" s="1269"/>
      <c r="AH798" s="1269"/>
      <c r="AI798" s="1269"/>
      <c r="AJ798" s="1269"/>
      <c r="AK798" s="1269"/>
      <c r="AL798" s="1269"/>
      <c r="AM798" s="1269"/>
      <c r="AN798" s="1269"/>
      <c r="AO798" s="1269"/>
      <c r="AP798" s="1269"/>
      <c r="AQ798" s="1269"/>
      <c r="AR798" s="1269"/>
      <c r="AS798" s="1269"/>
      <c r="AT798" s="1269"/>
      <c r="AU798" s="1269"/>
      <c r="AV798" s="1269"/>
      <c r="AW798" s="1269"/>
      <c r="AX798" s="1269"/>
      <c r="AY798" s="1269"/>
      <c r="AZ798" s="1269"/>
      <c r="BA798" s="1269"/>
      <c r="BB798" s="1269"/>
      <c r="BC798" s="1269"/>
      <c r="BD798" s="1269"/>
      <c r="BE798" s="1269"/>
      <c r="BF798" s="1269"/>
      <c r="BG798" s="1269"/>
      <c r="BH798" s="1269"/>
      <c r="BI798" s="1269"/>
      <c r="BJ798" s="1269"/>
      <c r="BK798" s="1269"/>
      <c r="BL798" s="1269"/>
      <c r="BM798" s="1269"/>
      <c r="BN798" s="1269"/>
      <c r="BO798" s="1269"/>
      <c r="BP798" s="1269"/>
      <c r="BQ798" s="1269"/>
      <c r="BR798" s="1269"/>
      <c r="BS798" s="1269"/>
      <c r="BT798" s="1269"/>
      <c r="BU798" s="1269"/>
      <c r="BV798" s="1269"/>
      <c r="BW798" s="1269"/>
      <c r="BX798" s="1269"/>
      <c r="BY798" s="1269"/>
      <c r="BZ798" s="1269"/>
      <c r="CA798" s="1269"/>
      <c r="CB798" s="1269"/>
      <c r="CC798" s="1269"/>
      <c r="CD798" s="1269"/>
      <c r="CE798" s="1269"/>
      <c r="CF798" s="1269"/>
      <c r="CG798" s="1269"/>
      <c r="CH798" s="1269"/>
      <c r="CI798" s="1269"/>
      <c r="CJ798" s="1269"/>
      <c r="CK798" s="1269"/>
      <c r="CL798" s="1269"/>
      <c r="CM798" s="1269"/>
      <c r="CN798" s="1269"/>
      <c r="CO798" s="1269"/>
      <c r="CP798" s="1269"/>
      <c r="CQ798" s="1269"/>
      <c r="CR798" s="1269"/>
      <c r="CS798" s="1269"/>
      <c r="CT798" s="1269"/>
      <c r="CU798" s="1269"/>
      <c r="CV798" s="1269"/>
      <c r="CW798" s="1269"/>
      <c r="CX798" s="1269"/>
      <c r="CY798" s="1269"/>
      <c r="CZ798" s="1269"/>
      <c r="DA798" s="1269"/>
      <c r="DB798" s="1269"/>
      <c r="DC798" s="1269"/>
      <c r="DD798" s="1269"/>
      <c r="DE798" s="1269"/>
      <c r="DF798" s="1269"/>
      <c r="DG798" s="1269"/>
      <c r="DH798" s="1269"/>
      <c r="DI798" s="1269"/>
      <c r="DJ798" s="1269"/>
      <c r="DK798" s="1269"/>
      <c r="DL798" s="1269"/>
      <c r="DM798" s="1269"/>
      <c r="DN798" s="1269"/>
      <c r="DO798" s="1269"/>
      <c r="DP798" s="1269"/>
      <c r="DQ798" s="1269"/>
      <c r="DR798" s="1269"/>
      <c r="DS798" s="1269"/>
      <c r="DT798" s="1269"/>
      <c r="DU798" s="1269"/>
      <c r="DV798" s="1269"/>
      <c r="DW798" s="1269"/>
      <c r="DX798" s="1269"/>
      <c r="DY798" s="1269"/>
      <c r="DZ798" s="1269"/>
      <c r="EA798" s="1269"/>
      <c r="EB798" s="1269"/>
      <c r="EC798" s="1269"/>
      <c r="ED798" s="1269"/>
      <c r="EE798" s="1269"/>
      <c r="EF798" s="1269"/>
      <c r="EG798" s="1269"/>
      <c r="EH798" s="1269"/>
      <c r="EI798" s="1269"/>
      <c r="EJ798" s="1269"/>
      <c r="EK798" s="1269"/>
      <c r="EL798" s="1269"/>
      <c r="EM798" s="1269"/>
      <c r="EN798" s="1269"/>
      <c r="EO798" s="1269"/>
      <c r="EP798" s="1269"/>
      <c r="EQ798" s="1269"/>
      <c r="ER798" s="1269"/>
      <c r="ES798" s="1269"/>
      <c r="ET798" s="1269"/>
      <c r="EU798" s="1269"/>
      <c r="EV798" s="1269"/>
      <c r="EW798" s="1269"/>
      <c r="EX798" s="1269"/>
      <c r="EY798" s="1269"/>
      <c r="EZ798" s="1269"/>
      <c r="FA798" s="1269"/>
      <c r="FB798" s="1269"/>
      <c r="FC798" s="1269"/>
      <c r="FD798" s="1269"/>
      <c r="FE798" s="1269"/>
      <c r="FF798" s="1269"/>
      <c r="FG798" s="1269"/>
      <c r="FH798" s="1269"/>
      <c r="FI798" s="1269"/>
      <c r="FJ798" s="1269"/>
      <c r="FK798" s="1269"/>
      <c r="FL798" s="1269"/>
      <c r="FM798" s="1269"/>
      <c r="FN798" s="1269"/>
      <c r="FO798" s="1269"/>
      <c r="FP798" s="1269"/>
      <c r="FQ798" s="1269"/>
      <c r="FR798" s="1269"/>
      <c r="FS798" s="1269"/>
      <c r="FT798" s="1269"/>
      <c r="FU798" s="1269"/>
      <c r="FV798" s="1269"/>
      <c r="FW798" s="1269"/>
      <c r="FX798" s="1269"/>
      <c r="FY798" s="1269"/>
      <c r="FZ798" s="1269"/>
      <c r="GA798" s="1269"/>
      <c r="GB798" s="1269"/>
      <c r="GC798" s="1269"/>
      <c r="GD798" s="1269"/>
      <c r="GE798" s="1269"/>
      <c r="GF798" s="1269"/>
      <c r="GG798" s="1269"/>
      <c r="GH798" s="1269"/>
      <c r="GI798" s="1269"/>
      <c r="GJ798" s="1269"/>
      <c r="GK798" s="1269"/>
      <c r="GL798" s="1269"/>
      <c r="GM798" s="1269"/>
      <c r="GN798" s="1269"/>
      <c r="GO798" s="1269"/>
      <c r="GP798" s="1269"/>
      <c r="GQ798" s="1269"/>
      <c r="GR798" s="1269"/>
      <c r="GS798" s="1269"/>
      <c r="GT798" s="1269"/>
      <c r="GU798" s="1269"/>
      <c r="GV798" s="1269"/>
      <c r="GW798" s="1269"/>
      <c r="GX798" s="1269"/>
      <c r="GY798" s="1269"/>
      <c r="GZ798" s="1269"/>
      <c r="HA798" s="1269"/>
      <c r="HB798" s="1269"/>
      <c r="HC798" s="1269"/>
      <c r="HD798" s="1269"/>
      <c r="HE798" s="1269"/>
      <c r="HF798" s="1269"/>
      <c r="HG798" s="1269"/>
      <c r="HH798" s="1269"/>
      <c r="HI798" s="1269"/>
      <c r="HJ798" s="1269"/>
      <c r="HK798" s="1269"/>
      <c r="HL798" s="1269"/>
      <c r="HM798" s="1269"/>
      <c r="HN798" s="1269"/>
      <c r="HO798" s="1269"/>
      <c r="HP798" s="1269"/>
      <c r="HQ798" s="1269"/>
      <c r="HR798" s="1269"/>
      <c r="HS798" s="1269"/>
      <c r="HT798" s="1269"/>
      <c r="HU798" s="1269"/>
      <c r="HV798" s="1269"/>
      <c r="HW798" s="1269"/>
      <c r="HX798" s="1269"/>
      <c r="HY798" s="1269"/>
      <c r="HZ798" s="1269"/>
      <c r="IA798" s="1269"/>
      <c r="IB798" s="1269"/>
      <c r="IC798" s="1269"/>
      <c r="ID798" s="1269"/>
      <c r="IE798" s="1269"/>
      <c r="IF798" s="1269"/>
      <c r="IG798" s="1269"/>
      <c r="IH798" s="1269"/>
      <c r="II798" s="1269"/>
      <c r="IJ798" s="1269"/>
      <c r="IK798" s="1269"/>
      <c r="IL798" s="1269"/>
      <c r="IM798" s="1269"/>
      <c r="IN798" s="1269"/>
      <c r="IO798" s="1269"/>
      <c r="IP798" s="1269"/>
      <c r="IQ798" s="1269"/>
      <c r="IR798" s="1269"/>
      <c r="IS798" s="1269"/>
      <c r="IT798" s="1269"/>
      <c r="IU798" s="1269"/>
      <c r="IV798" s="1269"/>
      <c r="IW798" s="1269"/>
      <c r="IX798" s="1269"/>
      <c r="IY798" s="1269"/>
      <c r="IZ798" s="1269"/>
      <c r="JA798" s="1269"/>
      <c r="JB798" s="1269"/>
      <c r="JC798" s="1269"/>
      <c r="JD798" s="1269"/>
      <c r="JE798" s="1269"/>
      <c r="JF798" s="1269"/>
      <c r="JG798" s="1269"/>
      <c r="JH798" s="1269"/>
      <c r="JI798" s="1269"/>
      <c r="JJ798" s="1269"/>
      <c r="JK798" s="1269"/>
      <c r="JL798" s="1269"/>
      <c r="JM798" s="1269"/>
      <c r="JN798" s="1269"/>
      <c r="JO798" s="1269"/>
      <c r="JP798" s="1269"/>
      <c r="JQ798" s="1269"/>
      <c r="JR798" s="1269"/>
      <c r="JS798" s="1269"/>
      <c r="JT798" s="1269"/>
      <c r="JU798" s="1269"/>
      <c r="JV798" s="1269"/>
      <c r="JW798" s="1269"/>
      <c r="JX798" s="1269"/>
      <c r="JY798" s="1269"/>
      <c r="JZ798" s="1269"/>
      <c r="KA798" s="1269"/>
      <c r="KB798" s="1269"/>
      <c r="KC798" s="1269"/>
      <c r="KD798" s="1269"/>
      <c r="KE798" s="1269"/>
      <c r="KF798" s="1269"/>
    </row>
    <row r="799" spans="1:292" s="942" customFormat="1" outlineLevel="4" x14ac:dyDescent="0.25">
      <c r="A799" s="671" t="s">
        <v>21</v>
      </c>
      <c r="B799" s="1289" t="s">
        <v>3020</v>
      </c>
      <c r="C799" s="671" t="str">
        <f>COUNTIF(A799:A858,"Test Case")&amp;"TC(s)"</f>
        <v>2TC(s)</v>
      </c>
      <c r="D799" s="1290"/>
      <c r="E799" s="1290"/>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9"/>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269"/>
      <c r="AX799" s="1269"/>
      <c r="AY799" s="1269"/>
      <c r="AZ799" s="1269"/>
      <c r="BA799" s="1269"/>
      <c r="BB799" s="1269"/>
      <c r="BC799" s="1269"/>
      <c r="BD799" s="1269"/>
      <c r="BE799" s="1269"/>
      <c r="BF799" s="1269"/>
      <c r="BG799" s="1269"/>
      <c r="BH799" s="1269"/>
      <c r="BI799" s="1269"/>
      <c r="BJ799" s="1269"/>
      <c r="BK799" s="1269"/>
      <c r="BL799" s="1269"/>
      <c r="BM799" s="1269"/>
      <c r="BN799" s="1269"/>
      <c r="BO799" s="1269"/>
      <c r="BP799" s="1269"/>
      <c r="BQ799" s="1269"/>
      <c r="BR799" s="1269"/>
      <c r="BS799" s="1269"/>
      <c r="BT799" s="1269"/>
      <c r="BU799" s="1269"/>
      <c r="BV799" s="1269"/>
      <c r="BW799" s="1269"/>
      <c r="BX799" s="1269"/>
      <c r="BY799" s="1269"/>
      <c r="BZ799" s="1269"/>
      <c r="CA799" s="1269"/>
      <c r="CB799" s="1269"/>
      <c r="CC799" s="1269"/>
      <c r="CD799" s="1269"/>
      <c r="CE799" s="1269"/>
      <c r="CF799" s="1269"/>
      <c r="CG799" s="1269"/>
      <c r="CH799" s="1269"/>
      <c r="CI799" s="1269"/>
      <c r="CJ799" s="1269"/>
      <c r="CK799" s="1269"/>
      <c r="CL799" s="1269"/>
      <c r="CM799" s="1269"/>
      <c r="CN799" s="1269"/>
      <c r="CO799" s="1269"/>
      <c r="CP799" s="1269"/>
      <c r="CQ799" s="1269"/>
      <c r="CR799" s="1269"/>
      <c r="CS799" s="1269"/>
      <c r="CT799" s="1269"/>
      <c r="CU799" s="1269"/>
      <c r="CV799" s="1269"/>
      <c r="CW799" s="1269"/>
      <c r="CX799" s="1269"/>
      <c r="CY799" s="1269"/>
      <c r="CZ799" s="1269"/>
      <c r="DA799" s="1269"/>
      <c r="DB799" s="1269"/>
      <c r="DC799" s="1269"/>
      <c r="DD799" s="1269"/>
      <c r="DE799" s="1269"/>
      <c r="DF799" s="1269"/>
      <c r="DG799" s="1269"/>
      <c r="DH799" s="1269"/>
      <c r="DI799" s="1269"/>
      <c r="DJ799" s="1269"/>
      <c r="DK799" s="1269"/>
      <c r="DL799" s="1269"/>
      <c r="DM799" s="1269"/>
      <c r="DN799" s="1269"/>
      <c r="DO799" s="1269"/>
      <c r="DP799" s="1269"/>
      <c r="DQ799" s="1269"/>
      <c r="DR799" s="1269"/>
      <c r="DS799" s="1269"/>
      <c r="DT799" s="1269"/>
      <c r="DU799" s="1269"/>
      <c r="DV799" s="1269"/>
      <c r="DW799" s="1269"/>
      <c r="DX799" s="1269"/>
      <c r="DY799" s="1269"/>
      <c r="DZ799" s="1269"/>
      <c r="EA799" s="1269"/>
      <c r="EB799" s="1269"/>
      <c r="EC799" s="1269"/>
      <c r="ED799" s="1269"/>
      <c r="EE799" s="1269"/>
      <c r="EF799" s="1269"/>
      <c r="EG799" s="1269"/>
      <c r="EH799" s="1269"/>
      <c r="EI799" s="1269"/>
      <c r="EJ799" s="1269"/>
      <c r="EK799" s="1269"/>
      <c r="EL799" s="1269"/>
      <c r="EM799" s="1269"/>
      <c r="EN799" s="1269"/>
      <c r="EO799" s="1269"/>
      <c r="EP799" s="1269"/>
      <c r="EQ799" s="1269"/>
      <c r="ER799" s="1269"/>
      <c r="ES799" s="1269"/>
      <c r="ET799" s="1269"/>
      <c r="EU799" s="1269"/>
      <c r="EV799" s="1269"/>
      <c r="EW799" s="1269"/>
      <c r="EX799" s="1269"/>
      <c r="EY799" s="1269"/>
      <c r="EZ799" s="1269"/>
      <c r="FA799" s="1269"/>
      <c r="FB799" s="1269"/>
      <c r="FC799" s="1269"/>
      <c r="FD799" s="1269"/>
      <c r="FE799" s="1269"/>
      <c r="FF799" s="1269"/>
      <c r="FG799" s="1269"/>
      <c r="FH799" s="1269"/>
      <c r="FI799" s="1269"/>
      <c r="FJ799" s="1269"/>
      <c r="FK799" s="1269"/>
      <c r="FL799" s="1269"/>
      <c r="FM799" s="1269"/>
      <c r="FN799" s="1269"/>
      <c r="FO799" s="1269"/>
      <c r="FP799" s="1269"/>
      <c r="FQ799" s="1269"/>
      <c r="FR799" s="1269"/>
      <c r="FS799" s="1269"/>
      <c r="FT799" s="1269"/>
      <c r="FU799" s="1269"/>
      <c r="FV799" s="1269"/>
      <c r="FW799" s="1269"/>
      <c r="FX799" s="1269"/>
      <c r="FY799" s="1269"/>
      <c r="FZ799" s="1269"/>
      <c r="GA799" s="1269"/>
      <c r="GB799" s="1269"/>
      <c r="GC799" s="1269"/>
      <c r="GD799" s="1269"/>
      <c r="GE799" s="1269"/>
      <c r="GF799" s="1269"/>
      <c r="GG799" s="1269"/>
      <c r="GH799" s="1269"/>
      <c r="GI799" s="1269"/>
      <c r="GJ799" s="1269"/>
      <c r="GK799" s="1269"/>
      <c r="GL799" s="1269"/>
      <c r="GM799" s="1269"/>
      <c r="GN799" s="1269"/>
      <c r="GO799" s="1269"/>
      <c r="GP799" s="1269"/>
      <c r="GQ799" s="1269"/>
      <c r="GR799" s="1269"/>
      <c r="GS799" s="1269"/>
      <c r="GT799" s="1269"/>
      <c r="GU799" s="1269"/>
      <c r="GV799" s="1269"/>
      <c r="GW799" s="1269"/>
      <c r="GX799" s="1269"/>
      <c r="GY799" s="1269"/>
      <c r="GZ799" s="1269"/>
      <c r="HA799" s="1269"/>
      <c r="HB799" s="1269"/>
      <c r="HC799" s="1269"/>
      <c r="HD799" s="1269"/>
      <c r="HE799" s="1269"/>
      <c r="HF799" s="1269"/>
      <c r="HG799" s="1269"/>
      <c r="HH799" s="1269"/>
      <c r="HI799" s="1269"/>
      <c r="HJ799" s="1269"/>
      <c r="HK799" s="1269"/>
      <c r="HL799" s="1269"/>
      <c r="HM799" s="1269"/>
      <c r="HN799" s="1269"/>
      <c r="HO799" s="1269"/>
      <c r="HP799" s="1269"/>
      <c r="HQ799" s="1269"/>
      <c r="HR799" s="1269"/>
      <c r="HS799" s="1269"/>
      <c r="HT799" s="1269"/>
      <c r="HU799" s="1269"/>
      <c r="HV799" s="1269"/>
      <c r="HW799" s="1269"/>
      <c r="HX799" s="1269"/>
      <c r="HY799" s="1269"/>
      <c r="HZ799" s="1269"/>
      <c r="IA799" s="1269"/>
      <c r="IB799" s="1269"/>
      <c r="IC799" s="1269"/>
      <c r="ID799" s="1269"/>
      <c r="IE799" s="1269"/>
      <c r="IF799" s="1269"/>
      <c r="IG799" s="1269"/>
      <c r="IH799" s="1269"/>
      <c r="II799" s="1269"/>
      <c r="IJ799" s="1269"/>
      <c r="IK799" s="1269"/>
      <c r="IL799" s="1269"/>
      <c r="IM799" s="1269"/>
      <c r="IN799" s="1269"/>
      <c r="IO799" s="1269"/>
      <c r="IP799" s="1269"/>
      <c r="IQ799" s="1269"/>
      <c r="IR799" s="1269"/>
      <c r="IS799" s="1269"/>
      <c r="IT799" s="1269"/>
      <c r="IU799" s="1269"/>
      <c r="IV799" s="1269"/>
      <c r="IW799" s="1269"/>
      <c r="IX799" s="1269"/>
      <c r="IY799" s="1269"/>
      <c r="IZ799" s="1269"/>
      <c r="JA799" s="1269"/>
      <c r="JB799" s="1269"/>
      <c r="JC799" s="1269"/>
      <c r="JD799" s="1269"/>
      <c r="JE799" s="1269"/>
      <c r="JF799" s="1269"/>
      <c r="JG799" s="1269"/>
      <c r="JH799" s="1269"/>
      <c r="JI799" s="1269"/>
      <c r="JJ799" s="1269"/>
      <c r="JK799" s="1269"/>
      <c r="JL799" s="1269"/>
      <c r="JM799" s="1269"/>
      <c r="JN799" s="1269"/>
      <c r="JO799" s="1269"/>
      <c r="JP799" s="1269"/>
      <c r="JQ799" s="1269"/>
      <c r="JR799" s="1269"/>
      <c r="JS799" s="1269"/>
      <c r="JT799" s="1269"/>
      <c r="JU799" s="1269"/>
      <c r="JV799" s="1269"/>
      <c r="JW799" s="1269"/>
      <c r="JX799" s="1269"/>
      <c r="JY799" s="1269"/>
      <c r="JZ799" s="1269"/>
      <c r="KA799" s="1269"/>
      <c r="KB799" s="1269"/>
      <c r="KC799" s="1269"/>
      <c r="KD799" s="1269"/>
      <c r="KE799" s="1269"/>
      <c r="KF799" s="1269"/>
    </row>
    <row r="800" spans="1:292" s="942" customFormat="1" outlineLevel="5" x14ac:dyDescent="0.25">
      <c r="A800" s="1278" t="s">
        <v>22</v>
      </c>
      <c r="B800" s="1270"/>
      <c r="C800" s="1271"/>
      <c r="D800" s="1271"/>
      <c r="E800" s="1271"/>
      <c r="F800" s="1269"/>
      <c r="G800" s="1269"/>
      <c r="H800" s="1269"/>
      <c r="I800" s="1269"/>
      <c r="J800" s="1269"/>
      <c r="K800" s="1269"/>
      <c r="L800" s="1269"/>
      <c r="M800" s="1269"/>
      <c r="N800" s="1269"/>
      <c r="O800" s="1269"/>
      <c r="P800" s="1269"/>
      <c r="Q800" s="1269"/>
      <c r="R800" s="1269"/>
      <c r="S800" s="1269"/>
      <c r="T800" s="1269"/>
      <c r="U800" s="1269"/>
      <c r="V800" s="1269"/>
      <c r="W800" s="1269"/>
      <c r="X800" s="1269"/>
      <c r="Y800" s="1269"/>
      <c r="Z800" s="1269"/>
      <c r="AA800" s="1269"/>
      <c r="AB800" s="1269"/>
      <c r="AC800" s="1269"/>
      <c r="AD800" s="1269"/>
      <c r="AE800" s="1269"/>
      <c r="AF800" s="1269"/>
      <c r="AG800" s="1269"/>
      <c r="AH800" s="1269"/>
      <c r="AI800" s="1269"/>
      <c r="AJ800" s="1269"/>
      <c r="AK800" s="1269"/>
      <c r="AL800" s="1269"/>
      <c r="AM800" s="1269"/>
      <c r="AN800" s="1269"/>
      <c r="AO800" s="1269"/>
      <c r="AP800" s="1269"/>
      <c r="AQ800" s="1269"/>
      <c r="AR800" s="1269"/>
      <c r="AS800" s="1269"/>
      <c r="AT800" s="1269"/>
      <c r="AU800" s="1269"/>
      <c r="AV800" s="1269"/>
      <c r="AW800" s="1269"/>
      <c r="AX800" s="1269"/>
      <c r="AY800" s="1269"/>
      <c r="AZ800" s="1269"/>
      <c r="BA800" s="1269"/>
      <c r="BB800" s="1269"/>
      <c r="BC800" s="1269"/>
      <c r="BD800" s="1269"/>
      <c r="BE800" s="1269"/>
      <c r="BF800" s="1269"/>
      <c r="BG800" s="1269"/>
      <c r="BH800" s="1269"/>
      <c r="BI800" s="1269"/>
      <c r="BJ800" s="1269"/>
      <c r="BK800" s="1269"/>
      <c r="BL800" s="1269"/>
      <c r="BM800" s="1269"/>
      <c r="BN800" s="1269"/>
      <c r="BO800" s="1269"/>
      <c r="BP800" s="1269"/>
      <c r="BQ800" s="1269"/>
      <c r="BR800" s="1269"/>
      <c r="BS800" s="1269"/>
      <c r="BT800" s="1269"/>
      <c r="BU800" s="1269"/>
      <c r="BV800" s="1269"/>
      <c r="BW800" s="1269"/>
      <c r="BX800" s="1269"/>
      <c r="BY800" s="1269"/>
      <c r="BZ800" s="1269"/>
      <c r="CA800" s="1269"/>
      <c r="CB800" s="1269"/>
      <c r="CC800" s="1269"/>
      <c r="CD800" s="1269"/>
      <c r="CE800" s="1269"/>
      <c r="CF800" s="1269"/>
      <c r="CG800" s="1269"/>
      <c r="CH800" s="1269"/>
      <c r="CI800" s="1269"/>
      <c r="CJ800" s="1269"/>
      <c r="CK800" s="1269"/>
      <c r="CL800" s="1269"/>
      <c r="CM800" s="1269"/>
      <c r="CN800" s="1269"/>
      <c r="CO800" s="1269"/>
      <c r="CP800" s="1269"/>
      <c r="CQ800" s="1269"/>
      <c r="CR800" s="1269"/>
      <c r="CS800" s="1269"/>
      <c r="CT800" s="1269"/>
      <c r="CU800" s="1269"/>
      <c r="CV800" s="1269"/>
      <c r="CW800" s="1269"/>
      <c r="CX800" s="1269"/>
      <c r="CY800" s="1269"/>
      <c r="CZ800" s="1269"/>
      <c r="DA800" s="1269"/>
      <c r="DB800" s="1269"/>
      <c r="DC800" s="1269"/>
      <c r="DD800" s="1269"/>
      <c r="DE800" s="1269"/>
      <c r="DF800" s="1269"/>
      <c r="DG800" s="1269"/>
      <c r="DH800" s="1269"/>
      <c r="DI800" s="1269"/>
      <c r="DJ800" s="1269"/>
      <c r="DK800" s="1269"/>
      <c r="DL800" s="1269"/>
      <c r="DM800" s="1269"/>
      <c r="DN800" s="1269"/>
      <c r="DO800" s="1269"/>
      <c r="DP800" s="1269"/>
      <c r="DQ800" s="1269"/>
      <c r="DR800" s="1269"/>
      <c r="DS800" s="1269"/>
      <c r="DT800" s="1269"/>
      <c r="DU800" s="1269"/>
      <c r="DV800" s="1269"/>
      <c r="DW800" s="1269"/>
      <c r="DX800" s="1269"/>
      <c r="DY800" s="1269"/>
      <c r="DZ800" s="1269"/>
      <c r="EA800" s="1269"/>
      <c r="EB800" s="1269"/>
      <c r="EC800" s="1269"/>
      <c r="ED800" s="1269"/>
      <c r="EE800" s="1269"/>
      <c r="EF800" s="1269"/>
      <c r="EG800" s="1269"/>
      <c r="EH800" s="1269"/>
      <c r="EI800" s="1269"/>
      <c r="EJ800" s="1269"/>
      <c r="EK800" s="1269"/>
      <c r="EL800" s="1269"/>
      <c r="EM800" s="1269"/>
      <c r="EN800" s="1269"/>
      <c r="EO800" s="1269"/>
      <c r="EP800" s="1269"/>
      <c r="EQ800" s="1269"/>
      <c r="ER800" s="1269"/>
      <c r="ES800" s="1269"/>
      <c r="ET800" s="1269"/>
      <c r="EU800" s="1269"/>
      <c r="EV800" s="1269"/>
      <c r="EW800" s="1269"/>
      <c r="EX800" s="1269"/>
      <c r="EY800" s="1269"/>
      <c r="EZ800" s="1269"/>
      <c r="FA800" s="1269"/>
      <c r="FB800" s="1269"/>
      <c r="FC800" s="1269"/>
      <c r="FD800" s="1269"/>
      <c r="FE800" s="1269"/>
      <c r="FF800" s="1269"/>
      <c r="FG800" s="1269"/>
      <c r="FH800" s="1269"/>
      <c r="FI800" s="1269"/>
      <c r="FJ800" s="1269"/>
      <c r="FK800" s="1269"/>
      <c r="FL800" s="1269"/>
      <c r="FM800" s="1269"/>
      <c r="FN800" s="1269"/>
      <c r="FO800" s="1269"/>
      <c r="FP800" s="1269"/>
      <c r="FQ800" s="1269"/>
      <c r="FR800" s="1269"/>
      <c r="FS800" s="1269"/>
      <c r="FT800" s="1269"/>
      <c r="FU800" s="1269"/>
      <c r="FV800" s="1269"/>
      <c r="FW800" s="1269"/>
      <c r="FX800" s="1269"/>
      <c r="FY800" s="1269"/>
      <c r="FZ800" s="1269"/>
      <c r="GA800" s="1269"/>
      <c r="GB800" s="1269"/>
      <c r="GC800" s="1269"/>
      <c r="GD800" s="1269"/>
      <c r="GE800" s="1269"/>
      <c r="GF800" s="1269"/>
      <c r="GG800" s="1269"/>
      <c r="GH800" s="1269"/>
      <c r="GI800" s="1269"/>
      <c r="GJ800" s="1269"/>
      <c r="GK800" s="1269"/>
      <c r="GL800" s="1269"/>
      <c r="GM800" s="1269"/>
      <c r="GN800" s="1269"/>
      <c r="GO800" s="1269"/>
      <c r="GP800" s="1269"/>
      <c r="GQ800" s="1269"/>
      <c r="GR800" s="1269"/>
      <c r="GS800" s="1269"/>
      <c r="GT800" s="1269"/>
      <c r="GU800" s="1269"/>
      <c r="GV800" s="1269"/>
      <c r="GW800" s="1269"/>
      <c r="GX800" s="1269"/>
      <c r="GY800" s="1269"/>
      <c r="GZ800" s="1269"/>
      <c r="HA800" s="1269"/>
      <c r="HB800" s="1269"/>
      <c r="HC800" s="1269"/>
      <c r="HD800" s="1269"/>
      <c r="HE800" s="1269"/>
      <c r="HF800" s="1269"/>
      <c r="HG800" s="1269"/>
      <c r="HH800" s="1269"/>
      <c r="HI800" s="1269"/>
      <c r="HJ800" s="1269"/>
      <c r="HK800" s="1269"/>
      <c r="HL800" s="1269"/>
      <c r="HM800" s="1269"/>
      <c r="HN800" s="1269"/>
      <c r="HO800" s="1269"/>
      <c r="HP800" s="1269"/>
      <c r="HQ800" s="1269"/>
      <c r="HR800" s="1269"/>
      <c r="HS800" s="1269"/>
      <c r="HT800" s="1269"/>
      <c r="HU800" s="1269"/>
      <c r="HV800" s="1269"/>
      <c r="HW800" s="1269"/>
      <c r="HX800" s="1269"/>
      <c r="HY800" s="1269"/>
      <c r="HZ800" s="1269"/>
      <c r="IA800" s="1269"/>
      <c r="IB800" s="1269"/>
      <c r="IC800" s="1269"/>
      <c r="ID800" s="1269"/>
      <c r="IE800" s="1269"/>
      <c r="IF800" s="1269"/>
      <c r="IG800" s="1269"/>
      <c r="IH800" s="1269"/>
      <c r="II800" s="1269"/>
      <c r="IJ800" s="1269"/>
      <c r="IK800" s="1269"/>
      <c r="IL800" s="1269"/>
      <c r="IM800" s="1269"/>
      <c r="IN800" s="1269"/>
      <c r="IO800" s="1269"/>
      <c r="IP800" s="1269"/>
      <c r="IQ800" s="1269"/>
      <c r="IR800" s="1269"/>
      <c r="IS800" s="1269"/>
      <c r="IT800" s="1269"/>
      <c r="IU800" s="1269"/>
      <c r="IV800" s="1269"/>
      <c r="IW800" s="1269"/>
      <c r="IX800" s="1269"/>
      <c r="IY800" s="1269"/>
      <c r="IZ800" s="1269"/>
      <c r="JA800" s="1269"/>
      <c r="JB800" s="1269"/>
      <c r="JC800" s="1269"/>
      <c r="JD800" s="1269"/>
      <c r="JE800" s="1269"/>
      <c r="JF800" s="1269"/>
      <c r="JG800" s="1269"/>
      <c r="JH800" s="1269"/>
      <c r="JI800" s="1269"/>
      <c r="JJ800" s="1269"/>
      <c r="JK800" s="1269"/>
      <c r="JL800" s="1269"/>
      <c r="JM800" s="1269"/>
      <c r="JN800" s="1269"/>
      <c r="JO800" s="1269"/>
      <c r="JP800" s="1269"/>
      <c r="JQ800" s="1269"/>
      <c r="JR800" s="1269"/>
      <c r="JS800" s="1269"/>
      <c r="JT800" s="1269"/>
      <c r="JU800" s="1269"/>
      <c r="JV800" s="1269"/>
      <c r="JW800" s="1269"/>
      <c r="JX800" s="1269"/>
      <c r="JY800" s="1269"/>
      <c r="JZ800" s="1269"/>
      <c r="KA800" s="1269"/>
      <c r="KB800" s="1269"/>
      <c r="KC800" s="1269"/>
      <c r="KD800" s="1269"/>
      <c r="KE800" s="1269"/>
      <c r="KF800" s="1269"/>
    </row>
    <row r="801" spans="1:292" s="942" customFormat="1" outlineLevel="6" x14ac:dyDescent="0.25">
      <c r="A801" s="1004" t="s">
        <v>23</v>
      </c>
      <c r="B801" s="1273" t="s">
        <v>2986</v>
      </c>
      <c r="C801" s="1142"/>
      <c r="D801" s="1003"/>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9"/>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269"/>
      <c r="AX801" s="1269"/>
      <c r="AY801" s="1269"/>
      <c r="AZ801" s="1269"/>
      <c r="BA801" s="1269"/>
      <c r="BB801" s="1269"/>
      <c r="BC801" s="1269"/>
      <c r="BD801" s="1269"/>
      <c r="BE801" s="1269"/>
      <c r="BF801" s="1269"/>
      <c r="BG801" s="1269"/>
      <c r="BH801" s="1269"/>
      <c r="BI801" s="1269"/>
      <c r="BJ801" s="1269"/>
      <c r="BK801" s="1269"/>
      <c r="BL801" s="1269"/>
      <c r="BM801" s="1269"/>
      <c r="BN801" s="1269"/>
      <c r="BO801" s="1269"/>
      <c r="BP801" s="1269"/>
      <c r="BQ801" s="1269"/>
      <c r="BR801" s="1269"/>
      <c r="BS801" s="1269"/>
      <c r="BT801" s="1269"/>
      <c r="BU801" s="1269"/>
      <c r="BV801" s="1269"/>
      <c r="BW801" s="1269"/>
      <c r="BX801" s="1269"/>
      <c r="BY801" s="1269"/>
      <c r="BZ801" s="1269"/>
      <c r="CA801" s="1269"/>
      <c r="CB801" s="1269"/>
      <c r="CC801" s="1269"/>
      <c r="CD801" s="1269"/>
      <c r="CE801" s="1269"/>
      <c r="CF801" s="1269"/>
      <c r="CG801" s="1269"/>
      <c r="CH801" s="1269"/>
      <c r="CI801" s="1269"/>
      <c r="CJ801" s="1269"/>
      <c r="CK801" s="1269"/>
      <c r="CL801" s="1269"/>
      <c r="CM801" s="1269"/>
      <c r="CN801" s="1269"/>
      <c r="CO801" s="1269"/>
      <c r="CP801" s="1269"/>
      <c r="CQ801" s="1269"/>
      <c r="CR801" s="1269"/>
      <c r="CS801" s="1269"/>
      <c r="CT801" s="1269"/>
      <c r="CU801" s="1269"/>
      <c r="CV801" s="1269"/>
      <c r="CW801" s="1269"/>
      <c r="CX801" s="1269"/>
      <c r="CY801" s="1269"/>
      <c r="CZ801" s="1269"/>
      <c r="DA801" s="1269"/>
      <c r="DB801" s="1269"/>
      <c r="DC801" s="1269"/>
      <c r="DD801" s="1269"/>
      <c r="DE801" s="1269"/>
      <c r="DF801" s="1269"/>
      <c r="DG801" s="1269"/>
      <c r="DH801" s="1269"/>
      <c r="DI801" s="1269"/>
      <c r="DJ801" s="1269"/>
      <c r="DK801" s="1269"/>
      <c r="DL801" s="1269"/>
      <c r="DM801" s="1269"/>
      <c r="DN801" s="1269"/>
      <c r="DO801" s="1269"/>
      <c r="DP801" s="1269"/>
      <c r="DQ801" s="1269"/>
      <c r="DR801" s="1269"/>
      <c r="DS801" s="1269"/>
      <c r="DT801" s="1269"/>
      <c r="DU801" s="1269"/>
      <c r="DV801" s="1269"/>
      <c r="DW801" s="1269"/>
      <c r="DX801" s="1269"/>
      <c r="DY801" s="1269"/>
      <c r="DZ801" s="1269"/>
      <c r="EA801" s="1269"/>
      <c r="EB801" s="1269"/>
      <c r="EC801" s="1269"/>
      <c r="ED801" s="1269"/>
      <c r="EE801" s="1269"/>
      <c r="EF801" s="1269"/>
      <c r="EG801" s="1269"/>
      <c r="EH801" s="1269"/>
      <c r="EI801" s="1269"/>
      <c r="EJ801" s="1269"/>
      <c r="EK801" s="1269"/>
      <c r="EL801" s="1269"/>
      <c r="EM801" s="1269"/>
      <c r="EN801" s="1269"/>
      <c r="EO801" s="1269"/>
      <c r="EP801" s="1269"/>
      <c r="EQ801" s="1269"/>
      <c r="ER801" s="1269"/>
      <c r="ES801" s="1269"/>
      <c r="ET801" s="1269"/>
      <c r="EU801" s="1269"/>
      <c r="EV801" s="1269"/>
      <c r="EW801" s="1269"/>
      <c r="EX801" s="1269"/>
      <c r="EY801" s="1269"/>
      <c r="EZ801" s="1269"/>
      <c r="FA801" s="1269"/>
      <c r="FB801" s="1269"/>
      <c r="FC801" s="1269"/>
      <c r="FD801" s="1269"/>
      <c r="FE801" s="1269"/>
      <c r="FF801" s="1269"/>
      <c r="FG801" s="1269"/>
      <c r="FH801" s="1269"/>
      <c r="FI801" s="1269"/>
      <c r="FJ801" s="1269"/>
      <c r="FK801" s="1269"/>
      <c r="FL801" s="1269"/>
      <c r="FM801" s="1269"/>
      <c r="FN801" s="1269"/>
      <c r="FO801" s="1269"/>
      <c r="FP801" s="1269"/>
      <c r="FQ801" s="1269"/>
      <c r="FR801" s="1269"/>
      <c r="FS801" s="1269"/>
      <c r="FT801" s="1269"/>
      <c r="FU801" s="1269"/>
      <c r="FV801" s="1269"/>
      <c r="FW801" s="1269"/>
      <c r="FX801" s="1269"/>
      <c r="FY801" s="1269"/>
      <c r="FZ801" s="1269"/>
      <c r="GA801" s="1269"/>
      <c r="GB801" s="1269"/>
      <c r="GC801" s="1269"/>
      <c r="GD801" s="1269"/>
      <c r="GE801" s="1269"/>
      <c r="GF801" s="1269"/>
      <c r="GG801" s="1269"/>
      <c r="GH801" s="1269"/>
      <c r="GI801" s="1269"/>
      <c r="GJ801" s="1269"/>
      <c r="GK801" s="1269"/>
      <c r="GL801" s="1269"/>
      <c r="GM801" s="1269"/>
      <c r="GN801" s="1269"/>
      <c r="GO801" s="1269"/>
      <c r="GP801" s="1269"/>
      <c r="GQ801" s="1269"/>
      <c r="GR801" s="1269"/>
      <c r="GS801" s="1269"/>
      <c r="GT801" s="1269"/>
      <c r="GU801" s="1269"/>
      <c r="GV801" s="1269"/>
      <c r="GW801" s="1269"/>
      <c r="GX801" s="1269"/>
      <c r="GY801" s="1269"/>
      <c r="GZ801" s="1269"/>
      <c r="HA801" s="1269"/>
      <c r="HB801" s="1269"/>
      <c r="HC801" s="1269"/>
      <c r="HD801" s="1269"/>
      <c r="HE801" s="1269"/>
      <c r="HF801" s="1269"/>
      <c r="HG801" s="1269"/>
      <c r="HH801" s="1269"/>
      <c r="HI801" s="1269"/>
      <c r="HJ801" s="1269"/>
      <c r="HK801" s="1269"/>
      <c r="HL801" s="1269"/>
      <c r="HM801" s="1269"/>
      <c r="HN801" s="1269"/>
      <c r="HO801" s="1269"/>
      <c r="HP801" s="1269"/>
      <c r="HQ801" s="1269"/>
      <c r="HR801" s="1269"/>
      <c r="HS801" s="1269"/>
      <c r="HT801" s="1269"/>
      <c r="HU801" s="1269"/>
      <c r="HV801" s="1269"/>
      <c r="HW801" s="1269"/>
      <c r="HX801" s="1269"/>
      <c r="HY801" s="1269"/>
      <c r="HZ801" s="1269"/>
      <c r="IA801" s="1269"/>
      <c r="IB801" s="1269"/>
      <c r="IC801" s="1269"/>
      <c r="ID801" s="1269"/>
      <c r="IE801" s="1269"/>
      <c r="IF801" s="1269"/>
      <c r="IG801" s="1269"/>
      <c r="IH801" s="1269"/>
      <c r="II801" s="1269"/>
      <c r="IJ801" s="1269"/>
      <c r="IK801" s="1269"/>
      <c r="IL801" s="1269"/>
      <c r="IM801" s="1269"/>
      <c r="IN801" s="1269"/>
      <c r="IO801" s="1269"/>
      <c r="IP801" s="1269"/>
      <c r="IQ801" s="1269"/>
      <c r="IR801" s="1269"/>
      <c r="IS801" s="1269"/>
      <c r="IT801" s="1269"/>
      <c r="IU801" s="1269"/>
      <c r="IV801" s="1269"/>
      <c r="IW801" s="1269"/>
      <c r="IX801" s="1269"/>
      <c r="IY801" s="1269"/>
      <c r="IZ801" s="1269"/>
      <c r="JA801" s="1269"/>
      <c r="JB801" s="1269"/>
      <c r="JC801" s="1269"/>
      <c r="JD801" s="1269"/>
      <c r="JE801" s="1269"/>
      <c r="JF801" s="1269"/>
      <c r="JG801" s="1269"/>
      <c r="JH801" s="1269"/>
      <c r="JI801" s="1269"/>
      <c r="JJ801" s="1269"/>
      <c r="JK801" s="1269"/>
      <c r="JL801" s="1269"/>
      <c r="JM801" s="1269"/>
      <c r="JN801" s="1269"/>
      <c r="JO801" s="1269"/>
      <c r="JP801" s="1269"/>
      <c r="JQ801" s="1269"/>
      <c r="JR801" s="1269"/>
      <c r="JS801" s="1269"/>
      <c r="JT801" s="1269"/>
      <c r="JU801" s="1269"/>
      <c r="JV801" s="1269"/>
      <c r="JW801" s="1269"/>
      <c r="JX801" s="1269"/>
      <c r="JY801" s="1269"/>
      <c r="JZ801" s="1269"/>
      <c r="KA801" s="1269"/>
      <c r="KB801" s="1269"/>
      <c r="KC801" s="1269"/>
      <c r="KD801" s="1269"/>
      <c r="KE801" s="1269"/>
      <c r="KF801" s="1269"/>
    </row>
    <row r="802" spans="1:292" s="942" customFormat="1" outlineLevel="6" x14ac:dyDescent="0.25">
      <c r="A802" s="1004" t="s">
        <v>24</v>
      </c>
      <c r="B802" s="1002" t="s">
        <v>2964</v>
      </c>
      <c r="C802" s="1142"/>
      <c r="D802" s="1003"/>
      <c r="F802" s="1269"/>
      <c r="G802" s="1269"/>
      <c r="H802" s="1269"/>
      <c r="I802" s="1269"/>
      <c r="J802" s="1269"/>
      <c r="K802" s="1269"/>
      <c r="L802" s="1269"/>
      <c r="M802" s="1269"/>
      <c r="N802" s="1269"/>
      <c r="O802" s="1269"/>
      <c r="P802" s="1269"/>
      <c r="Q802" s="1269"/>
      <c r="R802" s="1269"/>
      <c r="S802" s="1269"/>
      <c r="T802" s="1269"/>
      <c r="U802" s="1269"/>
      <c r="V802" s="1269"/>
      <c r="W802" s="1269"/>
      <c r="X802" s="1269"/>
      <c r="Y802" s="1269"/>
      <c r="Z802" s="1269"/>
      <c r="AA802" s="1269"/>
      <c r="AB802" s="1269"/>
      <c r="AC802" s="1269"/>
      <c r="AD802" s="1269"/>
      <c r="AE802" s="1269"/>
      <c r="AF802" s="1269"/>
      <c r="AG802" s="1269"/>
      <c r="AH802" s="1269"/>
      <c r="AI802" s="1269"/>
      <c r="AJ802" s="1269"/>
      <c r="AK802" s="1269"/>
      <c r="AL802" s="1269"/>
      <c r="AM802" s="1269"/>
      <c r="AN802" s="1269"/>
      <c r="AO802" s="1269"/>
      <c r="AP802" s="1269"/>
      <c r="AQ802" s="1269"/>
      <c r="AR802" s="1269"/>
      <c r="AS802" s="1269"/>
      <c r="AT802" s="1269"/>
      <c r="AU802" s="1269"/>
      <c r="AV802" s="1269"/>
      <c r="AW802" s="1269"/>
      <c r="AX802" s="1269"/>
      <c r="AY802" s="1269"/>
      <c r="AZ802" s="1269"/>
      <c r="BA802" s="1269"/>
      <c r="BB802" s="1269"/>
      <c r="BC802" s="1269"/>
      <c r="BD802" s="1269"/>
      <c r="BE802" s="1269"/>
      <c r="BF802" s="1269"/>
      <c r="BG802" s="1269"/>
      <c r="BH802" s="1269"/>
      <c r="BI802" s="1269"/>
      <c r="BJ802" s="1269"/>
      <c r="BK802" s="1269"/>
      <c r="BL802" s="1269"/>
      <c r="BM802" s="1269"/>
      <c r="BN802" s="1269"/>
      <c r="BO802" s="1269"/>
      <c r="BP802" s="1269"/>
      <c r="BQ802" s="1269"/>
      <c r="BR802" s="1269"/>
      <c r="BS802" s="1269"/>
      <c r="BT802" s="1269"/>
      <c r="BU802" s="1269"/>
      <c r="BV802" s="1269"/>
      <c r="BW802" s="1269"/>
      <c r="BX802" s="1269"/>
      <c r="BY802" s="1269"/>
      <c r="BZ802" s="1269"/>
      <c r="CA802" s="1269"/>
      <c r="CB802" s="1269"/>
      <c r="CC802" s="1269"/>
      <c r="CD802" s="1269"/>
      <c r="CE802" s="1269"/>
      <c r="CF802" s="1269"/>
      <c r="CG802" s="1269"/>
      <c r="CH802" s="1269"/>
      <c r="CI802" s="1269"/>
      <c r="CJ802" s="1269"/>
      <c r="CK802" s="1269"/>
      <c r="CL802" s="1269"/>
      <c r="CM802" s="1269"/>
      <c r="CN802" s="1269"/>
      <c r="CO802" s="1269"/>
      <c r="CP802" s="1269"/>
      <c r="CQ802" s="1269"/>
      <c r="CR802" s="1269"/>
      <c r="CS802" s="1269"/>
      <c r="CT802" s="1269"/>
      <c r="CU802" s="1269"/>
      <c r="CV802" s="1269"/>
      <c r="CW802" s="1269"/>
      <c r="CX802" s="1269"/>
      <c r="CY802" s="1269"/>
      <c r="CZ802" s="1269"/>
      <c r="DA802" s="1269"/>
      <c r="DB802" s="1269"/>
      <c r="DC802" s="1269"/>
      <c r="DD802" s="1269"/>
      <c r="DE802" s="1269"/>
      <c r="DF802" s="1269"/>
      <c r="DG802" s="1269"/>
      <c r="DH802" s="1269"/>
      <c r="DI802" s="1269"/>
      <c r="DJ802" s="1269"/>
      <c r="DK802" s="1269"/>
      <c r="DL802" s="1269"/>
      <c r="DM802" s="1269"/>
      <c r="DN802" s="1269"/>
      <c r="DO802" s="1269"/>
      <c r="DP802" s="1269"/>
      <c r="DQ802" s="1269"/>
      <c r="DR802" s="1269"/>
      <c r="DS802" s="1269"/>
      <c r="DT802" s="1269"/>
      <c r="DU802" s="1269"/>
      <c r="DV802" s="1269"/>
      <c r="DW802" s="1269"/>
      <c r="DX802" s="1269"/>
      <c r="DY802" s="1269"/>
      <c r="DZ802" s="1269"/>
      <c r="EA802" s="1269"/>
      <c r="EB802" s="1269"/>
      <c r="EC802" s="1269"/>
      <c r="ED802" s="1269"/>
      <c r="EE802" s="1269"/>
      <c r="EF802" s="1269"/>
      <c r="EG802" s="1269"/>
      <c r="EH802" s="1269"/>
      <c r="EI802" s="1269"/>
      <c r="EJ802" s="1269"/>
      <c r="EK802" s="1269"/>
      <c r="EL802" s="1269"/>
      <c r="EM802" s="1269"/>
      <c r="EN802" s="1269"/>
      <c r="EO802" s="1269"/>
      <c r="EP802" s="1269"/>
      <c r="EQ802" s="1269"/>
      <c r="ER802" s="1269"/>
      <c r="ES802" s="1269"/>
      <c r="ET802" s="1269"/>
      <c r="EU802" s="1269"/>
      <c r="EV802" s="1269"/>
      <c r="EW802" s="1269"/>
      <c r="EX802" s="1269"/>
      <c r="EY802" s="1269"/>
      <c r="EZ802" s="1269"/>
      <c r="FA802" s="1269"/>
      <c r="FB802" s="1269"/>
      <c r="FC802" s="1269"/>
      <c r="FD802" s="1269"/>
      <c r="FE802" s="1269"/>
      <c r="FF802" s="1269"/>
      <c r="FG802" s="1269"/>
      <c r="FH802" s="1269"/>
      <c r="FI802" s="1269"/>
      <c r="FJ802" s="1269"/>
      <c r="FK802" s="1269"/>
      <c r="FL802" s="1269"/>
      <c r="FM802" s="1269"/>
      <c r="FN802" s="1269"/>
      <c r="FO802" s="1269"/>
      <c r="FP802" s="1269"/>
      <c r="FQ802" s="1269"/>
      <c r="FR802" s="1269"/>
      <c r="FS802" s="1269"/>
      <c r="FT802" s="1269"/>
      <c r="FU802" s="1269"/>
      <c r="FV802" s="1269"/>
      <c r="FW802" s="1269"/>
      <c r="FX802" s="1269"/>
      <c r="FY802" s="1269"/>
      <c r="FZ802" s="1269"/>
      <c r="GA802" s="1269"/>
      <c r="GB802" s="1269"/>
      <c r="GC802" s="1269"/>
      <c r="GD802" s="1269"/>
      <c r="GE802" s="1269"/>
      <c r="GF802" s="1269"/>
      <c r="GG802" s="1269"/>
      <c r="GH802" s="1269"/>
      <c r="GI802" s="1269"/>
      <c r="GJ802" s="1269"/>
      <c r="GK802" s="1269"/>
      <c r="GL802" s="1269"/>
      <c r="GM802" s="1269"/>
      <c r="GN802" s="1269"/>
      <c r="GO802" s="1269"/>
      <c r="GP802" s="1269"/>
      <c r="GQ802" s="1269"/>
      <c r="GR802" s="1269"/>
      <c r="GS802" s="1269"/>
      <c r="GT802" s="1269"/>
      <c r="GU802" s="1269"/>
      <c r="GV802" s="1269"/>
      <c r="GW802" s="1269"/>
      <c r="GX802" s="1269"/>
      <c r="GY802" s="1269"/>
      <c r="GZ802" s="1269"/>
      <c r="HA802" s="1269"/>
      <c r="HB802" s="1269"/>
      <c r="HC802" s="1269"/>
      <c r="HD802" s="1269"/>
      <c r="HE802" s="1269"/>
      <c r="HF802" s="1269"/>
      <c r="HG802" s="1269"/>
      <c r="HH802" s="1269"/>
      <c r="HI802" s="1269"/>
      <c r="HJ802" s="1269"/>
      <c r="HK802" s="1269"/>
      <c r="HL802" s="1269"/>
      <c r="HM802" s="1269"/>
      <c r="HN802" s="1269"/>
      <c r="HO802" s="1269"/>
      <c r="HP802" s="1269"/>
      <c r="HQ802" s="1269"/>
      <c r="HR802" s="1269"/>
      <c r="HS802" s="1269"/>
      <c r="HT802" s="1269"/>
      <c r="HU802" s="1269"/>
      <c r="HV802" s="1269"/>
      <c r="HW802" s="1269"/>
      <c r="HX802" s="1269"/>
      <c r="HY802" s="1269"/>
      <c r="HZ802" s="1269"/>
      <c r="IA802" s="1269"/>
      <c r="IB802" s="1269"/>
      <c r="IC802" s="1269"/>
      <c r="ID802" s="1269"/>
      <c r="IE802" s="1269"/>
      <c r="IF802" s="1269"/>
      <c r="IG802" s="1269"/>
      <c r="IH802" s="1269"/>
      <c r="II802" s="1269"/>
      <c r="IJ802" s="1269"/>
      <c r="IK802" s="1269"/>
      <c r="IL802" s="1269"/>
      <c r="IM802" s="1269"/>
      <c r="IN802" s="1269"/>
      <c r="IO802" s="1269"/>
      <c r="IP802" s="1269"/>
      <c r="IQ802" s="1269"/>
      <c r="IR802" s="1269"/>
      <c r="IS802" s="1269"/>
      <c r="IT802" s="1269"/>
      <c r="IU802" s="1269"/>
      <c r="IV802" s="1269"/>
      <c r="IW802" s="1269"/>
      <c r="IX802" s="1269"/>
      <c r="IY802" s="1269"/>
      <c r="IZ802" s="1269"/>
      <c r="JA802" s="1269"/>
      <c r="JB802" s="1269"/>
      <c r="JC802" s="1269"/>
      <c r="JD802" s="1269"/>
      <c r="JE802" s="1269"/>
      <c r="JF802" s="1269"/>
      <c r="JG802" s="1269"/>
      <c r="JH802" s="1269"/>
      <c r="JI802" s="1269"/>
      <c r="JJ802" s="1269"/>
      <c r="JK802" s="1269"/>
      <c r="JL802" s="1269"/>
      <c r="JM802" s="1269"/>
      <c r="JN802" s="1269"/>
      <c r="JO802" s="1269"/>
      <c r="JP802" s="1269"/>
      <c r="JQ802" s="1269"/>
      <c r="JR802" s="1269"/>
      <c r="JS802" s="1269"/>
      <c r="JT802" s="1269"/>
      <c r="JU802" s="1269"/>
      <c r="JV802" s="1269"/>
      <c r="JW802" s="1269"/>
      <c r="JX802" s="1269"/>
      <c r="JY802" s="1269"/>
      <c r="JZ802" s="1269"/>
      <c r="KA802" s="1269"/>
      <c r="KB802" s="1269"/>
      <c r="KC802" s="1269"/>
      <c r="KD802" s="1269"/>
      <c r="KE802" s="1269"/>
      <c r="KF802" s="1269"/>
    </row>
    <row r="803" spans="1:292" s="942" customFormat="1" outlineLevel="6" x14ac:dyDescent="0.25">
      <c r="A803" s="1004" t="s">
        <v>215</v>
      </c>
      <c r="B803" s="1273" t="s">
        <v>308</v>
      </c>
      <c r="C803" s="1142"/>
      <c r="D803" s="1003"/>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9"/>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269"/>
      <c r="AX803" s="1269"/>
      <c r="AY803" s="1269"/>
      <c r="AZ803" s="1269"/>
      <c r="BA803" s="1269"/>
      <c r="BB803" s="1269"/>
      <c r="BC803" s="1269"/>
      <c r="BD803" s="1269"/>
      <c r="BE803" s="1269"/>
      <c r="BF803" s="1269"/>
      <c r="BG803" s="1269"/>
      <c r="BH803" s="1269"/>
      <c r="BI803" s="1269"/>
      <c r="BJ803" s="1269"/>
      <c r="BK803" s="1269"/>
      <c r="BL803" s="1269"/>
      <c r="BM803" s="1269"/>
      <c r="BN803" s="1269"/>
      <c r="BO803" s="1269"/>
      <c r="BP803" s="1269"/>
      <c r="BQ803" s="1269"/>
      <c r="BR803" s="1269"/>
      <c r="BS803" s="1269"/>
      <c r="BT803" s="1269"/>
      <c r="BU803" s="1269"/>
      <c r="BV803" s="1269"/>
      <c r="BW803" s="1269"/>
      <c r="BX803" s="1269"/>
      <c r="BY803" s="1269"/>
      <c r="BZ803" s="1269"/>
      <c r="CA803" s="1269"/>
      <c r="CB803" s="1269"/>
      <c r="CC803" s="1269"/>
      <c r="CD803" s="1269"/>
      <c r="CE803" s="1269"/>
      <c r="CF803" s="1269"/>
      <c r="CG803" s="1269"/>
      <c r="CH803" s="1269"/>
      <c r="CI803" s="1269"/>
      <c r="CJ803" s="1269"/>
      <c r="CK803" s="1269"/>
      <c r="CL803" s="1269"/>
      <c r="CM803" s="1269"/>
      <c r="CN803" s="1269"/>
      <c r="CO803" s="1269"/>
      <c r="CP803" s="1269"/>
      <c r="CQ803" s="1269"/>
      <c r="CR803" s="1269"/>
      <c r="CS803" s="1269"/>
      <c r="CT803" s="1269"/>
      <c r="CU803" s="1269"/>
      <c r="CV803" s="1269"/>
      <c r="CW803" s="1269"/>
      <c r="CX803" s="1269"/>
      <c r="CY803" s="1269"/>
      <c r="CZ803" s="1269"/>
      <c r="DA803" s="1269"/>
      <c r="DB803" s="1269"/>
      <c r="DC803" s="1269"/>
      <c r="DD803" s="1269"/>
      <c r="DE803" s="1269"/>
      <c r="DF803" s="1269"/>
      <c r="DG803" s="1269"/>
      <c r="DH803" s="1269"/>
      <c r="DI803" s="1269"/>
      <c r="DJ803" s="1269"/>
      <c r="DK803" s="1269"/>
      <c r="DL803" s="1269"/>
      <c r="DM803" s="1269"/>
      <c r="DN803" s="1269"/>
      <c r="DO803" s="1269"/>
      <c r="DP803" s="1269"/>
      <c r="DQ803" s="1269"/>
      <c r="DR803" s="1269"/>
      <c r="DS803" s="1269"/>
      <c r="DT803" s="1269"/>
      <c r="DU803" s="1269"/>
      <c r="DV803" s="1269"/>
      <c r="DW803" s="1269"/>
      <c r="DX803" s="1269"/>
      <c r="DY803" s="1269"/>
      <c r="DZ803" s="1269"/>
      <c r="EA803" s="1269"/>
      <c r="EB803" s="1269"/>
      <c r="EC803" s="1269"/>
      <c r="ED803" s="1269"/>
      <c r="EE803" s="1269"/>
      <c r="EF803" s="1269"/>
      <c r="EG803" s="1269"/>
      <c r="EH803" s="1269"/>
      <c r="EI803" s="1269"/>
      <c r="EJ803" s="1269"/>
      <c r="EK803" s="1269"/>
      <c r="EL803" s="1269"/>
      <c r="EM803" s="1269"/>
      <c r="EN803" s="1269"/>
      <c r="EO803" s="1269"/>
      <c r="EP803" s="1269"/>
      <c r="EQ803" s="1269"/>
      <c r="ER803" s="1269"/>
      <c r="ES803" s="1269"/>
      <c r="ET803" s="1269"/>
      <c r="EU803" s="1269"/>
      <c r="EV803" s="1269"/>
      <c r="EW803" s="1269"/>
      <c r="EX803" s="1269"/>
      <c r="EY803" s="1269"/>
      <c r="EZ803" s="1269"/>
      <c r="FA803" s="1269"/>
      <c r="FB803" s="1269"/>
      <c r="FC803" s="1269"/>
      <c r="FD803" s="1269"/>
      <c r="FE803" s="1269"/>
      <c r="FF803" s="1269"/>
      <c r="FG803" s="1269"/>
      <c r="FH803" s="1269"/>
      <c r="FI803" s="1269"/>
      <c r="FJ803" s="1269"/>
      <c r="FK803" s="1269"/>
      <c r="FL803" s="1269"/>
      <c r="FM803" s="1269"/>
      <c r="FN803" s="1269"/>
      <c r="FO803" s="1269"/>
      <c r="FP803" s="1269"/>
      <c r="FQ803" s="1269"/>
      <c r="FR803" s="1269"/>
      <c r="FS803" s="1269"/>
      <c r="FT803" s="1269"/>
      <c r="FU803" s="1269"/>
      <c r="FV803" s="1269"/>
      <c r="FW803" s="1269"/>
      <c r="FX803" s="1269"/>
      <c r="FY803" s="1269"/>
      <c r="FZ803" s="1269"/>
      <c r="GA803" s="1269"/>
      <c r="GB803" s="1269"/>
      <c r="GC803" s="1269"/>
      <c r="GD803" s="1269"/>
      <c r="GE803" s="1269"/>
      <c r="GF803" s="1269"/>
      <c r="GG803" s="1269"/>
      <c r="GH803" s="1269"/>
      <c r="GI803" s="1269"/>
      <c r="GJ803" s="1269"/>
      <c r="GK803" s="1269"/>
      <c r="GL803" s="1269"/>
      <c r="GM803" s="1269"/>
      <c r="GN803" s="1269"/>
      <c r="GO803" s="1269"/>
      <c r="GP803" s="1269"/>
      <c r="GQ803" s="1269"/>
      <c r="GR803" s="1269"/>
      <c r="GS803" s="1269"/>
      <c r="GT803" s="1269"/>
      <c r="GU803" s="1269"/>
      <c r="GV803" s="1269"/>
      <c r="GW803" s="1269"/>
      <c r="GX803" s="1269"/>
      <c r="GY803" s="1269"/>
      <c r="GZ803" s="1269"/>
      <c r="HA803" s="1269"/>
      <c r="HB803" s="1269"/>
      <c r="HC803" s="1269"/>
      <c r="HD803" s="1269"/>
      <c r="HE803" s="1269"/>
      <c r="HF803" s="1269"/>
      <c r="HG803" s="1269"/>
      <c r="HH803" s="1269"/>
      <c r="HI803" s="1269"/>
      <c r="HJ803" s="1269"/>
      <c r="HK803" s="1269"/>
      <c r="HL803" s="1269"/>
      <c r="HM803" s="1269"/>
      <c r="HN803" s="1269"/>
      <c r="HO803" s="1269"/>
      <c r="HP803" s="1269"/>
      <c r="HQ803" s="1269"/>
      <c r="HR803" s="1269"/>
      <c r="HS803" s="1269"/>
      <c r="HT803" s="1269"/>
      <c r="HU803" s="1269"/>
      <c r="HV803" s="1269"/>
      <c r="HW803" s="1269"/>
      <c r="HX803" s="1269"/>
      <c r="HY803" s="1269"/>
      <c r="HZ803" s="1269"/>
      <c r="IA803" s="1269"/>
      <c r="IB803" s="1269"/>
      <c r="IC803" s="1269"/>
      <c r="ID803" s="1269"/>
      <c r="IE803" s="1269"/>
      <c r="IF803" s="1269"/>
      <c r="IG803" s="1269"/>
      <c r="IH803" s="1269"/>
      <c r="II803" s="1269"/>
      <c r="IJ803" s="1269"/>
      <c r="IK803" s="1269"/>
      <c r="IL803" s="1269"/>
      <c r="IM803" s="1269"/>
      <c r="IN803" s="1269"/>
      <c r="IO803" s="1269"/>
      <c r="IP803" s="1269"/>
      <c r="IQ803" s="1269"/>
      <c r="IR803" s="1269"/>
      <c r="IS803" s="1269"/>
      <c r="IT803" s="1269"/>
      <c r="IU803" s="1269"/>
      <c r="IV803" s="1269"/>
      <c r="IW803" s="1269"/>
      <c r="IX803" s="1269"/>
      <c r="IY803" s="1269"/>
      <c r="IZ803" s="1269"/>
      <c r="JA803" s="1269"/>
      <c r="JB803" s="1269"/>
      <c r="JC803" s="1269"/>
      <c r="JD803" s="1269"/>
      <c r="JE803" s="1269"/>
      <c r="JF803" s="1269"/>
      <c r="JG803" s="1269"/>
      <c r="JH803" s="1269"/>
      <c r="JI803" s="1269"/>
      <c r="JJ803" s="1269"/>
      <c r="JK803" s="1269"/>
      <c r="JL803" s="1269"/>
      <c r="JM803" s="1269"/>
      <c r="JN803" s="1269"/>
      <c r="JO803" s="1269"/>
      <c r="JP803" s="1269"/>
      <c r="JQ803" s="1269"/>
      <c r="JR803" s="1269"/>
      <c r="JS803" s="1269"/>
      <c r="JT803" s="1269"/>
      <c r="JU803" s="1269"/>
      <c r="JV803" s="1269"/>
      <c r="JW803" s="1269"/>
      <c r="JX803" s="1269"/>
      <c r="JY803" s="1269"/>
      <c r="JZ803" s="1269"/>
      <c r="KA803" s="1269"/>
      <c r="KB803" s="1269"/>
      <c r="KC803" s="1269"/>
      <c r="KD803" s="1269"/>
      <c r="KE803" s="1269"/>
      <c r="KF803" s="1269"/>
    </row>
    <row r="804" spans="1:292" s="942" customFormat="1" outlineLevel="6" x14ac:dyDescent="0.25">
      <c r="A804" s="1004" t="s">
        <v>295</v>
      </c>
      <c r="B804" s="1283" t="s">
        <v>2979</v>
      </c>
      <c r="C804" s="1142"/>
      <c r="D804" s="1003"/>
      <c r="F804" s="1269"/>
      <c r="G804" s="1269"/>
      <c r="H804" s="1269"/>
      <c r="I804" s="1269"/>
      <c r="J804" s="1269"/>
      <c r="K804" s="1269"/>
      <c r="L804" s="1269"/>
      <c r="M804" s="1269"/>
      <c r="N804" s="1269"/>
      <c r="O804" s="1269"/>
      <c r="P804" s="1269"/>
      <c r="Q804" s="1269"/>
      <c r="R804" s="1269"/>
      <c r="S804" s="1269"/>
      <c r="T804" s="1269"/>
      <c r="U804" s="1269"/>
      <c r="V804" s="1269"/>
      <c r="W804" s="1269"/>
      <c r="X804" s="1269"/>
      <c r="Y804" s="1269"/>
      <c r="Z804" s="1269"/>
      <c r="AA804" s="1269"/>
      <c r="AB804" s="1269"/>
      <c r="AC804" s="1269"/>
      <c r="AD804" s="1269"/>
      <c r="AE804" s="1269"/>
      <c r="AF804" s="1269"/>
      <c r="AG804" s="1269"/>
      <c r="AH804" s="1269"/>
      <c r="AI804" s="1269"/>
      <c r="AJ804" s="1269"/>
      <c r="AK804" s="1269"/>
      <c r="AL804" s="1269"/>
      <c r="AM804" s="1269"/>
      <c r="AN804" s="1269"/>
      <c r="AO804" s="1269"/>
      <c r="AP804" s="1269"/>
      <c r="AQ804" s="1269"/>
      <c r="AR804" s="1269"/>
      <c r="AS804" s="1269"/>
      <c r="AT804" s="1269"/>
      <c r="AU804" s="1269"/>
      <c r="AV804" s="1269"/>
      <c r="AW804" s="1269"/>
      <c r="AX804" s="1269"/>
      <c r="AY804" s="1269"/>
      <c r="AZ804" s="1269"/>
      <c r="BA804" s="1269"/>
      <c r="BB804" s="1269"/>
      <c r="BC804" s="1269"/>
      <c r="BD804" s="1269"/>
      <c r="BE804" s="1269"/>
      <c r="BF804" s="1269"/>
      <c r="BG804" s="1269"/>
      <c r="BH804" s="1269"/>
      <c r="BI804" s="1269"/>
      <c r="BJ804" s="1269"/>
      <c r="BK804" s="1269"/>
      <c r="BL804" s="1269"/>
      <c r="BM804" s="1269"/>
      <c r="BN804" s="1269"/>
      <c r="BO804" s="1269"/>
      <c r="BP804" s="1269"/>
      <c r="BQ804" s="1269"/>
      <c r="BR804" s="1269"/>
      <c r="BS804" s="1269"/>
      <c r="BT804" s="1269"/>
      <c r="BU804" s="1269"/>
      <c r="BV804" s="1269"/>
      <c r="BW804" s="1269"/>
      <c r="BX804" s="1269"/>
      <c r="BY804" s="1269"/>
      <c r="BZ804" s="1269"/>
      <c r="CA804" s="1269"/>
      <c r="CB804" s="1269"/>
      <c r="CC804" s="1269"/>
      <c r="CD804" s="1269"/>
      <c r="CE804" s="1269"/>
      <c r="CF804" s="1269"/>
      <c r="CG804" s="1269"/>
      <c r="CH804" s="1269"/>
      <c r="CI804" s="1269"/>
      <c r="CJ804" s="1269"/>
      <c r="CK804" s="1269"/>
      <c r="CL804" s="1269"/>
      <c r="CM804" s="1269"/>
      <c r="CN804" s="1269"/>
      <c r="CO804" s="1269"/>
      <c r="CP804" s="1269"/>
      <c r="CQ804" s="1269"/>
      <c r="CR804" s="1269"/>
      <c r="CS804" s="1269"/>
      <c r="CT804" s="1269"/>
      <c r="CU804" s="1269"/>
      <c r="CV804" s="1269"/>
      <c r="CW804" s="1269"/>
      <c r="CX804" s="1269"/>
      <c r="CY804" s="1269"/>
      <c r="CZ804" s="1269"/>
      <c r="DA804" s="1269"/>
      <c r="DB804" s="1269"/>
      <c r="DC804" s="1269"/>
      <c r="DD804" s="1269"/>
      <c r="DE804" s="1269"/>
      <c r="DF804" s="1269"/>
      <c r="DG804" s="1269"/>
      <c r="DH804" s="1269"/>
      <c r="DI804" s="1269"/>
      <c r="DJ804" s="1269"/>
      <c r="DK804" s="1269"/>
      <c r="DL804" s="1269"/>
      <c r="DM804" s="1269"/>
      <c r="DN804" s="1269"/>
      <c r="DO804" s="1269"/>
      <c r="DP804" s="1269"/>
      <c r="DQ804" s="1269"/>
      <c r="DR804" s="1269"/>
      <c r="DS804" s="1269"/>
      <c r="DT804" s="1269"/>
      <c r="DU804" s="1269"/>
      <c r="DV804" s="1269"/>
      <c r="DW804" s="1269"/>
      <c r="DX804" s="1269"/>
      <c r="DY804" s="1269"/>
      <c r="DZ804" s="1269"/>
      <c r="EA804" s="1269"/>
      <c r="EB804" s="1269"/>
      <c r="EC804" s="1269"/>
      <c r="ED804" s="1269"/>
      <c r="EE804" s="1269"/>
      <c r="EF804" s="1269"/>
      <c r="EG804" s="1269"/>
      <c r="EH804" s="1269"/>
      <c r="EI804" s="1269"/>
      <c r="EJ804" s="1269"/>
      <c r="EK804" s="1269"/>
      <c r="EL804" s="1269"/>
      <c r="EM804" s="1269"/>
      <c r="EN804" s="1269"/>
      <c r="EO804" s="1269"/>
      <c r="EP804" s="1269"/>
      <c r="EQ804" s="1269"/>
      <c r="ER804" s="1269"/>
      <c r="ES804" s="1269"/>
      <c r="ET804" s="1269"/>
      <c r="EU804" s="1269"/>
      <c r="EV804" s="1269"/>
      <c r="EW804" s="1269"/>
      <c r="EX804" s="1269"/>
      <c r="EY804" s="1269"/>
      <c r="EZ804" s="1269"/>
      <c r="FA804" s="1269"/>
      <c r="FB804" s="1269"/>
      <c r="FC804" s="1269"/>
      <c r="FD804" s="1269"/>
      <c r="FE804" s="1269"/>
      <c r="FF804" s="1269"/>
      <c r="FG804" s="1269"/>
      <c r="FH804" s="1269"/>
      <c r="FI804" s="1269"/>
      <c r="FJ804" s="1269"/>
      <c r="FK804" s="1269"/>
      <c r="FL804" s="1269"/>
      <c r="FM804" s="1269"/>
      <c r="FN804" s="1269"/>
      <c r="FO804" s="1269"/>
      <c r="FP804" s="1269"/>
      <c r="FQ804" s="1269"/>
      <c r="FR804" s="1269"/>
      <c r="FS804" s="1269"/>
      <c r="FT804" s="1269"/>
      <c r="FU804" s="1269"/>
      <c r="FV804" s="1269"/>
      <c r="FW804" s="1269"/>
      <c r="FX804" s="1269"/>
      <c r="FY804" s="1269"/>
      <c r="FZ804" s="1269"/>
      <c r="GA804" s="1269"/>
      <c r="GB804" s="1269"/>
      <c r="GC804" s="1269"/>
      <c r="GD804" s="1269"/>
      <c r="GE804" s="1269"/>
      <c r="GF804" s="1269"/>
      <c r="GG804" s="1269"/>
      <c r="GH804" s="1269"/>
      <c r="GI804" s="1269"/>
      <c r="GJ804" s="1269"/>
      <c r="GK804" s="1269"/>
      <c r="GL804" s="1269"/>
      <c r="GM804" s="1269"/>
      <c r="GN804" s="1269"/>
      <c r="GO804" s="1269"/>
      <c r="GP804" s="1269"/>
      <c r="GQ804" s="1269"/>
      <c r="GR804" s="1269"/>
      <c r="GS804" s="1269"/>
      <c r="GT804" s="1269"/>
      <c r="GU804" s="1269"/>
      <c r="GV804" s="1269"/>
      <c r="GW804" s="1269"/>
      <c r="GX804" s="1269"/>
      <c r="GY804" s="1269"/>
      <c r="GZ804" s="1269"/>
      <c r="HA804" s="1269"/>
      <c r="HB804" s="1269"/>
      <c r="HC804" s="1269"/>
      <c r="HD804" s="1269"/>
      <c r="HE804" s="1269"/>
      <c r="HF804" s="1269"/>
      <c r="HG804" s="1269"/>
      <c r="HH804" s="1269"/>
      <c r="HI804" s="1269"/>
      <c r="HJ804" s="1269"/>
      <c r="HK804" s="1269"/>
      <c r="HL804" s="1269"/>
      <c r="HM804" s="1269"/>
      <c r="HN804" s="1269"/>
      <c r="HO804" s="1269"/>
      <c r="HP804" s="1269"/>
      <c r="HQ804" s="1269"/>
      <c r="HR804" s="1269"/>
      <c r="HS804" s="1269"/>
      <c r="HT804" s="1269"/>
      <c r="HU804" s="1269"/>
      <c r="HV804" s="1269"/>
      <c r="HW804" s="1269"/>
      <c r="HX804" s="1269"/>
      <c r="HY804" s="1269"/>
      <c r="HZ804" s="1269"/>
      <c r="IA804" s="1269"/>
      <c r="IB804" s="1269"/>
      <c r="IC804" s="1269"/>
      <c r="ID804" s="1269"/>
      <c r="IE804" s="1269"/>
      <c r="IF804" s="1269"/>
      <c r="IG804" s="1269"/>
      <c r="IH804" s="1269"/>
      <c r="II804" s="1269"/>
      <c r="IJ804" s="1269"/>
      <c r="IK804" s="1269"/>
      <c r="IL804" s="1269"/>
      <c r="IM804" s="1269"/>
      <c r="IN804" s="1269"/>
      <c r="IO804" s="1269"/>
      <c r="IP804" s="1269"/>
      <c r="IQ804" s="1269"/>
      <c r="IR804" s="1269"/>
      <c r="IS804" s="1269"/>
      <c r="IT804" s="1269"/>
      <c r="IU804" s="1269"/>
      <c r="IV804" s="1269"/>
      <c r="IW804" s="1269"/>
      <c r="IX804" s="1269"/>
      <c r="IY804" s="1269"/>
      <c r="IZ804" s="1269"/>
      <c r="JA804" s="1269"/>
      <c r="JB804" s="1269"/>
      <c r="JC804" s="1269"/>
      <c r="JD804" s="1269"/>
      <c r="JE804" s="1269"/>
      <c r="JF804" s="1269"/>
      <c r="JG804" s="1269"/>
      <c r="JH804" s="1269"/>
      <c r="JI804" s="1269"/>
      <c r="JJ804" s="1269"/>
      <c r="JK804" s="1269"/>
      <c r="JL804" s="1269"/>
      <c r="JM804" s="1269"/>
      <c r="JN804" s="1269"/>
      <c r="JO804" s="1269"/>
      <c r="JP804" s="1269"/>
      <c r="JQ804" s="1269"/>
      <c r="JR804" s="1269"/>
      <c r="JS804" s="1269"/>
      <c r="JT804" s="1269"/>
      <c r="JU804" s="1269"/>
      <c r="JV804" s="1269"/>
      <c r="JW804" s="1269"/>
      <c r="JX804" s="1269"/>
      <c r="JY804" s="1269"/>
      <c r="JZ804" s="1269"/>
      <c r="KA804" s="1269"/>
      <c r="KB804" s="1269"/>
      <c r="KC804" s="1269"/>
      <c r="KD804" s="1269"/>
      <c r="KE804" s="1269"/>
      <c r="KF804" s="1269"/>
    </row>
    <row r="805" spans="1:292" s="942" customFormat="1" outlineLevel="5" x14ac:dyDescent="0.25">
      <c r="A805" s="1278" t="s">
        <v>416</v>
      </c>
      <c r="B805" s="1284"/>
      <c r="C805" s="1285"/>
      <c r="D805" s="1284"/>
      <c r="E805" s="1284"/>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9"/>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269"/>
      <c r="AX805" s="1269"/>
      <c r="AY805" s="1269"/>
      <c r="AZ805" s="1269"/>
      <c r="BA805" s="1269"/>
      <c r="BB805" s="1269"/>
      <c r="BC805" s="1269"/>
      <c r="BD805" s="1269"/>
      <c r="BE805" s="1269"/>
      <c r="BF805" s="1269"/>
      <c r="BG805" s="1269"/>
      <c r="BH805" s="1269"/>
      <c r="BI805" s="1269"/>
      <c r="BJ805" s="1269"/>
      <c r="BK805" s="1269"/>
      <c r="BL805" s="1269"/>
      <c r="BM805" s="1269"/>
      <c r="BN805" s="1269"/>
      <c r="BO805" s="1269"/>
      <c r="BP805" s="1269"/>
      <c r="BQ805" s="1269"/>
      <c r="BR805" s="1269"/>
      <c r="BS805" s="1269"/>
      <c r="BT805" s="1269"/>
      <c r="BU805" s="1269"/>
      <c r="BV805" s="1269"/>
      <c r="BW805" s="1269"/>
      <c r="BX805" s="1269"/>
      <c r="BY805" s="1269"/>
      <c r="BZ805" s="1269"/>
      <c r="CA805" s="1269"/>
      <c r="CB805" s="1269"/>
      <c r="CC805" s="1269"/>
      <c r="CD805" s="1269"/>
      <c r="CE805" s="1269"/>
      <c r="CF805" s="1269"/>
      <c r="CG805" s="1269"/>
      <c r="CH805" s="1269"/>
      <c r="CI805" s="1269"/>
      <c r="CJ805" s="1269"/>
      <c r="CK805" s="1269"/>
      <c r="CL805" s="1269"/>
      <c r="CM805" s="1269"/>
      <c r="CN805" s="1269"/>
      <c r="CO805" s="1269"/>
      <c r="CP805" s="1269"/>
      <c r="CQ805" s="1269"/>
      <c r="CR805" s="1269"/>
      <c r="CS805" s="1269"/>
      <c r="CT805" s="1269"/>
      <c r="CU805" s="1269"/>
      <c r="CV805" s="1269"/>
      <c r="CW805" s="1269"/>
      <c r="CX805" s="1269"/>
      <c r="CY805" s="1269"/>
      <c r="CZ805" s="1269"/>
      <c r="DA805" s="1269"/>
      <c r="DB805" s="1269"/>
      <c r="DC805" s="1269"/>
      <c r="DD805" s="1269"/>
      <c r="DE805" s="1269"/>
      <c r="DF805" s="1269"/>
      <c r="DG805" s="1269"/>
      <c r="DH805" s="1269"/>
      <c r="DI805" s="1269"/>
      <c r="DJ805" s="1269"/>
      <c r="DK805" s="1269"/>
      <c r="DL805" s="1269"/>
      <c r="DM805" s="1269"/>
      <c r="DN805" s="1269"/>
      <c r="DO805" s="1269"/>
      <c r="DP805" s="1269"/>
      <c r="DQ805" s="1269"/>
      <c r="DR805" s="1269"/>
      <c r="DS805" s="1269"/>
      <c r="DT805" s="1269"/>
      <c r="DU805" s="1269"/>
      <c r="DV805" s="1269"/>
      <c r="DW805" s="1269"/>
      <c r="DX805" s="1269"/>
      <c r="DY805" s="1269"/>
      <c r="DZ805" s="1269"/>
      <c r="EA805" s="1269"/>
      <c r="EB805" s="1269"/>
      <c r="EC805" s="1269"/>
      <c r="ED805" s="1269"/>
      <c r="EE805" s="1269"/>
      <c r="EF805" s="1269"/>
      <c r="EG805" s="1269"/>
      <c r="EH805" s="1269"/>
      <c r="EI805" s="1269"/>
      <c r="EJ805" s="1269"/>
      <c r="EK805" s="1269"/>
      <c r="EL805" s="1269"/>
      <c r="EM805" s="1269"/>
      <c r="EN805" s="1269"/>
      <c r="EO805" s="1269"/>
      <c r="EP805" s="1269"/>
      <c r="EQ805" s="1269"/>
      <c r="ER805" s="1269"/>
      <c r="ES805" s="1269"/>
      <c r="ET805" s="1269"/>
      <c r="EU805" s="1269"/>
      <c r="EV805" s="1269"/>
      <c r="EW805" s="1269"/>
      <c r="EX805" s="1269"/>
      <c r="EY805" s="1269"/>
      <c r="EZ805" s="1269"/>
      <c r="FA805" s="1269"/>
      <c r="FB805" s="1269"/>
      <c r="FC805" s="1269"/>
      <c r="FD805" s="1269"/>
      <c r="FE805" s="1269"/>
      <c r="FF805" s="1269"/>
      <c r="FG805" s="1269"/>
      <c r="FH805" s="1269"/>
      <c r="FI805" s="1269"/>
      <c r="FJ805" s="1269"/>
      <c r="FK805" s="1269"/>
      <c r="FL805" s="1269"/>
      <c r="FM805" s="1269"/>
      <c r="FN805" s="1269"/>
      <c r="FO805" s="1269"/>
      <c r="FP805" s="1269"/>
      <c r="FQ805" s="1269"/>
      <c r="FR805" s="1269"/>
      <c r="FS805" s="1269"/>
      <c r="FT805" s="1269"/>
      <c r="FU805" s="1269"/>
      <c r="FV805" s="1269"/>
      <c r="FW805" s="1269"/>
      <c r="FX805" s="1269"/>
      <c r="FY805" s="1269"/>
      <c r="FZ805" s="1269"/>
      <c r="GA805" s="1269"/>
      <c r="GB805" s="1269"/>
      <c r="GC805" s="1269"/>
      <c r="GD805" s="1269"/>
      <c r="GE805" s="1269"/>
      <c r="GF805" s="1269"/>
      <c r="GG805" s="1269"/>
      <c r="GH805" s="1269"/>
      <c r="GI805" s="1269"/>
      <c r="GJ805" s="1269"/>
      <c r="GK805" s="1269"/>
      <c r="GL805" s="1269"/>
      <c r="GM805" s="1269"/>
      <c r="GN805" s="1269"/>
      <c r="GO805" s="1269"/>
      <c r="GP805" s="1269"/>
      <c r="GQ805" s="1269"/>
      <c r="GR805" s="1269"/>
      <c r="GS805" s="1269"/>
      <c r="GT805" s="1269"/>
      <c r="GU805" s="1269"/>
      <c r="GV805" s="1269"/>
      <c r="GW805" s="1269"/>
      <c r="GX805" s="1269"/>
      <c r="GY805" s="1269"/>
      <c r="GZ805" s="1269"/>
      <c r="HA805" s="1269"/>
      <c r="HB805" s="1269"/>
      <c r="HC805" s="1269"/>
      <c r="HD805" s="1269"/>
      <c r="HE805" s="1269"/>
      <c r="HF805" s="1269"/>
      <c r="HG805" s="1269"/>
      <c r="HH805" s="1269"/>
      <c r="HI805" s="1269"/>
      <c r="HJ805" s="1269"/>
      <c r="HK805" s="1269"/>
      <c r="HL805" s="1269"/>
      <c r="HM805" s="1269"/>
      <c r="HN805" s="1269"/>
      <c r="HO805" s="1269"/>
      <c r="HP805" s="1269"/>
      <c r="HQ805" s="1269"/>
      <c r="HR805" s="1269"/>
      <c r="HS805" s="1269"/>
      <c r="HT805" s="1269"/>
      <c r="HU805" s="1269"/>
      <c r="HV805" s="1269"/>
      <c r="HW805" s="1269"/>
      <c r="HX805" s="1269"/>
      <c r="HY805" s="1269"/>
      <c r="HZ805" s="1269"/>
      <c r="IA805" s="1269"/>
      <c r="IB805" s="1269"/>
      <c r="IC805" s="1269"/>
      <c r="ID805" s="1269"/>
      <c r="IE805" s="1269"/>
      <c r="IF805" s="1269"/>
      <c r="IG805" s="1269"/>
      <c r="IH805" s="1269"/>
      <c r="II805" s="1269"/>
      <c r="IJ805" s="1269"/>
      <c r="IK805" s="1269"/>
      <c r="IL805" s="1269"/>
      <c r="IM805" s="1269"/>
      <c r="IN805" s="1269"/>
      <c r="IO805" s="1269"/>
      <c r="IP805" s="1269"/>
      <c r="IQ805" s="1269"/>
      <c r="IR805" s="1269"/>
      <c r="IS805" s="1269"/>
      <c r="IT805" s="1269"/>
      <c r="IU805" s="1269"/>
      <c r="IV805" s="1269"/>
      <c r="IW805" s="1269"/>
      <c r="IX805" s="1269"/>
      <c r="IY805" s="1269"/>
      <c r="IZ805" s="1269"/>
      <c r="JA805" s="1269"/>
      <c r="JB805" s="1269"/>
      <c r="JC805" s="1269"/>
      <c r="JD805" s="1269"/>
      <c r="JE805" s="1269"/>
      <c r="JF805" s="1269"/>
      <c r="JG805" s="1269"/>
      <c r="JH805" s="1269"/>
      <c r="JI805" s="1269"/>
      <c r="JJ805" s="1269"/>
      <c r="JK805" s="1269"/>
      <c r="JL805" s="1269"/>
      <c r="JM805" s="1269"/>
      <c r="JN805" s="1269"/>
      <c r="JO805" s="1269"/>
      <c r="JP805" s="1269"/>
      <c r="JQ805" s="1269"/>
      <c r="JR805" s="1269"/>
      <c r="JS805" s="1269"/>
      <c r="JT805" s="1269"/>
      <c r="JU805" s="1269"/>
      <c r="JV805" s="1269"/>
      <c r="JW805" s="1269"/>
      <c r="JX805" s="1269"/>
      <c r="JY805" s="1269"/>
      <c r="JZ805" s="1269"/>
      <c r="KA805" s="1269"/>
      <c r="KB805" s="1269"/>
      <c r="KC805" s="1269"/>
      <c r="KD805" s="1269"/>
      <c r="KE805" s="1269"/>
      <c r="KF805" s="1269"/>
    </row>
    <row r="806" spans="1:292" s="942" customFormat="1" outlineLevel="6" x14ac:dyDescent="0.25">
      <c r="A806" s="1004">
        <v>1</v>
      </c>
      <c r="B806" s="1002" t="s">
        <v>2965</v>
      </c>
      <c r="C806" s="1142"/>
      <c r="D806" s="1003"/>
      <c r="F806" s="1269"/>
      <c r="G806" s="1269"/>
      <c r="H806" s="1269"/>
      <c r="I806" s="1269"/>
      <c r="J806" s="1269"/>
      <c r="K806" s="1269"/>
      <c r="L806" s="1269"/>
      <c r="M806" s="1269"/>
      <c r="N806" s="1269"/>
      <c r="O806" s="1269"/>
      <c r="P806" s="1269"/>
      <c r="Q806" s="1269"/>
      <c r="R806" s="1269"/>
      <c r="S806" s="1269"/>
      <c r="T806" s="1269"/>
      <c r="U806" s="1269"/>
      <c r="V806" s="1269"/>
      <c r="W806" s="1269"/>
      <c r="X806" s="1269"/>
      <c r="Y806" s="1269"/>
      <c r="Z806" s="1269"/>
      <c r="AA806" s="1269"/>
      <c r="AB806" s="1269"/>
      <c r="AC806" s="1269"/>
      <c r="AD806" s="1269"/>
      <c r="AE806" s="1269"/>
      <c r="AF806" s="1269"/>
      <c r="AG806" s="1269"/>
      <c r="AH806" s="1269"/>
      <c r="AI806" s="1269"/>
      <c r="AJ806" s="1269"/>
      <c r="AK806" s="1269"/>
      <c r="AL806" s="1269"/>
      <c r="AM806" s="1269"/>
      <c r="AN806" s="1269"/>
      <c r="AO806" s="1269"/>
      <c r="AP806" s="1269"/>
      <c r="AQ806" s="1269"/>
      <c r="AR806" s="1269"/>
      <c r="AS806" s="1269"/>
      <c r="AT806" s="1269"/>
      <c r="AU806" s="1269"/>
      <c r="AV806" s="1269"/>
      <c r="AW806" s="1269"/>
      <c r="AX806" s="1269"/>
      <c r="AY806" s="1269"/>
      <c r="AZ806" s="1269"/>
      <c r="BA806" s="1269"/>
      <c r="BB806" s="1269"/>
      <c r="BC806" s="1269"/>
      <c r="BD806" s="1269"/>
      <c r="BE806" s="1269"/>
      <c r="BF806" s="1269"/>
      <c r="BG806" s="1269"/>
      <c r="BH806" s="1269"/>
      <c r="BI806" s="1269"/>
      <c r="BJ806" s="1269"/>
      <c r="BK806" s="1269"/>
      <c r="BL806" s="1269"/>
      <c r="BM806" s="1269"/>
      <c r="BN806" s="1269"/>
      <c r="BO806" s="1269"/>
      <c r="BP806" s="1269"/>
      <c r="BQ806" s="1269"/>
      <c r="BR806" s="1269"/>
      <c r="BS806" s="1269"/>
      <c r="BT806" s="1269"/>
      <c r="BU806" s="1269"/>
      <c r="BV806" s="1269"/>
      <c r="BW806" s="1269"/>
      <c r="BX806" s="1269"/>
      <c r="BY806" s="1269"/>
      <c r="BZ806" s="1269"/>
      <c r="CA806" s="1269"/>
      <c r="CB806" s="1269"/>
      <c r="CC806" s="1269"/>
      <c r="CD806" s="1269"/>
      <c r="CE806" s="1269"/>
      <c r="CF806" s="1269"/>
      <c r="CG806" s="1269"/>
      <c r="CH806" s="1269"/>
      <c r="CI806" s="1269"/>
      <c r="CJ806" s="1269"/>
      <c r="CK806" s="1269"/>
      <c r="CL806" s="1269"/>
      <c r="CM806" s="1269"/>
      <c r="CN806" s="1269"/>
      <c r="CO806" s="1269"/>
      <c r="CP806" s="1269"/>
      <c r="CQ806" s="1269"/>
      <c r="CR806" s="1269"/>
      <c r="CS806" s="1269"/>
      <c r="CT806" s="1269"/>
      <c r="CU806" s="1269"/>
      <c r="CV806" s="1269"/>
      <c r="CW806" s="1269"/>
      <c r="CX806" s="1269"/>
      <c r="CY806" s="1269"/>
      <c r="CZ806" s="1269"/>
      <c r="DA806" s="1269"/>
      <c r="DB806" s="1269"/>
      <c r="DC806" s="1269"/>
      <c r="DD806" s="1269"/>
      <c r="DE806" s="1269"/>
      <c r="DF806" s="1269"/>
      <c r="DG806" s="1269"/>
      <c r="DH806" s="1269"/>
      <c r="DI806" s="1269"/>
      <c r="DJ806" s="1269"/>
      <c r="DK806" s="1269"/>
      <c r="DL806" s="1269"/>
      <c r="DM806" s="1269"/>
      <c r="DN806" s="1269"/>
      <c r="DO806" s="1269"/>
      <c r="DP806" s="1269"/>
      <c r="DQ806" s="1269"/>
      <c r="DR806" s="1269"/>
      <c r="DS806" s="1269"/>
      <c r="DT806" s="1269"/>
      <c r="DU806" s="1269"/>
      <c r="DV806" s="1269"/>
      <c r="DW806" s="1269"/>
      <c r="DX806" s="1269"/>
      <c r="DY806" s="1269"/>
      <c r="DZ806" s="1269"/>
      <c r="EA806" s="1269"/>
      <c r="EB806" s="1269"/>
      <c r="EC806" s="1269"/>
      <c r="ED806" s="1269"/>
      <c r="EE806" s="1269"/>
      <c r="EF806" s="1269"/>
      <c r="EG806" s="1269"/>
      <c r="EH806" s="1269"/>
      <c r="EI806" s="1269"/>
      <c r="EJ806" s="1269"/>
      <c r="EK806" s="1269"/>
      <c r="EL806" s="1269"/>
      <c r="EM806" s="1269"/>
      <c r="EN806" s="1269"/>
      <c r="EO806" s="1269"/>
      <c r="EP806" s="1269"/>
      <c r="EQ806" s="1269"/>
      <c r="ER806" s="1269"/>
      <c r="ES806" s="1269"/>
      <c r="ET806" s="1269"/>
      <c r="EU806" s="1269"/>
      <c r="EV806" s="1269"/>
      <c r="EW806" s="1269"/>
      <c r="EX806" s="1269"/>
      <c r="EY806" s="1269"/>
      <c r="EZ806" s="1269"/>
      <c r="FA806" s="1269"/>
      <c r="FB806" s="1269"/>
      <c r="FC806" s="1269"/>
      <c r="FD806" s="1269"/>
      <c r="FE806" s="1269"/>
      <c r="FF806" s="1269"/>
      <c r="FG806" s="1269"/>
      <c r="FH806" s="1269"/>
      <c r="FI806" s="1269"/>
      <c r="FJ806" s="1269"/>
      <c r="FK806" s="1269"/>
      <c r="FL806" s="1269"/>
      <c r="FM806" s="1269"/>
      <c r="FN806" s="1269"/>
      <c r="FO806" s="1269"/>
      <c r="FP806" s="1269"/>
      <c r="FQ806" s="1269"/>
      <c r="FR806" s="1269"/>
      <c r="FS806" s="1269"/>
      <c r="FT806" s="1269"/>
      <c r="FU806" s="1269"/>
      <c r="FV806" s="1269"/>
      <c r="FW806" s="1269"/>
      <c r="FX806" s="1269"/>
      <c r="FY806" s="1269"/>
      <c r="FZ806" s="1269"/>
      <c r="GA806" s="1269"/>
      <c r="GB806" s="1269"/>
      <c r="GC806" s="1269"/>
      <c r="GD806" s="1269"/>
      <c r="GE806" s="1269"/>
      <c r="GF806" s="1269"/>
      <c r="GG806" s="1269"/>
      <c r="GH806" s="1269"/>
      <c r="GI806" s="1269"/>
      <c r="GJ806" s="1269"/>
      <c r="GK806" s="1269"/>
      <c r="GL806" s="1269"/>
      <c r="GM806" s="1269"/>
      <c r="GN806" s="1269"/>
      <c r="GO806" s="1269"/>
      <c r="GP806" s="1269"/>
      <c r="GQ806" s="1269"/>
      <c r="GR806" s="1269"/>
      <c r="GS806" s="1269"/>
      <c r="GT806" s="1269"/>
      <c r="GU806" s="1269"/>
      <c r="GV806" s="1269"/>
      <c r="GW806" s="1269"/>
      <c r="GX806" s="1269"/>
      <c r="GY806" s="1269"/>
      <c r="GZ806" s="1269"/>
      <c r="HA806" s="1269"/>
      <c r="HB806" s="1269"/>
      <c r="HC806" s="1269"/>
      <c r="HD806" s="1269"/>
      <c r="HE806" s="1269"/>
      <c r="HF806" s="1269"/>
      <c r="HG806" s="1269"/>
      <c r="HH806" s="1269"/>
      <c r="HI806" s="1269"/>
      <c r="HJ806" s="1269"/>
      <c r="HK806" s="1269"/>
      <c r="HL806" s="1269"/>
      <c r="HM806" s="1269"/>
      <c r="HN806" s="1269"/>
      <c r="HO806" s="1269"/>
      <c r="HP806" s="1269"/>
      <c r="HQ806" s="1269"/>
      <c r="HR806" s="1269"/>
      <c r="HS806" s="1269"/>
      <c r="HT806" s="1269"/>
      <c r="HU806" s="1269"/>
      <c r="HV806" s="1269"/>
      <c r="HW806" s="1269"/>
      <c r="HX806" s="1269"/>
      <c r="HY806" s="1269"/>
      <c r="HZ806" s="1269"/>
      <c r="IA806" s="1269"/>
      <c r="IB806" s="1269"/>
      <c r="IC806" s="1269"/>
      <c r="ID806" s="1269"/>
      <c r="IE806" s="1269"/>
      <c r="IF806" s="1269"/>
      <c r="IG806" s="1269"/>
      <c r="IH806" s="1269"/>
      <c r="II806" s="1269"/>
      <c r="IJ806" s="1269"/>
      <c r="IK806" s="1269"/>
      <c r="IL806" s="1269"/>
      <c r="IM806" s="1269"/>
      <c r="IN806" s="1269"/>
      <c r="IO806" s="1269"/>
      <c r="IP806" s="1269"/>
      <c r="IQ806" s="1269"/>
      <c r="IR806" s="1269"/>
      <c r="IS806" s="1269"/>
      <c r="IT806" s="1269"/>
      <c r="IU806" s="1269"/>
      <c r="IV806" s="1269"/>
      <c r="IW806" s="1269"/>
      <c r="IX806" s="1269"/>
      <c r="IY806" s="1269"/>
      <c r="IZ806" s="1269"/>
      <c r="JA806" s="1269"/>
      <c r="JB806" s="1269"/>
      <c r="JC806" s="1269"/>
      <c r="JD806" s="1269"/>
      <c r="JE806" s="1269"/>
      <c r="JF806" s="1269"/>
      <c r="JG806" s="1269"/>
      <c r="JH806" s="1269"/>
      <c r="JI806" s="1269"/>
      <c r="JJ806" s="1269"/>
      <c r="JK806" s="1269"/>
      <c r="JL806" s="1269"/>
      <c r="JM806" s="1269"/>
      <c r="JN806" s="1269"/>
      <c r="JO806" s="1269"/>
      <c r="JP806" s="1269"/>
      <c r="JQ806" s="1269"/>
      <c r="JR806" s="1269"/>
      <c r="JS806" s="1269"/>
      <c r="JT806" s="1269"/>
      <c r="JU806" s="1269"/>
      <c r="JV806" s="1269"/>
      <c r="JW806" s="1269"/>
      <c r="JX806" s="1269"/>
      <c r="JY806" s="1269"/>
      <c r="JZ806" s="1269"/>
      <c r="KA806" s="1269"/>
      <c r="KB806" s="1269"/>
      <c r="KC806" s="1269"/>
      <c r="KD806" s="1269"/>
      <c r="KE806" s="1269"/>
      <c r="KF806" s="1269"/>
    </row>
    <row r="807" spans="1:292" s="942" customFormat="1" outlineLevel="6" x14ac:dyDescent="0.25">
      <c r="A807" s="1004">
        <v>2</v>
      </c>
      <c r="B807" s="1002" t="s">
        <v>2966</v>
      </c>
      <c r="C807" s="1142"/>
      <c r="D807" s="1003"/>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9"/>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269"/>
      <c r="AX807" s="1269"/>
      <c r="AY807" s="1269"/>
      <c r="AZ807" s="1269"/>
      <c r="BA807" s="1269"/>
      <c r="BB807" s="1269"/>
      <c r="BC807" s="1269"/>
      <c r="BD807" s="1269"/>
      <c r="BE807" s="1269"/>
      <c r="BF807" s="1269"/>
      <c r="BG807" s="1269"/>
      <c r="BH807" s="1269"/>
      <c r="BI807" s="1269"/>
      <c r="BJ807" s="1269"/>
      <c r="BK807" s="1269"/>
      <c r="BL807" s="1269"/>
      <c r="BM807" s="1269"/>
      <c r="BN807" s="1269"/>
      <c r="BO807" s="1269"/>
      <c r="BP807" s="1269"/>
      <c r="BQ807" s="1269"/>
      <c r="BR807" s="1269"/>
      <c r="BS807" s="1269"/>
      <c r="BT807" s="1269"/>
      <c r="BU807" s="1269"/>
      <c r="BV807" s="1269"/>
      <c r="BW807" s="1269"/>
      <c r="BX807" s="1269"/>
      <c r="BY807" s="1269"/>
      <c r="BZ807" s="1269"/>
      <c r="CA807" s="1269"/>
      <c r="CB807" s="1269"/>
      <c r="CC807" s="1269"/>
      <c r="CD807" s="1269"/>
      <c r="CE807" s="1269"/>
      <c r="CF807" s="1269"/>
      <c r="CG807" s="1269"/>
      <c r="CH807" s="1269"/>
      <c r="CI807" s="1269"/>
      <c r="CJ807" s="1269"/>
      <c r="CK807" s="1269"/>
      <c r="CL807" s="1269"/>
      <c r="CM807" s="1269"/>
      <c r="CN807" s="1269"/>
      <c r="CO807" s="1269"/>
      <c r="CP807" s="1269"/>
      <c r="CQ807" s="1269"/>
      <c r="CR807" s="1269"/>
      <c r="CS807" s="1269"/>
      <c r="CT807" s="1269"/>
      <c r="CU807" s="1269"/>
      <c r="CV807" s="1269"/>
      <c r="CW807" s="1269"/>
      <c r="CX807" s="1269"/>
      <c r="CY807" s="1269"/>
      <c r="CZ807" s="1269"/>
      <c r="DA807" s="1269"/>
      <c r="DB807" s="1269"/>
      <c r="DC807" s="1269"/>
      <c r="DD807" s="1269"/>
      <c r="DE807" s="1269"/>
      <c r="DF807" s="1269"/>
      <c r="DG807" s="1269"/>
      <c r="DH807" s="1269"/>
      <c r="DI807" s="1269"/>
      <c r="DJ807" s="1269"/>
      <c r="DK807" s="1269"/>
      <c r="DL807" s="1269"/>
      <c r="DM807" s="1269"/>
      <c r="DN807" s="1269"/>
      <c r="DO807" s="1269"/>
      <c r="DP807" s="1269"/>
      <c r="DQ807" s="1269"/>
      <c r="DR807" s="1269"/>
      <c r="DS807" s="1269"/>
      <c r="DT807" s="1269"/>
      <c r="DU807" s="1269"/>
      <c r="DV807" s="1269"/>
      <c r="DW807" s="1269"/>
      <c r="DX807" s="1269"/>
      <c r="DY807" s="1269"/>
      <c r="DZ807" s="1269"/>
      <c r="EA807" s="1269"/>
      <c r="EB807" s="1269"/>
      <c r="EC807" s="1269"/>
      <c r="ED807" s="1269"/>
      <c r="EE807" s="1269"/>
      <c r="EF807" s="1269"/>
      <c r="EG807" s="1269"/>
      <c r="EH807" s="1269"/>
      <c r="EI807" s="1269"/>
      <c r="EJ807" s="1269"/>
      <c r="EK807" s="1269"/>
      <c r="EL807" s="1269"/>
      <c r="EM807" s="1269"/>
      <c r="EN807" s="1269"/>
      <c r="EO807" s="1269"/>
      <c r="EP807" s="1269"/>
      <c r="EQ807" s="1269"/>
      <c r="ER807" s="1269"/>
      <c r="ES807" s="1269"/>
      <c r="ET807" s="1269"/>
      <c r="EU807" s="1269"/>
      <c r="EV807" s="1269"/>
      <c r="EW807" s="1269"/>
      <c r="EX807" s="1269"/>
      <c r="EY807" s="1269"/>
      <c r="EZ807" s="1269"/>
      <c r="FA807" s="1269"/>
      <c r="FB807" s="1269"/>
      <c r="FC807" s="1269"/>
      <c r="FD807" s="1269"/>
      <c r="FE807" s="1269"/>
      <c r="FF807" s="1269"/>
      <c r="FG807" s="1269"/>
      <c r="FH807" s="1269"/>
      <c r="FI807" s="1269"/>
      <c r="FJ807" s="1269"/>
      <c r="FK807" s="1269"/>
      <c r="FL807" s="1269"/>
      <c r="FM807" s="1269"/>
      <c r="FN807" s="1269"/>
      <c r="FO807" s="1269"/>
      <c r="FP807" s="1269"/>
      <c r="FQ807" s="1269"/>
      <c r="FR807" s="1269"/>
      <c r="FS807" s="1269"/>
      <c r="FT807" s="1269"/>
      <c r="FU807" s="1269"/>
      <c r="FV807" s="1269"/>
      <c r="FW807" s="1269"/>
      <c r="FX807" s="1269"/>
      <c r="FY807" s="1269"/>
      <c r="FZ807" s="1269"/>
      <c r="GA807" s="1269"/>
      <c r="GB807" s="1269"/>
      <c r="GC807" s="1269"/>
      <c r="GD807" s="1269"/>
      <c r="GE807" s="1269"/>
      <c r="GF807" s="1269"/>
      <c r="GG807" s="1269"/>
      <c r="GH807" s="1269"/>
      <c r="GI807" s="1269"/>
      <c r="GJ807" s="1269"/>
      <c r="GK807" s="1269"/>
      <c r="GL807" s="1269"/>
      <c r="GM807" s="1269"/>
      <c r="GN807" s="1269"/>
      <c r="GO807" s="1269"/>
      <c r="GP807" s="1269"/>
      <c r="GQ807" s="1269"/>
      <c r="GR807" s="1269"/>
      <c r="GS807" s="1269"/>
      <c r="GT807" s="1269"/>
      <c r="GU807" s="1269"/>
      <c r="GV807" s="1269"/>
      <c r="GW807" s="1269"/>
      <c r="GX807" s="1269"/>
      <c r="GY807" s="1269"/>
      <c r="GZ807" s="1269"/>
      <c r="HA807" s="1269"/>
      <c r="HB807" s="1269"/>
      <c r="HC807" s="1269"/>
      <c r="HD807" s="1269"/>
      <c r="HE807" s="1269"/>
      <c r="HF807" s="1269"/>
      <c r="HG807" s="1269"/>
      <c r="HH807" s="1269"/>
      <c r="HI807" s="1269"/>
      <c r="HJ807" s="1269"/>
      <c r="HK807" s="1269"/>
      <c r="HL807" s="1269"/>
      <c r="HM807" s="1269"/>
      <c r="HN807" s="1269"/>
      <c r="HO807" s="1269"/>
      <c r="HP807" s="1269"/>
      <c r="HQ807" s="1269"/>
      <c r="HR807" s="1269"/>
      <c r="HS807" s="1269"/>
      <c r="HT807" s="1269"/>
      <c r="HU807" s="1269"/>
      <c r="HV807" s="1269"/>
      <c r="HW807" s="1269"/>
      <c r="HX807" s="1269"/>
      <c r="HY807" s="1269"/>
      <c r="HZ807" s="1269"/>
      <c r="IA807" s="1269"/>
      <c r="IB807" s="1269"/>
      <c r="IC807" s="1269"/>
      <c r="ID807" s="1269"/>
      <c r="IE807" s="1269"/>
      <c r="IF807" s="1269"/>
      <c r="IG807" s="1269"/>
      <c r="IH807" s="1269"/>
      <c r="II807" s="1269"/>
      <c r="IJ807" s="1269"/>
      <c r="IK807" s="1269"/>
      <c r="IL807" s="1269"/>
      <c r="IM807" s="1269"/>
      <c r="IN807" s="1269"/>
      <c r="IO807" s="1269"/>
      <c r="IP807" s="1269"/>
      <c r="IQ807" s="1269"/>
      <c r="IR807" s="1269"/>
      <c r="IS807" s="1269"/>
      <c r="IT807" s="1269"/>
      <c r="IU807" s="1269"/>
      <c r="IV807" s="1269"/>
      <c r="IW807" s="1269"/>
      <c r="IX807" s="1269"/>
      <c r="IY807" s="1269"/>
      <c r="IZ807" s="1269"/>
      <c r="JA807" s="1269"/>
      <c r="JB807" s="1269"/>
      <c r="JC807" s="1269"/>
      <c r="JD807" s="1269"/>
      <c r="JE807" s="1269"/>
      <c r="JF807" s="1269"/>
      <c r="JG807" s="1269"/>
      <c r="JH807" s="1269"/>
      <c r="JI807" s="1269"/>
      <c r="JJ807" s="1269"/>
      <c r="JK807" s="1269"/>
      <c r="JL807" s="1269"/>
      <c r="JM807" s="1269"/>
      <c r="JN807" s="1269"/>
      <c r="JO807" s="1269"/>
      <c r="JP807" s="1269"/>
      <c r="JQ807" s="1269"/>
      <c r="JR807" s="1269"/>
      <c r="JS807" s="1269"/>
      <c r="JT807" s="1269"/>
      <c r="JU807" s="1269"/>
      <c r="JV807" s="1269"/>
      <c r="JW807" s="1269"/>
      <c r="JX807" s="1269"/>
      <c r="JY807" s="1269"/>
      <c r="JZ807" s="1269"/>
      <c r="KA807" s="1269"/>
      <c r="KB807" s="1269"/>
      <c r="KC807" s="1269"/>
      <c r="KD807" s="1269"/>
      <c r="KE807" s="1269"/>
      <c r="KF807" s="1269"/>
    </row>
    <row r="808" spans="1:292" s="942" customFormat="1" outlineLevel="6" x14ac:dyDescent="0.25">
      <c r="A808" s="1004">
        <v>3</v>
      </c>
      <c r="B808" s="1002" t="s">
        <v>3008</v>
      </c>
      <c r="C808" s="1142"/>
      <c r="D808" s="1003"/>
      <c r="F808" s="1269"/>
      <c r="G808" s="1269"/>
      <c r="H808" s="1269"/>
      <c r="I808" s="1269"/>
      <c r="J808" s="1269"/>
      <c r="K808" s="1269"/>
      <c r="L808" s="1269"/>
      <c r="M808" s="1269"/>
      <c r="N808" s="1269"/>
      <c r="O808" s="1269"/>
      <c r="P808" s="1269"/>
      <c r="Q808" s="1269"/>
      <c r="R808" s="1269"/>
      <c r="S808" s="1269"/>
      <c r="T808" s="1269"/>
      <c r="U808" s="1269"/>
      <c r="V808" s="1269"/>
      <c r="W808" s="1269"/>
      <c r="X808" s="1269"/>
      <c r="Y808" s="1269"/>
      <c r="Z808" s="1269"/>
      <c r="AA808" s="1269"/>
      <c r="AB808" s="1269"/>
      <c r="AC808" s="1269"/>
      <c r="AD808" s="1269"/>
      <c r="AE808" s="1269"/>
      <c r="AF808" s="1269"/>
      <c r="AG808" s="1269"/>
      <c r="AH808" s="1269"/>
      <c r="AI808" s="1269"/>
      <c r="AJ808" s="1269"/>
      <c r="AK808" s="1269"/>
      <c r="AL808" s="1269"/>
      <c r="AM808" s="1269"/>
      <c r="AN808" s="1269"/>
      <c r="AO808" s="1269"/>
      <c r="AP808" s="1269"/>
      <c r="AQ808" s="1269"/>
      <c r="AR808" s="1269"/>
      <c r="AS808" s="1269"/>
      <c r="AT808" s="1269"/>
      <c r="AU808" s="1269"/>
      <c r="AV808" s="1269"/>
      <c r="AW808" s="1269"/>
      <c r="AX808" s="1269"/>
      <c r="AY808" s="1269"/>
      <c r="AZ808" s="1269"/>
      <c r="BA808" s="1269"/>
      <c r="BB808" s="1269"/>
      <c r="BC808" s="1269"/>
      <c r="BD808" s="1269"/>
      <c r="BE808" s="1269"/>
      <c r="BF808" s="1269"/>
      <c r="BG808" s="1269"/>
      <c r="BH808" s="1269"/>
      <c r="BI808" s="1269"/>
      <c r="BJ808" s="1269"/>
      <c r="BK808" s="1269"/>
      <c r="BL808" s="1269"/>
      <c r="BM808" s="1269"/>
      <c r="BN808" s="1269"/>
      <c r="BO808" s="1269"/>
      <c r="BP808" s="1269"/>
      <c r="BQ808" s="1269"/>
      <c r="BR808" s="1269"/>
      <c r="BS808" s="1269"/>
      <c r="BT808" s="1269"/>
      <c r="BU808" s="1269"/>
      <c r="BV808" s="1269"/>
      <c r="BW808" s="1269"/>
      <c r="BX808" s="1269"/>
      <c r="BY808" s="1269"/>
      <c r="BZ808" s="1269"/>
      <c r="CA808" s="1269"/>
      <c r="CB808" s="1269"/>
      <c r="CC808" s="1269"/>
      <c r="CD808" s="1269"/>
      <c r="CE808" s="1269"/>
      <c r="CF808" s="1269"/>
      <c r="CG808" s="1269"/>
      <c r="CH808" s="1269"/>
      <c r="CI808" s="1269"/>
      <c r="CJ808" s="1269"/>
      <c r="CK808" s="1269"/>
      <c r="CL808" s="1269"/>
      <c r="CM808" s="1269"/>
      <c r="CN808" s="1269"/>
      <c r="CO808" s="1269"/>
      <c r="CP808" s="1269"/>
      <c r="CQ808" s="1269"/>
      <c r="CR808" s="1269"/>
      <c r="CS808" s="1269"/>
      <c r="CT808" s="1269"/>
      <c r="CU808" s="1269"/>
      <c r="CV808" s="1269"/>
      <c r="CW808" s="1269"/>
      <c r="CX808" s="1269"/>
      <c r="CY808" s="1269"/>
      <c r="CZ808" s="1269"/>
      <c r="DA808" s="1269"/>
      <c r="DB808" s="1269"/>
      <c r="DC808" s="1269"/>
      <c r="DD808" s="1269"/>
      <c r="DE808" s="1269"/>
      <c r="DF808" s="1269"/>
      <c r="DG808" s="1269"/>
      <c r="DH808" s="1269"/>
      <c r="DI808" s="1269"/>
      <c r="DJ808" s="1269"/>
      <c r="DK808" s="1269"/>
      <c r="DL808" s="1269"/>
      <c r="DM808" s="1269"/>
      <c r="DN808" s="1269"/>
      <c r="DO808" s="1269"/>
      <c r="DP808" s="1269"/>
      <c r="DQ808" s="1269"/>
      <c r="DR808" s="1269"/>
      <c r="DS808" s="1269"/>
      <c r="DT808" s="1269"/>
      <c r="DU808" s="1269"/>
      <c r="DV808" s="1269"/>
      <c r="DW808" s="1269"/>
      <c r="DX808" s="1269"/>
      <c r="DY808" s="1269"/>
      <c r="DZ808" s="1269"/>
      <c r="EA808" s="1269"/>
      <c r="EB808" s="1269"/>
      <c r="EC808" s="1269"/>
      <c r="ED808" s="1269"/>
      <c r="EE808" s="1269"/>
      <c r="EF808" s="1269"/>
      <c r="EG808" s="1269"/>
      <c r="EH808" s="1269"/>
      <c r="EI808" s="1269"/>
      <c r="EJ808" s="1269"/>
      <c r="EK808" s="1269"/>
      <c r="EL808" s="1269"/>
      <c r="EM808" s="1269"/>
      <c r="EN808" s="1269"/>
      <c r="EO808" s="1269"/>
      <c r="EP808" s="1269"/>
      <c r="EQ808" s="1269"/>
      <c r="ER808" s="1269"/>
      <c r="ES808" s="1269"/>
      <c r="ET808" s="1269"/>
      <c r="EU808" s="1269"/>
      <c r="EV808" s="1269"/>
      <c r="EW808" s="1269"/>
      <c r="EX808" s="1269"/>
      <c r="EY808" s="1269"/>
      <c r="EZ808" s="1269"/>
      <c r="FA808" s="1269"/>
      <c r="FB808" s="1269"/>
      <c r="FC808" s="1269"/>
      <c r="FD808" s="1269"/>
      <c r="FE808" s="1269"/>
      <c r="FF808" s="1269"/>
      <c r="FG808" s="1269"/>
      <c r="FH808" s="1269"/>
      <c r="FI808" s="1269"/>
      <c r="FJ808" s="1269"/>
      <c r="FK808" s="1269"/>
      <c r="FL808" s="1269"/>
      <c r="FM808" s="1269"/>
      <c r="FN808" s="1269"/>
      <c r="FO808" s="1269"/>
      <c r="FP808" s="1269"/>
      <c r="FQ808" s="1269"/>
      <c r="FR808" s="1269"/>
      <c r="FS808" s="1269"/>
      <c r="FT808" s="1269"/>
      <c r="FU808" s="1269"/>
      <c r="FV808" s="1269"/>
      <c r="FW808" s="1269"/>
      <c r="FX808" s="1269"/>
      <c r="FY808" s="1269"/>
      <c r="FZ808" s="1269"/>
      <c r="GA808" s="1269"/>
      <c r="GB808" s="1269"/>
      <c r="GC808" s="1269"/>
      <c r="GD808" s="1269"/>
      <c r="GE808" s="1269"/>
      <c r="GF808" s="1269"/>
      <c r="GG808" s="1269"/>
      <c r="GH808" s="1269"/>
      <c r="GI808" s="1269"/>
      <c r="GJ808" s="1269"/>
      <c r="GK808" s="1269"/>
      <c r="GL808" s="1269"/>
      <c r="GM808" s="1269"/>
      <c r="GN808" s="1269"/>
      <c r="GO808" s="1269"/>
      <c r="GP808" s="1269"/>
      <c r="GQ808" s="1269"/>
      <c r="GR808" s="1269"/>
      <c r="GS808" s="1269"/>
      <c r="GT808" s="1269"/>
      <c r="GU808" s="1269"/>
      <c r="GV808" s="1269"/>
      <c r="GW808" s="1269"/>
      <c r="GX808" s="1269"/>
      <c r="GY808" s="1269"/>
      <c r="GZ808" s="1269"/>
      <c r="HA808" s="1269"/>
      <c r="HB808" s="1269"/>
      <c r="HC808" s="1269"/>
      <c r="HD808" s="1269"/>
      <c r="HE808" s="1269"/>
      <c r="HF808" s="1269"/>
      <c r="HG808" s="1269"/>
      <c r="HH808" s="1269"/>
      <c r="HI808" s="1269"/>
      <c r="HJ808" s="1269"/>
      <c r="HK808" s="1269"/>
      <c r="HL808" s="1269"/>
      <c r="HM808" s="1269"/>
      <c r="HN808" s="1269"/>
      <c r="HO808" s="1269"/>
      <c r="HP808" s="1269"/>
      <c r="HQ808" s="1269"/>
      <c r="HR808" s="1269"/>
      <c r="HS808" s="1269"/>
      <c r="HT808" s="1269"/>
      <c r="HU808" s="1269"/>
      <c r="HV808" s="1269"/>
      <c r="HW808" s="1269"/>
      <c r="HX808" s="1269"/>
      <c r="HY808" s="1269"/>
      <c r="HZ808" s="1269"/>
      <c r="IA808" s="1269"/>
      <c r="IB808" s="1269"/>
      <c r="IC808" s="1269"/>
      <c r="ID808" s="1269"/>
      <c r="IE808" s="1269"/>
      <c r="IF808" s="1269"/>
      <c r="IG808" s="1269"/>
      <c r="IH808" s="1269"/>
      <c r="II808" s="1269"/>
      <c r="IJ808" s="1269"/>
      <c r="IK808" s="1269"/>
      <c r="IL808" s="1269"/>
      <c r="IM808" s="1269"/>
      <c r="IN808" s="1269"/>
      <c r="IO808" s="1269"/>
      <c r="IP808" s="1269"/>
      <c r="IQ808" s="1269"/>
      <c r="IR808" s="1269"/>
      <c r="IS808" s="1269"/>
      <c r="IT808" s="1269"/>
      <c r="IU808" s="1269"/>
      <c r="IV808" s="1269"/>
      <c r="IW808" s="1269"/>
      <c r="IX808" s="1269"/>
      <c r="IY808" s="1269"/>
      <c r="IZ808" s="1269"/>
      <c r="JA808" s="1269"/>
      <c r="JB808" s="1269"/>
      <c r="JC808" s="1269"/>
      <c r="JD808" s="1269"/>
      <c r="JE808" s="1269"/>
      <c r="JF808" s="1269"/>
      <c r="JG808" s="1269"/>
      <c r="JH808" s="1269"/>
      <c r="JI808" s="1269"/>
      <c r="JJ808" s="1269"/>
      <c r="JK808" s="1269"/>
      <c r="JL808" s="1269"/>
      <c r="JM808" s="1269"/>
      <c r="JN808" s="1269"/>
      <c r="JO808" s="1269"/>
      <c r="JP808" s="1269"/>
      <c r="JQ808" s="1269"/>
      <c r="JR808" s="1269"/>
      <c r="JS808" s="1269"/>
      <c r="JT808" s="1269"/>
      <c r="JU808" s="1269"/>
      <c r="JV808" s="1269"/>
      <c r="JW808" s="1269"/>
      <c r="JX808" s="1269"/>
      <c r="JY808" s="1269"/>
      <c r="JZ808" s="1269"/>
      <c r="KA808" s="1269"/>
      <c r="KB808" s="1269"/>
      <c r="KC808" s="1269"/>
      <c r="KD808" s="1269"/>
      <c r="KE808" s="1269"/>
      <c r="KF808" s="1269"/>
    </row>
    <row r="809" spans="1:292" s="942" customFormat="1" outlineLevel="6" x14ac:dyDescent="0.25">
      <c r="A809" s="1004">
        <v>4</v>
      </c>
      <c r="B809" s="1002" t="s">
        <v>3021</v>
      </c>
      <c r="C809" s="1142"/>
      <c r="D809" s="1003"/>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9"/>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269"/>
      <c r="AX809" s="1269"/>
      <c r="AY809" s="1269"/>
      <c r="AZ809" s="1269"/>
      <c r="BA809" s="1269"/>
      <c r="BB809" s="1269"/>
      <c r="BC809" s="1269"/>
      <c r="BD809" s="1269"/>
      <c r="BE809" s="1269"/>
      <c r="BF809" s="1269"/>
      <c r="BG809" s="1269"/>
      <c r="BH809" s="1269"/>
      <c r="BI809" s="1269"/>
      <c r="BJ809" s="1269"/>
      <c r="BK809" s="1269"/>
      <c r="BL809" s="1269"/>
      <c r="BM809" s="1269"/>
      <c r="BN809" s="1269"/>
      <c r="BO809" s="1269"/>
      <c r="BP809" s="1269"/>
      <c r="BQ809" s="1269"/>
      <c r="BR809" s="1269"/>
      <c r="BS809" s="1269"/>
      <c r="BT809" s="1269"/>
      <c r="BU809" s="1269"/>
      <c r="BV809" s="1269"/>
      <c r="BW809" s="1269"/>
      <c r="BX809" s="1269"/>
      <c r="BY809" s="1269"/>
      <c r="BZ809" s="1269"/>
      <c r="CA809" s="1269"/>
      <c r="CB809" s="1269"/>
      <c r="CC809" s="1269"/>
      <c r="CD809" s="1269"/>
      <c r="CE809" s="1269"/>
      <c r="CF809" s="1269"/>
      <c r="CG809" s="1269"/>
      <c r="CH809" s="1269"/>
      <c r="CI809" s="1269"/>
      <c r="CJ809" s="1269"/>
      <c r="CK809" s="1269"/>
      <c r="CL809" s="1269"/>
      <c r="CM809" s="1269"/>
      <c r="CN809" s="1269"/>
      <c r="CO809" s="1269"/>
      <c r="CP809" s="1269"/>
      <c r="CQ809" s="1269"/>
      <c r="CR809" s="1269"/>
      <c r="CS809" s="1269"/>
      <c r="CT809" s="1269"/>
      <c r="CU809" s="1269"/>
      <c r="CV809" s="1269"/>
      <c r="CW809" s="1269"/>
      <c r="CX809" s="1269"/>
      <c r="CY809" s="1269"/>
      <c r="CZ809" s="1269"/>
      <c r="DA809" s="1269"/>
      <c r="DB809" s="1269"/>
      <c r="DC809" s="1269"/>
      <c r="DD809" s="1269"/>
      <c r="DE809" s="1269"/>
      <c r="DF809" s="1269"/>
      <c r="DG809" s="1269"/>
      <c r="DH809" s="1269"/>
      <c r="DI809" s="1269"/>
      <c r="DJ809" s="1269"/>
      <c r="DK809" s="1269"/>
      <c r="DL809" s="1269"/>
      <c r="DM809" s="1269"/>
      <c r="DN809" s="1269"/>
      <c r="DO809" s="1269"/>
      <c r="DP809" s="1269"/>
      <c r="DQ809" s="1269"/>
      <c r="DR809" s="1269"/>
      <c r="DS809" s="1269"/>
      <c r="DT809" s="1269"/>
      <c r="DU809" s="1269"/>
      <c r="DV809" s="1269"/>
      <c r="DW809" s="1269"/>
      <c r="DX809" s="1269"/>
      <c r="DY809" s="1269"/>
      <c r="DZ809" s="1269"/>
      <c r="EA809" s="1269"/>
      <c r="EB809" s="1269"/>
      <c r="EC809" s="1269"/>
      <c r="ED809" s="1269"/>
      <c r="EE809" s="1269"/>
      <c r="EF809" s="1269"/>
      <c r="EG809" s="1269"/>
      <c r="EH809" s="1269"/>
      <c r="EI809" s="1269"/>
      <c r="EJ809" s="1269"/>
      <c r="EK809" s="1269"/>
      <c r="EL809" s="1269"/>
      <c r="EM809" s="1269"/>
      <c r="EN809" s="1269"/>
      <c r="EO809" s="1269"/>
      <c r="EP809" s="1269"/>
      <c r="EQ809" s="1269"/>
      <c r="ER809" s="1269"/>
      <c r="ES809" s="1269"/>
      <c r="ET809" s="1269"/>
      <c r="EU809" s="1269"/>
      <c r="EV809" s="1269"/>
      <c r="EW809" s="1269"/>
      <c r="EX809" s="1269"/>
      <c r="EY809" s="1269"/>
      <c r="EZ809" s="1269"/>
      <c r="FA809" s="1269"/>
      <c r="FB809" s="1269"/>
      <c r="FC809" s="1269"/>
      <c r="FD809" s="1269"/>
      <c r="FE809" s="1269"/>
      <c r="FF809" s="1269"/>
      <c r="FG809" s="1269"/>
      <c r="FH809" s="1269"/>
      <c r="FI809" s="1269"/>
      <c r="FJ809" s="1269"/>
      <c r="FK809" s="1269"/>
      <c r="FL809" s="1269"/>
      <c r="FM809" s="1269"/>
      <c r="FN809" s="1269"/>
      <c r="FO809" s="1269"/>
      <c r="FP809" s="1269"/>
      <c r="FQ809" s="1269"/>
      <c r="FR809" s="1269"/>
      <c r="FS809" s="1269"/>
      <c r="FT809" s="1269"/>
      <c r="FU809" s="1269"/>
      <c r="FV809" s="1269"/>
      <c r="FW809" s="1269"/>
      <c r="FX809" s="1269"/>
      <c r="FY809" s="1269"/>
      <c r="FZ809" s="1269"/>
      <c r="GA809" s="1269"/>
      <c r="GB809" s="1269"/>
      <c r="GC809" s="1269"/>
      <c r="GD809" s="1269"/>
      <c r="GE809" s="1269"/>
      <c r="GF809" s="1269"/>
      <c r="GG809" s="1269"/>
      <c r="GH809" s="1269"/>
      <c r="GI809" s="1269"/>
      <c r="GJ809" s="1269"/>
      <c r="GK809" s="1269"/>
      <c r="GL809" s="1269"/>
      <c r="GM809" s="1269"/>
      <c r="GN809" s="1269"/>
      <c r="GO809" s="1269"/>
      <c r="GP809" s="1269"/>
      <c r="GQ809" s="1269"/>
      <c r="GR809" s="1269"/>
      <c r="GS809" s="1269"/>
      <c r="GT809" s="1269"/>
      <c r="GU809" s="1269"/>
      <c r="GV809" s="1269"/>
      <c r="GW809" s="1269"/>
      <c r="GX809" s="1269"/>
      <c r="GY809" s="1269"/>
      <c r="GZ809" s="1269"/>
      <c r="HA809" s="1269"/>
      <c r="HB809" s="1269"/>
      <c r="HC809" s="1269"/>
      <c r="HD809" s="1269"/>
      <c r="HE809" s="1269"/>
      <c r="HF809" s="1269"/>
      <c r="HG809" s="1269"/>
      <c r="HH809" s="1269"/>
      <c r="HI809" s="1269"/>
      <c r="HJ809" s="1269"/>
      <c r="HK809" s="1269"/>
      <c r="HL809" s="1269"/>
      <c r="HM809" s="1269"/>
      <c r="HN809" s="1269"/>
      <c r="HO809" s="1269"/>
      <c r="HP809" s="1269"/>
      <c r="HQ809" s="1269"/>
      <c r="HR809" s="1269"/>
      <c r="HS809" s="1269"/>
      <c r="HT809" s="1269"/>
      <c r="HU809" s="1269"/>
      <c r="HV809" s="1269"/>
      <c r="HW809" s="1269"/>
      <c r="HX809" s="1269"/>
      <c r="HY809" s="1269"/>
      <c r="HZ809" s="1269"/>
      <c r="IA809" s="1269"/>
      <c r="IB809" s="1269"/>
      <c r="IC809" s="1269"/>
      <c r="ID809" s="1269"/>
      <c r="IE809" s="1269"/>
      <c r="IF809" s="1269"/>
      <c r="IG809" s="1269"/>
      <c r="IH809" s="1269"/>
      <c r="II809" s="1269"/>
      <c r="IJ809" s="1269"/>
      <c r="IK809" s="1269"/>
      <c r="IL809" s="1269"/>
      <c r="IM809" s="1269"/>
      <c r="IN809" s="1269"/>
      <c r="IO809" s="1269"/>
      <c r="IP809" s="1269"/>
      <c r="IQ809" s="1269"/>
      <c r="IR809" s="1269"/>
      <c r="IS809" s="1269"/>
      <c r="IT809" s="1269"/>
      <c r="IU809" s="1269"/>
      <c r="IV809" s="1269"/>
      <c r="IW809" s="1269"/>
      <c r="IX809" s="1269"/>
      <c r="IY809" s="1269"/>
      <c r="IZ809" s="1269"/>
      <c r="JA809" s="1269"/>
      <c r="JB809" s="1269"/>
      <c r="JC809" s="1269"/>
      <c r="JD809" s="1269"/>
      <c r="JE809" s="1269"/>
      <c r="JF809" s="1269"/>
      <c r="JG809" s="1269"/>
      <c r="JH809" s="1269"/>
      <c r="JI809" s="1269"/>
      <c r="JJ809" s="1269"/>
      <c r="JK809" s="1269"/>
      <c r="JL809" s="1269"/>
      <c r="JM809" s="1269"/>
      <c r="JN809" s="1269"/>
      <c r="JO809" s="1269"/>
      <c r="JP809" s="1269"/>
      <c r="JQ809" s="1269"/>
      <c r="JR809" s="1269"/>
      <c r="JS809" s="1269"/>
      <c r="JT809" s="1269"/>
      <c r="JU809" s="1269"/>
      <c r="JV809" s="1269"/>
      <c r="JW809" s="1269"/>
      <c r="JX809" s="1269"/>
      <c r="JY809" s="1269"/>
      <c r="JZ809" s="1269"/>
      <c r="KA809" s="1269"/>
      <c r="KB809" s="1269"/>
      <c r="KC809" s="1269"/>
      <c r="KD809" s="1269"/>
      <c r="KE809" s="1269"/>
      <c r="KF809" s="1269"/>
    </row>
    <row r="810" spans="1:292" s="942" customFormat="1" outlineLevel="5" x14ac:dyDescent="0.25">
      <c r="A810" s="1214" t="s">
        <v>26</v>
      </c>
      <c r="B810" s="1348" t="s">
        <v>3022</v>
      </c>
      <c r="C810" s="1286"/>
      <c r="D810" s="1214"/>
      <c r="E810" s="1214"/>
      <c r="F810" s="1269"/>
      <c r="G810" s="1269"/>
      <c r="H810" s="1269"/>
      <c r="I810" s="1269"/>
      <c r="J810" s="1269"/>
      <c r="K810" s="1269"/>
      <c r="L810" s="1269"/>
      <c r="M810" s="1269"/>
      <c r="N810" s="1269"/>
      <c r="O810" s="1269"/>
      <c r="P810" s="1269"/>
      <c r="Q810" s="1269"/>
      <c r="R810" s="1269"/>
      <c r="S810" s="1269"/>
      <c r="T810" s="1269"/>
      <c r="U810" s="1269"/>
      <c r="V810" s="1269"/>
      <c r="W810" s="1269"/>
      <c r="X810" s="1269"/>
      <c r="Y810" s="1269"/>
      <c r="Z810" s="1269"/>
      <c r="AA810" s="1269"/>
      <c r="AB810" s="1269"/>
      <c r="AC810" s="1269"/>
      <c r="AD810" s="1269"/>
      <c r="AE810" s="1269"/>
      <c r="AF810" s="1269"/>
      <c r="AG810" s="1269"/>
      <c r="AH810" s="1269"/>
      <c r="AI810" s="1269"/>
      <c r="AJ810" s="1269"/>
      <c r="AK810" s="1269"/>
      <c r="AL810" s="1269"/>
      <c r="AM810" s="1269"/>
      <c r="AN810" s="1269"/>
      <c r="AO810" s="1269"/>
      <c r="AP810" s="1269"/>
      <c r="AQ810" s="1269"/>
      <c r="AR810" s="1269"/>
      <c r="AS810" s="1269"/>
      <c r="AT810" s="1269"/>
      <c r="AU810" s="1269"/>
      <c r="AV810" s="1269"/>
      <c r="AW810" s="1269"/>
      <c r="AX810" s="1269"/>
      <c r="AY810" s="1269"/>
      <c r="AZ810" s="1269"/>
      <c r="BA810" s="1269"/>
      <c r="BB810" s="1269"/>
      <c r="BC810" s="1269"/>
      <c r="BD810" s="1269"/>
      <c r="BE810" s="1269"/>
      <c r="BF810" s="1269"/>
      <c r="BG810" s="1269"/>
      <c r="BH810" s="1269"/>
      <c r="BI810" s="1269"/>
      <c r="BJ810" s="1269"/>
      <c r="BK810" s="1269"/>
      <c r="BL810" s="1269"/>
      <c r="BM810" s="1269"/>
      <c r="BN810" s="1269"/>
      <c r="BO810" s="1269"/>
      <c r="BP810" s="1269"/>
      <c r="BQ810" s="1269"/>
      <c r="BR810" s="1269"/>
      <c r="BS810" s="1269"/>
      <c r="BT810" s="1269"/>
      <c r="BU810" s="1269"/>
      <c r="BV810" s="1269"/>
      <c r="BW810" s="1269"/>
      <c r="BX810" s="1269"/>
      <c r="BY810" s="1269"/>
      <c r="BZ810" s="1269"/>
      <c r="CA810" s="1269"/>
      <c r="CB810" s="1269"/>
      <c r="CC810" s="1269"/>
      <c r="CD810" s="1269"/>
      <c r="CE810" s="1269"/>
      <c r="CF810" s="1269"/>
      <c r="CG810" s="1269"/>
      <c r="CH810" s="1269"/>
      <c r="CI810" s="1269"/>
      <c r="CJ810" s="1269"/>
      <c r="CK810" s="1269"/>
      <c r="CL810" s="1269"/>
      <c r="CM810" s="1269"/>
      <c r="CN810" s="1269"/>
      <c r="CO810" s="1269"/>
      <c r="CP810" s="1269"/>
      <c r="CQ810" s="1269"/>
      <c r="CR810" s="1269"/>
      <c r="CS810" s="1269"/>
      <c r="CT810" s="1269"/>
      <c r="CU810" s="1269"/>
      <c r="CV810" s="1269"/>
      <c r="CW810" s="1269"/>
      <c r="CX810" s="1269"/>
      <c r="CY810" s="1269"/>
      <c r="CZ810" s="1269"/>
      <c r="DA810" s="1269"/>
      <c r="DB810" s="1269"/>
      <c r="DC810" s="1269"/>
      <c r="DD810" s="1269"/>
      <c r="DE810" s="1269"/>
      <c r="DF810" s="1269"/>
      <c r="DG810" s="1269"/>
      <c r="DH810" s="1269"/>
      <c r="DI810" s="1269"/>
      <c r="DJ810" s="1269"/>
      <c r="DK810" s="1269"/>
      <c r="DL810" s="1269"/>
      <c r="DM810" s="1269"/>
      <c r="DN810" s="1269"/>
      <c r="DO810" s="1269"/>
      <c r="DP810" s="1269"/>
      <c r="DQ810" s="1269"/>
      <c r="DR810" s="1269"/>
      <c r="DS810" s="1269"/>
      <c r="DT810" s="1269"/>
      <c r="DU810" s="1269"/>
      <c r="DV810" s="1269"/>
      <c r="DW810" s="1269"/>
      <c r="DX810" s="1269"/>
      <c r="DY810" s="1269"/>
      <c r="DZ810" s="1269"/>
      <c r="EA810" s="1269"/>
      <c r="EB810" s="1269"/>
      <c r="EC810" s="1269"/>
      <c r="ED810" s="1269"/>
      <c r="EE810" s="1269"/>
      <c r="EF810" s="1269"/>
      <c r="EG810" s="1269"/>
      <c r="EH810" s="1269"/>
      <c r="EI810" s="1269"/>
      <c r="EJ810" s="1269"/>
      <c r="EK810" s="1269"/>
      <c r="EL810" s="1269"/>
      <c r="EM810" s="1269"/>
      <c r="EN810" s="1269"/>
      <c r="EO810" s="1269"/>
      <c r="EP810" s="1269"/>
      <c r="EQ810" s="1269"/>
      <c r="ER810" s="1269"/>
      <c r="ES810" s="1269"/>
      <c r="ET810" s="1269"/>
      <c r="EU810" s="1269"/>
      <c r="EV810" s="1269"/>
      <c r="EW810" s="1269"/>
      <c r="EX810" s="1269"/>
      <c r="EY810" s="1269"/>
      <c r="EZ810" s="1269"/>
      <c r="FA810" s="1269"/>
      <c r="FB810" s="1269"/>
      <c r="FC810" s="1269"/>
      <c r="FD810" s="1269"/>
      <c r="FE810" s="1269"/>
      <c r="FF810" s="1269"/>
      <c r="FG810" s="1269"/>
      <c r="FH810" s="1269"/>
      <c r="FI810" s="1269"/>
      <c r="FJ810" s="1269"/>
      <c r="FK810" s="1269"/>
      <c r="FL810" s="1269"/>
      <c r="FM810" s="1269"/>
      <c r="FN810" s="1269"/>
      <c r="FO810" s="1269"/>
      <c r="FP810" s="1269"/>
      <c r="FQ810" s="1269"/>
      <c r="FR810" s="1269"/>
      <c r="FS810" s="1269"/>
      <c r="FT810" s="1269"/>
      <c r="FU810" s="1269"/>
      <c r="FV810" s="1269"/>
      <c r="FW810" s="1269"/>
      <c r="FX810" s="1269"/>
      <c r="FY810" s="1269"/>
      <c r="FZ810" s="1269"/>
      <c r="GA810" s="1269"/>
      <c r="GB810" s="1269"/>
      <c r="GC810" s="1269"/>
      <c r="GD810" s="1269"/>
      <c r="GE810" s="1269"/>
      <c r="GF810" s="1269"/>
      <c r="GG810" s="1269"/>
      <c r="GH810" s="1269"/>
      <c r="GI810" s="1269"/>
      <c r="GJ810" s="1269"/>
      <c r="GK810" s="1269"/>
      <c r="GL810" s="1269"/>
      <c r="GM810" s="1269"/>
      <c r="GN810" s="1269"/>
      <c r="GO810" s="1269"/>
      <c r="GP810" s="1269"/>
      <c r="GQ810" s="1269"/>
      <c r="GR810" s="1269"/>
      <c r="GS810" s="1269"/>
      <c r="GT810" s="1269"/>
      <c r="GU810" s="1269"/>
      <c r="GV810" s="1269"/>
      <c r="GW810" s="1269"/>
      <c r="GX810" s="1269"/>
      <c r="GY810" s="1269"/>
      <c r="GZ810" s="1269"/>
      <c r="HA810" s="1269"/>
      <c r="HB810" s="1269"/>
      <c r="HC810" s="1269"/>
      <c r="HD810" s="1269"/>
      <c r="HE810" s="1269"/>
      <c r="HF810" s="1269"/>
      <c r="HG810" s="1269"/>
      <c r="HH810" s="1269"/>
      <c r="HI810" s="1269"/>
      <c r="HJ810" s="1269"/>
      <c r="HK810" s="1269"/>
      <c r="HL810" s="1269"/>
      <c r="HM810" s="1269"/>
      <c r="HN810" s="1269"/>
      <c r="HO810" s="1269"/>
      <c r="HP810" s="1269"/>
      <c r="HQ810" s="1269"/>
      <c r="HR810" s="1269"/>
      <c r="HS810" s="1269"/>
      <c r="HT810" s="1269"/>
      <c r="HU810" s="1269"/>
      <c r="HV810" s="1269"/>
      <c r="HW810" s="1269"/>
      <c r="HX810" s="1269"/>
      <c r="HY810" s="1269"/>
      <c r="HZ810" s="1269"/>
      <c r="IA810" s="1269"/>
      <c r="IB810" s="1269"/>
      <c r="IC810" s="1269"/>
      <c r="ID810" s="1269"/>
      <c r="IE810" s="1269"/>
      <c r="IF810" s="1269"/>
      <c r="IG810" s="1269"/>
      <c r="IH810" s="1269"/>
      <c r="II810" s="1269"/>
      <c r="IJ810" s="1269"/>
      <c r="IK810" s="1269"/>
      <c r="IL810" s="1269"/>
      <c r="IM810" s="1269"/>
      <c r="IN810" s="1269"/>
      <c r="IO810" s="1269"/>
      <c r="IP810" s="1269"/>
      <c r="IQ810" s="1269"/>
      <c r="IR810" s="1269"/>
      <c r="IS810" s="1269"/>
      <c r="IT810" s="1269"/>
      <c r="IU810" s="1269"/>
      <c r="IV810" s="1269"/>
      <c r="IW810" s="1269"/>
      <c r="IX810" s="1269"/>
      <c r="IY810" s="1269"/>
      <c r="IZ810" s="1269"/>
      <c r="JA810" s="1269"/>
      <c r="JB810" s="1269"/>
      <c r="JC810" s="1269"/>
      <c r="JD810" s="1269"/>
      <c r="JE810" s="1269"/>
      <c r="JF810" s="1269"/>
      <c r="JG810" s="1269"/>
      <c r="JH810" s="1269"/>
      <c r="JI810" s="1269"/>
      <c r="JJ810" s="1269"/>
      <c r="JK810" s="1269"/>
      <c r="JL810" s="1269"/>
      <c r="JM810" s="1269"/>
      <c r="JN810" s="1269"/>
      <c r="JO810" s="1269"/>
      <c r="JP810" s="1269"/>
      <c r="JQ810" s="1269"/>
      <c r="JR810" s="1269"/>
      <c r="JS810" s="1269"/>
      <c r="JT810" s="1269"/>
      <c r="JU810" s="1269"/>
      <c r="JV810" s="1269"/>
      <c r="JW810" s="1269"/>
      <c r="JX810" s="1269"/>
      <c r="JY810" s="1269"/>
      <c r="JZ810" s="1269"/>
      <c r="KA810" s="1269"/>
      <c r="KB810" s="1269"/>
      <c r="KC810" s="1269"/>
      <c r="KD810" s="1269"/>
      <c r="KE810" s="1269"/>
      <c r="KF810" s="1269"/>
    </row>
    <row r="811" spans="1:292" s="942" customFormat="1" outlineLevel="6" x14ac:dyDescent="0.25">
      <c r="A811" s="1287" t="s">
        <v>27</v>
      </c>
      <c r="B811" s="1287"/>
      <c r="C811" s="1288" t="s">
        <v>28</v>
      </c>
      <c r="D811" s="1288" t="s">
        <v>29</v>
      </c>
      <c r="E811" s="1288" t="s">
        <v>30</v>
      </c>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9"/>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269"/>
      <c r="AX811" s="1269"/>
      <c r="AY811" s="1269"/>
      <c r="AZ811" s="1269"/>
      <c r="BA811" s="1269"/>
      <c r="BB811" s="1269"/>
      <c r="BC811" s="1269"/>
      <c r="BD811" s="1269"/>
      <c r="BE811" s="1269"/>
      <c r="BF811" s="1269"/>
      <c r="BG811" s="1269"/>
      <c r="BH811" s="1269"/>
      <c r="BI811" s="1269"/>
      <c r="BJ811" s="1269"/>
      <c r="BK811" s="1269"/>
      <c r="BL811" s="1269"/>
      <c r="BM811" s="1269"/>
      <c r="BN811" s="1269"/>
      <c r="BO811" s="1269"/>
      <c r="BP811" s="1269"/>
      <c r="BQ811" s="1269"/>
      <c r="BR811" s="1269"/>
      <c r="BS811" s="1269"/>
      <c r="BT811" s="1269"/>
      <c r="BU811" s="1269"/>
      <c r="BV811" s="1269"/>
      <c r="BW811" s="1269"/>
      <c r="BX811" s="1269"/>
      <c r="BY811" s="1269"/>
      <c r="BZ811" s="1269"/>
      <c r="CA811" s="1269"/>
      <c r="CB811" s="1269"/>
      <c r="CC811" s="1269"/>
      <c r="CD811" s="1269"/>
      <c r="CE811" s="1269"/>
      <c r="CF811" s="1269"/>
      <c r="CG811" s="1269"/>
      <c r="CH811" s="1269"/>
      <c r="CI811" s="1269"/>
      <c r="CJ811" s="1269"/>
      <c r="CK811" s="1269"/>
      <c r="CL811" s="1269"/>
      <c r="CM811" s="1269"/>
      <c r="CN811" s="1269"/>
      <c r="CO811" s="1269"/>
      <c r="CP811" s="1269"/>
      <c r="CQ811" s="1269"/>
      <c r="CR811" s="1269"/>
      <c r="CS811" s="1269"/>
      <c r="CT811" s="1269"/>
      <c r="CU811" s="1269"/>
      <c r="CV811" s="1269"/>
      <c r="CW811" s="1269"/>
      <c r="CX811" s="1269"/>
      <c r="CY811" s="1269"/>
      <c r="CZ811" s="1269"/>
      <c r="DA811" s="1269"/>
      <c r="DB811" s="1269"/>
      <c r="DC811" s="1269"/>
      <c r="DD811" s="1269"/>
      <c r="DE811" s="1269"/>
      <c r="DF811" s="1269"/>
      <c r="DG811" s="1269"/>
      <c r="DH811" s="1269"/>
      <c r="DI811" s="1269"/>
      <c r="DJ811" s="1269"/>
      <c r="DK811" s="1269"/>
      <c r="DL811" s="1269"/>
      <c r="DM811" s="1269"/>
      <c r="DN811" s="1269"/>
      <c r="DO811" s="1269"/>
      <c r="DP811" s="1269"/>
      <c r="DQ811" s="1269"/>
      <c r="DR811" s="1269"/>
      <c r="DS811" s="1269"/>
      <c r="DT811" s="1269"/>
      <c r="DU811" s="1269"/>
      <c r="DV811" s="1269"/>
      <c r="DW811" s="1269"/>
      <c r="DX811" s="1269"/>
      <c r="DY811" s="1269"/>
      <c r="DZ811" s="1269"/>
      <c r="EA811" s="1269"/>
      <c r="EB811" s="1269"/>
      <c r="EC811" s="1269"/>
      <c r="ED811" s="1269"/>
      <c r="EE811" s="1269"/>
      <c r="EF811" s="1269"/>
      <c r="EG811" s="1269"/>
      <c r="EH811" s="1269"/>
      <c r="EI811" s="1269"/>
      <c r="EJ811" s="1269"/>
      <c r="EK811" s="1269"/>
      <c r="EL811" s="1269"/>
      <c r="EM811" s="1269"/>
      <c r="EN811" s="1269"/>
      <c r="EO811" s="1269"/>
      <c r="EP811" s="1269"/>
      <c r="EQ811" s="1269"/>
      <c r="ER811" s="1269"/>
      <c r="ES811" s="1269"/>
      <c r="ET811" s="1269"/>
      <c r="EU811" s="1269"/>
      <c r="EV811" s="1269"/>
      <c r="EW811" s="1269"/>
      <c r="EX811" s="1269"/>
      <c r="EY811" s="1269"/>
      <c r="EZ811" s="1269"/>
      <c r="FA811" s="1269"/>
      <c r="FB811" s="1269"/>
      <c r="FC811" s="1269"/>
      <c r="FD811" s="1269"/>
      <c r="FE811" s="1269"/>
      <c r="FF811" s="1269"/>
      <c r="FG811" s="1269"/>
      <c r="FH811" s="1269"/>
      <c r="FI811" s="1269"/>
      <c r="FJ811" s="1269"/>
      <c r="FK811" s="1269"/>
      <c r="FL811" s="1269"/>
      <c r="FM811" s="1269"/>
      <c r="FN811" s="1269"/>
      <c r="FO811" s="1269"/>
      <c r="FP811" s="1269"/>
      <c r="FQ811" s="1269"/>
      <c r="FR811" s="1269"/>
      <c r="FS811" s="1269"/>
      <c r="FT811" s="1269"/>
      <c r="FU811" s="1269"/>
      <c r="FV811" s="1269"/>
      <c r="FW811" s="1269"/>
      <c r="FX811" s="1269"/>
      <c r="FY811" s="1269"/>
      <c r="FZ811" s="1269"/>
      <c r="GA811" s="1269"/>
      <c r="GB811" s="1269"/>
      <c r="GC811" s="1269"/>
      <c r="GD811" s="1269"/>
      <c r="GE811" s="1269"/>
      <c r="GF811" s="1269"/>
      <c r="GG811" s="1269"/>
      <c r="GH811" s="1269"/>
      <c r="GI811" s="1269"/>
      <c r="GJ811" s="1269"/>
      <c r="GK811" s="1269"/>
      <c r="GL811" s="1269"/>
      <c r="GM811" s="1269"/>
      <c r="GN811" s="1269"/>
      <c r="GO811" s="1269"/>
      <c r="GP811" s="1269"/>
      <c r="GQ811" s="1269"/>
      <c r="GR811" s="1269"/>
      <c r="GS811" s="1269"/>
      <c r="GT811" s="1269"/>
      <c r="GU811" s="1269"/>
      <c r="GV811" s="1269"/>
      <c r="GW811" s="1269"/>
      <c r="GX811" s="1269"/>
      <c r="GY811" s="1269"/>
      <c r="GZ811" s="1269"/>
      <c r="HA811" s="1269"/>
      <c r="HB811" s="1269"/>
      <c r="HC811" s="1269"/>
      <c r="HD811" s="1269"/>
      <c r="HE811" s="1269"/>
      <c r="HF811" s="1269"/>
      <c r="HG811" s="1269"/>
      <c r="HH811" s="1269"/>
      <c r="HI811" s="1269"/>
      <c r="HJ811" s="1269"/>
      <c r="HK811" s="1269"/>
      <c r="HL811" s="1269"/>
      <c r="HM811" s="1269"/>
      <c r="HN811" s="1269"/>
      <c r="HO811" s="1269"/>
      <c r="HP811" s="1269"/>
      <c r="HQ811" s="1269"/>
      <c r="HR811" s="1269"/>
      <c r="HS811" s="1269"/>
      <c r="HT811" s="1269"/>
      <c r="HU811" s="1269"/>
      <c r="HV811" s="1269"/>
      <c r="HW811" s="1269"/>
      <c r="HX811" s="1269"/>
      <c r="HY811" s="1269"/>
      <c r="HZ811" s="1269"/>
      <c r="IA811" s="1269"/>
      <c r="IB811" s="1269"/>
      <c r="IC811" s="1269"/>
      <c r="ID811" s="1269"/>
      <c r="IE811" s="1269"/>
      <c r="IF811" s="1269"/>
      <c r="IG811" s="1269"/>
      <c r="IH811" s="1269"/>
      <c r="II811" s="1269"/>
      <c r="IJ811" s="1269"/>
      <c r="IK811" s="1269"/>
      <c r="IL811" s="1269"/>
      <c r="IM811" s="1269"/>
      <c r="IN811" s="1269"/>
      <c r="IO811" s="1269"/>
      <c r="IP811" s="1269"/>
      <c r="IQ811" s="1269"/>
      <c r="IR811" s="1269"/>
      <c r="IS811" s="1269"/>
      <c r="IT811" s="1269"/>
      <c r="IU811" s="1269"/>
      <c r="IV811" s="1269"/>
      <c r="IW811" s="1269"/>
      <c r="IX811" s="1269"/>
      <c r="IY811" s="1269"/>
      <c r="IZ811" s="1269"/>
      <c r="JA811" s="1269"/>
      <c r="JB811" s="1269"/>
      <c r="JC811" s="1269"/>
      <c r="JD811" s="1269"/>
      <c r="JE811" s="1269"/>
      <c r="JF811" s="1269"/>
      <c r="JG811" s="1269"/>
      <c r="JH811" s="1269"/>
      <c r="JI811" s="1269"/>
      <c r="JJ811" s="1269"/>
      <c r="JK811" s="1269"/>
      <c r="JL811" s="1269"/>
      <c r="JM811" s="1269"/>
      <c r="JN811" s="1269"/>
      <c r="JO811" s="1269"/>
      <c r="JP811" s="1269"/>
      <c r="JQ811" s="1269"/>
      <c r="JR811" s="1269"/>
      <c r="JS811" s="1269"/>
      <c r="JT811" s="1269"/>
      <c r="JU811" s="1269"/>
      <c r="JV811" s="1269"/>
      <c r="JW811" s="1269"/>
      <c r="JX811" s="1269"/>
      <c r="JY811" s="1269"/>
      <c r="JZ811" s="1269"/>
      <c r="KA811" s="1269"/>
      <c r="KB811" s="1269"/>
      <c r="KC811" s="1269"/>
      <c r="KD811" s="1269"/>
      <c r="KE811" s="1269"/>
      <c r="KF811" s="1269"/>
    </row>
    <row r="812" spans="1:292" s="942" customFormat="1" outlineLevel="6" x14ac:dyDescent="0.25">
      <c r="A812" s="1004">
        <v>1</v>
      </c>
      <c r="B812" s="1002" t="s">
        <v>2970</v>
      </c>
      <c r="C812" s="1142"/>
      <c r="D812" s="1003"/>
      <c r="F812" s="1269"/>
      <c r="G812" s="1269"/>
      <c r="H812" s="1269"/>
      <c r="I812" s="1269"/>
      <c r="J812" s="1269"/>
      <c r="K812" s="1269"/>
      <c r="L812" s="1269"/>
      <c r="M812" s="1269"/>
      <c r="N812" s="1269"/>
      <c r="O812" s="1269"/>
      <c r="P812" s="1269"/>
      <c r="Q812" s="1269"/>
      <c r="R812" s="1269"/>
      <c r="S812" s="1269"/>
      <c r="T812" s="1269"/>
      <c r="U812" s="1269"/>
      <c r="V812" s="1269"/>
      <c r="W812" s="1269"/>
      <c r="X812" s="1269"/>
      <c r="Y812" s="1269"/>
      <c r="Z812" s="1269"/>
      <c r="AA812" s="1269"/>
      <c r="AB812" s="1269"/>
      <c r="AC812" s="1269"/>
      <c r="AD812" s="1269"/>
      <c r="AE812" s="1269"/>
      <c r="AF812" s="1269"/>
      <c r="AG812" s="1269"/>
      <c r="AH812" s="1269"/>
      <c r="AI812" s="1269"/>
      <c r="AJ812" s="1269"/>
      <c r="AK812" s="1269"/>
      <c r="AL812" s="1269"/>
      <c r="AM812" s="1269"/>
      <c r="AN812" s="1269"/>
      <c r="AO812" s="1269"/>
      <c r="AP812" s="1269"/>
      <c r="AQ812" s="1269"/>
      <c r="AR812" s="1269"/>
      <c r="AS812" s="1269"/>
      <c r="AT812" s="1269"/>
      <c r="AU812" s="1269"/>
      <c r="AV812" s="1269"/>
      <c r="AW812" s="1269"/>
      <c r="AX812" s="1269"/>
      <c r="AY812" s="1269"/>
      <c r="AZ812" s="1269"/>
      <c r="BA812" s="1269"/>
      <c r="BB812" s="1269"/>
      <c r="BC812" s="1269"/>
      <c r="BD812" s="1269"/>
      <c r="BE812" s="1269"/>
      <c r="BF812" s="1269"/>
      <c r="BG812" s="1269"/>
      <c r="BH812" s="1269"/>
      <c r="BI812" s="1269"/>
      <c r="BJ812" s="1269"/>
      <c r="BK812" s="1269"/>
      <c r="BL812" s="1269"/>
      <c r="BM812" s="1269"/>
      <c r="BN812" s="1269"/>
      <c r="BO812" s="1269"/>
      <c r="BP812" s="1269"/>
      <c r="BQ812" s="1269"/>
      <c r="BR812" s="1269"/>
      <c r="BS812" s="1269"/>
      <c r="BT812" s="1269"/>
      <c r="BU812" s="1269"/>
      <c r="BV812" s="1269"/>
      <c r="BW812" s="1269"/>
      <c r="BX812" s="1269"/>
      <c r="BY812" s="1269"/>
      <c r="BZ812" s="1269"/>
      <c r="CA812" s="1269"/>
      <c r="CB812" s="1269"/>
      <c r="CC812" s="1269"/>
      <c r="CD812" s="1269"/>
      <c r="CE812" s="1269"/>
      <c r="CF812" s="1269"/>
      <c r="CG812" s="1269"/>
      <c r="CH812" s="1269"/>
      <c r="CI812" s="1269"/>
      <c r="CJ812" s="1269"/>
      <c r="CK812" s="1269"/>
      <c r="CL812" s="1269"/>
      <c r="CM812" s="1269"/>
      <c r="CN812" s="1269"/>
      <c r="CO812" s="1269"/>
      <c r="CP812" s="1269"/>
      <c r="CQ812" s="1269"/>
      <c r="CR812" s="1269"/>
      <c r="CS812" s="1269"/>
      <c r="CT812" s="1269"/>
      <c r="CU812" s="1269"/>
      <c r="CV812" s="1269"/>
      <c r="CW812" s="1269"/>
      <c r="CX812" s="1269"/>
      <c r="CY812" s="1269"/>
      <c r="CZ812" s="1269"/>
      <c r="DA812" s="1269"/>
      <c r="DB812" s="1269"/>
      <c r="DC812" s="1269"/>
      <c r="DD812" s="1269"/>
      <c r="DE812" s="1269"/>
      <c r="DF812" s="1269"/>
      <c r="DG812" s="1269"/>
      <c r="DH812" s="1269"/>
      <c r="DI812" s="1269"/>
      <c r="DJ812" s="1269"/>
      <c r="DK812" s="1269"/>
      <c r="DL812" s="1269"/>
      <c r="DM812" s="1269"/>
      <c r="DN812" s="1269"/>
      <c r="DO812" s="1269"/>
      <c r="DP812" s="1269"/>
      <c r="DQ812" s="1269"/>
      <c r="DR812" s="1269"/>
      <c r="DS812" s="1269"/>
      <c r="DT812" s="1269"/>
      <c r="DU812" s="1269"/>
      <c r="DV812" s="1269"/>
      <c r="DW812" s="1269"/>
      <c r="DX812" s="1269"/>
      <c r="DY812" s="1269"/>
      <c r="DZ812" s="1269"/>
      <c r="EA812" s="1269"/>
      <c r="EB812" s="1269"/>
      <c r="EC812" s="1269"/>
      <c r="ED812" s="1269"/>
      <c r="EE812" s="1269"/>
      <c r="EF812" s="1269"/>
      <c r="EG812" s="1269"/>
      <c r="EH812" s="1269"/>
      <c r="EI812" s="1269"/>
      <c r="EJ812" s="1269"/>
      <c r="EK812" s="1269"/>
      <c r="EL812" s="1269"/>
      <c r="EM812" s="1269"/>
      <c r="EN812" s="1269"/>
      <c r="EO812" s="1269"/>
      <c r="EP812" s="1269"/>
      <c r="EQ812" s="1269"/>
      <c r="ER812" s="1269"/>
      <c r="ES812" s="1269"/>
      <c r="ET812" s="1269"/>
      <c r="EU812" s="1269"/>
      <c r="EV812" s="1269"/>
      <c r="EW812" s="1269"/>
      <c r="EX812" s="1269"/>
      <c r="EY812" s="1269"/>
      <c r="EZ812" s="1269"/>
      <c r="FA812" s="1269"/>
      <c r="FB812" s="1269"/>
      <c r="FC812" s="1269"/>
      <c r="FD812" s="1269"/>
      <c r="FE812" s="1269"/>
      <c r="FF812" s="1269"/>
      <c r="FG812" s="1269"/>
      <c r="FH812" s="1269"/>
      <c r="FI812" s="1269"/>
      <c r="FJ812" s="1269"/>
      <c r="FK812" s="1269"/>
      <c r="FL812" s="1269"/>
      <c r="FM812" s="1269"/>
      <c r="FN812" s="1269"/>
      <c r="FO812" s="1269"/>
      <c r="FP812" s="1269"/>
      <c r="FQ812" s="1269"/>
      <c r="FR812" s="1269"/>
      <c r="FS812" s="1269"/>
      <c r="FT812" s="1269"/>
      <c r="FU812" s="1269"/>
      <c r="FV812" s="1269"/>
      <c r="FW812" s="1269"/>
      <c r="FX812" s="1269"/>
      <c r="FY812" s="1269"/>
      <c r="FZ812" s="1269"/>
      <c r="GA812" s="1269"/>
      <c r="GB812" s="1269"/>
      <c r="GC812" s="1269"/>
      <c r="GD812" s="1269"/>
      <c r="GE812" s="1269"/>
      <c r="GF812" s="1269"/>
      <c r="GG812" s="1269"/>
      <c r="GH812" s="1269"/>
      <c r="GI812" s="1269"/>
      <c r="GJ812" s="1269"/>
      <c r="GK812" s="1269"/>
      <c r="GL812" s="1269"/>
      <c r="GM812" s="1269"/>
      <c r="GN812" s="1269"/>
      <c r="GO812" s="1269"/>
      <c r="GP812" s="1269"/>
      <c r="GQ812" s="1269"/>
      <c r="GR812" s="1269"/>
      <c r="GS812" s="1269"/>
      <c r="GT812" s="1269"/>
      <c r="GU812" s="1269"/>
      <c r="GV812" s="1269"/>
      <c r="GW812" s="1269"/>
      <c r="GX812" s="1269"/>
      <c r="GY812" s="1269"/>
      <c r="GZ812" s="1269"/>
      <c r="HA812" s="1269"/>
      <c r="HB812" s="1269"/>
      <c r="HC812" s="1269"/>
      <c r="HD812" s="1269"/>
      <c r="HE812" s="1269"/>
      <c r="HF812" s="1269"/>
      <c r="HG812" s="1269"/>
      <c r="HH812" s="1269"/>
      <c r="HI812" s="1269"/>
      <c r="HJ812" s="1269"/>
      <c r="HK812" s="1269"/>
      <c r="HL812" s="1269"/>
      <c r="HM812" s="1269"/>
      <c r="HN812" s="1269"/>
      <c r="HO812" s="1269"/>
      <c r="HP812" s="1269"/>
      <c r="HQ812" s="1269"/>
      <c r="HR812" s="1269"/>
      <c r="HS812" s="1269"/>
      <c r="HT812" s="1269"/>
      <c r="HU812" s="1269"/>
      <c r="HV812" s="1269"/>
      <c r="HW812" s="1269"/>
      <c r="HX812" s="1269"/>
      <c r="HY812" s="1269"/>
      <c r="HZ812" s="1269"/>
      <c r="IA812" s="1269"/>
      <c r="IB812" s="1269"/>
      <c r="IC812" s="1269"/>
      <c r="ID812" s="1269"/>
      <c r="IE812" s="1269"/>
      <c r="IF812" s="1269"/>
      <c r="IG812" s="1269"/>
      <c r="IH812" s="1269"/>
      <c r="II812" s="1269"/>
      <c r="IJ812" s="1269"/>
      <c r="IK812" s="1269"/>
      <c r="IL812" s="1269"/>
      <c r="IM812" s="1269"/>
      <c r="IN812" s="1269"/>
      <c r="IO812" s="1269"/>
      <c r="IP812" s="1269"/>
      <c r="IQ812" s="1269"/>
      <c r="IR812" s="1269"/>
      <c r="IS812" s="1269"/>
      <c r="IT812" s="1269"/>
      <c r="IU812" s="1269"/>
      <c r="IV812" s="1269"/>
      <c r="IW812" s="1269"/>
      <c r="IX812" s="1269"/>
      <c r="IY812" s="1269"/>
      <c r="IZ812" s="1269"/>
      <c r="JA812" s="1269"/>
      <c r="JB812" s="1269"/>
      <c r="JC812" s="1269"/>
      <c r="JD812" s="1269"/>
      <c r="JE812" s="1269"/>
      <c r="JF812" s="1269"/>
      <c r="JG812" s="1269"/>
      <c r="JH812" s="1269"/>
      <c r="JI812" s="1269"/>
      <c r="JJ812" s="1269"/>
      <c r="JK812" s="1269"/>
      <c r="JL812" s="1269"/>
      <c r="JM812" s="1269"/>
      <c r="JN812" s="1269"/>
      <c r="JO812" s="1269"/>
      <c r="JP812" s="1269"/>
      <c r="JQ812" s="1269"/>
      <c r="JR812" s="1269"/>
      <c r="JS812" s="1269"/>
      <c r="JT812" s="1269"/>
      <c r="JU812" s="1269"/>
      <c r="JV812" s="1269"/>
      <c r="JW812" s="1269"/>
      <c r="JX812" s="1269"/>
      <c r="JY812" s="1269"/>
      <c r="JZ812" s="1269"/>
      <c r="KA812" s="1269"/>
      <c r="KB812" s="1269"/>
      <c r="KC812" s="1269"/>
      <c r="KD812" s="1269"/>
      <c r="KE812" s="1269"/>
      <c r="KF812" s="1269"/>
    </row>
    <row r="813" spans="1:292" s="942" customFormat="1" outlineLevel="6" x14ac:dyDescent="0.25">
      <c r="A813" s="1004">
        <v>2</v>
      </c>
      <c r="B813" s="1002" t="s">
        <v>188</v>
      </c>
      <c r="C813" s="1142"/>
      <c r="D813" s="1003"/>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9"/>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269"/>
      <c r="AX813" s="1269"/>
      <c r="AY813" s="1269"/>
      <c r="AZ813" s="1269"/>
      <c r="BA813" s="1269"/>
      <c r="BB813" s="1269"/>
      <c r="BC813" s="1269"/>
      <c r="BD813" s="1269"/>
      <c r="BE813" s="1269"/>
      <c r="BF813" s="1269"/>
      <c r="BG813" s="1269"/>
      <c r="BH813" s="1269"/>
      <c r="BI813" s="1269"/>
      <c r="BJ813" s="1269"/>
      <c r="BK813" s="1269"/>
      <c r="BL813" s="1269"/>
      <c r="BM813" s="1269"/>
      <c r="BN813" s="1269"/>
      <c r="BO813" s="1269"/>
      <c r="BP813" s="1269"/>
      <c r="BQ813" s="1269"/>
      <c r="BR813" s="1269"/>
      <c r="BS813" s="1269"/>
      <c r="BT813" s="1269"/>
      <c r="BU813" s="1269"/>
      <c r="BV813" s="1269"/>
      <c r="BW813" s="1269"/>
      <c r="BX813" s="1269"/>
      <c r="BY813" s="1269"/>
      <c r="BZ813" s="1269"/>
      <c r="CA813" s="1269"/>
      <c r="CB813" s="1269"/>
      <c r="CC813" s="1269"/>
      <c r="CD813" s="1269"/>
      <c r="CE813" s="1269"/>
      <c r="CF813" s="1269"/>
      <c r="CG813" s="1269"/>
      <c r="CH813" s="1269"/>
      <c r="CI813" s="1269"/>
      <c r="CJ813" s="1269"/>
      <c r="CK813" s="1269"/>
      <c r="CL813" s="1269"/>
      <c r="CM813" s="1269"/>
      <c r="CN813" s="1269"/>
      <c r="CO813" s="1269"/>
      <c r="CP813" s="1269"/>
      <c r="CQ813" s="1269"/>
      <c r="CR813" s="1269"/>
      <c r="CS813" s="1269"/>
      <c r="CT813" s="1269"/>
      <c r="CU813" s="1269"/>
      <c r="CV813" s="1269"/>
      <c r="CW813" s="1269"/>
      <c r="CX813" s="1269"/>
      <c r="CY813" s="1269"/>
      <c r="CZ813" s="1269"/>
      <c r="DA813" s="1269"/>
      <c r="DB813" s="1269"/>
      <c r="DC813" s="1269"/>
      <c r="DD813" s="1269"/>
      <c r="DE813" s="1269"/>
      <c r="DF813" s="1269"/>
      <c r="DG813" s="1269"/>
      <c r="DH813" s="1269"/>
      <c r="DI813" s="1269"/>
      <c r="DJ813" s="1269"/>
      <c r="DK813" s="1269"/>
      <c r="DL813" s="1269"/>
      <c r="DM813" s="1269"/>
      <c r="DN813" s="1269"/>
      <c r="DO813" s="1269"/>
      <c r="DP813" s="1269"/>
      <c r="DQ813" s="1269"/>
      <c r="DR813" s="1269"/>
      <c r="DS813" s="1269"/>
      <c r="DT813" s="1269"/>
      <c r="DU813" s="1269"/>
      <c r="DV813" s="1269"/>
      <c r="DW813" s="1269"/>
      <c r="DX813" s="1269"/>
      <c r="DY813" s="1269"/>
      <c r="DZ813" s="1269"/>
      <c r="EA813" s="1269"/>
      <c r="EB813" s="1269"/>
      <c r="EC813" s="1269"/>
      <c r="ED813" s="1269"/>
      <c r="EE813" s="1269"/>
      <c r="EF813" s="1269"/>
      <c r="EG813" s="1269"/>
      <c r="EH813" s="1269"/>
      <c r="EI813" s="1269"/>
      <c r="EJ813" s="1269"/>
      <c r="EK813" s="1269"/>
      <c r="EL813" s="1269"/>
      <c r="EM813" s="1269"/>
      <c r="EN813" s="1269"/>
      <c r="EO813" s="1269"/>
      <c r="EP813" s="1269"/>
      <c r="EQ813" s="1269"/>
      <c r="ER813" s="1269"/>
      <c r="ES813" s="1269"/>
      <c r="ET813" s="1269"/>
      <c r="EU813" s="1269"/>
      <c r="EV813" s="1269"/>
      <c r="EW813" s="1269"/>
      <c r="EX813" s="1269"/>
      <c r="EY813" s="1269"/>
      <c r="EZ813" s="1269"/>
      <c r="FA813" s="1269"/>
      <c r="FB813" s="1269"/>
      <c r="FC813" s="1269"/>
      <c r="FD813" s="1269"/>
      <c r="FE813" s="1269"/>
      <c r="FF813" s="1269"/>
      <c r="FG813" s="1269"/>
      <c r="FH813" s="1269"/>
      <c r="FI813" s="1269"/>
      <c r="FJ813" s="1269"/>
      <c r="FK813" s="1269"/>
      <c r="FL813" s="1269"/>
      <c r="FM813" s="1269"/>
      <c r="FN813" s="1269"/>
      <c r="FO813" s="1269"/>
      <c r="FP813" s="1269"/>
      <c r="FQ813" s="1269"/>
      <c r="FR813" s="1269"/>
      <c r="FS813" s="1269"/>
      <c r="FT813" s="1269"/>
      <c r="FU813" s="1269"/>
      <c r="FV813" s="1269"/>
      <c r="FW813" s="1269"/>
      <c r="FX813" s="1269"/>
      <c r="FY813" s="1269"/>
      <c r="FZ813" s="1269"/>
      <c r="GA813" s="1269"/>
      <c r="GB813" s="1269"/>
      <c r="GC813" s="1269"/>
      <c r="GD813" s="1269"/>
      <c r="GE813" s="1269"/>
      <c r="GF813" s="1269"/>
      <c r="GG813" s="1269"/>
      <c r="GH813" s="1269"/>
      <c r="GI813" s="1269"/>
      <c r="GJ813" s="1269"/>
      <c r="GK813" s="1269"/>
      <c r="GL813" s="1269"/>
      <c r="GM813" s="1269"/>
      <c r="GN813" s="1269"/>
      <c r="GO813" s="1269"/>
      <c r="GP813" s="1269"/>
      <c r="GQ813" s="1269"/>
      <c r="GR813" s="1269"/>
      <c r="GS813" s="1269"/>
      <c r="GT813" s="1269"/>
      <c r="GU813" s="1269"/>
      <c r="GV813" s="1269"/>
      <c r="GW813" s="1269"/>
      <c r="GX813" s="1269"/>
      <c r="GY813" s="1269"/>
      <c r="GZ813" s="1269"/>
      <c r="HA813" s="1269"/>
      <c r="HB813" s="1269"/>
      <c r="HC813" s="1269"/>
      <c r="HD813" s="1269"/>
      <c r="HE813" s="1269"/>
      <c r="HF813" s="1269"/>
      <c r="HG813" s="1269"/>
      <c r="HH813" s="1269"/>
      <c r="HI813" s="1269"/>
      <c r="HJ813" s="1269"/>
      <c r="HK813" s="1269"/>
      <c r="HL813" s="1269"/>
      <c r="HM813" s="1269"/>
      <c r="HN813" s="1269"/>
      <c r="HO813" s="1269"/>
      <c r="HP813" s="1269"/>
      <c r="HQ813" s="1269"/>
      <c r="HR813" s="1269"/>
      <c r="HS813" s="1269"/>
      <c r="HT813" s="1269"/>
      <c r="HU813" s="1269"/>
      <c r="HV813" s="1269"/>
      <c r="HW813" s="1269"/>
      <c r="HX813" s="1269"/>
      <c r="HY813" s="1269"/>
      <c r="HZ813" s="1269"/>
      <c r="IA813" s="1269"/>
      <c r="IB813" s="1269"/>
      <c r="IC813" s="1269"/>
      <c r="ID813" s="1269"/>
      <c r="IE813" s="1269"/>
      <c r="IF813" s="1269"/>
      <c r="IG813" s="1269"/>
      <c r="IH813" s="1269"/>
      <c r="II813" s="1269"/>
      <c r="IJ813" s="1269"/>
      <c r="IK813" s="1269"/>
      <c r="IL813" s="1269"/>
      <c r="IM813" s="1269"/>
      <c r="IN813" s="1269"/>
      <c r="IO813" s="1269"/>
      <c r="IP813" s="1269"/>
      <c r="IQ813" s="1269"/>
      <c r="IR813" s="1269"/>
      <c r="IS813" s="1269"/>
      <c r="IT813" s="1269"/>
      <c r="IU813" s="1269"/>
      <c r="IV813" s="1269"/>
      <c r="IW813" s="1269"/>
      <c r="IX813" s="1269"/>
      <c r="IY813" s="1269"/>
      <c r="IZ813" s="1269"/>
      <c r="JA813" s="1269"/>
      <c r="JB813" s="1269"/>
      <c r="JC813" s="1269"/>
      <c r="JD813" s="1269"/>
      <c r="JE813" s="1269"/>
      <c r="JF813" s="1269"/>
      <c r="JG813" s="1269"/>
      <c r="JH813" s="1269"/>
      <c r="JI813" s="1269"/>
      <c r="JJ813" s="1269"/>
      <c r="JK813" s="1269"/>
      <c r="JL813" s="1269"/>
      <c r="JM813" s="1269"/>
      <c r="JN813" s="1269"/>
      <c r="JO813" s="1269"/>
      <c r="JP813" s="1269"/>
      <c r="JQ813" s="1269"/>
      <c r="JR813" s="1269"/>
      <c r="JS813" s="1269"/>
      <c r="JT813" s="1269"/>
      <c r="JU813" s="1269"/>
      <c r="JV813" s="1269"/>
      <c r="JW813" s="1269"/>
      <c r="JX813" s="1269"/>
      <c r="JY813" s="1269"/>
      <c r="JZ813" s="1269"/>
      <c r="KA813" s="1269"/>
      <c r="KB813" s="1269"/>
      <c r="KC813" s="1269"/>
      <c r="KD813" s="1269"/>
      <c r="KE813" s="1269"/>
      <c r="KF813" s="1269"/>
    </row>
    <row r="814" spans="1:292" s="942" customFormat="1" outlineLevel="6" x14ac:dyDescent="0.25">
      <c r="A814" s="1004">
        <v>3</v>
      </c>
      <c r="B814" s="1002" t="s">
        <v>2993</v>
      </c>
      <c r="C814" s="1142"/>
      <c r="D814" s="1003"/>
      <c r="F814" s="1269"/>
      <c r="G814" s="1269"/>
      <c r="H814" s="1269"/>
      <c r="I814" s="1269"/>
      <c r="J814" s="1269"/>
      <c r="K814" s="1269"/>
      <c r="L814" s="1269"/>
      <c r="M814" s="1269"/>
      <c r="N814" s="1269"/>
      <c r="O814" s="1269"/>
      <c r="P814" s="1269"/>
      <c r="Q814" s="1269"/>
      <c r="R814" s="1269"/>
      <c r="S814" s="1269"/>
      <c r="T814" s="1269"/>
      <c r="U814" s="1269"/>
      <c r="V814" s="1269"/>
      <c r="W814" s="1269"/>
      <c r="X814" s="1269"/>
      <c r="Y814" s="1269"/>
      <c r="Z814" s="1269"/>
      <c r="AA814" s="1269"/>
      <c r="AB814" s="1269"/>
      <c r="AC814" s="1269"/>
      <c r="AD814" s="1269"/>
      <c r="AE814" s="1269"/>
      <c r="AF814" s="1269"/>
      <c r="AG814" s="1269"/>
      <c r="AH814" s="1269"/>
      <c r="AI814" s="1269"/>
      <c r="AJ814" s="1269"/>
      <c r="AK814" s="1269"/>
      <c r="AL814" s="1269"/>
      <c r="AM814" s="1269"/>
      <c r="AN814" s="1269"/>
      <c r="AO814" s="1269"/>
      <c r="AP814" s="1269"/>
      <c r="AQ814" s="1269"/>
      <c r="AR814" s="1269"/>
      <c r="AS814" s="1269"/>
      <c r="AT814" s="1269"/>
      <c r="AU814" s="1269"/>
      <c r="AV814" s="1269"/>
      <c r="AW814" s="1269"/>
      <c r="AX814" s="1269"/>
      <c r="AY814" s="1269"/>
      <c r="AZ814" s="1269"/>
      <c r="BA814" s="1269"/>
      <c r="BB814" s="1269"/>
      <c r="BC814" s="1269"/>
      <c r="BD814" s="1269"/>
      <c r="BE814" s="1269"/>
      <c r="BF814" s="1269"/>
      <c r="BG814" s="1269"/>
      <c r="BH814" s="1269"/>
      <c r="BI814" s="1269"/>
      <c r="BJ814" s="1269"/>
      <c r="BK814" s="1269"/>
      <c r="BL814" s="1269"/>
      <c r="BM814" s="1269"/>
      <c r="BN814" s="1269"/>
      <c r="BO814" s="1269"/>
      <c r="BP814" s="1269"/>
      <c r="BQ814" s="1269"/>
      <c r="BR814" s="1269"/>
      <c r="BS814" s="1269"/>
      <c r="BT814" s="1269"/>
      <c r="BU814" s="1269"/>
      <c r="BV814" s="1269"/>
      <c r="BW814" s="1269"/>
      <c r="BX814" s="1269"/>
      <c r="BY814" s="1269"/>
      <c r="BZ814" s="1269"/>
      <c r="CA814" s="1269"/>
      <c r="CB814" s="1269"/>
      <c r="CC814" s="1269"/>
      <c r="CD814" s="1269"/>
      <c r="CE814" s="1269"/>
      <c r="CF814" s="1269"/>
      <c r="CG814" s="1269"/>
      <c r="CH814" s="1269"/>
      <c r="CI814" s="1269"/>
      <c r="CJ814" s="1269"/>
      <c r="CK814" s="1269"/>
      <c r="CL814" s="1269"/>
      <c r="CM814" s="1269"/>
      <c r="CN814" s="1269"/>
      <c r="CO814" s="1269"/>
      <c r="CP814" s="1269"/>
      <c r="CQ814" s="1269"/>
      <c r="CR814" s="1269"/>
      <c r="CS814" s="1269"/>
      <c r="CT814" s="1269"/>
      <c r="CU814" s="1269"/>
      <c r="CV814" s="1269"/>
      <c r="CW814" s="1269"/>
      <c r="CX814" s="1269"/>
      <c r="CY814" s="1269"/>
      <c r="CZ814" s="1269"/>
      <c r="DA814" s="1269"/>
      <c r="DB814" s="1269"/>
      <c r="DC814" s="1269"/>
      <c r="DD814" s="1269"/>
      <c r="DE814" s="1269"/>
      <c r="DF814" s="1269"/>
      <c r="DG814" s="1269"/>
      <c r="DH814" s="1269"/>
      <c r="DI814" s="1269"/>
      <c r="DJ814" s="1269"/>
      <c r="DK814" s="1269"/>
      <c r="DL814" s="1269"/>
      <c r="DM814" s="1269"/>
      <c r="DN814" s="1269"/>
      <c r="DO814" s="1269"/>
      <c r="DP814" s="1269"/>
      <c r="DQ814" s="1269"/>
      <c r="DR814" s="1269"/>
      <c r="DS814" s="1269"/>
      <c r="DT814" s="1269"/>
      <c r="DU814" s="1269"/>
      <c r="DV814" s="1269"/>
      <c r="DW814" s="1269"/>
      <c r="DX814" s="1269"/>
      <c r="DY814" s="1269"/>
      <c r="DZ814" s="1269"/>
      <c r="EA814" s="1269"/>
      <c r="EB814" s="1269"/>
      <c r="EC814" s="1269"/>
      <c r="ED814" s="1269"/>
      <c r="EE814" s="1269"/>
      <c r="EF814" s="1269"/>
      <c r="EG814" s="1269"/>
      <c r="EH814" s="1269"/>
      <c r="EI814" s="1269"/>
      <c r="EJ814" s="1269"/>
      <c r="EK814" s="1269"/>
      <c r="EL814" s="1269"/>
      <c r="EM814" s="1269"/>
      <c r="EN814" s="1269"/>
      <c r="EO814" s="1269"/>
      <c r="EP814" s="1269"/>
      <c r="EQ814" s="1269"/>
      <c r="ER814" s="1269"/>
      <c r="ES814" s="1269"/>
      <c r="ET814" s="1269"/>
      <c r="EU814" s="1269"/>
      <c r="EV814" s="1269"/>
      <c r="EW814" s="1269"/>
      <c r="EX814" s="1269"/>
      <c r="EY814" s="1269"/>
      <c r="EZ814" s="1269"/>
      <c r="FA814" s="1269"/>
      <c r="FB814" s="1269"/>
      <c r="FC814" s="1269"/>
      <c r="FD814" s="1269"/>
      <c r="FE814" s="1269"/>
      <c r="FF814" s="1269"/>
      <c r="FG814" s="1269"/>
      <c r="FH814" s="1269"/>
      <c r="FI814" s="1269"/>
      <c r="FJ814" s="1269"/>
      <c r="FK814" s="1269"/>
      <c r="FL814" s="1269"/>
      <c r="FM814" s="1269"/>
      <c r="FN814" s="1269"/>
      <c r="FO814" s="1269"/>
      <c r="FP814" s="1269"/>
      <c r="FQ814" s="1269"/>
      <c r="FR814" s="1269"/>
      <c r="FS814" s="1269"/>
      <c r="FT814" s="1269"/>
      <c r="FU814" s="1269"/>
      <c r="FV814" s="1269"/>
      <c r="FW814" s="1269"/>
      <c r="FX814" s="1269"/>
      <c r="FY814" s="1269"/>
      <c r="FZ814" s="1269"/>
      <c r="GA814" s="1269"/>
      <c r="GB814" s="1269"/>
      <c r="GC814" s="1269"/>
      <c r="GD814" s="1269"/>
      <c r="GE814" s="1269"/>
      <c r="GF814" s="1269"/>
      <c r="GG814" s="1269"/>
      <c r="GH814" s="1269"/>
      <c r="GI814" s="1269"/>
      <c r="GJ814" s="1269"/>
      <c r="GK814" s="1269"/>
      <c r="GL814" s="1269"/>
      <c r="GM814" s="1269"/>
      <c r="GN814" s="1269"/>
      <c r="GO814" s="1269"/>
      <c r="GP814" s="1269"/>
      <c r="GQ814" s="1269"/>
      <c r="GR814" s="1269"/>
      <c r="GS814" s="1269"/>
      <c r="GT814" s="1269"/>
      <c r="GU814" s="1269"/>
      <c r="GV814" s="1269"/>
      <c r="GW814" s="1269"/>
      <c r="GX814" s="1269"/>
      <c r="GY814" s="1269"/>
      <c r="GZ814" s="1269"/>
      <c r="HA814" s="1269"/>
      <c r="HB814" s="1269"/>
      <c r="HC814" s="1269"/>
      <c r="HD814" s="1269"/>
      <c r="HE814" s="1269"/>
      <c r="HF814" s="1269"/>
      <c r="HG814" s="1269"/>
      <c r="HH814" s="1269"/>
      <c r="HI814" s="1269"/>
      <c r="HJ814" s="1269"/>
      <c r="HK814" s="1269"/>
      <c r="HL814" s="1269"/>
      <c r="HM814" s="1269"/>
      <c r="HN814" s="1269"/>
      <c r="HO814" s="1269"/>
      <c r="HP814" s="1269"/>
      <c r="HQ814" s="1269"/>
      <c r="HR814" s="1269"/>
      <c r="HS814" s="1269"/>
      <c r="HT814" s="1269"/>
      <c r="HU814" s="1269"/>
      <c r="HV814" s="1269"/>
      <c r="HW814" s="1269"/>
      <c r="HX814" s="1269"/>
      <c r="HY814" s="1269"/>
      <c r="HZ814" s="1269"/>
      <c r="IA814" s="1269"/>
      <c r="IB814" s="1269"/>
      <c r="IC814" s="1269"/>
      <c r="ID814" s="1269"/>
      <c r="IE814" s="1269"/>
      <c r="IF814" s="1269"/>
      <c r="IG814" s="1269"/>
      <c r="IH814" s="1269"/>
      <c r="II814" s="1269"/>
      <c r="IJ814" s="1269"/>
      <c r="IK814" s="1269"/>
      <c r="IL814" s="1269"/>
      <c r="IM814" s="1269"/>
      <c r="IN814" s="1269"/>
      <c r="IO814" s="1269"/>
      <c r="IP814" s="1269"/>
      <c r="IQ814" s="1269"/>
      <c r="IR814" s="1269"/>
      <c r="IS814" s="1269"/>
      <c r="IT814" s="1269"/>
      <c r="IU814" s="1269"/>
      <c r="IV814" s="1269"/>
      <c r="IW814" s="1269"/>
      <c r="IX814" s="1269"/>
      <c r="IY814" s="1269"/>
      <c r="IZ814" s="1269"/>
      <c r="JA814" s="1269"/>
      <c r="JB814" s="1269"/>
      <c r="JC814" s="1269"/>
      <c r="JD814" s="1269"/>
      <c r="JE814" s="1269"/>
      <c r="JF814" s="1269"/>
      <c r="JG814" s="1269"/>
      <c r="JH814" s="1269"/>
      <c r="JI814" s="1269"/>
      <c r="JJ814" s="1269"/>
      <c r="JK814" s="1269"/>
      <c r="JL814" s="1269"/>
      <c r="JM814" s="1269"/>
      <c r="JN814" s="1269"/>
      <c r="JO814" s="1269"/>
      <c r="JP814" s="1269"/>
      <c r="JQ814" s="1269"/>
      <c r="JR814" s="1269"/>
      <c r="JS814" s="1269"/>
      <c r="JT814" s="1269"/>
      <c r="JU814" s="1269"/>
      <c r="JV814" s="1269"/>
      <c r="JW814" s="1269"/>
      <c r="JX814" s="1269"/>
      <c r="JY814" s="1269"/>
      <c r="JZ814" s="1269"/>
      <c r="KA814" s="1269"/>
      <c r="KB814" s="1269"/>
      <c r="KC814" s="1269"/>
      <c r="KD814" s="1269"/>
      <c r="KE814" s="1269"/>
      <c r="KF814" s="1269"/>
    </row>
    <row r="815" spans="1:292" s="942" customFormat="1" outlineLevel="6" x14ac:dyDescent="0.25">
      <c r="A815" s="1004">
        <v>4</v>
      </c>
      <c r="B815" s="1002" t="s">
        <v>2994</v>
      </c>
      <c r="C815" s="1142"/>
      <c r="D815" s="1003"/>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9"/>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269"/>
      <c r="AX815" s="1269"/>
      <c r="AY815" s="1269"/>
      <c r="AZ815" s="1269"/>
      <c r="BA815" s="1269"/>
      <c r="BB815" s="1269"/>
      <c r="BC815" s="1269"/>
      <c r="BD815" s="1269"/>
      <c r="BE815" s="1269"/>
      <c r="BF815" s="1269"/>
      <c r="BG815" s="1269"/>
      <c r="BH815" s="1269"/>
      <c r="BI815" s="1269"/>
      <c r="BJ815" s="1269"/>
      <c r="BK815" s="1269"/>
      <c r="BL815" s="1269"/>
      <c r="BM815" s="1269"/>
      <c r="BN815" s="1269"/>
      <c r="BO815" s="1269"/>
      <c r="BP815" s="1269"/>
      <c r="BQ815" s="1269"/>
      <c r="BR815" s="1269"/>
      <c r="BS815" s="1269"/>
      <c r="BT815" s="1269"/>
      <c r="BU815" s="1269"/>
      <c r="BV815" s="1269"/>
      <c r="BW815" s="1269"/>
      <c r="BX815" s="1269"/>
      <c r="BY815" s="1269"/>
      <c r="BZ815" s="1269"/>
      <c r="CA815" s="1269"/>
      <c r="CB815" s="1269"/>
      <c r="CC815" s="1269"/>
      <c r="CD815" s="1269"/>
      <c r="CE815" s="1269"/>
      <c r="CF815" s="1269"/>
      <c r="CG815" s="1269"/>
      <c r="CH815" s="1269"/>
      <c r="CI815" s="1269"/>
      <c r="CJ815" s="1269"/>
      <c r="CK815" s="1269"/>
      <c r="CL815" s="1269"/>
      <c r="CM815" s="1269"/>
      <c r="CN815" s="1269"/>
      <c r="CO815" s="1269"/>
      <c r="CP815" s="1269"/>
      <c r="CQ815" s="1269"/>
      <c r="CR815" s="1269"/>
      <c r="CS815" s="1269"/>
      <c r="CT815" s="1269"/>
      <c r="CU815" s="1269"/>
      <c r="CV815" s="1269"/>
      <c r="CW815" s="1269"/>
      <c r="CX815" s="1269"/>
      <c r="CY815" s="1269"/>
      <c r="CZ815" s="1269"/>
      <c r="DA815" s="1269"/>
      <c r="DB815" s="1269"/>
      <c r="DC815" s="1269"/>
      <c r="DD815" s="1269"/>
      <c r="DE815" s="1269"/>
      <c r="DF815" s="1269"/>
      <c r="DG815" s="1269"/>
      <c r="DH815" s="1269"/>
      <c r="DI815" s="1269"/>
      <c r="DJ815" s="1269"/>
      <c r="DK815" s="1269"/>
      <c r="DL815" s="1269"/>
      <c r="DM815" s="1269"/>
      <c r="DN815" s="1269"/>
      <c r="DO815" s="1269"/>
      <c r="DP815" s="1269"/>
      <c r="DQ815" s="1269"/>
      <c r="DR815" s="1269"/>
      <c r="DS815" s="1269"/>
      <c r="DT815" s="1269"/>
      <c r="DU815" s="1269"/>
      <c r="DV815" s="1269"/>
      <c r="DW815" s="1269"/>
      <c r="DX815" s="1269"/>
      <c r="DY815" s="1269"/>
      <c r="DZ815" s="1269"/>
      <c r="EA815" s="1269"/>
      <c r="EB815" s="1269"/>
      <c r="EC815" s="1269"/>
      <c r="ED815" s="1269"/>
      <c r="EE815" s="1269"/>
      <c r="EF815" s="1269"/>
      <c r="EG815" s="1269"/>
      <c r="EH815" s="1269"/>
      <c r="EI815" s="1269"/>
      <c r="EJ815" s="1269"/>
      <c r="EK815" s="1269"/>
      <c r="EL815" s="1269"/>
      <c r="EM815" s="1269"/>
      <c r="EN815" s="1269"/>
      <c r="EO815" s="1269"/>
      <c r="EP815" s="1269"/>
      <c r="EQ815" s="1269"/>
      <c r="ER815" s="1269"/>
      <c r="ES815" s="1269"/>
      <c r="ET815" s="1269"/>
      <c r="EU815" s="1269"/>
      <c r="EV815" s="1269"/>
      <c r="EW815" s="1269"/>
      <c r="EX815" s="1269"/>
      <c r="EY815" s="1269"/>
      <c r="EZ815" s="1269"/>
      <c r="FA815" s="1269"/>
      <c r="FB815" s="1269"/>
      <c r="FC815" s="1269"/>
      <c r="FD815" s="1269"/>
      <c r="FE815" s="1269"/>
      <c r="FF815" s="1269"/>
      <c r="FG815" s="1269"/>
      <c r="FH815" s="1269"/>
      <c r="FI815" s="1269"/>
      <c r="FJ815" s="1269"/>
      <c r="FK815" s="1269"/>
      <c r="FL815" s="1269"/>
      <c r="FM815" s="1269"/>
      <c r="FN815" s="1269"/>
      <c r="FO815" s="1269"/>
      <c r="FP815" s="1269"/>
      <c r="FQ815" s="1269"/>
      <c r="FR815" s="1269"/>
      <c r="FS815" s="1269"/>
      <c r="FT815" s="1269"/>
      <c r="FU815" s="1269"/>
      <c r="FV815" s="1269"/>
      <c r="FW815" s="1269"/>
      <c r="FX815" s="1269"/>
      <c r="FY815" s="1269"/>
      <c r="FZ815" s="1269"/>
      <c r="GA815" s="1269"/>
      <c r="GB815" s="1269"/>
      <c r="GC815" s="1269"/>
      <c r="GD815" s="1269"/>
      <c r="GE815" s="1269"/>
      <c r="GF815" s="1269"/>
      <c r="GG815" s="1269"/>
      <c r="GH815" s="1269"/>
      <c r="GI815" s="1269"/>
      <c r="GJ815" s="1269"/>
      <c r="GK815" s="1269"/>
      <c r="GL815" s="1269"/>
      <c r="GM815" s="1269"/>
      <c r="GN815" s="1269"/>
      <c r="GO815" s="1269"/>
      <c r="GP815" s="1269"/>
      <c r="GQ815" s="1269"/>
      <c r="GR815" s="1269"/>
      <c r="GS815" s="1269"/>
      <c r="GT815" s="1269"/>
      <c r="GU815" s="1269"/>
      <c r="GV815" s="1269"/>
      <c r="GW815" s="1269"/>
      <c r="GX815" s="1269"/>
      <c r="GY815" s="1269"/>
      <c r="GZ815" s="1269"/>
      <c r="HA815" s="1269"/>
      <c r="HB815" s="1269"/>
      <c r="HC815" s="1269"/>
      <c r="HD815" s="1269"/>
      <c r="HE815" s="1269"/>
      <c r="HF815" s="1269"/>
      <c r="HG815" s="1269"/>
      <c r="HH815" s="1269"/>
      <c r="HI815" s="1269"/>
      <c r="HJ815" s="1269"/>
      <c r="HK815" s="1269"/>
      <c r="HL815" s="1269"/>
      <c r="HM815" s="1269"/>
      <c r="HN815" s="1269"/>
      <c r="HO815" s="1269"/>
      <c r="HP815" s="1269"/>
      <c r="HQ815" s="1269"/>
      <c r="HR815" s="1269"/>
      <c r="HS815" s="1269"/>
      <c r="HT815" s="1269"/>
      <c r="HU815" s="1269"/>
      <c r="HV815" s="1269"/>
      <c r="HW815" s="1269"/>
      <c r="HX815" s="1269"/>
      <c r="HY815" s="1269"/>
      <c r="HZ815" s="1269"/>
      <c r="IA815" s="1269"/>
      <c r="IB815" s="1269"/>
      <c r="IC815" s="1269"/>
      <c r="ID815" s="1269"/>
      <c r="IE815" s="1269"/>
      <c r="IF815" s="1269"/>
      <c r="IG815" s="1269"/>
      <c r="IH815" s="1269"/>
      <c r="II815" s="1269"/>
      <c r="IJ815" s="1269"/>
      <c r="IK815" s="1269"/>
      <c r="IL815" s="1269"/>
      <c r="IM815" s="1269"/>
      <c r="IN815" s="1269"/>
      <c r="IO815" s="1269"/>
      <c r="IP815" s="1269"/>
      <c r="IQ815" s="1269"/>
      <c r="IR815" s="1269"/>
      <c r="IS815" s="1269"/>
      <c r="IT815" s="1269"/>
      <c r="IU815" s="1269"/>
      <c r="IV815" s="1269"/>
      <c r="IW815" s="1269"/>
      <c r="IX815" s="1269"/>
      <c r="IY815" s="1269"/>
      <c r="IZ815" s="1269"/>
      <c r="JA815" s="1269"/>
      <c r="JB815" s="1269"/>
      <c r="JC815" s="1269"/>
      <c r="JD815" s="1269"/>
      <c r="JE815" s="1269"/>
      <c r="JF815" s="1269"/>
      <c r="JG815" s="1269"/>
      <c r="JH815" s="1269"/>
      <c r="JI815" s="1269"/>
      <c r="JJ815" s="1269"/>
      <c r="JK815" s="1269"/>
      <c r="JL815" s="1269"/>
      <c r="JM815" s="1269"/>
      <c r="JN815" s="1269"/>
      <c r="JO815" s="1269"/>
      <c r="JP815" s="1269"/>
      <c r="JQ815" s="1269"/>
      <c r="JR815" s="1269"/>
      <c r="JS815" s="1269"/>
      <c r="JT815" s="1269"/>
      <c r="JU815" s="1269"/>
      <c r="JV815" s="1269"/>
      <c r="JW815" s="1269"/>
      <c r="JX815" s="1269"/>
      <c r="JY815" s="1269"/>
      <c r="JZ815" s="1269"/>
      <c r="KA815" s="1269"/>
      <c r="KB815" s="1269"/>
      <c r="KC815" s="1269"/>
      <c r="KD815" s="1269"/>
      <c r="KE815" s="1269"/>
      <c r="KF815" s="1269"/>
    </row>
    <row r="816" spans="1:292" s="942" customFormat="1" outlineLevel="6" x14ac:dyDescent="0.25">
      <c r="A816" s="1004">
        <v>5</v>
      </c>
      <c r="B816" s="1002" t="s">
        <v>3023</v>
      </c>
      <c r="C816" s="1142"/>
      <c r="D816" s="1003"/>
      <c r="F816" s="1269"/>
      <c r="G816" s="1269"/>
      <c r="H816" s="1269"/>
      <c r="I816" s="1269"/>
      <c r="J816" s="1269"/>
      <c r="K816" s="1269"/>
      <c r="L816" s="1269"/>
      <c r="M816" s="1269"/>
      <c r="N816" s="1269"/>
      <c r="O816" s="1269"/>
      <c r="P816" s="1269"/>
      <c r="Q816" s="1269"/>
      <c r="R816" s="1269"/>
      <c r="S816" s="1269"/>
      <c r="T816" s="1269"/>
      <c r="U816" s="1269"/>
      <c r="V816" s="1269"/>
      <c r="W816" s="1269"/>
      <c r="X816" s="1269"/>
      <c r="Y816" s="1269"/>
      <c r="Z816" s="1269"/>
      <c r="AA816" s="1269"/>
      <c r="AB816" s="1269"/>
      <c r="AC816" s="1269"/>
      <c r="AD816" s="1269"/>
      <c r="AE816" s="1269"/>
      <c r="AF816" s="1269"/>
      <c r="AG816" s="1269"/>
      <c r="AH816" s="1269"/>
      <c r="AI816" s="1269"/>
      <c r="AJ816" s="1269"/>
      <c r="AK816" s="1269"/>
      <c r="AL816" s="1269"/>
      <c r="AM816" s="1269"/>
      <c r="AN816" s="1269"/>
      <c r="AO816" s="1269"/>
      <c r="AP816" s="1269"/>
      <c r="AQ816" s="1269"/>
      <c r="AR816" s="1269"/>
      <c r="AS816" s="1269"/>
      <c r="AT816" s="1269"/>
      <c r="AU816" s="1269"/>
      <c r="AV816" s="1269"/>
      <c r="AW816" s="1269"/>
      <c r="AX816" s="1269"/>
      <c r="AY816" s="1269"/>
      <c r="AZ816" s="1269"/>
      <c r="BA816" s="1269"/>
      <c r="BB816" s="1269"/>
      <c r="BC816" s="1269"/>
      <c r="BD816" s="1269"/>
      <c r="BE816" s="1269"/>
      <c r="BF816" s="1269"/>
      <c r="BG816" s="1269"/>
      <c r="BH816" s="1269"/>
      <c r="BI816" s="1269"/>
      <c r="BJ816" s="1269"/>
      <c r="BK816" s="1269"/>
      <c r="BL816" s="1269"/>
      <c r="BM816" s="1269"/>
      <c r="BN816" s="1269"/>
      <c r="BO816" s="1269"/>
      <c r="BP816" s="1269"/>
      <c r="BQ816" s="1269"/>
      <c r="BR816" s="1269"/>
      <c r="BS816" s="1269"/>
      <c r="BT816" s="1269"/>
      <c r="BU816" s="1269"/>
      <c r="BV816" s="1269"/>
      <c r="BW816" s="1269"/>
      <c r="BX816" s="1269"/>
      <c r="BY816" s="1269"/>
      <c r="BZ816" s="1269"/>
      <c r="CA816" s="1269"/>
      <c r="CB816" s="1269"/>
      <c r="CC816" s="1269"/>
      <c r="CD816" s="1269"/>
      <c r="CE816" s="1269"/>
      <c r="CF816" s="1269"/>
      <c r="CG816" s="1269"/>
      <c r="CH816" s="1269"/>
      <c r="CI816" s="1269"/>
      <c r="CJ816" s="1269"/>
      <c r="CK816" s="1269"/>
      <c r="CL816" s="1269"/>
      <c r="CM816" s="1269"/>
      <c r="CN816" s="1269"/>
      <c r="CO816" s="1269"/>
      <c r="CP816" s="1269"/>
      <c r="CQ816" s="1269"/>
      <c r="CR816" s="1269"/>
      <c r="CS816" s="1269"/>
      <c r="CT816" s="1269"/>
      <c r="CU816" s="1269"/>
      <c r="CV816" s="1269"/>
      <c r="CW816" s="1269"/>
      <c r="CX816" s="1269"/>
      <c r="CY816" s="1269"/>
      <c r="CZ816" s="1269"/>
      <c r="DA816" s="1269"/>
      <c r="DB816" s="1269"/>
      <c r="DC816" s="1269"/>
      <c r="DD816" s="1269"/>
      <c r="DE816" s="1269"/>
      <c r="DF816" s="1269"/>
      <c r="DG816" s="1269"/>
      <c r="DH816" s="1269"/>
      <c r="DI816" s="1269"/>
      <c r="DJ816" s="1269"/>
      <c r="DK816" s="1269"/>
      <c r="DL816" s="1269"/>
      <c r="DM816" s="1269"/>
      <c r="DN816" s="1269"/>
      <c r="DO816" s="1269"/>
      <c r="DP816" s="1269"/>
      <c r="DQ816" s="1269"/>
      <c r="DR816" s="1269"/>
      <c r="DS816" s="1269"/>
      <c r="DT816" s="1269"/>
      <c r="DU816" s="1269"/>
      <c r="DV816" s="1269"/>
      <c r="DW816" s="1269"/>
      <c r="DX816" s="1269"/>
      <c r="DY816" s="1269"/>
      <c r="DZ816" s="1269"/>
      <c r="EA816" s="1269"/>
      <c r="EB816" s="1269"/>
      <c r="EC816" s="1269"/>
      <c r="ED816" s="1269"/>
      <c r="EE816" s="1269"/>
      <c r="EF816" s="1269"/>
      <c r="EG816" s="1269"/>
      <c r="EH816" s="1269"/>
      <c r="EI816" s="1269"/>
      <c r="EJ816" s="1269"/>
      <c r="EK816" s="1269"/>
      <c r="EL816" s="1269"/>
      <c r="EM816" s="1269"/>
      <c r="EN816" s="1269"/>
      <c r="EO816" s="1269"/>
      <c r="EP816" s="1269"/>
      <c r="EQ816" s="1269"/>
      <c r="ER816" s="1269"/>
      <c r="ES816" s="1269"/>
      <c r="ET816" s="1269"/>
      <c r="EU816" s="1269"/>
      <c r="EV816" s="1269"/>
      <c r="EW816" s="1269"/>
      <c r="EX816" s="1269"/>
      <c r="EY816" s="1269"/>
      <c r="EZ816" s="1269"/>
      <c r="FA816" s="1269"/>
      <c r="FB816" s="1269"/>
      <c r="FC816" s="1269"/>
      <c r="FD816" s="1269"/>
      <c r="FE816" s="1269"/>
      <c r="FF816" s="1269"/>
      <c r="FG816" s="1269"/>
      <c r="FH816" s="1269"/>
      <c r="FI816" s="1269"/>
      <c r="FJ816" s="1269"/>
      <c r="FK816" s="1269"/>
      <c r="FL816" s="1269"/>
      <c r="FM816" s="1269"/>
      <c r="FN816" s="1269"/>
      <c r="FO816" s="1269"/>
      <c r="FP816" s="1269"/>
      <c r="FQ816" s="1269"/>
      <c r="FR816" s="1269"/>
      <c r="FS816" s="1269"/>
      <c r="FT816" s="1269"/>
      <c r="FU816" s="1269"/>
      <c r="FV816" s="1269"/>
      <c r="FW816" s="1269"/>
      <c r="FX816" s="1269"/>
      <c r="FY816" s="1269"/>
      <c r="FZ816" s="1269"/>
      <c r="GA816" s="1269"/>
      <c r="GB816" s="1269"/>
      <c r="GC816" s="1269"/>
      <c r="GD816" s="1269"/>
      <c r="GE816" s="1269"/>
      <c r="GF816" s="1269"/>
      <c r="GG816" s="1269"/>
      <c r="GH816" s="1269"/>
      <c r="GI816" s="1269"/>
      <c r="GJ816" s="1269"/>
      <c r="GK816" s="1269"/>
      <c r="GL816" s="1269"/>
      <c r="GM816" s="1269"/>
      <c r="GN816" s="1269"/>
      <c r="GO816" s="1269"/>
      <c r="GP816" s="1269"/>
      <c r="GQ816" s="1269"/>
      <c r="GR816" s="1269"/>
      <c r="GS816" s="1269"/>
      <c r="GT816" s="1269"/>
      <c r="GU816" s="1269"/>
      <c r="GV816" s="1269"/>
      <c r="GW816" s="1269"/>
      <c r="GX816" s="1269"/>
      <c r="GY816" s="1269"/>
      <c r="GZ816" s="1269"/>
      <c r="HA816" s="1269"/>
      <c r="HB816" s="1269"/>
      <c r="HC816" s="1269"/>
      <c r="HD816" s="1269"/>
      <c r="HE816" s="1269"/>
      <c r="HF816" s="1269"/>
      <c r="HG816" s="1269"/>
      <c r="HH816" s="1269"/>
      <c r="HI816" s="1269"/>
      <c r="HJ816" s="1269"/>
      <c r="HK816" s="1269"/>
      <c r="HL816" s="1269"/>
      <c r="HM816" s="1269"/>
      <c r="HN816" s="1269"/>
      <c r="HO816" s="1269"/>
      <c r="HP816" s="1269"/>
      <c r="HQ816" s="1269"/>
      <c r="HR816" s="1269"/>
      <c r="HS816" s="1269"/>
      <c r="HT816" s="1269"/>
      <c r="HU816" s="1269"/>
      <c r="HV816" s="1269"/>
      <c r="HW816" s="1269"/>
      <c r="HX816" s="1269"/>
      <c r="HY816" s="1269"/>
      <c r="HZ816" s="1269"/>
      <c r="IA816" s="1269"/>
      <c r="IB816" s="1269"/>
      <c r="IC816" s="1269"/>
      <c r="ID816" s="1269"/>
      <c r="IE816" s="1269"/>
      <c r="IF816" s="1269"/>
      <c r="IG816" s="1269"/>
      <c r="IH816" s="1269"/>
      <c r="II816" s="1269"/>
      <c r="IJ816" s="1269"/>
      <c r="IK816" s="1269"/>
      <c r="IL816" s="1269"/>
      <c r="IM816" s="1269"/>
      <c r="IN816" s="1269"/>
      <c r="IO816" s="1269"/>
      <c r="IP816" s="1269"/>
      <c r="IQ816" s="1269"/>
      <c r="IR816" s="1269"/>
      <c r="IS816" s="1269"/>
      <c r="IT816" s="1269"/>
      <c r="IU816" s="1269"/>
      <c r="IV816" s="1269"/>
      <c r="IW816" s="1269"/>
      <c r="IX816" s="1269"/>
      <c r="IY816" s="1269"/>
      <c r="IZ816" s="1269"/>
      <c r="JA816" s="1269"/>
      <c r="JB816" s="1269"/>
      <c r="JC816" s="1269"/>
      <c r="JD816" s="1269"/>
      <c r="JE816" s="1269"/>
      <c r="JF816" s="1269"/>
      <c r="JG816" s="1269"/>
      <c r="JH816" s="1269"/>
      <c r="JI816" s="1269"/>
      <c r="JJ816" s="1269"/>
      <c r="JK816" s="1269"/>
      <c r="JL816" s="1269"/>
      <c r="JM816" s="1269"/>
      <c r="JN816" s="1269"/>
      <c r="JO816" s="1269"/>
      <c r="JP816" s="1269"/>
      <c r="JQ816" s="1269"/>
      <c r="JR816" s="1269"/>
      <c r="JS816" s="1269"/>
      <c r="JT816" s="1269"/>
      <c r="JU816" s="1269"/>
      <c r="JV816" s="1269"/>
      <c r="JW816" s="1269"/>
      <c r="JX816" s="1269"/>
      <c r="JY816" s="1269"/>
      <c r="JZ816" s="1269"/>
      <c r="KA816" s="1269"/>
      <c r="KB816" s="1269"/>
      <c r="KC816" s="1269"/>
      <c r="KD816" s="1269"/>
      <c r="KE816" s="1269"/>
      <c r="KF816" s="1269"/>
    </row>
    <row r="817" spans="1:292" s="942" customFormat="1" outlineLevel="6" x14ac:dyDescent="0.25">
      <c r="A817" s="1004">
        <v>6</v>
      </c>
      <c r="B817" s="1273" t="s">
        <v>3024</v>
      </c>
      <c r="C817" s="1142"/>
      <c r="D817" s="1003"/>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9"/>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269"/>
      <c r="AX817" s="1269"/>
      <c r="AY817" s="1269"/>
      <c r="AZ817" s="1269"/>
      <c r="BA817" s="1269"/>
      <c r="BB817" s="1269"/>
      <c r="BC817" s="1269"/>
      <c r="BD817" s="1269"/>
      <c r="BE817" s="1269"/>
      <c r="BF817" s="1269"/>
      <c r="BG817" s="1269"/>
      <c r="BH817" s="1269"/>
      <c r="BI817" s="1269"/>
      <c r="BJ817" s="1269"/>
      <c r="BK817" s="1269"/>
      <c r="BL817" s="1269"/>
      <c r="BM817" s="1269"/>
      <c r="BN817" s="1269"/>
      <c r="BO817" s="1269"/>
      <c r="BP817" s="1269"/>
      <c r="BQ817" s="1269"/>
      <c r="BR817" s="1269"/>
      <c r="BS817" s="1269"/>
      <c r="BT817" s="1269"/>
      <c r="BU817" s="1269"/>
      <c r="BV817" s="1269"/>
      <c r="BW817" s="1269"/>
      <c r="BX817" s="1269"/>
      <c r="BY817" s="1269"/>
      <c r="BZ817" s="1269"/>
      <c r="CA817" s="1269"/>
      <c r="CB817" s="1269"/>
      <c r="CC817" s="1269"/>
      <c r="CD817" s="1269"/>
      <c r="CE817" s="1269"/>
      <c r="CF817" s="1269"/>
      <c r="CG817" s="1269"/>
      <c r="CH817" s="1269"/>
      <c r="CI817" s="1269"/>
      <c r="CJ817" s="1269"/>
      <c r="CK817" s="1269"/>
      <c r="CL817" s="1269"/>
      <c r="CM817" s="1269"/>
      <c r="CN817" s="1269"/>
      <c r="CO817" s="1269"/>
      <c r="CP817" s="1269"/>
      <c r="CQ817" s="1269"/>
      <c r="CR817" s="1269"/>
      <c r="CS817" s="1269"/>
      <c r="CT817" s="1269"/>
      <c r="CU817" s="1269"/>
      <c r="CV817" s="1269"/>
      <c r="CW817" s="1269"/>
      <c r="CX817" s="1269"/>
      <c r="CY817" s="1269"/>
      <c r="CZ817" s="1269"/>
      <c r="DA817" s="1269"/>
      <c r="DB817" s="1269"/>
      <c r="DC817" s="1269"/>
      <c r="DD817" s="1269"/>
      <c r="DE817" s="1269"/>
      <c r="DF817" s="1269"/>
      <c r="DG817" s="1269"/>
      <c r="DH817" s="1269"/>
      <c r="DI817" s="1269"/>
      <c r="DJ817" s="1269"/>
      <c r="DK817" s="1269"/>
      <c r="DL817" s="1269"/>
      <c r="DM817" s="1269"/>
      <c r="DN817" s="1269"/>
      <c r="DO817" s="1269"/>
      <c r="DP817" s="1269"/>
      <c r="DQ817" s="1269"/>
      <c r="DR817" s="1269"/>
      <c r="DS817" s="1269"/>
      <c r="DT817" s="1269"/>
      <c r="DU817" s="1269"/>
      <c r="DV817" s="1269"/>
      <c r="DW817" s="1269"/>
      <c r="DX817" s="1269"/>
      <c r="DY817" s="1269"/>
      <c r="DZ817" s="1269"/>
      <c r="EA817" s="1269"/>
      <c r="EB817" s="1269"/>
      <c r="EC817" s="1269"/>
      <c r="ED817" s="1269"/>
      <c r="EE817" s="1269"/>
      <c r="EF817" s="1269"/>
      <c r="EG817" s="1269"/>
      <c r="EH817" s="1269"/>
      <c r="EI817" s="1269"/>
      <c r="EJ817" s="1269"/>
      <c r="EK817" s="1269"/>
      <c r="EL817" s="1269"/>
      <c r="EM817" s="1269"/>
      <c r="EN817" s="1269"/>
      <c r="EO817" s="1269"/>
      <c r="EP817" s="1269"/>
      <c r="EQ817" s="1269"/>
      <c r="ER817" s="1269"/>
      <c r="ES817" s="1269"/>
      <c r="ET817" s="1269"/>
      <c r="EU817" s="1269"/>
      <c r="EV817" s="1269"/>
      <c r="EW817" s="1269"/>
      <c r="EX817" s="1269"/>
      <c r="EY817" s="1269"/>
      <c r="EZ817" s="1269"/>
      <c r="FA817" s="1269"/>
      <c r="FB817" s="1269"/>
      <c r="FC817" s="1269"/>
      <c r="FD817" s="1269"/>
      <c r="FE817" s="1269"/>
      <c r="FF817" s="1269"/>
      <c r="FG817" s="1269"/>
      <c r="FH817" s="1269"/>
      <c r="FI817" s="1269"/>
      <c r="FJ817" s="1269"/>
      <c r="FK817" s="1269"/>
      <c r="FL817" s="1269"/>
      <c r="FM817" s="1269"/>
      <c r="FN817" s="1269"/>
      <c r="FO817" s="1269"/>
      <c r="FP817" s="1269"/>
      <c r="FQ817" s="1269"/>
      <c r="FR817" s="1269"/>
      <c r="FS817" s="1269"/>
      <c r="FT817" s="1269"/>
      <c r="FU817" s="1269"/>
      <c r="FV817" s="1269"/>
      <c r="FW817" s="1269"/>
      <c r="FX817" s="1269"/>
      <c r="FY817" s="1269"/>
      <c r="FZ817" s="1269"/>
      <c r="GA817" s="1269"/>
      <c r="GB817" s="1269"/>
      <c r="GC817" s="1269"/>
      <c r="GD817" s="1269"/>
      <c r="GE817" s="1269"/>
      <c r="GF817" s="1269"/>
      <c r="GG817" s="1269"/>
      <c r="GH817" s="1269"/>
      <c r="GI817" s="1269"/>
      <c r="GJ817" s="1269"/>
      <c r="GK817" s="1269"/>
      <c r="GL817" s="1269"/>
      <c r="GM817" s="1269"/>
      <c r="GN817" s="1269"/>
      <c r="GO817" s="1269"/>
      <c r="GP817" s="1269"/>
      <c r="GQ817" s="1269"/>
      <c r="GR817" s="1269"/>
      <c r="GS817" s="1269"/>
      <c r="GT817" s="1269"/>
      <c r="GU817" s="1269"/>
      <c r="GV817" s="1269"/>
      <c r="GW817" s="1269"/>
      <c r="GX817" s="1269"/>
      <c r="GY817" s="1269"/>
      <c r="GZ817" s="1269"/>
      <c r="HA817" s="1269"/>
      <c r="HB817" s="1269"/>
      <c r="HC817" s="1269"/>
      <c r="HD817" s="1269"/>
      <c r="HE817" s="1269"/>
      <c r="HF817" s="1269"/>
      <c r="HG817" s="1269"/>
      <c r="HH817" s="1269"/>
      <c r="HI817" s="1269"/>
      <c r="HJ817" s="1269"/>
      <c r="HK817" s="1269"/>
      <c r="HL817" s="1269"/>
      <c r="HM817" s="1269"/>
      <c r="HN817" s="1269"/>
      <c r="HO817" s="1269"/>
      <c r="HP817" s="1269"/>
      <c r="HQ817" s="1269"/>
      <c r="HR817" s="1269"/>
      <c r="HS817" s="1269"/>
      <c r="HT817" s="1269"/>
      <c r="HU817" s="1269"/>
      <c r="HV817" s="1269"/>
      <c r="HW817" s="1269"/>
      <c r="HX817" s="1269"/>
      <c r="HY817" s="1269"/>
      <c r="HZ817" s="1269"/>
      <c r="IA817" s="1269"/>
      <c r="IB817" s="1269"/>
      <c r="IC817" s="1269"/>
      <c r="ID817" s="1269"/>
      <c r="IE817" s="1269"/>
      <c r="IF817" s="1269"/>
      <c r="IG817" s="1269"/>
      <c r="IH817" s="1269"/>
      <c r="II817" s="1269"/>
      <c r="IJ817" s="1269"/>
      <c r="IK817" s="1269"/>
      <c r="IL817" s="1269"/>
      <c r="IM817" s="1269"/>
      <c r="IN817" s="1269"/>
      <c r="IO817" s="1269"/>
      <c r="IP817" s="1269"/>
      <c r="IQ817" s="1269"/>
      <c r="IR817" s="1269"/>
      <c r="IS817" s="1269"/>
      <c r="IT817" s="1269"/>
      <c r="IU817" s="1269"/>
      <c r="IV817" s="1269"/>
      <c r="IW817" s="1269"/>
      <c r="IX817" s="1269"/>
      <c r="IY817" s="1269"/>
      <c r="IZ817" s="1269"/>
      <c r="JA817" s="1269"/>
      <c r="JB817" s="1269"/>
      <c r="JC817" s="1269"/>
      <c r="JD817" s="1269"/>
      <c r="JE817" s="1269"/>
      <c r="JF817" s="1269"/>
      <c r="JG817" s="1269"/>
      <c r="JH817" s="1269"/>
      <c r="JI817" s="1269"/>
      <c r="JJ817" s="1269"/>
      <c r="JK817" s="1269"/>
      <c r="JL817" s="1269"/>
      <c r="JM817" s="1269"/>
      <c r="JN817" s="1269"/>
      <c r="JO817" s="1269"/>
      <c r="JP817" s="1269"/>
      <c r="JQ817" s="1269"/>
      <c r="JR817" s="1269"/>
      <c r="JS817" s="1269"/>
      <c r="JT817" s="1269"/>
      <c r="JU817" s="1269"/>
      <c r="JV817" s="1269"/>
      <c r="JW817" s="1269"/>
      <c r="JX817" s="1269"/>
      <c r="JY817" s="1269"/>
      <c r="JZ817" s="1269"/>
      <c r="KA817" s="1269"/>
      <c r="KB817" s="1269"/>
      <c r="KC817" s="1269"/>
      <c r="KD817" s="1269"/>
      <c r="KE817" s="1269"/>
      <c r="KF817" s="1269"/>
    </row>
    <row r="818" spans="1:292" s="942" customFormat="1" ht="25.5" outlineLevel="6" x14ac:dyDescent="0.25">
      <c r="A818" s="1004" t="s">
        <v>31</v>
      </c>
      <c r="B818" s="1273" t="s">
        <v>2986</v>
      </c>
      <c r="C818" s="1002" t="s">
        <v>3025</v>
      </c>
      <c r="D818" s="1003" t="s">
        <v>23</v>
      </c>
      <c r="F818" s="1269"/>
      <c r="G818" s="1269"/>
      <c r="H818" s="1269"/>
      <c r="I818" s="1269"/>
      <c r="J818" s="1269"/>
      <c r="K818" s="1269"/>
      <c r="L818" s="1269"/>
      <c r="M818" s="1269"/>
      <c r="N818" s="1269"/>
      <c r="O818" s="1269"/>
      <c r="P818" s="1269"/>
      <c r="Q818" s="1269"/>
      <c r="R818" s="1269"/>
      <c r="S818" s="1269"/>
      <c r="T818" s="1269"/>
      <c r="U818" s="1269"/>
      <c r="V818" s="1269"/>
      <c r="W818" s="1269"/>
      <c r="X818" s="1269"/>
      <c r="Y818" s="1269"/>
      <c r="Z818" s="1269"/>
      <c r="AA818" s="1269"/>
      <c r="AB818" s="1269"/>
      <c r="AC818" s="1269"/>
      <c r="AD818" s="1269"/>
      <c r="AE818" s="1269"/>
      <c r="AF818" s="1269"/>
      <c r="AG818" s="1269"/>
      <c r="AH818" s="1269"/>
      <c r="AI818" s="1269"/>
      <c r="AJ818" s="1269"/>
      <c r="AK818" s="1269"/>
      <c r="AL818" s="1269"/>
      <c r="AM818" s="1269"/>
      <c r="AN818" s="1269"/>
      <c r="AO818" s="1269"/>
      <c r="AP818" s="1269"/>
      <c r="AQ818" s="1269"/>
      <c r="AR818" s="1269"/>
      <c r="AS818" s="1269"/>
      <c r="AT818" s="1269"/>
      <c r="AU818" s="1269"/>
      <c r="AV818" s="1269"/>
      <c r="AW818" s="1269"/>
      <c r="AX818" s="1269"/>
      <c r="AY818" s="1269"/>
      <c r="AZ818" s="1269"/>
      <c r="BA818" s="1269"/>
      <c r="BB818" s="1269"/>
      <c r="BC818" s="1269"/>
      <c r="BD818" s="1269"/>
      <c r="BE818" s="1269"/>
      <c r="BF818" s="1269"/>
      <c r="BG818" s="1269"/>
      <c r="BH818" s="1269"/>
      <c r="BI818" s="1269"/>
      <c r="BJ818" s="1269"/>
      <c r="BK818" s="1269"/>
      <c r="BL818" s="1269"/>
      <c r="BM818" s="1269"/>
      <c r="BN818" s="1269"/>
      <c r="BO818" s="1269"/>
      <c r="BP818" s="1269"/>
      <c r="BQ818" s="1269"/>
      <c r="BR818" s="1269"/>
      <c r="BS818" s="1269"/>
      <c r="BT818" s="1269"/>
      <c r="BU818" s="1269"/>
      <c r="BV818" s="1269"/>
      <c r="BW818" s="1269"/>
      <c r="BX818" s="1269"/>
      <c r="BY818" s="1269"/>
      <c r="BZ818" s="1269"/>
      <c r="CA818" s="1269"/>
      <c r="CB818" s="1269"/>
      <c r="CC818" s="1269"/>
      <c r="CD818" s="1269"/>
      <c r="CE818" s="1269"/>
      <c r="CF818" s="1269"/>
      <c r="CG818" s="1269"/>
      <c r="CH818" s="1269"/>
      <c r="CI818" s="1269"/>
      <c r="CJ818" s="1269"/>
      <c r="CK818" s="1269"/>
      <c r="CL818" s="1269"/>
      <c r="CM818" s="1269"/>
      <c r="CN818" s="1269"/>
      <c r="CO818" s="1269"/>
      <c r="CP818" s="1269"/>
      <c r="CQ818" s="1269"/>
      <c r="CR818" s="1269"/>
      <c r="CS818" s="1269"/>
      <c r="CT818" s="1269"/>
      <c r="CU818" s="1269"/>
      <c r="CV818" s="1269"/>
      <c r="CW818" s="1269"/>
      <c r="CX818" s="1269"/>
      <c r="CY818" s="1269"/>
      <c r="CZ818" s="1269"/>
      <c r="DA818" s="1269"/>
      <c r="DB818" s="1269"/>
      <c r="DC818" s="1269"/>
      <c r="DD818" s="1269"/>
      <c r="DE818" s="1269"/>
      <c r="DF818" s="1269"/>
      <c r="DG818" s="1269"/>
      <c r="DH818" s="1269"/>
      <c r="DI818" s="1269"/>
      <c r="DJ818" s="1269"/>
      <c r="DK818" s="1269"/>
      <c r="DL818" s="1269"/>
      <c r="DM818" s="1269"/>
      <c r="DN818" s="1269"/>
      <c r="DO818" s="1269"/>
      <c r="DP818" s="1269"/>
      <c r="DQ818" s="1269"/>
      <c r="DR818" s="1269"/>
      <c r="DS818" s="1269"/>
      <c r="DT818" s="1269"/>
      <c r="DU818" s="1269"/>
      <c r="DV818" s="1269"/>
      <c r="DW818" s="1269"/>
      <c r="DX818" s="1269"/>
      <c r="DY818" s="1269"/>
      <c r="DZ818" s="1269"/>
      <c r="EA818" s="1269"/>
      <c r="EB818" s="1269"/>
      <c r="EC818" s="1269"/>
      <c r="ED818" s="1269"/>
      <c r="EE818" s="1269"/>
      <c r="EF818" s="1269"/>
      <c r="EG818" s="1269"/>
      <c r="EH818" s="1269"/>
      <c r="EI818" s="1269"/>
      <c r="EJ818" s="1269"/>
      <c r="EK818" s="1269"/>
      <c r="EL818" s="1269"/>
      <c r="EM818" s="1269"/>
      <c r="EN818" s="1269"/>
      <c r="EO818" s="1269"/>
      <c r="EP818" s="1269"/>
      <c r="EQ818" s="1269"/>
      <c r="ER818" s="1269"/>
      <c r="ES818" s="1269"/>
      <c r="ET818" s="1269"/>
      <c r="EU818" s="1269"/>
      <c r="EV818" s="1269"/>
      <c r="EW818" s="1269"/>
      <c r="EX818" s="1269"/>
      <c r="EY818" s="1269"/>
      <c r="EZ818" s="1269"/>
      <c r="FA818" s="1269"/>
      <c r="FB818" s="1269"/>
      <c r="FC818" s="1269"/>
      <c r="FD818" s="1269"/>
      <c r="FE818" s="1269"/>
      <c r="FF818" s="1269"/>
      <c r="FG818" s="1269"/>
      <c r="FH818" s="1269"/>
      <c r="FI818" s="1269"/>
      <c r="FJ818" s="1269"/>
      <c r="FK818" s="1269"/>
      <c r="FL818" s="1269"/>
      <c r="FM818" s="1269"/>
      <c r="FN818" s="1269"/>
      <c r="FO818" s="1269"/>
      <c r="FP818" s="1269"/>
      <c r="FQ818" s="1269"/>
      <c r="FR818" s="1269"/>
      <c r="FS818" s="1269"/>
      <c r="FT818" s="1269"/>
      <c r="FU818" s="1269"/>
      <c r="FV818" s="1269"/>
      <c r="FW818" s="1269"/>
      <c r="FX818" s="1269"/>
      <c r="FY818" s="1269"/>
      <c r="FZ818" s="1269"/>
      <c r="GA818" s="1269"/>
      <c r="GB818" s="1269"/>
      <c r="GC818" s="1269"/>
      <c r="GD818" s="1269"/>
      <c r="GE818" s="1269"/>
      <c r="GF818" s="1269"/>
      <c r="GG818" s="1269"/>
      <c r="GH818" s="1269"/>
      <c r="GI818" s="1269"/>
      <c r="GJ818" s="1269"/>
      <c r="GK818" s="1269"/>
      <c r="GL818" s="1269"/>
      <c r="GM818" s="1269"/>
      <c r="GN818" s="1269"/>
      <c r="GO818" s="1269"/>
      <c r="GP818" s="1269"/>
      <c r="GQ818" s="1269"/>
      <c r="GR818" s="1269"/>
      <c r="GS818" s="1269"/>
      <c r="GT818" s="1269"/>
      <c r="GU818" s="1269"/>
      <c r="GV818" s="1269"/>
      <c r="GW818" s="1269"/>
      <c r="GX818" s="1269"/>
      <c r="GY818" s="1269"/>
      <c r="GZ818" s="1269"/>
      <c r="HA818" s="1269"/>
      <c r="HB818" s="1269"/>
      <c r="HC818" s="1269"/>
      <c r="HD818" s="1269"/>
      <c r="HE818" s="1269"/>
      <c r="HF818" s="1269"/>
      <c r="HG818" s="1269"/>
      <c r="HH818" s="1269"/>
      <c r="HI818" s="1269"/>
      <c r="HJ818" s="1269"/>
      <c r="HK818" s="1269"/>
      <c r="HL818" s="1269"/>
      <c r="HM818" s="1269"/>
      <c r="HN818" s="1269"/>
      <c r="HO818" s="1269"/>
      <c r="HP818" s="1269"/>
      <c r="HQ818" s="1269"/>
      <c r="HR818" s="1269"/>
      <c r="HS818" s="1269"/>
      <c r="HT818" s="1269"/>
      <c r="HU818" s="1269"/>
      <c r="HV818" s="1269"/>
      <c r="HW818" s="1269"/>
      <c r="HX818" s="1269"/>
      <c r="HY818" s="1269"/>
      <c r="HZ818" s="1269"/>
      <c r="IA818" s="1269"/>
      <c r="IB818" s="1269"/>
      <c r="IC818" s="1269"/>
      <c r="ID818" s="1269"/>
      <c r="IE818" s="1269"/>
      <c r="IF818" s="1269"/>
      <c r="IG818" s="1269"/>
      <c r="IH818" s="1269"/>
      <c r="II818" s="1269"/>
      <c r="IJ818" s="1269"/>
      <c r="IK818" s="1269"/>
      <c r="IL818" s="1269"/>
      <c r="IM818" s="1269"/>
      <c r="IN818" s="1269"/>
      <c r="IO818" s="1269"/>
      <c r="IP818" s="1269"/>
      <c r="IQ818" s="1269"/>
      <c r="IR818" s="1269"/>
      <c r="IS818" s="1269"/>
      <c r="IT818" s="1269"/>
      <c r="IU818" s="1269"/>
      <c r="IV818" s="1269"/>
      <c r="IW818" s="1269"/>
      <c r="IX818" s="1269"/>
      <c r="IY818" s="1269"/>
      <c r="IZ818" s="1269"/>
      <c r="JA818" s="1269"/>
      <c r="JB818" s="1269"/>
      <c r="JC818" s="1269"/>
      <c r="JD818" s="1269"/>
      <c r="JE818" s="1269"/>
      <c r="JF818" s="1269"/>
      <c r="JG818" s="1269"/>
      <c r="JH818" s="1269"/>
      <c r="JI818" s="1269"/>
      <c r="JJ818" s="1269"/>
      <c r="JK818" s="1269"/>
      <c r="JL818" s="1269"/>
      <c r="JM818" s="1269"/>
      <c r="JN818" s="1269"/>
      <c r="JO818" s="1269"/>
      <c r="JP818" s="1269"/>
      <c r="JQ818" s="1269"/>
      <c r="JR818" s="1269"/>
      <c r="JS818" s="1269"/>
      <c r="JT818" s="1269"/>
      <c r="JU818" s="1269"/>
      <c r="JV818" s="1269"/>
      <c r="JW818" s="1269"/>
      <c r="JX818" s="1269"/>
      <c r="JY818" s="1269"/>
      <c r="JZ818" s="1269"/>
      <c r="KA818" s="1269"/>
      <c r="KB818" s="1269"/>
      <c r="KC818" s="1269"/>
      <c r="KD818" s="1269"/>
      <c r="KE818" s="1269"/>
      <c r="KF818" s="1269"/>
    </row>
    <row r="819" spans="1:292" s="942" customFormat="1" outlineLevel="6" x14ac:dyDescent="0.25">
      <c r="A819" s="1004">
        <v>7</v>
      </c>
      <c r="B819" s="1002" t="s">
        <v>2969</v>
      </c>
      <c r="C819" s="1142"/>
      <c r="D819" s="1003"/>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9"/>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269"/>
      <c r="AX819" s="1269"/>
      <c r="AY819" s="1269"/>
      <c r="AZ819" s="1269"/>
      <c r="BA819" s="1269"/>
      <c r="BB819" s="1269"/>
      <c r="BC819" s="1269"/>
      <c r="BD819" s="1269"/>
      <c r="BE819" s="1269"/>
      <c r="BF819" s="1269"/>
      <c r="BG819" s="1269"/>
      <c r="BH819" s="1269"/>
      <c r="BI819" s="1269"/>
      <c r="BJ819" s="1269"/>
      <c r="BK819" s="1269"/>
      <c r="BL819" s="1269"/>
      <c r="BM819" s="1269"/>
      <c r="BN819" s="1269"/>
      <c r="BO819" s="1269"/>
      <c r="BP819" s="1269"/>
      <c r="BQ819" s="1269"/>
      <c r="BR819" s="1269"/>
      <c r="BS819" s="1269"/>
      <c r="BT819" s="1269"/>
      <c r="BU819" s="1269"/>
      <c r="BV819" s="1269"/>
      <c r="BW819" s="1269"/>
      <c r="BX819" s="1269"/>
      <c r="BY819" s="1269"/>
      <c r="BZ819" s="1269"/>
      <c r="CA819" s="1269"/>
      <c r="CB819" s="1269"/>
      <c r="CC819" s="1269"/>
      <c r="CD819" s="1269"/>
      <c r="CE819" s="1269"/>
      <c r="CF819" s="1269"/>
      <c r="CG819" s="1269"/>
      <c r="CH819" s="1269"/>
      <c r="CI819" s="1269"/>
      <c r="CJ819" s="1269"/>
      <c r="CK819" s="1269"/>
      <c r="CL819" s="1269"/>
      <c r="CM819" s="1269"/>
      <c r="CN819" s="1269"/>
      <c r="CO819" s="1269"/>
      <c r="CP819" s="1269"/>
      <c r="CQ819" s="1269"/>
      <c r="CR819" s="1269"/>
      <c r="CS819" s="1269"/>
      <c r="CT819" s="1269"/>
      <c r="CU819" s="1269"/>
      <c r="CV819" s="1269"/>
      <c r="CW819" s="1269"/>
      <c r="CX819" s="1269"/>
      <c r="CY819" s="1269"/>
      <c r="CZ819" s="1269"/>
      <c r="DA819" s="1269"/>
      <c r="DB819" s="1269"/>
      <c r="DC819" s="1269"/>
      <c r="DD819" s="1269"/>
      <c r="DE819" s="1269"/>
      <c r="DF819" s="1269"/>
      <c r="DG819" s="1269"/>
      <c r="DH819" s="1269"/>
      <c r="DI819" s="1269"/>
      <c r="DJ819" s="1269"/>
      <c r="DK819" s="1269"/>
      <c r="DL819" s="1269"/>
      <c r="DM819" s="1269"/>
      <c r="DN819" s="1269"/>
      <c r="DO819" s="1269"/>
      <c r="DP819" s="1269"/>
      <c r="DQ819" s="1269"/>
      <c r="DR819" s="1269"/>
      <c r="DS819" s="1269"/>
      <c r="DT819" s="1269"/>
      <c r="DU819" s="1269"/>
      <c r="DV819" s="1269"/>
      <c r="DW819" s="1269"/>
      <c r="DX819" s="1269"/>
      <c r="DY819" s="1269"/>
      <c r="DZ819" s="1269"/>
      <c r="EA819" s="1269"/>
      <c r="EB819" s="1269"/>
      <c r="EC819" s="1269"/>
      <c r="ED819" s="1269"/>
      <c r="EE819" s="1269"/>
      <c r="EF819" s="1269"/>
      <c r="EG819" s="1269"/>
      <c r="EH819" s="1269"/>
      <c r="EI819" s="1269"/>
      <c r="EJ819" s="1269"/>
      <c r="EK819" s="1269"/>
      <c r="EL819" s="1269"/>
      <c r="EM819" s="1269"/>
      <c r="EN819" s="1269"/>
      <c r="EO819" s="1269"/>
      <c r="EP819" s="1269"/>
      <c r="EQ819" s="1269"/>
      <c r="ER819" s="1269"/>
      <c r="ES819" s="1269"/>
      <c r="ET819" s="1269"/>
      <c r="EU819" s="1269"/>
      <c r="EV819" s="1269"/>
      <c r="EW819" s="1269"/>
      <c r="EX819" s="1269"/>
      <c r="EY819" s="1269"/>
      <c r="EZ819" s="1269"/>
      <c r="FA819" s="1269"/>
      <c r="FB819" s="1269"/>
      <c r="FC819" s="1269"/>
      <c r="FD819" s="1269"/>
      <c r="FE819" s="1269"/>
      <c r="FF819" s="1269"/>
      <c r="FG819" s="1269"/>
      <c r="FH819" s="1269"/>
      <c r="FI819" s="1269"/>
      <c r="FJ819" s="1269"/>
      <c r="FK819" s="1269"/>
      <c r="FL819" s="1269"/>
      <c r="FM819" s="1269"/>
      <c r="FN819" s="1269"/>
      <c r="FO819" s="1269"/>
      <c r="FP819" s="1269"/>
      <c r="FQ819" s="1269"/>
      <c r="FR819" s="1269"/>
      <c r="FS819" s="1269"/>
      <c r="FT819" s="1269"/>
      <c r="FU819" s="1269"/>
      <c r="FV819" s="1269"/>
      <c r="FW819" s="1269"/>
      <c r="FX819" s="1269"/>
      <c r="FY819" s="1269"/>
      <c r="FZ819" s="1269"/>
      <c r="GA819" s="1269"/>
      <c r="GB819" s="1269"/>
      <c r="GC819" s="1269"/>
      <c r="GD819" s="1269"/>
      <c r="GE819" s="1269"/>
      <c r="GF819" s="1269"/>
      <c r="GG819" s="1269"/>
      <c r="GH819" s="1269"/>
      <c r="GI819" s="1269"/>
      <c r="GJ819" s="1269"/>
      <c r="GK819" s="1269"/>
      <c r="GL819" s="1269"/>
      <c r="GM819" s="1269"/>
      <c r="GN819" s="1269"/>
      <c r="GO819" s="1269"/>
      <c r="GP819" s="1269"/>
      <c r="GQ819" s="1269"/>
      <c r="GR819" s="1269"/>
      <c r="GS819" s="1269"/>
      <c r="GT819" s="1269"/>
      <c r="GU819" s="1269"/>
      <c r="GV819" s="1269"/>
      <c r="GW819" s="1269"/>
      <c r="GX819" s="1269"/>
      <c r="GY819" s="1269"/>
      <c r="GZ819" s="1269"/>
      <c r="HA819" s="1269"/>
      <c r="HB819" s="1269"/>
      <c r="HC819" s="1269"/>
      <c r="HD819" s="1269"/>
      <c r="HE819" s="1269"/>
      <c r="HF819" s="1269"/>
      <c r="HG819" s="1269"/>
      <c r="HH819" s="1269"/>
      <c r="HI819" s="1269"/>
      <c r="HJ819" s="1269"/>
      <c r="HK819" s="1269"/>
      <c r="HL819" s="1269"/>
      <c r="HM819" s="1269"/>
      <c r="HN819" s="1269"/>
      <c r="HO819" s="1269"/>
      <c r="HP819" s="1269"/>
      <c r="HQ819" s="1269"/>
      <c r="HR819" s="1269"/>
      <c r="HS819" s="1269"/>
      <c r="HT819" s="1269"/>
      <c r="HU819" s="1269"/>
      <c r="HV819" s="1269"/>
      <c r="HW819" s="1269"/>
      <c r="HX819" s="1269"/>
      <c r="HY819" s="1269"/>
      <c r="HZ819" s="1269"/>
      <c r="IA819" s="1269"/>
      <c r="IB819" s="1269"/>
      <c r="IC819" s="1269"/>
      <c r="ID819" s="1269"/>
      <c r="IE819" s="1269"/>
      <c r="IF819" s="1269"/>
      <c r="IG819" s="1269"/>
      <c r="IH819" s="1269"/>
      <c r="II819" s="1269"/>
      <c r="IJ819" s="1269"/>
      <c r="IK819" s="1269"/>
      <c r="IL819" s="1269"/>
      <c r="IM819" s="1269"/>
      <c r="IN819" s="1269"/>
      <c r="IO819" s="1269"/>
      <c r="IP819" s="1269"/>
      <c r="IQ819" s="1269"/>
      <c r="IR819" s="1269"/>
      <c r="IS819" s="1269"/>
      <c r="IT819" s="1269"/>
      <c r="IU819" s="1269"/>
      <c r="IV819" s="1269"/>
      <c r="IW819" s="1269"/>
      <c r="IX819" s="1269"/>
      <c r="IY819" s="1269"/>
      <c r="IZ819" s="1269"/>
      <c r="JA819" s="1269"/>
      <c r="JB819" s="1269"/>
      <c r="JC819" s="1269"/>
      <c r="JD819" s="1269"/>
      <c r="JE819" s="1269"/>
      <c r="JF819" s="1269"/>
      <c r="JG819" s="1269"/>
      <c r="JH819" s="1269"/>
      <c r="JI819" s="1269"/>
      <c r="JJ819" s="1269"/>
      <c r="JK819" s="1269"/>
      <c r="JL819" s="1269"/>
      <c r="JM819" s="1269"/>
      <c r="JN819" s="1269"/>
      <c r="JO819" s="1269"/>
      <c r="JP819" s="1269"/>
      <c r="JQ819" s="1269"/>
      <c r="JR819" s="1269"/>
      <c r="JS819" s="1269"/>
      <c r="JT819" s="1269"/>
      <c r="JU819" s="1269"/>
      <c r="JV819" s="1269"/>
      <c r="JW819" s="1269"/>
      <c r="JX819" s="1269"/>
      <c r="JY819" s="1269"/>
      <c r="JZ819" s="1269"/>
      <c r="KA819" s="1269"/>
      <c r="KB819" s="1269"/>
      <c r="KC819" s="1269"/>
      <c r="KD819" s="1269"/>
      <c r="KE819" s="1269"/>
      <c r="KF819" s="1269"/>
    </row>
    <row r="820" spans="1:292" s="942" customFormat="1" ht="25.5" outlineLevel="6" x14ac:dyDescent="0.25">
      <c r="A820" s="1004">
        <v>8</v>
      </c>
      <c r="B820" s="1002" t="s">
        <v>3026</v>
      </c>
      <c r="C820" s="1142"/>
      <c r="D820" s="1003"/>
      <c r="F820" s="1269"/>
      <c r="G820" s="1269"/>
      <c r="H820" s="1269"/>
      <c r="I820" s="1269"/>
      <c r="J820" s="1269"/>
      <c r="K820" s="1269"/>
      <c r="L820" s="1269"/>
      <c r="M820" s="1269"/>
      <c r="N820" s="1269"/>
      <c r="O820" s="1269"/>
      <c r="P820" s="1269"/>
      <c r="Q820" s="1269"/>
      <c r="R820" s="1269"/>
      <c r="S820" s="1269"/>
      <c r="T820" s="1269"/>
      <c r="U820" s="1269"/>
      <c r="V820" s="1269"/>
      <c r="W820" s="1269"/>
      <c r="X820" s="1269"/>
      <c r="Y820" s="1269"/>
      <c r="Z820" s="1269"/>
      <c r="AA820" s="1269"/>
      <c r="AB820" s="1269"/>
      <c r="AC820" s="1269"/>
      <c r="AD820" s="1269"/>
      <c r="AE820" s="1269"/>
      <c r="AF820" s="1269"/>
      <c r="AG820" s="1269"/>
      <c r="AH820" s="1269"/>
      <c r="AI820" s="1269"/>
      <c r="AJ820" s="1269"/>
      <c r="AK820" s="1269"/>
      <c r="AL820" s="1269"/>
      <c r="AM820" s="1269"/>
      <c r="AN820" s="1269"/>
      <c r="AO820" s="1269"/>
      <c r="AP820" s="1269"/>
      <c r="AQ820" s="1269"/>
      <c r="AR820" s="1269"/>
      <c r="AS820" s="1269"/>
      <c r="AT820" s="1269"/>
      <c r="AU820" s="1269"/>
      <c r="AV820" s="1269"/>
      <c r="AW820" s="1269"/>
      <c r="AX820" s="1269"/>
      <c r="AY820" s="1269"/>
      <c r="AZ820" s="1269"/>
      <c r="BA820" s="1269"/>
      <c r="BB820" s="1269"/>
      <c r="BC820" s="1269"/>
      <c r="BD820" s="1269"/>
      <c r="BE820" s="1269"/>
      <c r="BF820" s="1269"/>
      <c r="BG820" s="1269"/>
      <c r="BH820" s="1269"/>
      <c r="BI820" s="1269"/>
      <c r="BJ820" s="1269"/>
      <c r="BK820" s="1269"/>
      <c r="BL820" s="1269"/>
      <c r="BM820" s="1269"/>
      <c r="BN820" s="1269"/>
      <c r="BO820" s="1269"/>
      <c r="BP820" s="1269"/>
      <c r="BQ820" s="1269"/>
      <c r="BR820" s="1269"/>
      <c r="BS820" s="1269"/>
      <c r="BT820" s="1269"/>
      <c r="BU820" s="1269"/>
      <c r="BV820" s="1269"/>
      <c r="BW820" s="1269"/>
      <c r="BX820" s="1269"/>
      <c r="BY820" s="1269"/>
      <c r="BZ820" s="1269"/>
      <c r="CA820" s="1269"/>
      <c r="CB820" s="1269"/>
      <c r="CC820" s="1269"/>
      <c r="CD820" s="1269"/>
      <c r="CE820" s="1269"/>
      <c r="CF820" s="1269"/>
      <c r="CG820" s="1269"/>
      <c r="CH820" s="1269"/>
      <c r="CI820" s="1269"/>
      <c r="CJ820" s="1269"/>
      <c r="CK820" s="1269"/>
      <c r="CL820" s="1269"/>
      <c r="CM820" s="1269"/>
      <c r="CN820" s="1269"/>
      <c r="CO820" s="1269"/>
      <c r="CP820" s="1269"/>
      <c r="CQ820" s="1269"/>
      <c r="CR820" s="1269"/>
      <c r="CS820" s="1269"/>
      <c r="CT820" s="1269"/>
      <c r="CU820" s="1269"/>
      <c r="CV820" s="1269"/>
      <c r="CW820" s="1269"/>
      <c r="CX820" s="1269"/>
      <c r="CY820" s="1269"/>
      <c r="CZ820" s="1269"/>
      <c r="DA820" s="1269"/>
      <c r="DB820" s="1269"/>
      <c r="DC820" s="1269"/>
      <c r="DD820" s="1269"/>
      <c r="DE820" s="1269"/>
      <c r="DF820" s="1269"/>
      <c r="DG820" s="1269"/>
      <c r="DH820" s="1269"/>
      <c r="DI820" s="1269"/>
      <c r="DJ820" s="1269"/>
      <c r="DK820" s="1269"/>
      <c r="DL820" s="1269"/>
      <c r="DM820" s="1269"/>
      <c r="DN820" s="1269"/>
      <c r="DO820" s="1269"/>
      <c r="DP820" s="1269"/>
      <c r="DQ820" s="1269"/>
      <c r="DR820" s="1269"/>
      <c r="DS820" s="1269"/>
      <c r="DT820" s="1269"/>
      <c r="DU820" s="1269"/>
      <c r="DV820" s="1269"/>
      <c r="DW820" s="1269"/>
      <c r="DX820" s="1269"/>
      <c r="DY820" s="1269"/>
      <c r="DZ820" s="1269"/>
      <c r="EA820" s="1269"/>
      <c r="EB820" s="1269"/>
      <c r="EC820" s="1269"/>
      <c r="ED820" s="1269"/>
      <c r="EE820" s="1269"/>
      <c r="EF820" s="1269"/>
      <c r="EG820" s="1269"/>
      <c r="EH820" s="1269"/>
      <c r="EI820" s="1269"/>
      <c r="EJ820" s="1269"/>
      <c r="EK820" s="1269"/>
      <c r="EL820" s="1269"/>
      <c r="EM820" s="1269"/>
      <c r="EN820" s="1269"/>
      <c r="EO820" s="1269"/>
      <c r="EP820" s="1269"/>
      <c r="EQ820" s="1269"/>
      <c r="ER820" s="1269"/>
      <c r="ES820" s="1269"/>
      <c r="ET820" s="1269"/>
      <c r="EU820" s="1269"/>
      <c r="EV820" s="1269"/>
      <c r="EW820" s="1269"/>
      <c r="EX820" s="1269"/>
      <c r="EY820" s="1269"/>
      <c r="EZ820" s="1269"/>
      <c r="FA820" s="1269"/>
      <c r="FB820" s="1269"/>
      <c r="FC820" s="1269"/>
      <c r="FD820" s="1269"/>
      <c r="FE820" s="1269"/>
      <c r="FF820" s="1269"/>
      <c r="FG820" s="1269"/>
      <c r="FH820" s="1269"/>
      <c r="FI820" s="1269"/>
      <c r="FJ820" s="1269"/>
      <c r="FK820" s="1269"/>
      <c r="FL820" s="1269"/>
      <c r="FM820" s="1269"/>
      <c r="FN820" s="1269"/>
      <c r="FO820" s="1269"/>
      <c r="FP820" s="1269"/>
      <c r="FQ820" s="1269"/>
      <c r="FR820" s="1269"/>
      <c r="FS820" s="1269"/>
      <c r="FT820" s="1269"/>
      <c r="FU820" s="1269"/>
      <c r="FV820" s="1269"/>
      <c r="FW820" s="1269"/>
      <c r="FX820" s="1269"/>
      <c r="FY820" s="1269"/>
      <c r="FZ820" s="1269"/>
      <c r="GA820" s="1269"/>
      <c r="GB820" s="1269"/>
      <c r="GC820" s="1269"/>
      <c r="GD820" s="1269"/>
      <c r="GE820" s="1269"/>
      <c r="GF820" s="1269"/>
      <c r="GG820" s="1269"/>
      <c r="GH820" s="1269"/>
      <c r="GI820" s="1269"/>
      <c r="GJ820" s="1269"/>
      <c r="GK820" s="1269"/>
      <c r="GL820" s="1269"/>
      <c r="GM820" s="1269"/>
      <c r="GN820" s="1269"/>
      <c r="GO820" s="1269"/>
      <c r="GP820" s="1269"/>
      <c r="GQ820" s="1269"/>
      <c r="GR820" s="1269"/>
      <c r="GS820" s="1269"/>
      <c r="GT820" s="1269"/>
      <c r="GU820" s="1269"/>
      <c r="GV820" s="1269"/>
      <c r="GW820" s="1269"/>
      <c r="GX820" s="1269"/>
      <c r="GY820" s="1269"/>
      <c r="GZ820" s="1269"/>
      <c r="HA820" s="1269"/>
      <c r="HB820" s="1269"/>
      <c r="HC820" s="1269"/>
      <c r="HD820" s="1269"/>
      <c r="HE820" s="1269"/>
      <c r="HF820" s="1269"/>
      <c r="HG820" s="1269"/>
      <c r="HH820" s="1269"/>
      <c r="HI820" s="1269"/>
      <c r="HJ820" s="1269"/>
      <c r="HK820" s="1269"/>
      <c r="HL820" s="1269"/>
      <c r="HM820" s="1269"/>
      <c r="HN820" s="1269"/>
      <c r="HO820" s="1269"/>
      <c r="HP820" s="1269"/>
      <c r="HQ820" s="1269"/>
      <c r="HR820" s="1269"/>
      <c r="HS820" s="1269"/>
      <c r="HT820" s="1269"/>
      <c r="HU820" s="1269"/>
      <c r="HV820" s="1269"/>
      <c r="HW820" s="1269"/>
      <c r="HX820" s="1269"/>
      <c r="HY820" s="1269"/>
      <c r="HZ820" s="1269"/>
      <c r="IA820" s="1269"/>
      <c r="IB820" s="1269"/>
      <c r="IC820" s="1269"/>
      <c r="ID820" s="1269"/>
      <c r="IE820" s="1269"/>
      <c r="IF820" s="1269"/>
      <c r="IG820" s="1269"/>
      <c r="IH820" s="1269"/>
      <c r="II820" s="1269"/>
      <c r="IJ820" s="1269"/>
      <c r="IK820" s="1269"/>
      <c r="IL820" s="1269"/>
      <c r="IM820" s="1269"/>
      <c r="IN820" s="1269"/>
      <c r="IO820" s="1269"/>
      <c r="IP820" s="1269"/>
      <c r="IQ820" s="1269"/>
      <c r="IR820" s="1269"/>
      <c r="IS820" s="1269"/>
      <c r="IT820" s="1269"/>
      <c r="IU820" s="1269"/>
      <c r="IV820" s="1269"/>
      <c r="IW820" s="1269"/>
      <c r="IX820" s="1269"/>
      <c r="IY820" s="1269"/>
      <c r="IZ820" s="1269"/>
      <c r="JA820" s="1269"/>
      <c r="JB820" s="1269"/>
      <c r="JC820" s="1269"/>
      <c r="JD820" s="1269"/>
      <c r="JE820" s="1269"/>
      <c r="JF820" s="1269"/>
      <c r="JG820" s="1269"/>
      <c r="JH820" s="1269"/>
      <c r="JI820" s="1269"/>
      <c r="JJ820" s="1269"/>
      <c r="JK820" s="1269"/>
      <c r="JL820" s="1269"/>
      <c r="JM820" s="1269"/>
      <c r="JN820" s="1269"/>
      <c r="JO820" s="1269"/>
      <c r="JP820" s="1269"/>
      <c r="JQ820" s="1269"/>
      <c r="JR820" s="1269"/>
      <c r="JS820" s="1269"/>
      <c r="JT820" s="1269"/>
      <c r="JU820" s="1269"/>
      <c r="JV820" s="1269"/>
      <c r="JW820" s="1269"/>
      <c r="JX820" s="1269"/>
      <c r="JY820" s="1269"/>
      <c r="JZ820" s="1269"/>
      <c r="KA820" s="1269"/>
      <c r="KB820" s="1269"/>
      <c r="KC820" s="1269"/>
      <c r="KD820" s="1269"/>
      <c r="KE820" s="1269"/>
      <c r="KF820" s="1269"/>
    </row>
    <row r="821" spans="1:292" s="942" customFormat="1" ht="38.25" outlineLevel="6" x14ac:dyDescent="0.25">
      <c r="A821" s="1004" t="s">
        <v>31</v>
      </c>
      <c r="B821" s="1002" t="s">
        <v>2964</v>
      </c>
      <c r="C821" s="1002" t="s">
        <v>3027</v>
      </c>
      <c r="D821" s="1003" t="s">
        <v>24</v>
      </c>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9"/>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269"/>
      <c r="AX821" s="1269"/>
      <c r="AY821" s="1269"/>
      <c r="AZ821" s="1269"/>
      <c r="BA821" s="1269"/>
      <c r="BB821" s="1269"/>
      <c r="BC821" s="1269"/>
      <c r="BD821" s="1269"/>
      <c r="BE821" s="1269"/>
      <c r="BF821" s="1269"/>
      <c r="BG821" s="1269"/>
      <c r="BH821" s="1269"/>
      <c r="BI821" s="1269"/>
      <c r="BJ821" s="1269"/>
      <c r="BK821" s="1269"/>
      <c r="BL821" s="1269"/>
      <c r="BM821" s="1269"/>
      <c r="BN821" s="1269"/>
      <c r="BO821" s="1269"/>
      <c r="BP821" s="1269"/>
      <c r="BQ821" s="1269"/>
      <c r="BR821" s="1269"/>
      <c r="BS821" s="1269"/>
      <c r="BT821" s="1269"/>
      <c r="BU821" s="1269"/>
      <c r="BV821" s="1269"/>
      <c r="BW821" s="1269"/>
      <c r="BX821" s="1269"/>
      <c r="BY821" s="1269"/>
      <c r="BZ821" s="1269"/>
      <c r="CA821" s="1269"/>
      <c r="CB821" s="1269"/>
      <c r="CC821" s="1269"/>
      <c r="CD821" s="1269"/>
      <c r="CE821" s="1269"/>
      <c r="CF821" s="1269"/>
      <c r="CG821" s="1269"/>
      <c r="CH821" s="1269"/>
      <c r="CI821" s="1269"/>
      <c r="CJ821" s="1269"/>
      <c r="CK821" s="1269"/>
      <c r="CL821" s="1269"/>
      <c r="CM821" s="1269"/>
      <c r="CN821" s="1269"/>
      <c r="CO821" s="1269"/>
      <c r="CP821" s="1269"/>
      <c r="CQ821" s="1269"/>
      <c r="CR821" s="1269"/>
      <c r="CS821" s="1269"/>
      <c r="CT821" s="1269"/>
      <c r="CU821" s="1269"/>
      <c r="CV821" s="1269"/>
      <c r="CW821" s="1269"/>
      <c r="CX821" s="1269"/>
      <c r="CY821" s="1269"/>
      <c r="CZ821" s="1269"/>
      <c r="DA821" s="1269"/>
      <c r="DB821" s="1269"/>
      <c r="DC821" s="1269"/>
      <c r="DD821" s="1269"/>
      <c r="DE821" s="1269"/>
      <c r="DF821" s="1269"/>
      <c r="DG821" s="1269"/>
      <c r="DH821" s="1269"/>
      <c r="DI821" s="1269"/>
      <c r="DJ821" s="1269"/>
      <c r="DK821" s="1269"/>
      <c r="DL821" s="1269"/>
      <c r="DM821" s="1269"/>
      <c r="DN821" s="1269"/>
      <c r="DO821" s="1269"/>
      <c r="DP821" s="1269"/>
      <c r="DQ821" s="1269"/>
      <c r="DR821" s="1269"/>
      <c r="DS821" s="1269"/>
      <c r="DT821" s="1269"/>
      <c r="DU821" s="1269"/>
      <c r="DV821" s="1269"/>
      <c r="DW821" s="1269"/>
      <c r="DX821" s="1269"/>
      <c r="DY821" s="1269"/>
      <c r="DZ821" s="1269"/>
      <c r="EA821" s="1269"/>
      <c r="EB821" s="1269"/>
      <c r="EC821" s="1269"/>
      <c r="ED821" s="1269"/>
      <c r="EE821" s="1269"/>
      <c r="EF821" s="1269"/>
      <c r="EG821" s="1269"/>
      <c r="EH821" s="1269"/>
      <c r="EI821" s="1269"/>
      <c r="EJ821" s="1269"/>
      <c r="EK821" s="1269"/>
      <c r="EL821" s="1269"/>
      <c r="EM821" s="1269"/>
      <c r="EN821" s="1269"/>
      <c r="EO821" s="1269"/>
      <c r="EP821" s="1269"/>
      <c r="EQ821" s="1269"/>
      <c r="ER821" s="1269"/>
      <c r="ES821" s="1269"/>
      <c r="ET821" s="1269"/>
      <c r="EU821" s="1269"/>
      <c r="EV821" s="1269"/>
      <c r="EW821" s="1269"/>
      <c r="EX821" s="1269"/>
      <c r="EY821" s="1269"/>
      <c r="EZ821" s="1269"/>
      <c r="FA821" s="1269"/>
      <c r="FB821" s="1269"/>
      <c r="FC821" s="1269"/>
      <c r="FD821" s="1269"/>
      <c r="FE821" s="1269"/>
      <c r="FF821" s="1269"/>
      <c r="FG821" s="1269"/>
      <c r="FH821" s="1269"/>
      <c r="FI821" s="1269"/>
      <c r="FJ821" s="1269"/>
      <c r="FK821" s="1269"/>
      <c r="FL821" s="1269"/>
      <c r="FM821" s="1269"/>
      <c r="FN821" s="1269"/>
      <c r="FO821" s="1269"/>
      <c r="FP821" s="1269"/>
      <c r="FQ821" s="1269"/>
      <c r="FR821" s="1269"/>
      <c r="FS821" s="1269"/>
      <c r="FT821" s="1269"/>
      <c r="FU821" s="1269"/>
      <c r="FV821" s="1269"/>
      <c r="FW821" s="1269"/>
      <c r="FX821" s="1269"/>
      <c r="FY821" s="1269"/>
      <c r="FZ821" s="1269"/>
      <c r="GA821" s="1269"/>
      <c r="GB821" s="1269"/>
      <c r="GC821" s="1269"/>
      <c r="GD821" s="1269"/>
      <c r="GE821" s="1269"/>
      <c r="GF821" s="1269"/>
      <c r="GG821" s="1269"/>
      <c r="GH821" s="1269"/>
      <c r="GI821" s="1269"/>
      <c r="GJ821" s="1269"/>
      <c r="GK821" s="1269"/>
      <c r="GL821" s="1269"/>
      <c r="GM821" s="1269"/>
      <c r="GN821" s="1269"/>
      <c r="GO821" s="1269"/>
      <c r="GP821" s="1269"/>
      <c r="GQ821" s="1269"/>
      <c r="GR821" s="1269"/>
      <c r="GS821" s="1269"/>
      <c r="GT821" s="1269"/>
      <c r="GU821" s="1269"/>
      <c r="GV821" s="1269"/>
      <c r="GW821" s="1269"/>
      <c r="GX821" s="1269"/>
      <c r="GY821" s="1269"/>
      <c r="GZ821" s="1269"/>
      <c r="HA821" s="1269"/>
      <c r="HB821" s="1269"/>
      <c r="HC821" s="1269"/>
      <c r="HD821" s="1269"/>
      <c r="HE821" s="1269"/>
      <c r="HF821" s="1269"/>
      <c r="HG821" s="1269"/>
      <c r="HH821" s="1269"/>
      <c r="HI821" s="1269"/>
      <c r="HJ821" s="1269"/>
      <c r="HK821" s="1269"/>
      <c r="HL821" s="1269"/>
      <c r="HM821" s="1269"/>
      <c r="HN821" s="1269"/>
      <c r="HO821" s="1269"/>
      <c r="HP821" s="1269"/>
      <c r="HQ821" s="1269"/>
      <c r="HR821" s="1269"/>
      <c r="HS821" s="1269"/>
      <c r="HT821" s="1269"/>
      <c r="HU821" s="1269"/>
      <c r="HV821" s="1269"/>
      <c r="HW821" s="1269"/>
      <c r="HX821" s="1269"/>
      <c r="HY821" s="1269"/>
      <c r="HZ821" s="1269"/>
      <c r="IA821" s="1269"/>
      <c r="IB821" s="1269"/>
      <c r="IC821" s="1269"/>
      <c r="ID821" s="1269"/>
      <c r="IE821" s="1269"/>
      <c r="IF821" s="1269"/>
      <c r="IG821" s="1269"/>
      <c r="IH821" s="1269"/>
      <c r="II821" s="1269"/>
      <c r="IJ821" s="1269"/>
      <c r="IK821" s="1269"/>
      <c r="IL821" s="1269"/>
      <c r="IM821" s="1269"/>
      <c r="IN821" s="1269"/>
      <c r="IO821" s="1269"/>
      <c r="IP821" s="1269"/>
      <c r="IQ821" s="1269"/>
      <c r="IR821" s="1269"/>
      <c r="IS821" s="1269"/>
      <c r="IT821" s="1269"/>
      <c r="IU821" s="1269"/>
      <c r="IV821" s="1269"/>
      <c r="IW821" s="1269"/>
      <c r="IX821" s="1269"/>
      <c r="IY821" s="1269"/>
      <c r="IZ821" s="1269"/>
      <c r="JA821" s="1269"/>
      <c r="JB821" s="1269"/>
      <c r="JC821" s="1269"/>
      <c r="JD821" s="1269"/>
      <c r="JE821" s="1269"/>
      <c r="JF821" s="1269"/>
      <c r="JG821" s="1269"/>
      <c r="JH821" s="1269"/>
      <c r="JI821" s="1269"/>
      <c r="JJ821" s="1269"/>
      <c r="JK821" s="1269"/>
      <c r="JL821" s="1269"/>
      <c r="JM821" s="1269"/>
      <c r="JN821" s="1269"/>
      <c r="JO821" s="1269"/>
      <c r="JP821" s="1269"/>
      <c r="JQ821" s="1269"/>
      <c r="JR821" s="1269"/>
      <c r="JS821" s="1269"/>
      <c r="JT821" s="1269"/>
      <c r="JU821" s="1269"/>
      <c r="JV821" s="1269"/>
      <c r="JW821" s="1269"/>
      <c r="JX821" s="1269"/>
      <c r="JY821" s="1269"/>
      <c r="JZ821" s="1269"/>
      <c r="KA821" s="1269"/>
      <c r="KB821" s="1269"/>
      <c r="KC821" s="1269"/>
      <c r="KD821" s="1269"/>
      <c r="KE821" s="1269"/>
      <c r="KF821" s="1269"/>
    </row>
    <row r="822" spans="1:292" s="942" customFormat="1" outlineLevel="6" x14ac:dyDescent="0.25">
      <c r="A822" s="1004">
        <v>9</v>
      </c>
      <c r="B822" s="1002" t="s">
        <v>3028</v>
      </c>
      <c r="C822" s="1142"/>
      <c r="D822" s="1003"/>
      <c r="F822" s="1269"/>
      <c r="G822" s="1269"/>
      <c r="H822" s="1269"/>
      <c r="I822" s="1269"/>
      <c r="J822" s="1269"/>
      <c r="K822" s="1269"/>
      <c r="L822" s="1269"/>
      <c r="M822" s="1269"/>
      <c r="N822" s="1269"/>
      <c r="O822" s="1269"/>
      <c r="P822" s="1269"/>
      <c r="Q822" s="1269"/>
      <c r="R822" s="1269"/>
      <c r="S822" s="1269"/>
      <c r="T822" s="1269"/>
      <c r="U822" s="1269"/>
      <c r="V822" s="1269"/>
      <c r="W822" s="1269"/>
      <c r="X822" s="1269"/>
      <c r="Y822" s="1269"/>
      <c r="Z822" s="1269"/>
      <c r="AA822" s="1269"/>
      <c r="AB822" s="1269"/>
      <c r="AC822" s="1269"/>
      <c r="AD822" s="1269"/>
      <c r="AE822" s="1269"/>
      <c r="AF822" s="1269"/>
      <c r="AG822" s="1269"/>
      <c r="AH822" s="1269"/>
      <c r="AI822" s="1269"/>
      <c r="AJ822" s="1269"/>
      <c r="AK822" s="1269"/>
      <c r="AL822" s="1269"/>
      <c r="AM822" s="1269"/>
      <c r="AN822" s="1269"/>
      <c r="AO822" s="1269"/>
      <c r="AP822" s="1269"/>
      <c r="AQ822" s="1269"/>
      <c r="AR822" s="1269"/>
      <c r="AS822" s="1269"/>
      <c r="AT822" s="1269"/>
      <c r="AU822" s="1269"/>
      <c r="AV822" s="1269"/>
      <c r="AW822" s="1269"/>
      <c r="AX822" s="1269"/>
      <c r="AY822" s="1269"/>
      <c r="AZ822" s="1269"/>
      <c r="BA822" s="1269"/>
      <c r="BB822" s="1269"/>
      <c r="BC822" s="1269"/>
      <c r="BD822" s="1269"/>
      <c r="BE822" s="1269"/>
      <c r="BF822" s="1269"/>
      <c r="BG822" s="1269"/>
      <c r="BH822" s="1269"/>
      <c r="BI822" s="1269"/>
      <c r="BJ822" s="1269"/>
      <c r="BK822" s="1269"/>
      <c r="BL822" s="1269"/>
      <c r="BM822" s="1269"/>
      <c r="BN822" s="1269"/>
      <c r="BO822" s="1269"/>
      <c r="BP822" s="1269"/>
      <c r="BQ822" s="1269"/>
      <c r="BR822" s="1269"/>
      <c r="BS822" s="1269"/>
      <c r="BT822" s="1269"/>
      <c r="BU822" s="1269"/>
      <c r="BV822" s="1269"/>
      <c r="BW822" s="1269"/>
      <c r="BX822" s="1269"/>
      <c r="BY822" s="1269"/>
      <c r="BZ822" s="1269"/>
      <c r="CA822" s="1269"/>
      <c r="CB822" s="1269"/>
      <c r="CC822" s="1269"/>
      <c r="CD822" s="1269"/>
      <c r="CE822" s="1269"/>
      <c r="CF822" s="1269"/>
      <c r="CG822" s="1269"/>
      <c r="CH822" s="1269"/>
      <c r="CI822" s="1269"/>
      <c r="CJ822" s="1269"/>
      <c r="CK822" s="1269"/>
      <c r="CL822" s="1269"/>
      <c r="CM822" s="1269"/>
      <c r="CN822" s="1269"/>
      <c r="CO822" s="1269"/>
      <c r="CP822" s="1269"/>
      <c r="CQ822" s="1269"/>
      <c r="CR822" s="1269"/>
      <c r="CS822" s="1269"/>
      <c r="CT822" s="1269"/>
      <c r="CU822" s="1269"/>
      <c r="CV822" s="1269"/>
      <c r="CW822" s="1269"/>
      <c r="CX822" s="1269"/>
      <c r="CY822" s="1269"/>
      <c r="CZ822" s="1269"/>
      <c r="DA822" s="1269"/>
      <c r="DB822" s="1269"/>
      <c r="DC822" s="1269"/>
      <c r="DD822" s="1269"/>
      <c r="DE822" s="1269"/>
      <c r="DF822" s="1269"/>
      <c r="DG822" s="1269"/>
      <c r="DH822" s="1269"/>
      <c r="DI822" s="1269"/>
      <c r="DJ822" s="1269"/>
      <c r="DK822" s="1269"/>
      <c r="DL822" s="1269"/>
      <c r="DM822" s="1269"/>
      <c r="DN822" s="1269"/>
      <c r="DO822" s="1269"/>
      <c r="DP822" s="1269"/>
      <c r="DQ822" s="1269"/>
      <c r="DR822" s="1269"/>
      <c r="DS822" s="1269"/>
      <c r="DT822" s="1269"/>
      <c r="DU822" s="1269"/>
      <c r="DV822" s="1269"/>
      <c r="DW822" s="1269"/>
      <c r="DX822" s="1269"/>
      <c r="DY822" s="1269"/>
      <c r="DZ822" s="1269"/>
      <c r="EA822" s="1269"/>
      <c r="EB822" s="1269"/>
      <c r="EC822" s="1269"/>
      <c r="ED822" s="1269"/>
      <c r="EE822" s="1269"/>
      <c r="EF822" s="1269"/>
      <c r="EG822" s="1269"/>
      <c r="EH822" s="1269"/>
      <c r="EI822" s="1269"/>
      <c r="EJ822" s="1269"/>
      <c r="EK822" s="1269"/>
      <c r="EL822" s="1269"/>
      <c r="EM822" s="1269"/>
      <c r="EN822" s="1269"/>
      <c r="EO822" s="1269"/>
      <c r="EP822" s="1269"/>
      <c r="EQ822" s="1269"/>
      <c r="ER822" s="1269"/>
      <c r="ES822" s="1269"/>
      <c r="ET822" s="1269"/>
      <c r="EU822" s="1269"/>
      <c r="EV822" s="1269"/>
      <c r="EW822" s="1269"/>
      <c r="EX822" s="1269"/>
      <c r="EY822" s="1269"/>
      <c r="EZ822" s="1269"/>
      <c r="FA822" s="1269"/>
      <c r="FB822" s="1269"/>
      <c r="FC822" s="1269"/>
      <c r="FD822" s="1269"/>
      <c r="FE822" s="1269"/>
      <c r="FF822" s="1269"/>
      <c r="FG822" s="1269"/>
      <c r="FH822" s="1269"/>
      <c r="FI822" s="1269"/>
      <c r="FJ822" s="1269"/>
      <c r="FK822" s="1269"/>
      <c r="FL822" s="1269"/>
      <c r="FM822" s="1269"/>
      <c r="FN822" s="1269"/>
      <c r="FO822" s="1269"/>
      <c r="FP822" s="1269"/>
      <c r="FQ822" s="1269"/>
      <c r="FR822" s="1269"/>
      <c r="FS822" s="1269"/>
      <c r="FT822" s="1269"/>
      <c r="FU822" s="1269"/>
      <c r="FV822" s="1269"/>
      <c r="FW822" s="1269"/>
      <c r="FX822" s="1269"/>
      <c r="FY822" s="1269"/>
      <c r="FZ822" s="1269"/>
      <c r="GA822" s="1269"/>
      <c r="GB822" s="1269"/>
      <c r="GC822" s="1269"/>
      <c r="GD822" s="1269"/>
      <c r="GE822" s="1269"/>
      <c r="GF822" s="1269"/>
      <c r="GG822" s="1269"/>
      <c r="GH822" s="1269"/>
      <c r="GI822" s="1269"/>
      <c r="GJ822" s="1269"/>
      <c r="GK822" s="1269"/>
      <c r="GL822" s="1269"/>
      <c r="GM822" s="1269"/>
      <c r="GN822" s="1269"/>
      <c r="GO822" s="1269"/>
      <c r="GP822" s="1269"/>
      <c r="GQ822" s="1269"/>
      <c r="GR822" s="1269"/>
      <c r="GS822" s="1269"/>
      <c r="GT822" s="1269"/>
      <c r="GU822" s="1269"/>
      <c r="GV822" s="1269"/>
      <c r="GW822" s="1269"/>
      <c r="GX822" s="1269"/>
      <c r="GY822" s="1269"/>
      <c r="GZ822" s="1269"/>
      <c r="HA822" s="1269"/>
      <c r="HB822" s="1269"/>
      <c r="HC822" s="1269"/>
      <c r="HD822" s="1269"/>
      <c r="HE822" s="1269"/>
      <c r="HF822" s="1269"/>
      <c r="HG822" s="1269"/>
      <c r="HH822" s="1269"/>
      <c r="HI822" s="1269"/>
      <c r="HJ822" s="1269"/>
      <c r="HK822" s="1269"/>
      <c r="HL822" s="1269"/>
      <c r="HM822" s="1269"/>
      <c r="HN822" s="1269"/>
      <c r="HO822" s="1269"/>
      <c r="HP822" s="1269"/>
      <c r="HQ822" s="1269"/>
      <c r="HR822" s="1269"/>
      <c r="HS822" s="1269"/>
      <c r="HT822" s="1269"/>
      <c r="HU822" s="1269"/>
      <c r="HV822" s="1269"/>
      <c r="HW822" s="1269"/>
      <c r="HX822" s="1269"/>
      <c r="HY822" s="1269"/>
      <c r="HZ822" s="1269"/>
      <c r="IA822" s="1269"/>
      <c r="IB822" s="1269"/>
      <c r="IC822" s="1269"/>
      <c r="ID822" s="1269"/>
      <c r="IE822" s="1269"/>
      <c r="IF822" s="1269"/>
      <c r="IG822" s="1269"/>
      <c r="IH822" s="1269"/>
      <c r="II822" s="1269"/>
      <c r="IJ822" s="1269"/>
      <c r="IK822" s="1269"/>
      <c r="IL822" s="1269"/>
      <c r="IM822" s="1269"/>
      <c r="IN822" s="1269"/>
      <c r="IO822" s="1269"/>
      <c r="IP822" s="1269"/>
      <c r="IQ822" s="1269"/>
      <c r="IR822" s="1269"/>
      <c r="IS822" s="1269"/>
      <c r="IT822" s="1269"/>
      <c r="IU822" s="1269"/>
      <c r="IV822" s="1269"/>
      <c r="IW822" s="1269"/>
      <c r="IX822" s="1269"/>
      <c r="IY822" s="1269"/>
      <c r="IZ822" s="1269"/>
      <c r="JA822" s="1269"/>
      <c r="JB822" s="1269"/>
      <c r="JC822" s="1269"/>
      <c r="JD822" s="1269"/>
      <c r="JE822" s="1269"/>
      <c r="JF822" s="1269"/>
      <c r="JG822" s="1269"/>
      <c r="JH822" s="1269"/>
      <c r="JI822" s="1269"/>
      <c r="JJ822" s="1269"/>
      <c r="JK822" s="1269"/>
      <c r="JL822" s="1269"/>
      <c r="JM822" s="1269"/>
      <c r="JN822" s="1269"/>
      <c r="JO822" s="1269"/>
      <c r="JP822" s="1269"/>
      <c r="JQ822" s="1269"/>
      <c r="JR822" s="1269"/>
      <c r="JS822" s="1269"/>
      <c r="JT822" s="1269"/>
      <c r="JU822" s="1269"/>
      <c r="JV822" s="1269"/>
      <c r="JW822" s="1269"/>
      <c r="JX822" s="1269"/>
      <c r="JY822" s="1269"/>
      <c r="JZ822" s="1269"/>
      <c r="KA822" s="1269"/>
      <c r="KB822" s="1269"/>
      <c r="KC822" s="1269"/>
      <c r="KD822" s="1269"/>
      <c r="KE822" s="1269"/>
      <c r="KF822" s="1269"/>
    </row>
    <row r="823" spans="1:292" s="942" customFormat="1" outlineLevel="6" x14ac:dyDescent="0.25">
      <c r="A823" s="1004">
        <v>10</v>
      </c>
      <c r="B823" s="1002" t="s">
        <v>3002</v>
      </c>
      <c r="C823" s="1142"/>
      <c r="D823" s="1003"/>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9"/>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269"/>
      <c r="AX823" s="1269"/>
      <c r="AY823" s="1269"/>
      <c r="AZ823" s="1269"/>
      <c r="BA823" s="1269"/>
      <c r="BB823" s="1269"/>
      <c r="BC823" s="1269"/>
      <c r="BD823" s="1269"/>
      <c r="BE823" s="1269"/>
      <c r="BF823" s="1269"/>
      <c r="BG823" s="1269"/>
      <c r="BH823" s="1269"/>
      <c r="BI823" s="1269"/>
      <c r="BJ823" s="1269"/>
      <c r="BK823" s="1269"/>
      <c r="BL823" s="1269"/>
      <c r="BM823" s="1269"/>
      <c r="BN823" s="1269"/>
      <c r="BO823" s="1269"/>
      <c r="BP823" s="1269"/>
      <c r="BQ823" s="1269"/>
      <c r="BR823" s="1269"/>
      <c r="BS823" s="1269"/>
      <c r="BT823" s="1269"/>
      <c r="BU823" s="1269"/>
      <c r="BV823" s="1269"/>
      <c r="BW823" s="1269"/>
      <c r="BX823" s="1269"/>
      <c r="BY823" s="1269"/>
      <c r="BZ823" s="1269"/>
      <c r="CA823" s="1269"/>
      <c r="CB823" s="1269"/>
      <c r="CC823" s="1269"/>
      <c r="CD823" s="1269"/>
      <c r="CE823" s="1269"/>
      <c r="CF823" s="1269"/>
      <c r="CG823" s="1269"/>
      <c r="CH823" s="1269"/>
      <c r="CI823" s="1269"/>
      <c r="CJ823" s="1269"/>
      <c r="CK823" s="1269"/>
      <c r="CL823" s="1269"/>
      <c r="CM823" s="1269"/>
      <c r="CN823" s="1269"/>
      <c r="CO823" s="1269"/>
      <c r="CP823" s="1269"/>
      <c r="CQ823" s="1269"/>
      <c r="CR823" s="1269"/>
      <c r="CS823" s="1269"/>
      <c r="CT823" s="1269"/>
      <c r="CU823" s="1269"/>
      <c r="CV823" s="1269"/>
      <c r="CW823" s="1269"/>
      <c r="CX823" s="1269"/>
      <c r="CY823" s="1269"/>
      <c r="CZ823" s="1269"/>
      <c r="DA823" s="1269"/>
      <c r="DB823" s="1269"/>
      <c r="DC823" s="1269"/>
      <c r="DD823" s="1269"/>
      <c r="DE823" s="1269"/>
      <c r="DF823" s="1269"/>
      <c r="DG823" s="1269"/>
      <c r="DH823" s="1269"/>
      <c r="DI823" s="1269"/>
      <c r="DJ823" s="1269"/>
      <c r="DK823" s="1269"/>
      <c r="DL823" s="1269"/>
      <c r="DM823" s="1269"/>
      <c r="DN823" s="1269"/>
      <c r="DO823" s="1269"/>
      <c r="DP823" s="1269"/>
      <c r="DQ823" s="1269"/>
      <c r="DR823" s="1269"/>
      <c r="DS823" s="1269"/>
      <c r="DT823" s="1269"/>
      <c r="DU823" s="1269"/>
      <c r="DV823" s="1269"/>
      <c r="DW823" s="1269"/>
      <c r="DX823" s="1269"/>
      <c r="DY823" s="1269"/>
      <c r="DZ823" s="1269"/>
      <c r="EA823" s="1269"/>
      <c r="EB823" s="1269"/>
      <c r="EC823" s="1269"/>
      <c r="ED823" s="1269"/>
      <c r="EE823" s="1269"/>
      <c r="EF823" s="1269"/>
      <c r="EG823" s="1269"/>
      <c r="EH823" s="1269"/>
      <c r="EI823" s="1269"/>
      <c r="EJ823" s="1269"/>
      <c r="EK823" s="1269"/>
      <c r="EL823" s="1269"/>
      <c r="EM823" s="1269"/>
      <c r="EN823" s="1269"/>
      <c r="EO823" s="1269"/>
      <c r="EP823" s="1269"/>
      <c r="EQ823" s="1269"/>
      <c r="ER823" s="1269"/>
      <c r="ES823" s="1269"/>
      <c r="ET823" s="1269"/>
      <c r="EU823" s="1269"/>
      <c r="EV823" s="1269"/>
      <c r="EW823" s="1269"/>
      <c r="EX823" s="1269"/>
      <c r="EY823" s="1269"/>
      <c r="EZ823" s="1269"/>
      <c r="FA823" s="1269"/>
      <c r="FB823" s="1269"/>
      <c r="FC823" s="1269"/>
      <c r="FD823" s="1269"/>
      <c r="FE823" s="1269"/>
      <c r="FF823" s="1269"/>
      <c r="FG823" s="1269"/>
      <c r="FH823" s="1269"/>
      <c r="FI823" s="1269"/>
      <c r="FJ823" s="1269"/>
      <c r="FK823" s="1269"/>
      <c r="FL823" s="1269"/>
      <c r="FM823" s="1269"/>
      <c r="FN823" s="1269"/>
      <c r="FO823" s="1269"/>
      <c r="FP823" s="1269"/>
      <c r="FQ823" s="1269"/>
      <c r="FR823" s="1269"/>
      <c r="FS823" s="1269"/>
      <c r="FT823" s="1269"/>
      <c r="FU823" s="1269"/>
      <c r="FV823" s="1269"/>
      <c r="FW823" s="1269"/>
      <c r="FX823" s="1269"/>
      <c r="FY823" s="1269"/>
      <c r="FZ823" s="1269"/>
      <c r="GA823" s="1269"/>
      <c r="GB823" s="1269"/>
      <c r="GC823" s="1269"/>
      <c r="GD823" s="1269"/>
      <c r="GE823" s="1269"/>
      <c r="GF823" s="1269"/>
      <c r="GG823" s="1269"/>
      <c r="GH823" s="1269"/>
      <c r="GI823" s="1269"/>
      <c r="GJ823" s="1269"/>
      <c r="GK823" s="1269"/>
      <c r="GL823" s="1269"/>
      <c r="GM823" s="1269"/>
      <c r="GN823" s="1269"/>
      <c r="GO823" s="1269"/>
      <c r="GP823" s="1269"/>
      <c r="GQ823" s="1269"/>
      <c r="GR823" s="1269"/>
      <c r="GS823" s="1269"/>
      <c r="GT823" s="1269"/>
      <c r="GU823" s="1269"/>
      <c r="GV823" s="1269"/>
      <c r="GW823" s="1269"/>
      <c r="GX823" s="1269"/>
      <c r="GY823" s="1269"/>
      <c r="GZ823" s="1269"/>
      <c r="HA823" s="1269"/>
      <c r="HB823" s="1269"/>
      <c r="HC823" s="1269"/>
      <c r="HD823" s="1269"/>
      <c r="HE823" s="1269"/>
      <c r="HF823" s="1269"/>
      <c r="HG823" s="1269"/>
      <c r="HH823" s="1269"/>
      <c r="HI823" s="1269"/>
      <c r="HJ823" s="1269"/>
      <c r="HK823" s="1269"/>
      <c r="HL823" s="1269"/>
      <c r="HM823" s="1269"/>
      <c r="HN823" s="1269"/>
      <c r="HO823" s="1269"/>
      <c r="HP823" s="1269"/>
      <c r="HQ823" s="1269"/>
      <c r="HR823" s="1269"/>
      <c r="HS823" s="1269"/>
      <c r="HT823" s="1269"/>
      <c r="HU823" s="1269"/>
      <c r="HV823" s="1269"/>
      <c r="HW823" s="1269"/>
      <c r="HX823" s="1269"/>
      <c r="HY823" s="1269"/>
      <c r="HZ823" s="1269"/>
      <c r="IA823" s="1269"/>
      <c r="IB823" s="1269"/>
      <c r="IC823" s="1269"/>
      <c r="ID823" s="1269"/>
      <c r="IE823" s="1269"/>
      <c r="IF823" s="1269"/>
      <c r="IG823" s="1269"/>
      <c r="IH823" s="1269"/>
      <c r="II823" s="1269"/>
      <c r="IJ823" s="1269"/>
      <c r="IK823" s="1269"/>
      <c r="IL823" s="1269"/>
      <c r="IM823" s="1269"/>
      <c r="IN823" s="1269"/>
      <c r="IO823" s="1269"/>
      <c r="IP823" s="1269"/>
      <c r="IQ823" s="1269"/>
      <c r="IR823" s="1269"/>
      <c r="IS823" s="1269"/>
      <c r="IT823" s="1269"/>
      <c r="IU823" s="1269"/>
      <c r="IV823" s="1269"/>
      <c r="IW823" s="1269"/>
      <c r="IX823" s="1269"/>
      <c r="IY823" s="1269"/>
      <c r="IZ823" s="1269"/>
      <c r="JA823" s="1269"/>
      <c r="JB823" s="1269"/>
      <c r="JC823" s="1269"/>
      <c r="JD823" s="1269"/>
      <c r="JE823" s="1269"/>
      <c r="JF823" s="1269"/>
      <c r="JG823" s="1269"/>
      <c r="JH823" s="1269"/>
      <c r="JI823" s="1269"/>
      <c r="JJ823" s="1269"/>
      <c r="JK823" s="1269"/>
      <c r="JL823" s="1269"/>
      <c r="JM823" s="1269"/>
      <c r="JN823" s="1269"/>
      <c r="JO823" s="1269"/>
      <c r="JP823" s="1269"/>
      <c r="JQ823" s="1269"/>
      <c r="JR823" s="1269"/>
      <c r="JS823" s="1269"/>
      <c r="JT823" s="1269"/>
      <c r="JU823" s="1269"/>
      <c r="JV823" s="1269"/>
      <c r="JW823" s="1269"/>
      <c r="JX823" s="1269"/>
      <c r="JY823" s="1269"/>
      <c r="JZ823" s="1269"/>
      <c r="KA823" s="1269"/>
      <c r="KB823" s="1269"/>
      <c r="KC823" s="1269"/>
      <c r="KD823" s="1269"/>
      <c r="KE823" s="1269"/>
      <c r="KF823" s="1269"/>
    </row>
    <row r="824" spans="1:292" s="942" customFormat="1" ht="25.5" outlineLevel="6" x14ac:dyDescent="0.25">
      <c r="A824" s="1004">
        <v>11</v>
      </c>
      <c r="B824" s="1002" t="s">
        <v>3003</v>
      </c>
      <c r="C824" s="1142"/>
      <c r="D824" s="1003"/>
      <c r="F824" s="1269"/>
      <c r="G824" s="1269"/>
      <c r="H824" s="1269"/>
      <c r="I824" s="1269"/>
      <c r="J824" s="1269"/>
      <c r="K824" s="1269"/>
      <c r="L824" s="1269"/>
      <c r="M824" s="1269"/>
      <c r="N824" s="1269"/>
      <c r="O824" s="1269"/>
      <c r="P824" s="1269"/>
      <c r="Q824" s="1269"/>
      <c r="R824" s="1269"/>
      <c r="S824" s="1269"/>
      <c r="T824" s="1269"/>
      <c r="U824" s="1269"/>
      <c r="V824" s="1269"/>
      <c r="W824" s="1269"/>
      <c r="X824" s="1269"/>
      <c r="Y824" s="1269"/>
      <c r="Z824" s="1269"/>
      <c r="AA824" s="1269"/>
      <c r="AB824" s="1269"/>
      <c r="AC824" s="1269"/>
      <c r="AD824" s="1269"/>
      <c r="AE824" s="1269"/>
      <c r="AF824" s="1269"/>
      <c r="AG824" s="1269"/>
      <c r="AH824" s="1269"/>
      <c r="AI824" s="1269"/>
      <c r="AJ824" s="1269"/>
      <c r="AK824" s="1269"/>
      <c r="AL824" s="1269"/>
      <c r="AM824" s="1269"/>
      <c r="AN824" s="1269"/>
      <c r="AO824" s="1269"/>
      <c r="AP824" s="1269"/>
      <c r="AQ824" s="1269"/>
      <c r="AR824" s="1269"/>
      <c r="AS824" s="1269"/>
      <c r="AT824" s="1269"/>
      <c r="AU824" s="1269"/>
      <c r="AV824" s="1269"/>
      <c r="AW824" s="1269"/>
      <c r="AX824" s="1269"/>
      <c r="AY824" s="1269"/>
      <c r="AZ824" s="1269"/>
      <c r="BA824" s="1269"/>
      <c r="BB824" s="1269"/>
      <c r="BC824" s="1269"/>
      <c r="BD824" s="1269"/>
      <c r="BE824" s="1269"/>
      <c r="BF824" s="1269"/>
      <c r="BG824" s="1269"/>
      <c r="BH824" s="1269"/>
      <c r="BI824" s="1269"/>
      <c r="BJ824" s="1269"/>
      <c r="BK824" s="1269"/>
      <c r="BL824" s="1269"/>
      <c r="BM824" s="1269"/>
      <c r="BN824" s="1269"/>
      <c r="BO824" s="1269"/>
      <c r="BP824" s="1269"/>
      <c r="BQ824" s="1269"/>
      <c r="BR824" s="1269"/>
      <c r="BS824" s="1269"/>
      <c r="BT824" s="1269"/>
      <c r="BU824" s="1269"/>
      <c r="BV824" s="1269"/>
      <c r="BW824" s="1269"/>
      <c r="BX824" s="1269"/>
      <c r="BY824" s="1269"/>
      <c r="BZ824" s="1269"/>
      <c r="CA824" s="1269"/>
      <c r="CB824" s="1269"/>
      <c r="CC824" s="1269"/>
      <c r="CD824" s="1269"/>
      <c r="CE824" s="1269"/>
      <c r="CF824" s="1269"/>
      <c r="CG824" s="1269"/>
      <c r="CH824" s="1269"/>
      <c r="CI824" s="1269"/>
      <c r="CJ824" s="1269"/>
      <c r="CK824" s="1269"/>
      <c r="CL824" s="1269"/>
      <c r="CM824" s="1269"/>
      <c r="CN824" s="1269"/>
      <c r="CO824" s="1269"/>
      <c r="CP824" s="1269"/>
      <c r="CQ824" s="1269"/>
      <c r="CR824" s="1269"/>
      <c r="CS824" s="1269"/>
      <c r="CT824" s="1269"/>
      <c r="CU824" s="1269"/>
      <c r="CV824" s="1269"/>
      <c r="CW824" s="1269"/>
      <c r="CX824" s="1269"/>
      <c r="CY824" s="1269"/>
      <c r="CZ824" s="1269"/>
      <c r="DA824" s="1269"/>
      <c r="DB824" s="1269"/>
      <c r="DC824" s="1269"/>
      <c r="DD824" s="1269"/>
      <c r="DE824" s="1269"/>
      <c r="DF824" s="1269"/>
      <c r="DG824" s="1269"/>
      <c r="DH824" s="1269"/>
      <c r="DI824" s="1269"/>
      <c r="DJ824" s="1269"/>
      <c r="DK824" s="1269"/>
      <c r="DL824" s="1269"/>
      <c r="DM824" s="1269"/>
      <c r="DN824" s="1269"/>
      <c r="DO824" s="1269"/>
      <c r="DP824" s="1269"/>
      <c r="DQ824" s="1269"/>
      <c r="DR824" s="1269"/>
      <c r="DS824" s="1269"/>
      <c r="DT824" s="1269"/>
      <c r="DU824" s="1269"/>
      <c r="DV824" s="1269"/>
      <c r="DW824" s="1269"/>
      <c r="DX824" s="1269"/>
      <c r="DY824" s="1269"/>
      <c r="DZ824" s="1269"/>
      <c r="EA824" s="1269"/>
      <c r="EB824" s="1269"/>
      <c r="EC824" s="1269"/>
      <c r="ED824" s="1269"/>
      <c r="EE824" s="1269"/>
      <c r="EF824" s="1269"/>
      <c r="EG824" s="1269"/>
      <c r="EH824" s="1269"/>
      <c r="EI824" s="1269"/>
      <c r="EJ824" s="1269"/>
      <c r="EK824" s="1269"/>
      <c r="EL824" s="1269"/>
      <c r="EM824" s="1269"/>
      <c r="EN824" s="1269"/>
      <c r="EO824" s="1269"/>
      <c r="EP824" s="1269"/>
      <c r="EQ824" s="1269"/>
      <c r="ER824" s="1269"/>
      <c r="ES824" s="1269"/>
      <c r="ET824" s="1269"/>
      <c r="EU824" s="1269"/>
      <c r="EV824" s="1269"/>
      <c r="EW824" s="1269"/>
      <c r="EX824" s="1269"/>
      <c r="EY824" s="1269"/>
      <c r="EZ824" s="1269"/>
      <c r="FA824" s="1269"/>
      <c r="FB824" s="1269"/>
      <c r="FC824" s="1269"/>
      <c r="FD824" s="1269"/>
      <c r="FE824" s="1269"/>
      <c r="FF824" s="1269"/>
      <c r="FG824" s="1269"/>
      <c r="FH824" s="1269"/>
      <c r="FI824" s="1269"/>
      <c r="FJ824" s="1269"/>
      <c r="FK824" s="1269"/>
      <c r="FL824" s="1269"/>
      <c r="FM824" s="1269"/>
      <c r="FN824" s="1269"/>
      <c r="FO824" s="1269"/>
      <c r="FP824" s="1269"/>
      <c r="FQ824" s="1269"/>
      <c r="FR824" s="1269"/>
      <c r="FS824" s="1269"/>
      <c r="FT824" s="1269"/>
      <c r="FU824" s="1269"/>
      <c r="FV824" s="1269"/>
      <c r="FW824" s="1269"/>
      <c r="FX824" s="1269"/>
      <c r="FY824" s="1269"/>
      <c r="FZ824" s="1269"/>
      <c r="GA824" s="1269"/>
      <c r="GB824" s="1269"/>
      <c r="GC824" s="1269"/>
      <c r="GD824" s="1269"/>
      <c r="GE824" s="1269"/>
      <c r="GF824" s="1269"/>
      <c r="GG824" s="1269"/>
      <c r="GH824" s="1269"/>
      <c r="GI824" s="1269"/>
      <c r="GJ824" s="1269"/>
      <c r="GK824" s="1269"/>
      <c r="GL824" s="1269"/>
      <c r="GM824" s="1269"/>
      <c r="GN824" s="1269"/>
      <c r="GO824" s="1269"/>
      <c r="GP824" s="1269"/>
      <c r="GQ824" s="1269"/>
      <c r="GR824" s="1269"/>
      <c r="GS824" s="1269"/>
      <c r="GT824" s="1269"/>
      <c r="GU824" s="1269"/>
      <c r="GV824" s="1269"/>
      <c r="GW824" s="1269"/>
      <c r="GX824" s="1269"/>
      <c r="GY824" s="1269"/>
      <c r="GZ824" s="1269"/>
      <c r="HA824" s="1269"/>
      <c r="HB824" s="1269"/>
      <c r="HC824" s="1269"/>
      <c r="HD824" s="1269"/>
      <c r="HE824" s="1269"/>
      <c r="HF824" s="1269"/>
      <c r="HG824" s="1269"/>
      <c r="HH824" s="1269"/>
      <c r="HI824" s="1269"/>
      <c r="HJ824" s="1269"/>
      <c r="HK824" s="1269"/>
      <c r="HL824" s="1269"/>
      <c r="HM824" s="1269"/>
      <c r="HN824" s="1269"/>
      <c r="HO824" s="1269"/>
      <c r="HP824" s="1269"/>
      <c r="HQ824" s="1269"/>
      <c r="HR824" s="1269"/>
      <c r="HS824" s="1269"/>
      <c r="HT824" s="1269"/>
      <c r="HU824" s="1269"/>
      <c r="HV824" s="1269"/>
      <c r="HW824" s="1269"/>
      <c r="HX824" s="1269"/>
      <c r="HY824" s="1269"/>
      <c r="HZ824" s="1269"/>
      <c r="IA824" s="1269"/>
      <c r="IB824" s="1269"/>
      <c r="IC824" s="1269"/>
      <c r="ID824" s="1269"/>
      <c r="IE824" s="1269"/>
      <c r="IF824" s="1269"/>
      <c r="IG824" s="1269"/>
      <c r="IH824" s="1269"/>
      <c r="II824" s="1269"/>
      <c r="IJ824" s="1269"/>
      <c r="IK824" s="1269"/>
      <c r="IL824" s="1269"/>
      <c r="IM824" s="1269"/>
      <c r="IN824" s="1269"/>
      <c r="IO824" s="1269"/>
      <c r="IP824" s="1269"/>
      <c r="IQ824" s="1269"/>
      <c r="IR824" s="1269"/>
      <c r="IS824" s="1269"/>
      <c r="IT824" s="1269"/>
      <c r="IU824" s="1269"/>
      <c r="IV824" s="1269"/>
      <c r="IW824" s="1269"/>
      <c r="IX824" s="1269"/>
      <c r="IY824" s="1269"/>
      <c r="IZ824" s="1269"/>
      <c r="JA824" s="1269"/>
      <c r="JB824" s="1269"/>
      <c r="JC824" s="1269"/>
      <c r="JD824" s="1269"/>
      <c r="JE824" s="1269"/>
      <c r="JF824" s="1269"/>
      <c r="JG824" s="1269"/>
      <c r="JH824" s="1269"/>
      <c r="JI824" s="1269"/>
      <c r="JJ824" s="1269"/>
      <c r="JK824" s="1269"/>
      <c r="JL824" s="1269"/>
      <c r="JM824" s="1269"/>
      <c r="JN824" s="1269"/>
      <c r="JO824" s="1269"/>
      <c r="JP824" s="1269"/>
      <c r="JQ824" s="1269"/>
      <c r="JR824" s="1269"/>
      <c r="JS824" s="1269"/>
      <c r="JT824" s="1269"/>
      <c r="JU824" s="1269"/>
      <c r="JV824" s="1269"/>
      <c r="JW824" s="1269"/>
      <c r="JX824" s="1269"/>
      <c r="JY824" s="1269"/>
      <c r="JZ824" s="1269"/>
      <c r="KA824" s="1269"/>
      <c r="KB824" s="1269"/>
      <c r="KC824" s="1269"/>
      <c r="KD824" s="1269"/>
      <c r="KE824" s="1269"/>
      <c r="KF824" s="1269"/>
    </row>
    <row r="825" spans="1:292" s="942" customFormat="1" outlineLevel="6" x14ac:dyDescent="0.25">
      <c r="A825" s="1004" t="s">
        <v>31</v>
      </c>
      <c r="B825" s="1002" t="s">
        <v>308</v>
      </c>
      <c r="C825" s="1142"/>
      <c r="D825" s="1003" t="s">
        <v>215</v>
      </c>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9"/>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269"/>
      <c r="AX825" s="1269"/>
      <c r="AY825" s="1269"/>
      <c r="AZ825" s="1269"/>
      <c r="BA825" s="1269"/>
      <c r="BB825" s="1269"/>
      <c r="BC825" s="1269"/>
      <c r="BD825" s="1269"/>
      <c r="BE825" s="1269"/>
      <c r="BF825" s="1269"/>
      <c r="BG825" s="1269"/>
      <c r="BH825" s="1269"/>
      <c r="BI825" s="1269"/>
      <c r="BJ825" s="1269"/>
      <c r="BK825" s="1269"/>
      <c r="BL825" s="1269"/>
      <c r="BM825" s="1269"/>
      <c r="BN825" s="1269"/>
      <c r="BO825" s="1269"/>
      <c r="BP825" s="1269"/>
      <c r="BQ825" s="1269"/>
      <c r="BR825" s="1269"/>
      <c r="BS825" s="1269"/>
      <c r="BT825" s="1269"/>
      <c r="BU825" s="1269"/>
      <c r="BV825" s="1269"/>
      <c r="BW825" s="1269"/>
      <c r="BX825" s="1269"/>
      <c r="BY825" s="1269"/>
      <c r="BZ825" s="1269"/>
      <c r="CA825" s="1269"/>
      <c r="CB825" s="1269"/>
      <c r="CC825" s="1269"/>
      <c r="CD825" s="1269"/>
      <c r="CE825" s="1269"/>
      <c r="CF825" s="1269"/>
      <c r="CG825" s="1269"/>
      <c r="CH825" s="1269"/>
      <c r="CI825" s="1269"/>
      <c r="CJ825" s="1269"/>
      <c r="CK825" s="1269"/>
      <c r="CL825" s="1269"/>
      <c r="CM825" s="1269"/>
      <c r="CN825" s="1269"/>
      <c r="CO825" s="1269"/>
      <c r="CP825" s="1269"/>
      <c r="CQ825" s="1269"/>
      <c r="CR825" s="1269"/>
      <c r="CS825" s="1269"/>
      <c r="CT825" s="1269"/>
      <c r="CU825" s="1269"/>
      <c r="CV825" s="1269"/>
      <c r="CW825" s="1269"/>
      <c r="CX825" s="1269"/>
      <c r="CY825" s="1269"/>
      <c r="CZ825" s="1269"/>
      <c r="DA825" s="1269"/>
      <c r="DB825" s="1269"/>
      <c r="DC825" s="1269"/>
      <c r="DD825" s="1269"/>
      <c r="DE825" s="1269"/>
      <c r="DF825" s="1269"/>
      <c r="DG825" s="1269"/>
      <c r="DH825" s="1269"/>
      <c r="DI825" s="1269"/>
      <c r="DJ825" s="1269"/>
      <c r="DK825" s="1269"/>
      <c r="DL825" s="1269"/>
      <c r="DM825" s="1269"/>
      <c r="DN825" s="1269"/>
      <c r="DO825" s="1269"/>
      <c r="DP825" s="1269"/>
      <c r="DQ825" s="1269"/>
      <c r="DR825" s="1269"/>
      <c r="DS825" s="1269"/>
      <c r="DT825" s="1269"/>
      <c r="DU825" s="1269"/>
      <c r="DV825" s="1269"/>
      <c r="DW825" s="1269"/>
      <c r="DX825" s="1269"/>
      <c r="DY825" s="1269"/>
      <c r="DZ825" s="1269"/>
      <c r="EA825" s="1269"/>
      <c r="EB825" s="1269"/>
      <c r="EC825" s="1269"/>
      <c r="ED825" s="1269"/>
      <c r="EE825" s="1269"/>
      <c r="EF825" s="1269"/>
      <c r="EG825" s="1269"/>
      <c r="EH825" s="1269"/>
      <c r="EI825" s="1269"/>
      <c r="EJ825" s="1269"/>
      <c r="EK825" s="1269"/>
      <c r="EL825" s="1269"/>
      <c r="EM825" s="1269"/>
      <c r="EN825" s="1269"/>
      <c r="EO825" s="1269"/>
      <c r="EP825" s="1269"/>
      <c r="EQ825" s="1269"/>
      <c r="ER825" s="1269"/>
      <c r="ES825" s="1269"/>
      <c r="ET825" s="1269"/>
      <c r="EU825" s="1269"/>
      <c r="EV825" s="1269"/>
      <c r="EW825" s="1269"/>
      <c r="EX825" s="1269"/>
      <c r="EY825" s="1269"/>
      <c r="EZ825" s="1269"/>
      <c r="FA825" s="1269"/>
      <c r="FB825" s="1269"/>
      <c r="FC825" s="1269"/>
      <c r="FD825" s="1269"/>
      <c r="FE825" s="1269"/>
      <c r="FF825" s="1269"/>
      <c r="FG825" s="1269"/>
      <c r="FH825" s="1269"/>
      <c r="FI825" s="1269"/>
      <c r="FJ825" s="1269"/>
      <c r="FK825" s="1269"/>
      <c r="FL825" s="1269"/>
      <c r="FM825" s="1269"/>
      <c r="FN825" s="1269"/>
      <c r="FO825" s="1269"/>
      <c r="FP825" s="1269"/>
      <c r="FQ825" s="1269"/>
      <c r="FR825" s="1269"/>
      <c r="FS825" s="1269"/>
      <c r="FT825" s="1269"/>
      <c r="FU825" s="1269"/>
      <c r="FV825" s="1269"/>
      <c r="FW825" s="1269"/>
      <c r="FX825" s="1269"/>
      <c r="FY825" s="1269"/>
      <c r="FZ825" s="1269"/>
      <c r="GA825" s="1269"/>
      <c r="GB825" s="1269"/>
      <c r="GC825" s="1269"/>
      <c r="GD825" s="1269"/>
      <c r="GE825" s="1269"/>
      <c r="GF825" s="1269"/>
      <c r="GG825" s="1269"/>
      <c r="GH825" s="1269"/>
      <c r="GI825" s="1269"/>
      <c r="GJ825" s="1269"/>
      <c r="GK825" s="1269"/>
      <c r="GL825" s="1269"/>
      <c r="GM825" s="1269"/>
      <c r="GN825" s="1269"/>
      <c r="GO825" s="1269"/>
      <c r="GP825" s="1269"/>
      <c r="GQ825" s="1269"/>
      <c r="GR825" s="1269"/>
      <c r="GS825" s="1269"/>
      <c r="GT825" s="1269"/>
      <c r="GU825" s="1269"/>
      <c r="GV825" s="1269"/>
      <c r="GW825" s="1269"/>
      <c r="GX825" s="1269"/>
      <c r="GY825" s="1269"/>
      <c r="GZ825" s="1269"/>
      <c r="HA825" s="1269"/>
      <c r="HB825" s="1269"/>
      <c r="HC825" s="1269"/>
      <c r="HD825" s="1269"/>
      <c r="HE825" s="1269"/>
      <c r="HF825" s="1269"/>
      <c r="HG825" s="1269"/>
      <c r="HH825" s="1269"/>
      <c r="HI825" s="1269"/>
      <c r="HJ825" s="1269"/>
      <c r="HK825" s="1269"/>
      <c r="HL825" s="1269"/>
      <c r="HM825" s="1269"/>
      <c r="HN825" s="1269"/>
      <c r="HO825" s="1269"/>
      <c r="HP825" s="1269"/>
      <c r="HQ825" s="1269"/>
      <c r="HR825" s="1269"/>
      <c r="HS825" s="1269"/>
      <c r="HT825" s="1269"/>
      <c r="HU825" s="1269"/>
      <c r="HV825" s="1269"/>
      <c r="HW825" s="1269"/>
      <c r="HX825" s="1269"/>
      <c r="HY825" s="1269"/>
      <c r="HZ825" s="1269"/>
      <c r="IA825" s="1269"/>
      <c r="IB825" s="1269"/>
      <c r="IC825" s="1269"/>
      <c r="ID825" s="1269"/>
      <c r="IE825" s="1269"/>
      <c r="IF825" s="1269"/>
      <c r="IG825" s="1269"/>
      <c r="IH825" s="1269"/>
      <c r="II825" s="1269"/>
      <c r="IJ825" s="1269"/>
      <c r="IK825" s="1269"/>
      <c r="IL825" s="1269"/>
      <c r="IM825" s="1269"/>
      <c r="IN825" s="1269"/>
      <c r="IO825" s="1269"/>
      <c r="IP825" s="1269"/>
      <c r="IQ825" s="1269"/>
      <c r="IR825" s="1269"/>
      <c r="IS825" s="1269"/>
      <c r="IT825" s="1269"/>
      <c r="IU825" s="1269"/>
      <c r="IV825" s="1269"/>
      <c r="IW825" s="1269"/>
      <c r="IX825" s="1269"/>
      <c r="IY825" s="1269"/>
      <c r="IZ825" s="1269"/>
      <c r="JA825" s="1269"/>
      <c r="JB825" s="1269"/>
      <c r="JC825" s="1269"/>
      <c r="JD825" s="1269"/>
      <c r="JE825" s="1269"/>
      <c r="JF825" s="1269"/>
      <c r="JG825" s="1269"/>
      <c r="JH825" s="1269"/>
      <c r="JI825" s="1269"/>
      <c r="JJ825" s="1269"/>
      <c r="JK825" s="1269"/>
      <c r="JL825" s="1269"/>
      <c r="JM825" s="1269"/>
      <c r="JN825" s="1269"/>
      <c r="JO825" s="1269"/>
      <c r="JP825" s="1269"/>
      <c r="JQ825" s="1269"/>
      <c r="JR825" s="1269"/>
      <c r="JS825" s="1269"/>
      <c r="JT825" s="1269"/>
      <c r="JU825" s="1269"/>
      <c r="JV825" s="1269"/>
      <c r="JW825" s="1269"/>
      <c r="JX825" s="1269"/>
      <c r="JY825" s="1269"/>
      <c r="JZ825" s="1269"/>
      <c r="KA825" s="1269"/>
      <c r="KB825" s="1269"/>
      <c r="KC825" s="1269"/>
      <c r="KD825" s="1269"/>
      <c r="KE825" s="1269"/>
      <c r="KF825" s="1269"/>
    </row>
    <row r="826" spans="1:292" s="942" customFormat="1" outlineLevel="6" x14ac:dyDescent="0.25">
      <c r="A826" s="1004">
        <v>12</v>
      </c>
      <c r="B826" s="1002" t="s">
        <v>2978</v>
      </c>
      <c r="C826" s="1142"/>
      <c r="D826" s="1003"/>
      <c r="F826" s="1269"/>
      <c r="G826" s="1269"/>
      <c r="H826" s="1269"/>
      <c r="I826" s="1269"/>
      <c r="J826" s="1269"/>
      <c r="K826" s="1269"/>
      <c r="L826" s="1269"/>
      <c r="M826" s="1269"/>
      <c r="N826" s="1269"/>
      <c r="O826" s="1269"/>
      <c r="P826" s="1269"/>
      <c r="Q826" s="1269"/>
      <c r="R826" s="1269"/>
      <c r="S826" s="1269"/>
      <c r="T826" s="1269"/>
      <c r="U826" s="1269"/>
      <c r="V826" s="1269"/>
      <c r="W826" s="1269"/>
      <c r="X826" s="1269"/>
      <c r="Y826" s="1269"/>
      <c r="Z826" s="1269"/>
      <c r="AA826" s="1269"/>
      <c r="AB826" s="1269"/>
      <c r="AC826" s="1269"/>
      <c r="AD826" s="1269"/>
      <c r="AE826" s="1269"/>
      <c r="AF826" s="1269"/>
      <c r="AG826" s="1269"/>
      <c r="AH826" s="1269"/>
      <c r="AI826" s="1269"/>
      <c r="AJ826" s="1269"/>
      <c r="AK826" s="1269"/>
      <c r="AL826" s="1269"/>
      <c r="AM826" s="1269"/>
      <c r="AN826" s="1269"/>
      <c r="AO826" s="1269"/>
      <c r="AP826" s="1269"/>
      <c r="AQ826" s="1269"/>
      <c r="AR826" s="1269"/>
      <c r="AS826" s="1269"/>
      <c r="AT826" s="1269"/>
      <c r="AU826" s="1269"/>
      <c r="AV826" s="1269"/>
      <c r="AW826" s="1269"/>
      <c r="AX826" s="1269"/>
      <c r="AY826" s="1269"/>
      <c r="AZ826" s="1269"/>
      <c r="BA826" s="1269"/>
      <c r="BB826" s="1269"/>
      <c r="BC826" s="1269"/>
      <c r="BD826" s="1269"/>
      <c r="BE826" s="1269"/>
      <c r="BF826" s="1269"/>
      <c r="BG826" s="1269"/>
      <c r="BH826" s="1269"/>
      <c r="BI826" s="1269"/>
      <c r="BJ826" s="1269"/>
      <c r="BK826" s="1269"/>
      <c r="BL826" s="1269"/>
      <c r="BM826" s="1269"/>
      <c r="BN826" s="1269"/>
      <c r="BO826" s="1269"/>
      <c r="BP826" s="1269"/>
      <c r="BQ826" s="1269"/>
      <c r="BR826" s="1269"/>
      <c r="BS826" s="1269"/>
      <c r="BT826" s="1269"/>
      <c r="BU826" s="1269"/>
      <c r="BV826" s="1269"/>
      <c r="BW826" s="1269"/>
      <c r="BX826" s="1269"/>
      <c r="BY826" s="1269"/>
      <c r="BZ826" s="1269"/>
      <c r="CA826" s="1269"/>
      <c r="CB826" s="1269"/>
      <c r="CC826" s="1269"/>
      <c r="CD826" s="1269"/>
      <c r="CE826" s="1269"/>
      <c r="CF826" s="1269"/>
      <c r="CG826" s="1269"/>
      <c r="CH826" s="1269"/>
      <c r="CI826" s="1269"/>
      <c r="CJ826" s="1269"/>
      <c r="CK826" s="1269"/>
      <c r="CL826" s="1269"/>
      <c r="CM826" s="1269"/>
      <c r="CN826" s="1269"/>
      <c r="CO826" s="1269"/>
      <c r="CP826" s="1269"/>
      <c r="CQ826" s="1269"/>
      <c r="CR826" s="1269"/>
      <c r="CS826" s="1269"/>
      <c r="CT826" s="1269"/>
      <c r="CU826" s="1269"/>
      <c r="CV826" s="1269"/>
      <c r="CW826" s="1269"/>
      <c r="CX826" s="1269"/>
      <c r="CY826" s="1269"/>
      <c r="CZ826" s="1269"/>
      <c r="DA826" s="1269"/>
      <c r="DB826" s="1269"/>
      <c r="DC826" s="1269"/>
      <c r="DD826" s="1269"/>
      <c r="DE826" s="1269"/>
      <c r="DF826" s="1269"/>
      <c r="DG826" s="1269"/>
      <c r="DH826" s="1269"/>
      <c r="DI826" s="1269"/>
      <c r="DJ826" s="1269"/>
      <c r="DK826" s="1269"/>
      <c r="DL826" s="1269"/>
      <c r="DM826" s="1269"/>
      <c r="DN826" s="1269"/>
      <c r="DO826" s="1269"/>
      <c r="DP826" s="1269"/>
      <c r="DQ826" s="1269"/>
      <c r="DR826" s="1269"/>
      <c r="DS826" s="1269"/>
      <c r="DT826" s="1269"/>
      <c r="DU826" s="1269"/>
      <c r="DV826" s="1269"/>
      <c r="DW826" s="1269"/>
      <c r="DX826" s="1269"/>
      <c r="DY826" s="1269"/>
      <c r="DZ826" s="1269"/>
      <c r="EA826" s="1269"/>
      <c r="EB826" s="1269"/>
      <c r="EC826" s="1269"/>
      <c r="ED826" s="1269"/>
      <c r="EE826" s="1269"/>
      <c r="EF826" s="1269"/>
      <c r="EG826" s="1269"/>
      <c r="EH826" s="1269"/>
      <c r="EI826" s="1269"/>
      <c r="EJ826" s="1269"/>
      <c r="EK826" s="1269"/>
      <c r="EL826" s="1269"/>
      <c r="EM826" s="1269"/>
      <c r="EN826" s="1269"/>
      <c r="EO826" s="1269"/>
      <c r="EP826" s="1269"/>
      <c r="EQ826" s="1269"/>
      <c r="ER826" s="1269"/>
      <c r="ES826" s="1269"/>
      <c r="ET826" s="1269"/>
      <c r="EU826" s="1269"/>
      <c r="EV826" s="1269"/>
      <c r="EW826" s="1269"/>
      <c r="EX826" s="1269"/>
      <c r="EY826" s="1269"/>
      <c r="EZ826" s="1269"/>
      <c r="FA826" s="1269"/>
      <c r="FB826" s="1269"/>
      <c r="FC826" s="1269"/>
      <c r="FD826" s="1269"/>
      <c r="FE826" s="1269"/>
      <c r="FF826" s="1269"/>
      <c r="FG826" s="1269"/>
      <c r="FH826" s="1269"/>
      <c r="FI826" s="1269"/>
      <c r="FJ826" s="1269"/>
      <c r="FK826" s="1269"/>
      <c r="FL826" s="1269"/>
      <c r="FM826" s="1269"/>
      <c r="FN826" s="1269"/>
      <c r="FO826" s="1269"/>
      <c r="FP826" s="1269"/>
      <c r="FQ826" s="1269"/>
      <c r="FR826" s="1269"/>
      <c r="FS826" s="1269"/>
      <c r="FT826" s="1269"/>
      <c r="FU826" s="1269"/>
      <c r="FV826" s="1269"/>
      <c r="FW826" s="1269"/>
      <c r="FX826" s="1269"/>
      <c r="FY826" s="1269"/>
      <c r="FZ826" s="1269"/>
      <c r="GA826" s="1269"/>
      <c r="GB826" s="1269"/>
      <c r="GC826" s="1269"/>
      <c r="GD826" s="1269"/>
      <c r="GE826" s="1269"/>
      <c r="GF826" s="1269"/>
      <c r="GG826" s="1269"/>
      <c r="GH826" s="1269"/>
      <c r="GI826" s="1269"/>
      <c r="GJ826" s="1269"/>
      <c r="GK826" s="1269"/>
      <c r="GL826" s="1269"/>
      <c r="GM826" s="1269"/>
      <c r="GN826" s="1269"/>
      <c r="GO826" s="1269"/>
      <c r="GP826" s="1269"/>
      <c r="GQ826" s="1269"/>
      <c r="GR826" s="1269"/>
      <c r="GS826" s="1269"/>
      <c r="GT826" s="1269"/>
      <c r="GU826" s="1269"/>
      <c r="GV826" s="1269"/>
      <c r="GW826" s="1269"/>
      <c r="GX826" s="1269"/>
      <c r="GY826" s="1269"/>
      <c r="GZ826" s="1269"/>
      <c r="HA826" s="1269"/>
      <c r="HB826" s="1269"/>
      <c r="HC826" s="1269"/>
      <c r="HD826" s="1269"/>
      <c r="HE826" s="1269"/>
      <c r="HF826" s="1269"/>
      <c r="HG826" s="1269"/>
      <c r="HH826" s="1269"/>
      <c r="HI826" s="1269"/>
      <c r="HJ826" s="1269"/>
      <c r="HK826" s="1269"/>
      <c r="HL826" s="1269"/>
      <c r="HM826" s="1269"/>
      <c r="HN826" s="1269"/>
      <c r="HO826" s="1269"/>
      <c r="HP826" s="1269"/>
      <c r="HQ826" s="1269"/>
      <c r="HR826" s="1269"/>
      <c r="HS826" s="1269"/>
      <c r="HT826" s="1269"/>
      <c r="HU826" s="1269"/>
      <c r="HV826" s="1269"/>
      <c r="HW826" s="1269"/>
      <c r="HX826" s="1269"/>
      <c r="HY826" s="1269"/>
      <c r="HZ826" s="1269"/>
      <c r="IA826" s="1269"/>
      <c r="IB826" s="1269"/>
      <c r="IC826" s="1269"/>
      <c r="ID826" s="1269"/>
      <c r="IE826" s="1269"/>
      <c r="IF826" s="1269"/>
      <c r="IG826" s="1269"/>
      <c r="IH826" s="1269"/>
      <c r="II826" s="1269"/>
      <c r="IJ826" s="1269"/>
      <c r="IK826" s="1269"/>
      <c r="IL826" s="1269"/>
      <c r="IM826" s="1269"/>
      <c r="IN826" s="1269"/>
      <c r="IO826" s="1269"/>
      <c r="IP826" s="1269"/>
      <c r="IQ826" s="1269"/>
      <c r="IR826" s="1269"/>
      <c r="IS826" s="1269"/>
      <c r="IT826" s="1269"/>
      <c r="IU826" s="1269"/>
      <c r="IV826" s="1269"/>
      <c r="IW826" s="1269"/>
      <c r="IX826" s="1269"/>
      <c r="IY826" s="1269"/>
      <c r="IZ826" s="1269"/>
      <c r="JA826" s="1269"/>
      <c r="JB826" s="1269"/>
      <c r="JC826" s="1269"/>
      <c r="JD826" s="1269"/>
      <c r="JE826" s="1269"/>
      <c r="JF826" s="1269"/>
      <c r="JG826" s="1269"/>
      <c r="JH826" s="1269"/>
      <c r="JI826" s="1269"/>
      <c r="JJ826" s="1269"/>
      <c r="JK826" s="1269"/>
      <c r="JL826" s="1269"/>
      <c r="JM826" s="1269"/>
      <c r="JN826" s="1269"/>
      <c r="JO826" s="1269"/>
      <c r="JP826" s="1269"/>
      <c r="JQ826" s="1269"/>
      <c r="JR826" s="1269"/>
      <c r="JS826" s="1269"/>
      <c r="JT826" s="1269"/>
      <c r="JU826" s="1269"/>
      <c r="JV826" s="1269"/>
      <c r="JW826" s="1269"/>
      <c r="JX826" s="1269"/>
      <c r="JY826" s="1269"/>
      <c r="JZ826" s="1269"/>
      <c r="KA826" s="1269"/>
      <c r="KB826" s="1269"/>
      <c r="KC826" s="1269"/>
      <c r="KD826" s="1269"/>
      <c r="KE826" s="1269"/>
      <c r="KF826" s="1269"/>
    </row>
    <row r="827" spans="1:292" s="942" customFormat="1" outlineLevel="6" x14ac:dyDescent="0.25">
      <c r="A827" s="1004" t="s">
        <v>31</v>
      </c>
      <c r="B827" s="1002" t="s">
        <v>2979</v>
      </c>
      <c r="C827" s="1142"/>
      <c r="D827" s="1003" t="s">
        <v>295</v>
      </c>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9"/>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269"/>
      <c r="AX827" s="1269"/>
      <c r="AY827" s="1269"/>
      <c r="AZ827" s="1269"/>
      <c r="BA827" s="1269"/>
      <c r="BB827" s="1269"/>
      <c r="BC827" s="1269"/>
      <c r="BD827" s="1269"/>
      <c r="BE827" s="1269"/>
      <c r="BF827" s="1269"/>
      <c r="BG827" s="1269"/>
      <c r="BH827" s="1269"/>
      <c r="BI827" s="1269"/>
      <c r="BJ827" s="1269"/>
      <c r="BK827" s="1269"/>
      <c r="BL827" s="1269"/>
      <c r="BM827" s="1269"/>
      <c r="BN827" s="1269"/>
      <c r="BO827" s="1269"/>
      <c r="BP827" s="1269"/>
      <c r="BQ827" s="1269"/>
      <c r="BR827" s="1269"/>
      <c r="BS827" s="1269"/>
      <c r="BT827" s="1269"/>
      <c r="BU827" s="1269"/>
      <c r="BV827" s="1269"/>
      <c r="BW827" s="1269"/>
      <c r="BX827" s="1269"/>
      <c r="BY827" s="1269"/>
      <c r="BZ827" s="1269"/>
      <c r="CA827" s="1269"/>
      <c r="CB827" s="1269"/>
      <c r="CC827" s="1269"/>
      <c r="CD827" s="1269"/>
      <c r="CE827" s="1269"/>
      <c r="CF827" s="1269"/>
      <c r="CG827" s="1269"/>
      <c r="CH827" s="1269"/>
      <c r="CI827" s="1269"/>
      <c r="CJ827" s="1269"/>
      <c r="CK827" s="1269"/>
      <c r="CL827" s="1269"/>
      <c r="CM827" s="1269"/>
      <c r="CN827" s="1269"/>
      <c r="CO827" s="1269"/>
      <c r="CP827" s="1269"/>
      <c r="CQ827" s="1269"/>
      <c r="CR827" s="1269"/>
      <c r="CS827" s="1269"/>
      <c r="CT827" s="1269"/>
      <c r="CU827" s="1269"/>
      <c r="CV827" s="1269"/>
      <c r="CW827" s="1269"/>
      <c r="CX827" s="1269"/>
      <c r="CY827" s="1269"/>
      <c r="CZ827" s="1269"/>
      <c r="DA827" s="1269"/>
      <c r="DB827" s="1269"/>
      <c r="DC827" s="1269"/>
      <c r="DD827" s="1269"/>
      <c r="DE827" s="1269"/>
      <c r="DF827" s="1269"/>
      <c r="DG827" s="1269"/>
      <c r="DH827" s="1269"/>
      <c r="DI827" s="1269"/>
      <c r="DJ827" s="1269"/>
      <c r="DK827" s="1269"/>
      <c r="DL827" s="1269"/>
      <c r="DM827" s="1269"/>
      <c r="DN827" s="1269"/>
      <c r="DO827" s="1269"/>
      <c r="DP827" s="1269"/>
      <c r="DQ827" s="1269"/>
      <c r="DR827" s="1269"/>
      <c r="DS827" s="1269"/>
      <c r="DT827" s="1269"/>
      <c r="DU827" s="1269"/>
      <c r="DV827" s="1269"/>
      <c r="DW827" s="1269"/>
      <c r="DX827" s="1269"/>
      <c r="DY827" s="1269"/>
      <c r="DZ827" s="1269"/>
      <c r="EA827" s="1269"/>
      <c r="EB827" s="1269"/>
      <c r="EC827" s="1269"/>
      <c r="ED827" s="1269"/>
      <c r="EE827" s="1269"/>
      <c r="EF827" s="1269"/>
      <c r="EG827" s="1269"/>
      <c r="EH827" s="1269"/>
      <c r="EI827" s="1269"/>
      <c r="EJ827" s="1269"/>
      <c r="EK827" s="1269"/>
      <c r="EL827" s="1269"/>
      <c r="EM827" s="1269"/>
      <c r="EN827" s="1269"/>
      <c r="EO827" s="1269"/>
      <c r="EP827" s="1269"/>
      <c r="EQ827" s="1269"/>
      <c r="ER827" s="1269"/>
      <c r="ES827" s="1269"/>
      <c r="ET827" s="1269"/>
      <c r="EU827" s="1269"/>
      <c r="EV827" s="1269"/>
      <c r="EW827" s="1269"/>
      <c r="EX827" s="1269"/>
      <c r="EY827" s="1269"/>
      <c r="EZ827" s="1269"/>
      <c r="FA827" s="1269"/>
      <c r="FB827" s="1269"/>
      <c r="FC827" s="1269"/>
      <c r="FD827" s="1269"/>
      <c r="FE827" s="1269"/>
      <c r="FF827" s="1269"/>
      <c r="FG827" s="1269"/>
      <c r="FH827" s="1269"/>
      <c r="FI827" s="1269"/>
      <c r="FJ827" s="1269"/>
      <c r="FK827" s="1269"/>
      <c r="FL827" s="1269"/>
      <c r="FM827" s="1269"/>
      <c r="FN827" s="1269"/>
      <c r="FO827" s="1269"/>
      <c r="FP827" s="1269"/>
      <c r="FQ827" s="1269"/>
      <c r="FR827" s="1269"/>
      <c r="FS827" s="1269"/>
      <c r="FT827" s="1269"/>
      <c r="FU827" s="1269"/>
      <c r="FV827" s="1269"/>
      <c r="FW827" s="1269"/>
      <c r="FX827" s="1269"/>
      <c r="FY827" s="1269"/>
      <c r="FZ827" s="1269"/>
      <c r="GA827" s="1269"/>
      <c r="GB827" s="1269"/>
      <c r="GC827" s="1269"/>
      <c r="GD827" s="1269"/>
      <c r="GE827" s="1269"/>
      <c r="GF827" s="1269"/>
      <c r="GG827" s="1269"/>
      <c r="GH827" s="1269"/>
      <c r="GI827" s="1269"/>
      <c r="GJ827" s="1269"/>
      <c r="GK827" s="1269"/>
      <c r="GL827" s="1269"/>
      <c r="GM827" s="1269"/>
      <c r="GN827" s="1269"/>
      <c r="GO827" s="1269"/>
      <c r="GP827" s="1269"/>
      <c r="GQ827" s="1269"/>
      <c r="GR827" s="1269"/>
      <c r="GS827" s="1269"/>
      <c r="GT827" s="1269"/>
      <c r="GU827" s="1269"/>
      <c r="GV827" s="1269"/>
      <c r="GW827" s="1269"/>
      <c r="GX827" s="1269"/>
      <c r="GY827" s="1269"/>
      <c r="GZ827" s="1269"/>
      <c r="HA827" s="1269"/>
      <c r="HB827" s="1269"/>
      <c r="HC827" s="1269"/>
      <c r="HD827" s="1269"/>
      <c r="HE827" s="1269"/>
      <c r="HF827" s="1269"/>
      <c r="HG827" s="1269"/>
      <c r="HH827" s="1269"/>
      <c r="HI827" s="1269"/>
      <c r="HJ827" s="1269"/>
      <c r="HK827" s="1269"/>
      <c r="HL827" s="1269"/>
      <c r="HM827" s="1269"/>
      <c r="HN827" s="1269"/>
      <c r="HO827" s="1269"/>
      <c r="HP827" s="1269"/>
      <c r="HQ827" s="1269"/>
      <c r="HR827" s="1269"/>
      <c r="HS827" s="1269"/>
      <c r="HT827" s="1269"/>
      <c r="HU827" s="1269"/>
      <c r="HV827" s="1269"/>
      <c r="HW827" s="1269"/>
      <c r="HX827" s="1269"/>
      <c r="HY827" s="1269"/>
      <c r="HZ827" s="1269"/>
      <c r="IA827" s="1269"/>
      <c r="IB827" s="1269"/>
      <c r="IC827" s="1269"/>
      <c r="ID827" s="1269"/>
      <c r="IE827" s="1269"/>
      <c r="IF827" s="1269"/>
      <c r="IG827" s="1269"/>
      <c r="IH827" s="1269"/>
      <c r="II827" s="1269"/>
      <c r="IJ827" s="1269"/>
      <c r="IK827" s="1269"/>
      <c r="IL827" s="1269"/>
      <c r="IM827" s="1269"/>
      <c r="IN827" s="1269"/>
      <c r="IO827" s="1269"/>
      <c r="IP827" s="1269"/>
      <c r="IQ827" s="1269"/>
      <c r="IR827" s="1269"/>
      <c r="IS827" s="1269"/>
      <c r="IT827" s="1269"/>
      <c r="IU827" s="1269"/>
      <c r="IV827" s="1269"/>
      <c r="IW827" s="1269"/>
      <c r="IX827" s="1269"/>
      <c r="IY827" s="1269"/>
      <c r="IZ827" s="1269"/>
      <c r="JA827" s="1269"/>
      <c r="JB827" s="1269"/>
      <c r="JC827" s="1269"/>
      <c r="JD827" s="1269"/>
      <c r="JE827" s="1269"/>
      <c r="JF827" s="1269"/>
      <c r="JG827" s="1269"/>
      <c r="JH827" s="1269"/>
      <c r="JI827" s="1269"/>
      <c r="JJ827" s="1269"/>
      <c r="JK827" s="1269"/>
      <c r="JL827" s="1269"/>
      <c r="JM827" s="1269"/>
      <c r="JN827" s="1269"/>
      <c r="JO827" s="1269"/>
      <c r="JP827" s="1269"/>
      <c r="JQ827" s="1269"/>
      <c r="JR827" s="1269"/>
      <c r="JS827" s="1269"/>
      <c r="JT827" s="1269"/>
      <c r="JU827" s="1269"/>
      <c r="JV827" s="1269"/>
      <c r="JW827" s="1269"/>
      <c r="JX827" s="1269"/>
      <c r="JY827" s="1269"/>
      <c r="JZ827" s="1269"/>
      <c r="KA827" s="1269"/>
      <c r="KB827" s="1269"/>
      <c r="KC827" s="1269"/>
      <c r="KD827" s="1269"/>
      <c r="KE827" s="1269"/>
      <c r="KF827" s="1269"/>
    </row>
    <row r="828" spans="1:292" s="942" customFormat="1" outlineLevel="4" x14ac:dyDescent="0.25">
      <c r="A828" s="671" t="s">
        <v>21</v>
      </c>
      <c r="B828" s="1289" t="s">
        <v>3034</v>
      </c>
      <c r="C828" s="671" t="str">
        <f>COUNTIF(A828:A858,"Test Case")&amp;"TC(s)"</f>
        <v>1TC(s)</v>
      </c>
      <c r="D828" s="1290"/>
      <c r="E828" s="1290"/>
      <c r="F828" s="1269"/>
      <c r="G828" s="1269"/>
      <c r="H828" s="1269"/>
      <c r="I828" s="1269"/>
      <c r="J828" s="1269"/>
      <c r="K828" s="1269"/>
      <c r="L828" s="1269"/>
      <c r="M828" s="1269"/>
      <c r="N828" s="1269"/>
      <c r="O828" s="1269"/>
      <c r="P828" s="1269"/>
      <c r="Q828" s="1269"/>
      <c r="R828" s="1269"/>
      <c r="S828" s="1269"/>
      <c r="T828" s="1269"/>
      <c r="U828" s="1269"/>
      <c r="V828" s="1269"/>
      <c r="W828" s="1269"/>
      <c r="X828" s="1269"/>
      <c r="Y828" s="1269"/>
      <c r="Z828" s="1269"/>
      <c r="AA828" s="1269"/>
      <c r="AB828" s="1269"/>
      <c r="AC828" s="1269"/>
      <c r="AD828" s="1269"/>
      <c r="AE828" s="1269"/>
      <c r="AF828" s="1269"/>
      <c r="AG828" s="1269"/>
      <c r="AH828" s="1269"/>
      <c r="AI828" s="1269"/>
      <c r="AJ828" s="1269"/>
      <c r="AK828" s="1269"/>
      <c r="AL828" s="1269"/>
      <c r="AM828" s="1269"/>
      <c r="AN828" s="1269"/>
      <c r="AO828" s="1269"/>
      <c r="AP828" s="1269"/>
      <c r="AQ828" s="1269"/>
      <c r="AR828" s="1269"/>
      <c r="AS828" s="1269"/>
      <c r="AT828" s="1269"/>
      <c r="AU828" s="1269"/>
      <c r="AV828" s="1269"/>
      <c r="AW828" s="1269"/>
      <c r="AX828" s="1269"/>
      <c r="AY828" s="1269"/>
      <c r="AZ828" s="1269"/>
      <c r="BA828" s="1269"/>
      <c r="BB828" s="1269"/>
      <c r="BC828" s="1269"/>
      <c r="BD828" s="1269"/>
      <c r="BE828" s="1269"/>
      <c r="BF828" s="1269"/>
      <c r="BG828" s="1269"/>
      <c r="BH828" s="1269"/>
      <c r="BI828" s="1269"/>
      <c r="BJ828" s="1269"/>
      <c r="BK828" s="1269"/>
      <c r="BL828" s="1269"/>
      <c r="BM828" s="1269"/>
      <c r="BN828" s="1269"/>
      <c r="BO828" s="1269"/>
      <c r="BP828" s="1269"/>
      <c r="BQ828" s="1269"/>
      <c r="BR828" s="1269"/>
      <c r="BS828" s="1269"/>
      <c r="BT828" s="1269"/>
      <c r="BU828" s="1269"/>
      <c r="BV828" s="1269"/>
      <c r="BW828" s="1269"/>
      <c r="BX828" s="1269"/>
      <c r="BY828" s="1269"/>
      <c r="BZ828" s="1269"/>
      <c r="CA828" s="1269"/>
      <c r="CB828" s="1269"/>
      <c r="CC828" s="1269"/>
      <c r="CD828" s="1269"/>
      <c r="CE828" s="1269"/>
      <c r="CF828" s="1269"/>
      <c r="CG828" s="1269"/>
      <c r="CH828" s="1269"/>
      <c r="CI828" s="1269"/>
      <c r="CJ828" s="1269"/>
      <c r="CK828" s="1269"/>
      <c r="CL828" s="1269"/>
      <c r="CM828" s="1269"/>
      <c r="CN828" s="1269"/>
      <c r="CO828" s="1269"/>
      <c r="CP828" s="1269"/>
      <c r="CQ828" s="1269"/>
      <c r="CR828" s="1269"/>
      <c r="CS828" s="1269"/>
      <c r="CT828" s="1269"/>
      <c r="CU828" s="1269"/>
      <c r="CV828" s="1269"/>
      <c r="CW828" s="1269"/>
      <c r="CX828" s="1269"/>
      <c r="CY828" s="1269"/>
      <c r="CZ828" s="1269"/>
      <c r="DA828" s="1269"/>
      <c r="DB828" s="1269"/>
      <c r="DC828" s="1269"/>
      <c r="DD828" s="1269"/>
      <c r="DE828" s="1269"/>
      <c r="DF828" s="1269"/>
      <c r="DG828" s="1269"/>
      <c r="DH828" s="1269"/>
      <c r="DI828" s="1269"/>
      <c r="DJ828" s="1269"/>
      <c r="DK828" s="1269"/>
      <c r="DL828" s="1269"/>
      <c r="DM828" s="1269"/>
      <c r="DN828" s="1269"/>
      <c r="DO828" s="1269"/>
      <c r="DP828" s="1269"/>
      <c r="DQ828" s="1269"/>
      <c r="DR828" s="1269"/>
      <c r="DS828" s="1269"/>
      <c r="DT828" s="1269"/>
      <c r="DU828" s="1269"/>
      <c r="DV828" s="1269"/>
      <c r="DW828" s="1269"/>
      <c r="DX828" s="1269"/>
      <c r="DY828" s="1269"/>
      <c r="DZ828" s="1269"/>
      <c r="EA828" s="1269"/>
      <c r="EB828" s="1269"/>
      <c r="EC828" s="1269"/>
      <c r="ED828" s="1269"/>
      <c r="EE828" s="1269"/>
      <c r="EF828" s="1269"/>
      <c r="EG828" s="1269"/>
      <c r="EH828" s="1269"/>
      <c r="EI828" s="1269"/>
      <c r="EJ828" s="1269"/>
      <c r="EK828" s="1269"/>
      <c r="EL828" s="1269"/>
      <c r="EM828" s="1269"/>
      <c r="EN828" s="1269"/>
      <c r="EO828" s="1269"/>
      <c r="EP828" s="1269"/>
      <c r="EQ828" s="1269"/>
      <c r="ER828" s="1269"/>
      <c r="ES828" s="1269"/>
      <c r="ET828" s="1269"/>
      <c r="EU828" s="1269"/>
      <c r="EV828" s="1269"/>
      <c r="EW828" s="1269"/>
      <c r="EX828" s="1269"/>
      <c r="EY828" s="1269"/>
      <c r="EZ828" s="1269"/>
      <c r="FA828" s="1269"/>
      <c r="FB828" s="1269"/>
      <c r="FC828" s="1269"/>
      <c r="FD828" s="1269"/>
      <c r="FE828" s="1269"/>
      <c r="FF828" s="1269"/>
      <c r="FG828" s="1269"/>
      <c r="FH828" s="1269"/>
      <c r="FI828" s="1269"/>
      <c r="FJ828" s="1269"/>
      <c r="FK828" s="1269"/>
      <c r="FL828" s="1269"/>
      <c r="FM828" s="1269"/>
      <c r="FN828" s="1269"/>
      <c r="FO828" s="1269"/>
      <c r="FP828" s="1269"/>
      <c r="FQ828" s="1269"/>
      <c r="FR828" s="1269"/>
      <c r="FS828" s="1269"/>
      <c r="FT828" s="1269"/>
      <c r="FU828" s="1269"/>
      <c r="FV828" s="1269"/>
      <c r="FW828" s="1269"/>
      <c r="FX828" s="1269"/>
      <c r="FY828" s="1269"/>
      <c r="FZ828" s="1269"/>
      <c r="GA828" s="1269"/>
      <c r="GB828" s="1269"/>
      <c r="GC828" s="1269"/>
      <c r="GD828" s="1269"/>
      <c r="GE828" s="1269"/>
      <c r="GF828" s="1269"/>
      <c r="GG828" s="1269"/>
      <c r="GH828" s="1269"/>
      <c r="GI828" s="1269"/>
      <c r="GJ828" s="1269"/>
      <c r="GK828" s="1269"/>
      <c r="GL828" s="1269"/>
      <c r="GM828" s="1269"/>
      <c r="GN828" s="1269"/>
      <c r="GO828" s="1269"/>
      <c r="GP828" s="1269"/>
      <c r="GQ828" s="1269"/>
      <c r="GR828" s="1269"/>
      <c r="GS828" s="1269"/>
      <c r="GT828" s="1269"/>
      <c r="GU828" s="1269"/>
      <c r="GV828" s="1269"/>
      <c r="GW828" s="1269"/>
      <c r="GX828" s="1269"/>
      <c r="GY828" s="1269"/>
      <c r="GZ828" s="1269"/>
      <c r="HA828" s="1269"/>
      <c r="HB828" s="1269"/>
      <c r="HC828" s="1269"/>
      <c r="HD828" s="1269"/>
      <c r="HE828" s="1269"/>
      <c r="HF828" s="1269"/>
      <c r="HG828" s="1269"/>
      <c r="HH828" s="1269"/>
      <c r="HI828" s="1269"/>
      <c r="HJ828" s="1269"/>
      <c r="HK828" s="1269"/>
      <c r="HL828" s="1269"/>
      <c r="HM828" s="1269"/>
      <c r="HN828" s="1269"/>
      <c r="HO828" s="1269"/>
      <c r="HP828" s="1269"/>
      <c r="HQ828" s="1269"/>
      <c r="HR828" s="1269"/>
      <c r="HS828" s="1269"/>
      <c r="HT828" s="1269"/>
      <c r="HU828" s="1269"/>
      <c r="HV828" s="1269"/>
      <c r="HW828" s="1269"/>
      <c r="HX828" s="1269"/>
      <c r="HY828" s="1269"/>
      <c r="HZ828" s="1269"/>
      <c r="IA828" s="1269"/>
      <c r="IB828" s="1269"/>
      <c r="IC828" s="1269"/>
      <c r="ID828" s="1269"/>
      <c r="IE828" s="1269"/>
      <c r="IF828" s="1269"/>
      <c r="IG828" s="1269"/>
      <c r="IH828" s="1269"/>
      <c r="II828" s="1269"/>
      <c r="IJ828" s="1269"/>
      <c r="IK828" s="1269"/>
      <c r="IL828" s="1269"/>
      <c r="IM828" s="1269"/>
      <c r="IN828" s="1269"/>
      <c r="IO828" s="1269"/>
      <c r="IP828" s="1269"/>
      <c r="IQ828" s="1269"/>
      <c r="IR828" s="1269"/>
      <c r="IS828" s="1269"/>
      <c r="IT828" s="1269"/>
      <c r="IU828" s="1269"/>
      <c r="IV828" s="1269"/>
      <c r="IW828" s="1269"/>
      <c r="IX828" s="1269"/>
      <c r="IY828" s="1269"/>
      <c r="IZ828" s="1269"/>
      <c r="JA828" s="1269"/>
      <c r="JB828" s="1269"/>
      <c r="JC828" s="1269"/>
      <c r="JD828" s="1269"/>
      <c r="JE828" s="1269"/>
      <c r="JF828" s="1269"/>
      <c r="JG828" s="1269"/>
      <c r="JH828" s="1269"/>
      <c r="JI828" s="1269"/>
      <c r="JJ828" s="1269"/>
      <c r="JK828" s="1269"/>
      <c r="JL828" s="1269"/>
      <c r="JM828" s="1269"/>
      <c r="JN828" s="1269"/>
      <c r="JO828" s="1269"/>
      <c r="JP828" s="1269"/>
      <c r="JQ828" s="1269"/>
      <c r="JR828" s="1269"/>
      <c r="JS828" s="1269"/>
      <c r="JT828" s="1269"/>
      <c r="JU828" s="1269"/>
      <c r="JV828" s="1269"/>
      <c r="JW828" s="1269"/>
      <c r="JX828" s="1269"/>
      <c r="JY828" s="1269"/>
      <c r="JZ828" s="1269"/>
      <c r="KA828" s="1269"/>
      <c r="KB828" s="1269"/>
      <c r="KC828" s="1269"/>
      <c r="KD828" s="1269"/>
      <c r="KE828" s="1269"/>
      <c r="KF828" s="1269"/>
    </row>
    <row r="829" spans="1:292" s="942" customFormat="1" outlineLevel="5" x14ac:dyDescent="0.25">
      <c r="A829" s="1278" t="s">
        <v>22</v>
      </c>
      <c r="B829" s="1270"/>
      <c r="C829" s="1271"/>
      <c r="D829" s="1271"/>
      <c r="E829" s="1271"/>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9"/>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269"/>
      <c r="AX829" s="1269"/>
      <c r="AY829" s="1269"/>
      <c r="AZ829" s="1269"/>
      <c r="BA829" s="1269"/>
      <c r="BB829" s="1269"/>
      <c r="BC829" s="1269"/>
      <c r="BD829" s="1269"/>
      <c r="BE829" s="1269"/>
      <c r="BF829" s="1269"/>
      <c r="BG829" s="1269"/>
      <c r="BH829" s="1269"/>
      <c r="BI829" s="1269"/>
      <c r="BJ829" s="1269"/>
      <c r="BK829" s="1269"/>
      <c r="BL829" s="1269"/>
      <c r="BM829" s="1269"/>
      <c r="BN829" s="1269"/>
      <c r="BO829" s="1269"/>
      <c r="BP829" s="1269"/>
      <c r="BQ829" s="1269"/>
      <c r="BR829" s="1269"/>
      <c r="BS829" s="1269"/>
      <c r="BT829" s="1269"/>
      <c r="BU829" s="1269"/>
      <c r="BV829" s="1269"/>
      <c r="BW829" s="1269"/>
      <c r="BX829" s="1269"/>
      <c r="BY829" s="1269"/>
      <c r="BZ829" s="1269"/>
      <c r="CA829" s="1269"/>
      <c r="CB829" s="1269"/>
      <c r="CC829" s="1269"/>
      <c r="CD829" s="1269"/>
      <c r="CE829" s="1269"/>
      <c r="CF829" s="1269"/>
      <c r="CG829" s="1269"/>
      <c r="CH829" s="1269"/>
      <c r="CI829" s="1269"/>
      <c r="CJ829" s="1269"/>
      <c r="CK829" s="1269"/>
      <c r="CL829" s="1269"/>
      <c r="CM829" s="1269"/>
      <c r="CN829" s="1269"/>
      <c r="CO829" s="1269"/>
      <c r="CP829" s="1269"/>
      <c r="CQ829" s="1269"/>
      <c r="CR829" s="1269"/>
      <c r="CS829" s="1269"/>
      <c r="CT829" s="1269"/>
      <c r="CU829" s="1269"/>
      <c r="CV829" s="1269"/>
      <c r="CW829" s="1269"/>
      <c r="CX829" s="1269"/>
      <c r="CY829" s="1269"/>
      <c r="CZ829" s="1269"/>
      <c r="DA829" s="1269"/>
      <c r="DB829" s="1269"/>
      <c r="DC829" s="1269"/>
      <c r="DD829" s="1269"/>
      <c r="DE829" s="1269"/>
      <c r="DF829" s="1269"/>
      <c r="DG829" s="1269"/>
      <c r="DH829" s="1269"/>
      <c r="DI829" s="1269"/>
      <c r="DJ829" s="1269"/>
      <c r="DK829" s="1269"/>
      <c r="DL829" s="1269"/>
      <c r="DM829" s="1269"/>
      <c r="DN829" s="1269"/>
      <c r="DO829" s="1269"/>
      <c r="DP829" s="1269"/>
      <c r="DQ829" s="1269"/>
      <c r="DR829" s="1269"/>
      <c r="DS829" s="1269"/>
      <c r="DT829" s="1269"/>
      <c r="DU829" s="1269"/>
      <c r="DV829" s="1269"/>
      <c r="DW829" s="1269"/>
      <c r="DX829" s="1269"/>
      <c r="DY829" s="1269"/>
      <c r="DZ829" s="1269"/>
      <c r="EA829" s="1269"/>
      <c r="EB829" s="1269"/>
      <c r="EC829" s="1269"/>
      <c r="ED829" s="1269"/>
      <c r="EE829" s="1269"/>
      <c r="EF829" s="1269"/>
      <c r="EG829" s="1269"/>
      <c r="EH829" s="1269"/>
      <c r="EI829" s="1269"/>
      <c r="EJ829" s="1269"/>
      <c r="EK829" s="1269"/>
      <c r="EL829" s="1269"/>
      <c r="EM829" s="1269"/>
      <c r="EN829" s="1269"/>
      <c r="EO829" s="1269"/>
      <c r="EP829" s="1269"/>
      <c r="EQ829" s="1269"/>
      <c r="ER829" s="1269"/>
      <c r="ES829" s="1269"/>
      <c r="ET829" s="1269"/>
      <c r="EU829" s="1269"/>
      <c r="EV829" s="1269"/>
      <c r="EW829" s="1269"/>
      <c r="EX829" s="1269"/>
      <c r="EY829" s="1269"/>
      <c r="EZ829" s="1269"/>
      <c r="FA829" s="1269"/>
      <c r="FB829" s="1269"/>
      <c r="FC829" s="1269"/>
      <c r="FD829" s="1269"/>
      <c r="FE829" s="1269"/>
      <c r="FF829" s="1269"/>
      <c r="FG829" s="1269"/>
      <c r="FH829" s="1269"/>
      <c r="FI829" s="1269"/>
      <c r="FJ829" s="1269"/>
      <c r="FK829" s="1269"/>
      <c r="FL829" s="1269"/>
      <c r="FM829" s="1269"/>
      <c r="FN829" s="1269"/>
      <c r="FO829" s="1269"/>
      <c r="FP829" s="1269"/>
      <c r="FQ829" s="1269"/>
      <c r="FR829" s="1269"/>
      <c r="FS829" s="1269"/>
      <c r="FT829" s="1269"/>
      <c r="FU829" s="1269"/>
      <c r="FV829" s="1269"/>
      <c r="FW829" s="1269"/>
      <c r="FX829" s="1269"/>
      <c r="FY829" s="1269"/>
      <c r="FZ829" s="1269"/>
      <c r="GA829" s="1269"/>
      <c r="GB829" s="1269"/>
      <c r="GC829" s="1269"/>
      <c r="GD829" s="1269"/>
      <c r="GE829" s="1269"/>
      <c r="GF829" s="1269"/>
      <c r="GG829" s="1269"/>
      <c r="GH829" s="1269"/>
      <c r="GI829" s="1269"/>
      <c r="GJ829" s="1269"/>
      <c r="GK829" s="1269"/>
      <c r="GL829" s="1269"/>
      <c r="GM829" s="1269"/>
      <c r="GN829" s="1269"/>
      <c r="GO829" s="1269"/>
      <c r="GP829" s="1269"/>
      <c r="GQ829" s="1269"/>
      <c r="GR829" s="1269"/>
      <c r="GS829" s="1269"/>
      <c r="GT829" s="1269"/>
      <c r="GU829" s="1269"/>
      <c r="GV829" s="1269"/>
      <c r="GW829" s="1269"/>
      <c r="GX829" s="1269"/>
      <c r="GY829" s="1269"/>
      <c r="GZ829" s="1269"/>
      <c r="HA829" s="1269"/>
      <c r="HB829" s="1269"/>
      <c r="HC829" s="1269"/>
      <c r="HD829" s="1269"/>
      <c r="HE829" s="1269"/>
      <c r="HF829" s="1269"/>
      <c r="HG829" s="1269"/>
      <c r="HH829" s="1269"/>
      <c r="HI829" s="1269"/>
      <c r="HJ829" s="1269"/>
      <c r="HK829" s="1269"/>
      <c r="HL829" s="1269"/>
      <c r="HM829" s="1269"/>
      <c r="HN829" s="1269"/>
      <c r="HO829" s="1269"/>
      <c r="HP829" s="1269"/>
      <c r="HQ829" s="1269"/>
      <c r="HR829" s="1269"/>
      <c r="HS829" s="1269"/>
      <c r="HT829" s="1269"/>
      <c r="HU829" s="1269"/>
      <c r="HV829" s="1269"/>
      <c r="HW829" s="1269"/>
      <c r="HX829" s="1269"/>
      <c r="HY829" s="1269"/>
      <c r="HZ829" s="1269"/>
      <c r="IA829" s="1269"/>
      <c r="IB829" s="1269"/>
      <c r="IC829" s="1269"/>
      <c r="ID829" s="1269"/>
      <c r="IE829" s="1269"/>
      <c r="IF829" s="1269"/>
      <c r="IG829" s="1269"/>
      <c r="IH829" s="1269"/>
      <c r="II829" s="1269"/>
      <c r="IJ829" s="1269"/>
      <c r="IK829" s="1269"/>
      <c r="IL829" s="1269"/>
      <c r="IM829" s="1269"/>
      <c r="IN829" s="1269"/>
      <c r="IO829" s="1269"/>
      <c r="IP829" s="1269"/>
      <c r="IQ829" s="1269"/>
      <c r="IR829" s="1269"/>
      <c r="IS829" s="1269"/>
      <c r="IT829" s="1269"/>
      <c r="IU829" s="1269"/>
      <c r="IV829" s="1269"/>
      <c r="IW829" s="1269"/>
      <c r="IX829" s="1269"/>
      <c r="IY829" s="1269"/>
      <c r="IZ829" s="1269"/>
      <c r="JA829" s="1269"/>
      <c r="JB829" s="1269"/>
      <c r="JC829" s="1269"/>
      <c r="JD829" s="1269"/>
      <c r="JE829" s="1269"/>
      <c r="JF829" s="1269"/>
      <c r="JG829" s="1269"/>
      <c r="JH829" s="1269"/>
      <c r="JI829" s="1269"/>
      <c r="JJ829" s="1269"/>
      <c r="JK829" s="1269"/>
      <c r="JL829" s="1269"/>
      <c r="JM829" s="1269"/>
      <c r="JN829" s="1269"/>
      <c r="JO829" s="1269"/>
      <c r="JP829" s="1269"/>
      <c r="JQ829" s="1269"/>
      <c r="JR829" s="1269"/>
      <c r="JS829" s="1269"/>
      <c r="JT829" s="1269"/>
      <c r="JU829" s="1269"/>
      <c r="JV829" s="1269"/>
      <c r="JW829" s="1269"/>
      <c r="JX829" s="1269"/>
      <c r="JY829" s="1269"/>
      <c r="JZ829" s="1269"/>
      <c r="KA829" s="1269"/>
      <c r="KB829" s="1269"/>
      <c r="KC829" s="1269"/>
      <c r="KD829" s="1269"/>
      <c r="KE829" s="1269"/>
      <c r="KF829" s="1269"/>
    </row>
    <row r="830" spans="1:292" s="942" customFormat="1" outlineLevel="6" x14ac:dyDescent="0.25">
      <c r="A830" s="1004" t="s">
        <v>23</v>
      </c>
      <c r="B830" s="1002" t="s">
        <v>3035</v>
      </c>
      <c r="C830" s="1142"/>
      <c r="D830" s="1003"/>
      <c r="F830" s="1269"/>
      <c r="G830" s="1269"/>
      <c r="H830" s="1269"/>
      <c r="I830" s="1269"/>
      <c r="J830" s="1269"/>
      <c r="K830" s="1269"/>
      <c r="L830" s="1269"/>
      <c r="M830" s="1269"/>
      <c r="N830" s="1269"/>
      <c r="O830" s="1269"/>
      <c r="P830" s="1269"/>
      <c r="Q830" s="1269"/>
      <c r="R830" s="1269"/>
      <c r="S830" s="1269"/>
      <c r="T830" s="1269"/>
      <c r="U830" s="1269"/>
      <c r="V830" s="1269"/>
      <c r="W830" s="1269"/>
      <c r="X830" s="1269"/>
      <c r="Y830" s="1269"/>
      <c r="Z830" s="1269"/>
      <c r="AA830" s="1269"/>
      <c r="AB830" s="1269"/>
      <c r="AC830" s="1269"/>
      <c r="AD830" s="1269"/>
      <c r="AE830" s="1269"/>
      <c r="AF830" s="1269"/>
      <c r="AG830" s="1269"/>
      <c r="AH830" s="1269"/>
      <c r="AI830" s="1269"/>
      <c r="AJ830" s="1269"/>
      <c r="AK830" s="1269"/>
      <c r="AL830" s="1269"/>
      <c r="AM830" s="1269"/>
      <c r="AN830" s="1269"/>
      <c r="AO830" s="1269"/>
      <c r="AP830" s="1269"/>
      <c r="AQ830" s="1269"/>
      <c r="AR830" s="1269"/>
      <c r="AS830" s="1269"/>
      <c r="AT830" s="1269"/>
      <c r="AU830" s="1269"/>
      <c r="AV830" s="1269"/>
      <c r="AW830" s="1269"/>
      <c r="AX830" s="1269"/>
      <c r="AY830" s="1269"/>
      <c r="AZ830" s="1269"/>
      <c r="BA830" s="1269"/>
      <c r="BB830" s="1269"/>
      <c r="BC830" s="1269"/>
      <c r="BD830" s="1269"/>
      <c r="BE830" s="1269"/>
      <c r="BF830" s="1269"/>
      <c r="BG830" s="1269"/>
      <c r="BH830" s="1269"/>
      <c r="BI830" s="1269"/>
      <c r="BJ830" s="1269"/>
      <c r="BK830" s="1269"/>
      <c r="BL830" s="1269"/>
      <c r="BM830" s="1269"/>
      <c r="BN830" s="1269"/>
      <c r="BO830" s="1269"/>
      <c r="BP830" s="1269"/>
      <c r="BQ830" s="1269"/>
      <c r="BR830" s="1269"/>
      <c r="BS830" s="1269"/>
      <c r="BT830" s="1269"/>
      <c r="BU830" s="1269"/>
      <c r="BV830" s="1269"/>
      <c r="BW830" s="1269"/>
      <c r="BX830" s="1269"/>
      <c r="BY830" s="1269"/>
      <c r="BZ830" s="1269"/>
      <c r="CA830" s="1269"/>
      <c r="CB830" s="1269"/>
      <c r="CC830" s="1269"/>
      <c r="CD830" s="1269"/>
      <c r="CE830" s="1269"/>
      <c r="CF830" s="1269"/>
      <c r="CG830" s="1269"/>
      <c r="CH830" s="1269"/>
      <c r="CI830" s="1269"/>
      <c r="CJ830" s="1269"/>
      <c r="CK830" s="1269"/>
      <c r="CL830" s="1269"/>
      <c r="CM830" s="1269"/>
      <c r="CN830" s="1269"/>
      <c r="CO830" s="1269"/>
      <c r="CP830" s="1269"/>
      <c r="CQ830" s="1269"/>
      <c r="CR830" s="1269"/>
      <c r="CS830" s="1269"/>
      <c r="CT830" s="1269"/>
      <c r="CU830" s="1269"/>
      <c r="CV830" s="1269"/>
      <c r="CW830" s="1269"/>
      <c r="CX830" s="1269"/>
      <c r="CY830" s="1269"/>
      <c r="CZ830" s="1269"/>
      <c r="DA830" s="1269"/>
      <c r="DB830" s="1269"/>
      <c r="DC830" s="1269"/>
      <c r="DD830" s="1269"/>
      <c r="DE830" s="1269"/>
      <c r="DF830" s="1269"/>
      <c r="DG830" s="1269"/>
      <c r="DH830" s="1269"/>
      <c r="DI830" s="1269"/>
      <c r="DJ830" s="1269"/>
      <c r="DK830" s="1269"/>
      <c r="DL830" s="1269"/>
      <c r="DM830" s="1269"/>
      <c r="DN830" s="1269"/>
      <c r="DO830" s="1269"/>
      <c r="DP830" s="1269"/>
      <c r="DQ830" s="1269"/>
      <c r="DR830" s="1269"/>
      <c r="DS830" s="1269"/>
      <c r="DT830" s="1269"/>
      <c r="DU830" s="1269"/>
      <c r="DV830" s="1269"/>
      <c r="DW830" s="1269"/>
      <c r="DX830" s="1269"/>
      <c r="DY830" s="1269"/>
      <c r="DZ830" s="1269"/>
      <c r="EA830" s="1269"/>
      <c r="EB830" s="1269"/>
      <c r="EC830" s="1269"/>
      <c r="ED830" s="1269"/>
      <c r="EE830" s="1269"/>
      <c r="EF830" s="1269"/>
      <c r="EG830" s="1269"/>
      <c r="EH830" s="1269"/>
      <c r="EI830" s="1269"/>
      <c r="EJ830" s="1269"/>
      <c r="EK830" s="1269"/>
      <c r="EL830" s="1269"/>
      <c r="EM830" s="1269"/>
      <c r="EN830" s="1269"/>
      <c r="EO830" s="1269"/>
      <c r="EP830" s="1269"/>
      <c r="EQ830" s="1269"/>
      <c r="ER830" s="1269"/>
      <c r="ES830" s="1269"/>
      <c r="ET830" s="1269"/>
      <c r="EU830" s="1269"/>
      <c r="EV830" s="1269"/>
      <c r="EW830" s="1269"/>
      <c r="EX830" s="1269"/>
      <c r="EY830" s="1269"/>
      <c r="EZ830" s="1269"/>
      <c r="FA830" s="1269"/>
      <c r="FB830" s="1269"/>
      <c r="FC830" s="1269"/>
      <c r="FD830" s="1269"/>
      <c r="FE830" s="1269"/>
      <c r="FF830" s="1269"/>
      <c r="FG830" s="1269"/>
      <c r="FH830" s="1269"/>
      <c r="FI830" s="1269"/>
      <c r="FJ830" s="1269"/>
      <c r="FK830" s="1269"/>
      <c r="FL830" s="1269"/>
      <c r="FM830" s="1269"/>
      <c r="FN830" s="1269"/>
      <c r="FO830" s="1269"/>
      <c r="FP830" s="1269"/>
      <c r="FQ830" s="1269"/>
      <c r="FR830" s="1269"/>
      <c r="FS830" s="1269"/>
      <c r="FT830" s="1269"/>
      <c r="FU830" s="1269"/>
      <c r="FV830" s="1269"/>
      <c r="FW830" s="1269"/>
      <c r="FX830" s="1269"/>
      <c r="FY830" s="1269"/>
      <c r="FZ830" s="1269"/>
      <c r="GA830" s="1269"/>
      <c r="GB830" s="1269"/>
      <c r="GC830" s="1269"/>
      <c r="GD830" s="1269"/>
      <c r="GE830" s="1269"/>
      <c r="GF830" s="1269"/>
      <c r="GG830" s="1269"/>
      <c r="GH830" s="1269"/>
      <c r="GI830" s="1269"/>
      <c r="GJ830" s="1269"/>
      <c r="GK830" s="1269"/>
      <c r="GL830" s="1269"/>
      <c r="GM830" s="1269"/>
      <c r="GN830" s="1269"/>
      <c r="GO830" s="1269"/>
      <c r="GP830" s="1269"/>
      <c r="GQ830" s="1269"/>
      <c r="GR830" s="1269"/>
      <c r="GS830" s="1269"/>
      <c r="GT830" s="1269"/>
      <c r="GU830" s="1269"/>
      <c r="GV830" s="1269"/>
      <c r="GW830" s="1269"/>
      <c r="GX830" s="1269"/>
      <c r="GY830" s="1269"/>
      <c r="GZ830" s="1269"/>
      <c r="HA830" s="1269"/>
      <c r="HB830" s="1269"/>
      <c r="HC830" s="1269"/>
      <c r="HD830" s="1269"/>
      <c r="HE830" s="1269"/>
      <c r="HF830" s="1269"/>
      <c r="HG830" s="1269"/>
      <c r="HH830" s="1269"/>
      <c r="HI830" s="1269"/>
      <c r="HJ830" s="1269"/>
      <c r="HK830" s="1269"/>
      <c r="HL830" s="1269"/>
      <c r="HM830" s="1269"/>
      <c r="HN830" s="1269"/>
      <c r="HO830" s="1269"/>
      <c r="HP830" s="1269"/>
      <c r="HQ830" s="1269"/>
      <c r="HR830" s="1269"/>
      <c r="HS830" s="1269"/>
      <c r="HT830" s="1269"/>
      <c r="HU830" s="1269"/>
      <c r="HV830" s="1269"/>
      <c r="HW830" s="1269"/>
      <c r="HX830" s="1269"/>
      <c r="HY830" s="1269"/>
      <c r="HZ830" s="1269"/>
      <c r="IA830" s="1269"/>
      <c r="IB830" s="1269"/>
      <c r="IC830" s="1269"/>
      <c r="ID830" s="1269"/>
      <c r="IE830" s="1269"/>
      <c r="IF830" s="1269"/>
      <c r="IG830" s="1269"/>
      <c r="IH830" s="1269"/>
      <c r="II830" s="1269"/>
      <c r="IJ830" s="1269"/>
      <c r="IK830" s="1269"/>
      <c r="IL830" s="1269"/>
      <c r="IM830" s="1269"/>
      <c r="IN830" s="1269"/>
      <c r="IO830" s="1269"/>
      <c r="IP830" s="1269"/>
      <c r="IQ830" s="1269"/>
      <c r="IR830" s="1269"/>
      <c r="IS830" s="1269"/>
      <c r="IT830" s="1269"/>
      <c r="IU830" s="1269"/>
      <c r="IV830" s="1269"/>
      <c r="IW830" s="1269"/>
      <c r="IX830" s="1269"/>
      <c r="IY830" s="1269"/>
      <c r="IZ830" s="1269"/>
      <c r="JA830" s="1269"/>
      <c r="JB830" s="1269"/>
      <c r="JC830" s="1269"/>
      <c r="JD830" s="1269"/>
      <c r="JE830" s="1269"/>
      <c r="JF830" s="1269"/>
      <c r="JG830" s="1269"/>
      <c r="JH830" s="1269"/>
      <c r="JI830" s="1269"/>
      <c r="JJ830" s="1269"/>
      <c r="JK830" s="1269"/>
      <c r="JL830" s="1269"/>
      <c r="JM830" s="1269"/>
      <c r="JN830" s="1269"/>
      <c r="JO830" s="1269"/>
      <c r="JP830" s="1269"/>
      <c r="JQ830" s="1269"/>
      <c r="JR830" s="1269"/>
      <c r="JS830" s="1269"/>
      <c r="JT830" s="1269"/>
      <c r="JU830" s="1269"/>
      <c r="JV830" s="1269"/>
      <c r="JW830" s="1269"/>
      <c r="JX830" s="1269"/>
      <c r="JY830" s="1269"/>
      <c r="JZ830" s="1269"/>
      <c r="KA830" s="1269"/>
      <c r="KB830" s="1269"/>
      <c r="KC830" s="1269"/>
      <c r="KD830" s="1269"/>
      <c r="KE830" s="1269"/>
      <c r="KF830" s="1269"/>
    </row>
    <row r="831" spans="1:292" s="942" customFormat="1" outlineLevel="6" x14ac:dyDescent="0.25">
      <c r="A831" s="1004" t="s">
        <v>24</v>
      </c>
      <c r="B831" s="153" t="s">
        <v>2932</v>
      </c>
      <c r="C831" s="1142"/>
      <c r="D831" s="1003"/>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9"/>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269"/>
      <c r="AX831" s="1269"/>
      <c r="AY831" s="1269"/>
      <c r="AZ831" s="1269"/>
      <c r="BA831" s="1269"/>
      <c r="BB831" s="1269"/>
      <c r="BC831" s="1269"/>
      <c r="BD831" s="1269"/>
      <c r="BE831" s="1269"/>
      <c r="BF831" s="1269"/>
      <c r="BG831" s="1269"/>
      <c r="BH831" s="1269"/>
      <c r="BI831" s="1269"/>
      <c r="BJ831" s="1269"/>
      <c r="BK831" s="1269"/>
      <c r="BL831" s="1269"/>
      <c r="BM831" s="1269"/>
      <c r="BN831" s="1269"/>
      <c r="BO831" s="1269"/>
      <c r="BP831" s="1269"/>
      <c r="BQ831" s="1269"/>
      <c r="BR831" s="1269"/>
      <c r="BS831" s="1269"/>
      <c r="BT831" s="1269"/>
      <c r="BU831" s="1269"/>
      <c r="BV831" s="1269"/>
      <c r="BW831" s="1269"/>
      <c r="BX831" s="1269"/>
      <c r="BY831" s="1269"/>
      <c r="BZ831" s="1269"/>
      <c r="CA831" s="1269"/>
      <c r="CB831" s="1269"/>
      <c r="CC831" s="1269"/>
      <c r="CD831" s="1269"/>
      <c r="CE831" s="1269"/>
      <c r="CF831" s="1269"/>
      <c r="CG831" s="1269"/>
      <c r="CH831" s="1269"/>
      <c r="CI831" s="1269"/>
      <c r="CJ831" s="1269"/>
      <c r="CK831" s="1269"/>
      <c r="CL831" s="1269"/>
      <c r="CM831" s="1269"/>
      <c r="CN831" s="1269"/>
      <c r="CO831" s="1269"/>
      <c r="CP831" s="1269"/>
      <c r="CQ831" s="1269"/>
      <c r="CR831" s="1269"/>
      <c r="CS831" s="1269"/>
      <c r="CT831" s="1269"/>
      <c r="CU831" s="1269"/>
      <c r="CV831" s="1269"/>
      <c r="CW831" s="1269"/>
      <c r="CX831" s="1269"/>
      <c r="CY831" s="1269"/>
      <c r="CZ831" s="1269"/>
      <c r="DA831" s="1269"/>
      <c r="DB831" s="1269"/>
      <c r="DC831" s="1269"/>
      <c r="DD831" s="1269"/>
      <c r="DE831" s="1269"/>
      <c r="DF831" s="1269"/>
      <c r="DG831" s="1269"/>
      <c r="DH831" s="1269"/>
      <c r="DI831" s="1269"/>
      <c r="DJ831" s="1269"/>
      <c r="DK831" s="1269"/>
      <c r="DL831" s="1269"/>
      <c r="DM831" s="1269"/>
      <c r="DN831" s="1269"/>
      <c r="DO831" s="1269"/>
      <c r="DP831" s="1269"/>
      <c r="DQ831" s="1269"/>
      <c r="DR831" s="1269"/>
      <c r="DS831" s="1269"/>
      <c r="DT831" s="1269"/>
      <c r="DU831" s="1269"/>
      <c r="DV831" s="1269"/>
      <c r="DW831" s="1269"/>
      <c r="DX831" s="1269"/>
      <c r="DY831" s="1269"/>
      <c r="DZ831" s="1269"/>
      <c r="EA831" s="1269"/>
      <c r="EB831" s="1269"/>
      <c r="EC831" s="1269"/>
      <c r="ED831" s="1269"/>
      <c r="EE831" s="1269"/>
      <c r="EF831" s="1269"/>
      <c r="EG831" s="1269"/>
      <c r="EH831" s="1269"/>
      <c r="EI831" s="1269"/>
      <c r="EJ831" s="1269"/>
      <c r="EK831" s="1269"/>
      <c r="EL831" s="1269"/>
      <c r="EM831" s="1269"/>
      <c r="EN831" s="1269"/>
      <c r="EO831" s="1269"/>
      <c r="EP831" s="1269"/>
      <c r="EQ831" s="1269"/>
      <c r="ER831" s="1269"/>
      <c r="ES831" s="1269"/>
      <c r="ET831" s="1269"/>
      <c r="EU831" s="1269"/>
      <c r="EV831" s="1269"/>
      <c r="EW831" s="1269"/>
      <c r="EX831" s="1269"/>
      <c r="EY831" s="1269"/>
      <c r="EZ831" s="1269"/>
      <c r="FA831" s="1269"/>
      <c r="FB831" s="1269"/>
      <c r="FC831" s="1269"/>
      <c r="FD831" s="1269"/>
      <c r="FE831" s="1269"/>
      <c r="FF831" s="1269"/>
      <c r="FG831" s="1269"/>
      <c r="FH831" s="1269"/>
      <c r="FI831" s="1269"/>
      <c r="FJ831" s="1269"/>
      <c r="FK831" s="1269"/>
      <c r="FL831" s="1269"/>
      <c r="FM831" s="1269"/>
      <c r="FN831" s="1269"/>
      <c r="FO831" s="1269"/>
      <c r="FP831" s="1269"/>
      <c r="FQ831" s="1269"/>
      <c r="FR831" s="1269"/>
      <c r="FS831" s="1269"/>
      <c r="FT831" s="1269"/>
      <c r="FU831" s="1269"/>
      <c r="FV831" s="1269"/>
      <c r="FW831" s="1269"/>
      <c r="FX831" s="1269"/>
      <c r="FY831" s="1269"/>
      <c r="FZ831" s="1269"/>
      <c r="GA831" s="1269"/>
      <c r="GB831" s="1269"/>
      <c r="GC831" s="1269"/>
      <c r="GD831" s="1269"/>
      <c r="GE831" s="1269"/>
      <c r="GF831" s="1269"/>
      <c r="GG831" s="1269"/>
      <c r="GH831" s="1269"/>
      <c r="GI831" s="1269"/>
      <c r="GJ831" s="1269"/>
      <c r="GK831" s="1269"/>
      <c r="GL831" s="1269"/>
      <c r="GM831" s="1269"/>
      <c r="GN831" s="1269"/>
      <c r="GO831" s="1269"/>
      <c r="GP831" s="1269"/>
      <c r="GQ831" s="1269"/>
      <c r="GR831" s="1269"/>
      <c r="GS831" s="1269"/>
      <c r="GT831" s="1269"/>
      <c r="GU831" s="1269"/>
      <c r="GV831" s="1269"/>
      <c r="GW831" s="1269"/>
      <c r="GX831" s="1269"/>
      <c r="GY831" s="1269"/>
      <c r="GZ831" s="1269"/>
      <c r="HA831" s="1269"/>
      <c r="HB831" s="1269"/>
      <c r="HC831" s="1269"/>
      <c r="HD831" s="1269"/>
      <c r="HE831" s="1269"/>
      <c r="HF831" s="1269"/>
      <c r="HG831" s="1269"/>
      <c r="HH831" s="1269"/>
      <c r="HI831" s="1269"/>
      <c r="HJ831" s="1269"/>
      <c r="HK831" s="1269"/>
      <c r="HL831" s="1269"/>
      <c r="HM831" s="1269"/>
      <c r="HN831" s="1269"/>
      <c r="HO831" s="1269"/>
      <c r="HP831" s="1269"/>
      <c r="HQ831" s="1269"/>
      <c r="HR831" s="1269"/>
      <c r="HS831" s="1269"/>
      <c r="HT831" s="1269"/>
      <c r="HU831" s="1269"/>
      <c r="HV831" s="1269"/>
      <c r="HW831" s="1269"/>
      <c r="HX831" s="1269"/>
      <c r="HY831" s="1269"/>
      <c r="HZ831" s="1269"/>
      <c r="IA831" s="1269"/>
      <c r="IB831" s="1269"/>
      <c r="IC831" s="1269"/>
      <c r="ID831" s="1269"/>
      <c r="IE831" s="1269"/>
      <c r="IF831" s="1269"/>
      <c r="IG831" s="1269"/>
      <c r="IH831" s="1269"/>
      <c r="II831" s="1269"/>
      <c r="IJ831" s="1269"/>
      <c r="IK831" s="1269"/>
      <c r="IL831" s="1269"/>
      <c r="IM831" s="1269"/>
      <c r="IN831" s="1269"/>
      <c r="IO831" s="1269"/>
      <c r="IP831" s="1269"/>
      <c r="IQ831" s="1269"/>
      <c r="IR831" s="1269"/>
      <c r="IS831" s="1269"/>
      <c r="IT831" s="1269"/>
      <c r="IU831" s="1269"/>
      <c r="IV831" s="1269"/>
      <c r="IW831" s="1269"/>
      <c r="IX831" s="1269"/>
      <c r="IY831" s="1269"/>
      <c r="IZ831" s="1269"/>
      <c r="JA831" s="1269"/>
      <c r="JB831" s="1269"/>
      <c r="JC831" s="1269"/>
      <c r="JD831" s="1269"/>
      <c r="JE831" s="1269"/>
      <c r="JF831" s="1269"/>
      <c r="JG831" s="1269"/>
      <c r="JH831" s="1269"/>
      <c r="JI831" s="1269"/>
      <c r="JJ831" s="1269"/>
      <c r="JK831" s="1269"/>
      <c r="JL831" s="1269"/>
      <c r="JM831" s="1269"/>
      <c r="JN831" s="1269"/>
      <c r="JO831" s="1269"/>
      <c r="JP831" s="1269"/>
      <c r="JQ831" s="1269"/>
      <c r="JR831" s="1269"/>
      <c r="JS831" s="1269"/>
      <c r="JT831" s="1269"/>
      <c r="JU831" s="1269"/>
      <c r="JV831" s="1269"/>
      <c r="JW831" s="1269"/>
      <c r="JX831" s="1269"/>
      <c r="JY831" s="1269"/>
      <c r="JZ831" s="1269"/>
      <c r="KA831" s="1269"/>
      <c r="KB831" s="1269"/>
      <c r="KC831" s="1269"/>
      <c r="KD831" s="1269"/>
      <c r="KE831" s="1269"/>
      <c r="KF831" s="1269"/>
    </row>
    <row r="832" spans="1:292" s="942" customFormat="1" outlineLevel="6" x14ac:dyDescent="0.25">
      <c r="A832" s="1004" t="s">
        <v>215</v>
      </c>
      <c r="B832" s="1002" t="s">
        <v>3082</v>
      </c>
      <c r="C832" s="1142"/>
      <c r="D832" s="1003"/>
      <c r="F832" s="1269"/>
      <c r="G832" s="1269"/>
      <c r="H832" s="1269"/>
      <c r="I832" s="1269"/>
      <c r="J832" s="1269"/>
      <c r="K832" s="1269"/>
      <c r="L832" s="1269"/>
      <c r="M832" s="1269"/>
      <c r="N832" s="1269"/>
      <c r="O832" s="1269"/>
      <c r="P832" s="1269"/>
      <c r="Q832" s="1269"/>
      <c r="R832" s="1269"/>
      <c r="S832" s="1269"/>
      <c r="T832" s="1269"/>
      <c r="U832" s="1269"/>
      <c r="V832" s="1269"/>
      <c r="W832" s="1269"/>
      <c r="X832" s="1269"/>
      <c r="Y832" s="1269"/>
      <c r="Z832" s="1269"/>
      <c r="AA832" s="1269"/>
      <c r="AB832" s="1269"/>
      <c r="AC832" s="1269"/>
      <c r="AD832" s="1269"/>
      <c r="AE832" s="1269"/>
      <c r="AF832" s="1269"/>
      <c r="AG832" s="1269"/>
      <c r="AH832" s="1269"/>
      <c r="AI832" s="1269"/>
      <c r="AJ832" s="1269"/>
      <c r="AK832" s="1269"/>
      <c r="AL832" s="1269"/>
      <c r="AM832" s="1269"/>
      <c r="AN832" s="1269"/>
      <c r="AO832" s="1269"/>
      <c r="AP832" s="1269"/>
      <c r="AQ832" s="1269"/>
      <c r="AR832" s="1269"/>
      <c r="AS832" s="1269"/>
      <c r="AT832" s="1269"/>
      <c r="AU832" s="1269"/>
      <c r="AV832" s="1269"/>
      <c r="AW832" s="1269"/>
      <c r="AX832" s="1269"/>
      <c r="AY832" s="1269"/>
      <c r="AZ832" s="1269"/>
      <c r="BA832" s="1269"/>
      <c r="BB832" s="1269"/>
      <c r="BC832" s="1269"/>
      <c r="BD832" s="1269"/>
      <c r="BE832" s="1269"/>
      <c r="BF832" s="1269"/>
      <c r="BG832" s="1269"/>
      <c r="BH832" s="1269"/>
      <c r="BI832" s="1269"/>
      <c r="BJ832" s="1269"/>
      <c r="BK832" s="1269"/>
      <c r="BL832" s="1269"/>
      <c r="BM832" s="1269"/>
      <c r="BN832" s="1269"/>
      <c r="BO832" s="1269"/>
      <c r="BP832" s="1269"/>
      <c r="BQ832" s="1269"/>
      <c r="BR832" s="1269"/>
      <c r="BS832" s="1269"/>
      <c r="BT832" s="1269"/>
      <c r="BU832" s="1269"/>
      <c r="BV832" s="1269"/>
      <c r="BW832" s="1269"/>
      <c r="BX832" s="1269"/>
      <c r="BY832" s="1269"/>
      <c r="BZ832" s="1269"/>
      <c r="CA832" s="1269"/>
      <c r="CB832" s="1269"/>
      <c r="CC832" s="1269"/>
      <c r="CD832" s="1269"/>
      <c r="CE832" s="1269"/>
      <c r="CF832" s="1269"/>
      <c r="CG832" s="1269"/>
      <c r="CH832" s="1269"/>
      <c r="CI832" s="1269"/>
      <c r="CJ832" s="1269"/>
      <c r="CK832" s="1269"/>
      <c r="CL832" s="1269"/>
      <c r="CM832" s="1269"/>
      <c r="CN832" s="1269"/>
      <c r="CO832" s="1269"/>
      <c r="CP832" s="1269"/>
      <c r="CQ832" s="1269"/>
      <c r="CR832" s="1269"/>
      <c r="CS832" s="1269"/>
      <c r="CT832" s="1269"/>
      <c r="CU832" s="1269"/>
      <c r="CV832" s="1269"/>
      <c r="CW832" s="1269"/>
      <c r="CX832" s="1269"/>
      <c r="CY832" s="1269"/>
      <c r="CZ832" s="1269"/>
      <c r="DA832" s="1269"/>
      <c r="DB832" s="1269"/>
      <c r="DC832" s="1269"/>
      <c r="DD832" s="1269"/>
      <c r="DE832" s="1269"/>
      <c r="DF832" s="1269"/>
      <c r="DG832" s="1269"/>
      <c r="DH832" s="1269"/>
      <c r="DI832" s="1269"/>
      <c r="DJ832" s="1269"/>
      <c r="DK832" s="1269"/>
      <c r="DL832" s="1269"/>
      <c r="DM832" s="1269"/>
      <c r="DN832" s="1269"/>
      <c r="DO832" s="1269"/>
      <c r="DP832" s="1269"/>
      <c r="DQ832" s="1269"/>
      <c r="DR832" s="1269"/>
      <c r="DS832" s="1269"/>
      <c r="DT832" s="1269"/>
      <c r="DU832" s="1269"/>
      <c r="DV832" s="1269"/>
      <c r="DW832" s="1269"/>
      <c r="DX832" s="1269"/>
      <c r="DY832" s="1269"/>
      <c r="DZ832" s="1269"/>
      <c r="EA832" s="1269"/>
      <c r="EB832" s="1269"/>
      <c r="EC832" s="1269"/>
      <c r="ED832" s="1269"/>
      <c r="EE832" s="1269"/>
      <c r="EF832" s="1269"/>
      <c r="EG832" s="1269"/>
      <c r="EH832" s="1269"/>
      <c r="EI832" s="1269"/>
      <c r="EJ832" s="1269"/>
      <c r="EK832" s="1269"/>
      <c r="EL832" s="1269"/>
      <c r="EM832" s="1269"/>
      <c r="EN832" s="1269"/>
      <c r="EO832" s="1269"/>
      <c r="EP832" s="1269"/>
      <c r="EQ832" s="1269"/>
      <c r="ER832" s="1269"/>
      <c r="ES832" s="1269"/>
      <c r="ET832" s="1269"/>
      <c r="EU832" s="1269"/>
      <c r="EV832" s="1269"/>
      <c r="EW832" s="1269"/>
      <c r="EX832" s="1269"/>
      <c r="EY832" s="1269"/>
      <c r="EZ832" s="1269"/>
      <c r="FA832" s="1269"/>
      <c r="FB832" s="1269"/>
      <c r="FC832" s="1269"/>
      <c r="FD832" s="1269"/>
      <c r="FE832" s="1269"/>
      <c r="FF832" s="1269"/>
      <c r="FG832" s="1269"/>
      <c r="FH832" s="1269"/>
      <c r="FI832" s="1269"/>
      <c r="FJ832" s="1269"/>
      <c r="FK832" s="1269"/>
      <c r="FL832" s="1269"/>
      <c r="FM832" s="1269"/>
      <c r="FN832" s="1269"/>
      <c r="FO832" s="1269"/>
      <c r="FP832" s="1269"/>
      <c r="FQ832" s="1269"/>
      <c r="FR832" s="1269"/>
      <c r="FS832" s="1269"/>
      <c r="FT832" s="1269"/>
      <c r="FU832" s="1269"/>
      <c r="FV832" s="1269"/>
      <c r="FW832" s="1269"/>
      <c r="FX832" s="1269"/>
      <c r="FY832" s="1269"/>
      <c r="FZ832" s="1269"/>
      <c r="GA832" s="1269"/>
      <c r="GB832" s="1269"/>
      <c r="GC832" s="1269"/>
      <c r="GD832" s="1269"/>
      <c r="GE832" s="1269"/>
      <c r="GF832" s="1269"/>
      <c r="GG832" s="1269"/>
      <c r="GH832" s="1269"/>
      <c r="GI832" s="1269"/>
      <c r="GJ832" s="1269"/>
      <c r="GK832" s="1269"/>
      <c r="GL832" s="1269"/>
      <c r="GM832" s="1269"/>
      <c r="GN832" s="1269"/>
      <c r="GO832" s="1269"/>
      <c r="GP832" s="1269"/>
      <c r="GQ832" s="1269"/>
      <c r="GR832" s="1269"/>
      <c r="GS832" s="1269"/>
      <c r="GT832" s="1269"/>
      <c r="GU832" s="1269"/>
      <c r="GV832" s="1269"/>
      <c r="GW832" s="1269"/>
      <c r="GX832" s="1269"/>
      <c r="GY832" s="1269"/>
      <c r="GZ832" s="1269"/>
      <c r="HA832" s="1269"/>
      <c r="HB832" s="1269"/>
      <c r="HC832" s="1269"/>
      <c r="HD832" s="1269"/>
      <c r="HE832" s="1269"/>
      <c r="HF832" s="1269"/>
      <c r="HG832" s="1269"/>
      <c r="HH832" s="1269"/>
      <c r="HI832" s="1269"/>
      <c r="HJ832" s="1269"/>
      <c r="HK832" s="1269"/>
      <c r="HL832" s="1269"/>
      <c r="HM832" s="1269"/>
      <c r="HN832" s="1269"/>
      <c r="HO832" s="1269"/>
      <c r="HP832" s="1269"/>
      <c r="HQ832" s="1269"/>
      <c r="HR832" s="1269"/>
      <c r="HS832" s="1269"/>
      <c r="HT832" s="1269"/>
      <c r="HU832" s="1269"/>
      <c r="HV832" s="1269"/>
      <c r="HW832" s="1269"/>
      <c r="HX832" s="1269"/>
      <c r="HY832" s="1269"/>
      <c r="HZ832" s="1269"/>
      <c r="IA832" s="1269"/>
      <c r="IB832" s="1269"/>
      <c r="IC832" s="1269"/>
      <c r="ID832" s="1269"/>
      <c r="IE832" s="1269"/>
      <c r="IF832" s="1269"/>
      <c r="IG832" s="1269"/>
      <c r="IH832" s="1269"/>
      <c r="II832" s="1269"/>
      <c r="IJ832" s="1269"/>
      <c r="IK832" s="1269"/>
      <c r="IL832" s="1269"/>
      <c r="IM832" s="1269"/>
      <c r="IN832" s="1269"/>
      <c r="IO832" s="1269"/>
      <c r="IP832" s="1269"/>
      <c r="IQ832" s="1269"/>
      <c r="IR832" s="1269"/>
      <c r="IS832" s="1269"/>
      <c r="IT832" s="1269"/>
      <c r="IU832" s="1269"/>
      <c r="IV832" s="1269"/>
      <c r="IW832" s="1269"/>
      <c r="IX832" s="1269"/>
      <c r="IY832" s="1269"/>
      <c r="IZ832" s="1269"/>
      <c r="JA832" s="1269"/>
      <c r="JB832" s="1269"/>
      <c r="JC832" s="1269"/>
      <c r="JD832" s="1269"/>
      <c r="JE832" s="1269"/>
      <c r="JF832" s="1269"/>
      <c r="JG832" s="1269"/>
      <c r="JH832" s="1269"/>
      <c r="JI832" s="1269"/>
      <c r="JJ832" s="1269"/>
      <c r="JK832" s="1269"/>
      <c r="JL832" s="1269"/>
      <c r="JM832" s="1269"/>
      <c r="JN832" s="1269"/>
      <c r="JO832" s="1269"/>
      <c r="JP832" s="1269"/>
      <c r="JQ832" s="1269"/>
      <c r="JR832" s="1269"/>
      <c r="JS832" s="1269"/>
      <c r="JT832" s="1269"/>
      <c r="JU832" s="1269"/>
      <c r="JV832" s="1269"/>
      <c r="JW832" s="1269"/>
      <c r="JX832" s="1269"/>
      <c r="JY832" s="1269"/>
      <c r="JZ832" s="1269"/>
      <c r="KA832" s="1269"/>
      <c r="KB832" s="1269"/>
      <c r="KC832" s="1269"/>
      <c r="KD832" s="1269"/>
      <c r="KE832" s="1269"/>
      <c r="KF832" s="1269"/>
    </row>
    <row r="833" spans="1:292" s="942" customFormat="1" outlineLevel="5" x14ac:dyDescent="0.25">
      <c r="A833" s="1278" t="s">
        <v>416</v>
      </c>
      <c r="B833" s="1284"/>
      <c r="C833" s="1285"/>
      <c r="D833" s="1284"/>
      <c r="E833" s="1284"/>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9"/>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269"/>
      <c r="AX833" s="1269"/>
      <c r="AY833" s="1269"/>
      <c r="AZ833" s="1269"/>
      <c r="BA833" s="1269"/>
      <c r="BB833" s="1269"/>
      <c r="BC833" s="1269"/>
      <c r="BD833" s="1269"/>
      <c r="BE833" s="1269"/>
      <c r="BF833" s="1269"/>
      <c r="BG833" s="1269"/>
      <c r="BH833" s="1269"/>
      <c r="BI833" s="1269"/>
      <c r="BJ833" s="1269"/>
      <c r="BK833" s="1269"/>
      <c r="BL833" s="1269"/>
      <c r="BM833" s="1269"/>
      <c r="BN833" s="1269"/>
      <c r="BO833" s="1269"/>
      <c r="BP833" s="1269"/>
      <c r="BQ833" s="1269"/>
      <c r="BR833" s="1269"/>
      <c r="BS833" s="1269"/>
      <c r="BT833" s="1269"/>
      <c r="BU833" s="1269"/>
      <c r="BV833" s="1269"/>
      <c r="BW833" s="1269"/>
      <c r="BX833" s="1269"/>
      <c r="BY833" s="1269"/>
      <c r="BZ833" s="1269"/>
      <c r="CA833" s="1269"/>
      <c r="CB833" s="1269"/>
      <c r="CC833" s="1269"/>
      <c r="CD833" s="1269"/>
      <c r="CE833" s="1269"/>
      <c r="CF833" s="1269"/>
      <c r="CG833" s="1269"/>
      <c r="CH833" s="1269"/>
      <c r="CI833" s="1269"/>
      <c r="CJ833" s="1269"/>
      <c r="CK833" s="1269"/>
      <c r="CL833" s="1269"/>
      <c r="CM833" s="1269"/>
      <c r="CN833" s="1269"/>
      <c r="CO833" s="1269"/>
      <c r="CP833" s="1269"/>
      <c r="CQ833" s="1269"/>
      <c r="CR833" s="1269"/>
      <c r="CS833" s="1269"/>
      <c r="CT833" s="1269"/>
      <c r="CU833" s="1269"/>
      <c r="CV833" s="1269"/>
      <c r="CW833" s="1269"/>
      <c r="CX833" s="1269"/>
      <c r="CY833" s="1269"/>
      <c r="CZ833" s="1269"/>
      <c r="DA833" s="1269"/>
      <c r="DB833" s="1269"/>
      <c r="DC833" s="1269"/>
      <c r="DD833" s="1269"/>
      <c r="DE833" s="1269"/>
      <c r="DF833" s="1269"/>
      <c r="DG833" s="1269"/>
      <c r="DH833" s="1269"/>
      <c r="DI833" s="1269"/>
      <c r="DJ833" s="1269"/>
      <c r="DK833" s="1269"/>
      <c r="DL833" s="1269"/>
      <c r="DM833" s="1269"/>
      <c r="DN833" s="1269"/>
      <c r="DO833" s="1269"/>
      <c r="DP833" s="1269"/>
      <c r="DQ833" s="1269"/>
      <c r="DR833" s="1269"/>
      <c r="DS833" s="1269"/>
      <c r="DT833" s="1269"/>
      <c r="DU833" s="1269"/>
      <c r="DV833" s="1269"/>
      <c r="DW833" s="1269"/>
      <c r="DX833" s="1269"/>
      <c r="DY833" s="1269"/>
      <c r="DZ833" s="1269"/>
      <c r="EA833" s="1269"/>
      <c r="EB833" s="1269"/>
      <c r="EC833" s="1269"/>
      <c r="ED833" s="1269"/>
      <c r="EE833" s="1269"/>
      <c r="EF833" s="1269"/>
      <c r="EG833" s="1269"/>
      <c r="EH833" s="1269"/>
      <c r="EI833" s="1269"/>
      <c r="EJ833" s="1269"/>
      <c r="EK833" s="1269"/>
      <c r="EL833" s="1269"/>
      <c r="EM833" s="1269"/>
      <c r="EN833" s="1269"/>
      <c r="EO833" s="1269"/>
      <c r="EP833" s="1269"/>
      <c r="EQ833" s="1269"/>
      <c r="ER833" s="1269"/>
      <c r="ES833" s="1269"/>
      <c r="ET833" s="1269"/>
      <c r="EU833" s="1269"/>
      <c r="EV833" s="1269"/>
      <c r="EW833" s="1269"/>
      <c r="EX833" s="1269"/>
      <c r="EY833" s="1269"/>
      <c r="EZ833" s="1269"/>
      <c r="FA833" s="1269"/>
      <c r="FB833" s="1269"/>
      <c r="FC833" s="1269"/>
      <c r="FD833" s="1269"/>
      <c r="FE833" s="1269"/>
      <c r="FF833" s="1269"/>
      <c r="FG833" s="1269"/>
      <c r="FH833" s="1269"/>
      <c r="FI833" s="1269"/>
      <c r="FJ833" s="1269"/>
      <c r="FK833" s="1269"/>
      <c r="FL833" s="1269"/>
      <c r="FM833" s="1269"/>
      <c r="FN833" s="1269"/>
      <c r="FO833" s="1269"/>
      <c r="FP833" s="1269"/>
      <c r="FQ833" s="1269"/>
      <c r="FR833" s="1269"/>
      <c r="FS833" s="1269"/>
      <c r="FT833" s="1269"/>
      <c r="FU833" s="1269"/>
      <c r="FV833" s="1269"/>
      <c r="FW833" s="1269"/>
      <c r="FX833" s="1269"/>
      <c r="FY833" s="1269"/>
      <c r="FZ833" s="1269"/>
      <c r="GA833" s="1269"/>
      <c r="GB833" s="1269"/>
      <c r="GC833" s="1269"/>
      <c r="GD833" s="1269"/>
      <c r="GE833" s="1269"/>
      <c r="GF833" s="1269"/>
      <c r="GG833" s="1269"/>
      <c r="GH833" s="1269"/>
      <c r="GI833" s="1269"/>
      <c r="GJ833" s="1269"/>
      <c r="GK833" s="1269"/>
      <c r="GL833" s="1269"/>
      <c r="GM833" s="1269"/>
      <c r="GN833" s="1269"/>
      <c r="GO833" s="1269"/>
      <c r="GP833" s="1269"/>
      <c r="GQ833" s="1269"/>
      <c r="GR833" s="1269"/>
      <c r="GS833" s="1269"/>
      <c r="GT833" s="1269"/>
      <c r="GU833" s="1269"/>
      <c r="GV833" s="1269"/>
      <c r="GW833" s="1269"/>
      <c r="GX833" s="1269"/>
      <c r="GY833" s="1269"/>
      <c r="GZ833" s="1269"/>
      <c r="HA833" s="1269"/>
      <c r="HB833" s="1269"/>
      <c r="HC833" s="1269"/>
      <c r="HD833" s="1269"/>
      <c r="HE833" s="1269"/>
      <c r="HF833" s="1269"/>
      <c r="HG833" s="1269"/>
      <c r="HH833" s="1269"/>
      <c r="HI833" s="1269"/>
      <c r="HJ833" s="1269"/>
      <c r="HK833" s="1269"/>
      <c r="HL833" s="1269"/>
      <c r="HM833" s="1269"/>
      <c r="HN833" s="1269"/>
      <c r="HO833" s="1269"/>
      <c r="HP833" s="1269"/>
      <c r="HQ833" s="1269"/>
      <c r="HR833" s="1269"/>
      <c r="HS833" s="1269"/>
      <c r="HT833" s="1269"/>
      <c r="HU833" s="1269"/>
      <c r="HV833" s="1269"/>
      <c r="HW833" s="1269"/>
      <c r="HX833" s="1269"/>
      <c r="HY833" s="1269"/>
      <c r="HZ833" s="1269"/>
      <c r="IA833" s="1269"/>
      <c r="IB833" s="1269"/>
      <c r="IC833" s="1269"/>
      <c r="ID833" s="1269"/>
      <c r="IE833" s="1269"/>
      <c r="IF833" s="1269"/>
      <c r="IG833" s="1269"/>
      <c r="IH833" s="1269"/>
      <c r="II833" s="1269"/>
      <c r="IJ833" s="1269"/>
      <c r="IK833" s="1269"/>
      <c r="IL833" s="1269"/>
      <c r="IM833" s="1269"/>
      <c r="IN833" s="1269"/>
      <c r="IO833" s="1269"/>
      <c r="IP833" s="1269"/>
      <c r="IQ833" s="1269"/>
      <c r="IR833" s="1269"/>
      <c r="IS833" s="1269"/>
      <c r="IT833" s="1269"/>
      <c r="IU833" s="1269"/>
      <c r="IV833" s="1269"/>
      <c r="IW833" s="1269"/>
      <c r="IX833" s="1269"/>
      <c r="IY833" s="1269"/>
      <c r="IZ833" s="1269"/>
      <c r="JA833" s="1269"/>
      <c r="JB833" s="1269"/>
      <c r="JC833" s="1269"/>
      <c r="JD833" s="1269"/>
      <c r="JE833" s="1269"/>
      <c r="JF833" s="1269"/>
      <c r="JG833" s="1269"/>
      <c r="JH833" s="1269"/>
      <c r="JI833" s="1269"/>
      <c r="JJ833" s="1269"/>
      <c r="JK833" s="1269"/>
      <c r="JL833" s="1269"/>
      <c r="JM833" s="1269"/>
      <c r="JN833" s="1269"/>
      <c r="JO833" s="1269"/>
      <c r="JP833" s="1269"/>
      <c r="JQ833" s="1269"/>
      <c r="JR833" s="1269"/>
      <c r="JS833" s="1269"/>
      <c r="JT833" s="1269"/>
      <c r="JU833" s="1269"/>
      <c r="JV833" s="1269"/>
      <c r="JW833" s="1269"/>
      <c r="JX833" s="1269"/>
      <c r="JY833" s="1269"/>
      <c r="JZ833" s="1269"/>
      <c r="KA833" s="1269"/>
      <c r="KB833" s="1269"/>
      <c r="KC833" s="1269"/>
      <c r="KD833" s="1269"/>
      <c r="KE833" s="1269"/>
      <c r="KF833" s="1269"/>
    </row>
    <row r="834" spans="1:292" s="942" customFormat="1" outlineLevel="6" x14ac:dyDescent="0.25">
      <c r="A834" s="1004"/>
      <c r="B834" s="1002"/>
      <c r="C834" s="1142"/>
      <c r="D834" s="1003"/>
      <c r="F834" s="1269"/>
      <c r="G834" s="1269"/>
      <c r="H834" s="1269"/>
      <c r="I834" s="1269"/>
      <c r="J834" s="1269"/>
      <c r="K834" s="1269"/>
      <c r="L834" s="1269"/>
      <c r="M834" s="1269"/>
      <c r="N834" s="1269"/>
      <c r="O834" s="1269"/>
      <c r="P834" s="1269"/>
      <c r="Q834" s="1269"/>
      <c r="R834" s="1269"/>
      <c r="S834" s="1269"/>
      <c r="T834" s="1269"/>
      <c r="U834" s="1269"/>
      <c r="V834" s="1269"/>
      <c r="W834" s="1269"/>
      <c r="X834" s="1269"/>
      <c r="Y834" s="1269"/>
      <c r="Z834" s="1269"/>
      <c r="AA834" s="1269"/>
      <c r="AB834" s="1269"/>
      <c r="AC834" s="1269"/>
      <c r="AD834" s="1269"/>
      <c r="AE834" s="1269"/>
      <c r="AF834" s="1269"/>
      <c r="AG834" s="1269"/>
      <c r="AH834" s="1269"/>
      <c r="AI834" s="1269"/>
      <c r="AJ834" s="1269"/>
      <c r="AK834" s="1269"/>
      <c r="AL834" s="1269"/>
      <c r="AM834" s="1269"/>
      <c r="AN834" s="1269"/>
      <c r="AO834" s="1269"/>
      <c r="AP834" s="1269"/>
      <c r="AQ834" s="1269"/>
      <c r="AR834" s="1269"/>
      <c r="AS834" s="1269"/>
      <c r="AT834" s="1269"/>
      <c r="AU834" s="1269"/>
      <c r="AV834" s="1269"/>
      <c r="AW834" s="1269"/>
      <c r="AX834" s="1269"/>
      <c r="AY834" s="1269"/>
      <c r="AZ834" s="1269"/>
      <c r="BA834" s="1269"/>
      <c r="BB834" s="1269"/>
      <c r="BC834" s="1269"/>
      <c r="BD834" s="1269"/>
      <c r="BE834" s="1269"/>
      <c r="BF834" s="1269"/>
      <c r="BG834" s="1269"/>
      <c r="BH834" s="1269"/>
      <c r="BI834" s="1269"/>
      <c r="BJ834" s="1269"/>
      <c r="BK834" s="1269"/>
      <c r="BL834" s="1269"/>
      <c r="BM834" s="1269"/>
      <c r="BN834" s="1269"/>
      <c r="BO834" s="1269"/>
      <c r="BP834" s="1269"/>
      <c r="BQ834" s="1269"/>
      <c r="BR834" s="1269"/>
      <c r="BS834" s="1269"/>
      <c r="BT834" s="1269"/>
      <c r="BU834" s="1269"/>
      <c r="BV834" s="1269"/>
      <c r="BW834" s="1269"/>
      <c r="BX834" s="1269"/>
      <c r="BY834" s="1269"/>
      <c r="BZ834" s="1269"/>
      <c r="CA834" s="1269"/>
      <c r="CB834" s="1269"/>
      <c r="CC834" s="1269"/>
      <c r="CD834" s="1269"/>
      <c r="CE834" s="1269"/>
      <c r="CF834" s="1269"/>
      <c r="CG834" s="1269"/>
      <c r="CH834" s="1269"/>
      <c r="CI834" s="1269"/>
      <c r="CJ834" s="1269"/>
      <c r="CK834" s="1269"/>
      <c r="CL834" s="1269"/>
      <c r="CM834" s="1269"/>
      <c r="CN834" s="1269"/>
      <c r="CO834" s="1269"/>
      <c r="CP834" s="1269"/>
      <c r="CQ834" s="1269"/>
      <c r="CR834" s="1269"/>
      <c r="CS834" s="1269"/>
      <c r="CT834" s="1269"/>
      <c r="CU834" s="1269"/>
      <c r="CV834" s="1269"/>
      <c r="CW834" s="1269"/>
      <c r="CX834" s="1269"/>
      <c r="CY834" s="1269"/>
      <c r="CZ834" s="1269"/>
      <c r="DA834" s="1269"/>
      <c r="DB834" s="1269"/>
      <c r="DC834" s="1269"/>
      <c r="DD834" s="1269"/>
      <c r="DE834" s="1269"/>
      <c r="DF834" s="1269"/>
      <c r="DG834" s="1269"/>
      <c r="DH834" s="1269"/>
      <c r="DI834" s="1269"/>
      <c r="DJ834" s="1269"/>
      <c r="DK834" s="1269"/>
      <c r="DL834" s="1269"/>
      <c r="DM834" s="1269"/>
      <c r="DN834" s="1269"/>
      <c r="DO834" s="1269"/>
      <c r="DP834" s="1269"/>
      <c r="DQ834" s="1269"/>
      <c r="DR834" s="1269"/>
      <c r="DS834" s="1269"/>
      <c r="DT834" s="1269"/>
      <c r="DU834" s="1269"/>
      <c r="DV834" s="1269"/>
      <c r="DW834" s="1269"/>
      <c r="DX834" s="1269"/>
      <c r="DY834" s="1269"/>
      <c r="DZ834" s="1269"/>
      <c r="EA834" s="1269"/>
      <c r="EB834" s="1269"/>
      <c r="EC834" s="1269"/>
      <c r="ED834" s="1269"/>
      <c r="EE834" s="1269"/>
      <c r="EF834" s="1269"/>
      <c r="EG834" s="1269"/>
      <c r="EH834" s="1269"/>
      <c r="EI834" s="1269"/>
      <c r="EJ834" s="1269"/>
      <c r="EK834" s="1269"/>
      <c r="EL834" s="1269"/>
      <c r="EM834" s="1269"/>
      <c r="EN834" s="1269"/>
      <c r="EO834" s="1269"/>
      <c r="EP834" s="1269"/>
      <c r="EQ834" s="1269"/>
      <c r="ER834" s="1269"/>
      <c r="ES834" s="1269"/>
      <c r="ET834" s="1269"/>
      <c r="EU834" s="1269"/>
      <c r="EV834" s="1269"/>
      <c r="EW834" s="1269"/>
      <c r="EX834" s="1269"/>
      <c r="EY834" s="1269"/>
      <c r="EZ834" s="1269"/>
      <c r="FA834" s="1269"/>
      <c r="FB834" s="1269"/>
      <c r="FC834" s="1269"/>
      <c r="FD834" s="1269"/>
      <c r="FE834" s="1269"/>
      <c r="FF834" s="1269"/>
      <c r="FG834" s="1269"/>
      <c r="FH834" s="1269"/>
      <c r="FI834" s="1269"/>
      <c r="FJ834" s="1269"/>
      <c r="FK834" s="1269"/>
      <c r="FL834" s="1269"/>
      <c r="FM834" s="1269"/>
      <c r="FN834" s="1269"/>
      <c r="FO834" s="1269"/>
      <c r="FP834" s="1269"/>
      <c r="FQ834" s="1269"/>
      <c r="FR834" s="1269"/>
      <c r="FS834" s="1269"/>
      <c r="FT834" s="1269"/>
      <c r="FU834" s="1269"/>
      <c r="FV834" s="1269"/>
      <c r="FW834" s="1269"/>
      <c r="FX834" s="1269"/>
      <c r="FY834" s="1269"/>
      <c r="FZ834" s="1269"/>
      <c r="GA834" s="1269"/>
      <c r="GB834" s="1269"/>
      <c r="GC834" s="1269"/>
      <c r="GD834" s="1269"/>
      <c r="GE834" s="1269"/>
      <c r="GF834" s="1269"/>
      <c r="GG834" s="1269"/>
      <c r="GH834" s="1269"/>
      <c r="GI834" s="1269"/>
      <c r="GJ834" s="1269"/>
      <c r="GK834" s="1269"/>
      <c r="GL834" s="1269"/>
      <c r="GM834" s="1269"/>
      <c r="GN834" s="1269"/>
      <c r="GO834" s="1269"/>
      <c r="GP834" s="1269"/>
      <c r="GQ834" s="1269"/>
      <c r="GR834" s="1269"/>
      <c r="GS834" s="1269"/>
      <c r="GT834" s="1269"/>
      <c r="GU834" s="1269"/>
      <c r="GV834" s="1269"/>
      <c r="GW834" s="1269"/>
      <c r="GX834" s="1269"/>
      <c r="GY834" s="1269"/>
      <c r="GZ834" s="1269"/>
      <c r="HA834" s="1269"/>
      <c r="HB834" s="1269"/>
      <c r="HC834" s="1269"/>
      <c r="HD834" s="1269"/>
      <c r="HE834" s="1269"/>
      <c r="HF834" s="1269"/>
      <c r="HG834" s="1269"/>
      <c r="HH834" s="1269"/>
      <c r="HI834" s="1269"/>
      <c r="HJ834" s="1269"/>
      <c r="HK834" s="1269"/>
      <c r="HL834" s="1269"/>
      <c r="HM834" s="1269"/>
      <c r="HN834" s="1269"/>
      <c r="HO834" s="1269"/>
      <c r="HP834" s="1269"/>
      <c r="HQ834" s="1269"/>
      <c r="HR834" s="1269"/>
      <c r="HS834" s="1269"/>
      <c r="HT834" s="1269"/>
      <c r="HU834" s="1269"/>
      <c r="HV834" s="1269"/>
      <c r="HW834" s="1269"/>
      <c r="HX834" s="1269"/>
      <c r="HY834" s="1269"/>
      <c r="HZ834" s="1269"/>
      <c r="IA834" s="1269"/>
      <c r="IB834" s="1269"/>
      <c r="IC834" s="1269"/>
      <c r="ID834" s="1269"/>
      <c r="IE834" s="1269"/>
      <c r="IF834" s="1269"/>
      <c r="IG834" s="1269"/>
      <c r="IH834" s="1269"/>
      <c r="II834" s="1269"/>
      <c r="IJ834" s="1269"/>
      <c r="IK834" s="1269"/>
      <c r="IL834" s="1269"/>
      <c r="IM834" s="1269"/>
      <c r="IN834" s="1269"/>
      <c r="IO834" s="1269"/>
      <c r="IP834" s="1269"/>
      <c r="IQ834" s="1269"/>
      <c r="IR834" s="1269"/>
      <c r="IS834" s="1269"/>
      <c r="IT834" s="1269"/>
      <c r="IU834" s="1269"/>
      <c r="IV834" s="1269"/>
      <c r="IW834" s="1269"/>
      <c r="IX834" s="1269"/>
      <c r="IY834" s="1269"/>
      <c r="IZ834" s="1269"/>
      <c r="JA834" s="1269"/>
      <c r="JB834" s="1269"/>
      <c r="JC834" s="1269"/>
      <c r="JD834" s="1269"/>
      <c r="JE834" s="1269"/>
      <c r="JF834" s="1269"/>
      <c r="JG834" s="1269"/>
      <c r="JH834" s="1269"/>
      <c r="JI834" s="1269"/>
      <c r="JJ834" s="1269"/>
      <c r="JK834" s="1269"/>
      <c r="JL834" s="1269"/>
      <c r="JM834" s="1269"/>
      <c r="JN834" s="1269"/>
      <c r="JO834" s="1269"/>
      <c r="JP834" s="1269"/>
      <c r="JQ834" s="1269"/>
      <c r="JR834" s="1269"/>
      <c r="JS834" s="1269"/>
      <c r="JT834" s="1269"/>
      <c r="JU834" s="1269"/>
      <c r="JV834" s="1269"/>
      <c r="JW834" s="1269"/>
      <c r="JX834" s="1269"/>
      <c r="JY834" s="1269"/>
      <c r="JZ834" s="1269"/>
      <c r="KA834" s="1269"/>
      <c r="KB834" s="1269"/>
      <c r="KC834" s="1269"/>
      <c r="KD834" s="1269"/>
      <c r="KE834" s="1269"/>
      <c r="KF834" s="1269"/>
    </row>
    <row r="835" spans="1:292" s="942" customFormat="1" outlineLevel="5" x14ac:dyDescent="0.25">
      <c r="A835" s="1214" t="s">
        <v>26</v>
      </c>
      <c r="B835" s="1348" t="s">
        <v>3083</v>
      </c>
      <c r="C835" s="1286"/>
      <c r="D835" s="1214"/>
      <c r="E835" s="1214"/>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9"/>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269"/>
      <c r="AX835" s="1269"/>
      <c r="AY835" s="1269"/>
      <c r="AZ835" s="1269"/>
      <c r="BA835" s="1269"/>
      <c r="BB835" s="1269"/>
      <c r="BC835" s="1269"/>
      <c r="BD835" s="1269"/>
      <c r="BE835" s="1269"/>
      <c r="BF835" s="1269"/>
      <c r="BG835" s="1269"/>
      <c r="BH835" s="1269"/>
      <c r="BI835" s="1269"/>
      <c r="BJ835" s="1269"/>
      <c r="BK835" s="1269"/>
      <c r="BL835" s="1269"/>
      <c r="BM835" s="1269"/>
      <c r="BN835" s="1269"/>
      <c r="BO835" s="1269"/>
      <c r="BP835" s="1269"/>
      <c r="BQ835" s="1269"/>
      <c r="BR835" s="1269"/>
      <c r="BS835" s="1269"/>
      <c r="BT835" s="1269"/>
      <c r="BU835" s="1269"/>
      <c r="BV835" s="1269"/>
      <c r="BW835" s="1269"/>
      <c r="BX835" s="1269"/>
      <c r="BY835" s="1269"/>
      <c r="BZ835" s="1269"/>
      <c r="CA835" s="1269"/>
      <c r="CB835" s="1269"/>
      <c r="CC835" s="1269"/>
      <c r="CD835" s="1269"/>
      <c r="CE835" s="1269"/>
      <c r="CF835" s="1269"/>
      <c r="CG835" s="1269"/>
      <c r="CH835" s="1269"/>
      <c r="CI835" s="1269"/>
      <c r="CJ835" s="1269"/>
      <c r="CK835" s="1269"/>
      <c r="CL835" s="1269"/>
      <c r="CM835" s="1269"/>
      <c r="CN835" s="1269"/>
      <c r="CO835" s="1269"/>
      <c r="CP835" s="1269"/>
      <c r="CQ835" s="1269"/>
      <c r="CR835" s="1269"/>
      <c r="CS835" s="1269"/>
      <c r="CT835" s="1269"/>
      <c r="CU835" s="1269"/>
      <c r="CV835" s="1269"/>
      <c r="CW835" s="1269"/>
      <c r="CX835" s="1269"/>
      <c r="CY835" s="1269"/>
      <c r="CZ835" s="1269"/>
      <c r="DA835" s="1269"/>
      <c r="DB835" s="1269"/>
      <c r="DC835" s="1269"/>
      <c r="DD835" s="1269"/>
      <c r="DE835" s="1269"/>
      <c r="DF835" s="1269"/>
      <c r="DG835" s="1269"/>
      <c r="DH835" s="1269"/>
      <c r="DI835" s="1269"/>
      <c r="DJ835" s="1269"/>
      <c r="DK835" s="1269"/>
      <c r="DL835" s="1269"/>
      <c r="DM835" s="1269"/>
      <c r="DN835" s="1269"/>
      <c r="DO835" s="1269"/>
      <c r="DP835" s="1269"/>
      <c r="DQ835" s="1269"/>
      <c r="DR835" s="1269"/>
      <c r="DS835" s="1269"/>
      <c r="DT835" s="1269"/>
      <c r="DU835" s="1269"/>
      <c r="DV835" s="1269"/>
      <c r="DW835" s="1269"/>
      <c r="DX835" s="1269"/>
      <c r="DY835" s="1269"/>
      <c r="DZ835" s="1269"/>
      <c r="EA835" s="1269"/>
      <c r="EB835" s="1269"/>
      <c r="EC835" s="1269"/>
      <c r="ED835" s="1269"/>
      <c r="EE835" s="1269"/>
      <c r="EF835" s="1269"/>
      <c r="EG835" s="1269"/>
      <c r="EH835" s="1269"/>
      <c r="EI835" s="1269"/>
      <c r="EJ835" s="1269"/>
      <c r="EK835" s="1269"/>
      <c r="EL835" s="1269"/>
      <c r="EM835" s="1269"/>
      <c r="EN835" s="1269"/>
      <c r="EO835" s="1269"/>
      <c r="EP835" s="1269"/>
      <c r="EQ835" s="1269"/>
      <c r="ER835" s="1269"/>
      <c r="ES835" s="1269"/>
      <c r="ET835" s="1269"/>
      <c r="EU835" s="1269"/>
      <c r="EV835" s="1269"/>
      <c r="EW835" s="1269"/>
      <c r="EX835" s="1269"/>
      <c r="EY835" s="1269"/>
      <c r="EZ835" s="1269"/>
      <c r="FA835" s="1269"/>
      <c r="FB835" s="1269"/>
      <c r="FC835" s="1269"/>
      <c r="FD835" s="1269"/>
      <c r="FE835" s="1269"/>
      <c r="FF835" s="1269"/>
      <c r="FG835" s="1269"/>
      <c r="FH835" s="1269"/>
      <c r="FI835" s="1269"/>
      <c r="FJ835" s="1269"/>
      <c r="FK835" s="1269"/>
      <c r="FL835" s="1269"/>
      <c r="FM835" s="1269"/>
      <c r="FN835" s="1269"/>
      <c r="FO835" s="1269"/>
      <c r="FP835" s="1269"/>
      <c r="FQ835" s="1269"/>
      <c r="FR835" s="1269"/>
      <c r="FS835" s="1269"/>
      <c r="FT835" s="1269"/>
      <c r="FU835" s="1269"/>
      <c r="FV835" s="1269"/>
      <c r="FW835" s="1269"/>
      <c r="FX835" s="1269"/>
      <c r="FY835" s="1269"/>
      <c r="FZ835" s="1269"/>
      <c r="GA835" s="1269"/>
      <c r="GB835" s="1269"/>
      <c r="GC835" s="1269"/>
      <c r="GD835" s="1269"/>
      <c r="GE835" s="1269"/>
      <c r="GF835" s="1269"/>
      <c r="GG835" s="1269"/>
      <c r="GH835" s="1269"/>
      <c r="GI835" s="1269"/>
      <c r="GJ835" s="1269"/>
      <c r="GK835" s="1269"/>
      <c r="GL835" s="1269"/>
      <c r="GM835" s="1269"/>
      <c r="GN835" s="1269"/>
      <c r="GO835" s="1269"/>
      <c r="GP835" s="1269"/>
      <c r="GQ835" s="1269"/>
      <c r="GR835" s="1269"/>
      <c r="GS835" s="1269"/>
      <c r="GT835" s="1269"/>
      <c r="GU835" s="1269"/>
      <c r="GV835" s="1269"/>
      <c r="GW835" s="1269"/>
      <c r="GX835" s="1269"/>
      <c r="GY835" s="1269"/>
      <c r="GZ835" s="1269"/>
      <c r="HA835" s="1269"/>
      <c r="HB835" s="1269"/>
      <c r="HC835" s="1269"/>
      <c r="HD835" s="1269"/>
      <c r="HE835" s="1269"/>
      <c r="HF835" s="1269"/>
      <c r="HG835" s="1269"/>
      <c r="HH835" s="1269"/>
      <c r="HI835" s="1269"/>
      <c r="HJ835" s="1269"/>
      <c r="HK835" s="1269"/>
      <c r="HL835" s="1269"/>
      <c r="HM835" s="1269"/>
      <c r="HN835" s="1269"/>
      <c r="HO835" s="1269"/>
      <c r="HP835" s="1269"/>
      <c r="HQ835" s="1269"/>
      <c r="HR835" s="1269"/>
      <c r="HS835" s="1269"/>
      <c r="HT835" s="1269"/>
      <c r="HU835" s="1269"/>
      <c r="HV835" s="1269"/>
      <c r="HW835" s="1269"/>
      <c r="HX835" s="1269"/>
      <c r="HY835" s="1269"/>
      <c r="HZ835" s="1269"/>
      <c r="IA835" s="1269"/>
      <c r="IB835" s="1269"/>
      <c r="IC835" s="1269"/>
      <c r="ID835" s="1269"/>
      <c r="IE835" s="1269"/>
      <c r="IF835" s="1269"/>
      <c r="IG835" s="1269"/>
      <c r="IH835" s="1269"/>
      <c r="II835" s="1269"/>
      <c r="IJ835" s="1269"/>
      <c r="IK835" s="1269"/>
      <c r="IL835" s="1269"/>
      <c r="IM835" s="1269"/>
      <c r="IN835" s="1269"/>
      <c r="IO835" s="1269"/>
      <c r="IP835" s="1269"/>
      <c r="IQ835" s="1269"/>
      <c r="IR835" s="1269"/>
      <c r="IS835" s="1269"/>
      <c r="IT835" s="1269"/>
      <c r="IU835" s="1269"/>
      <c r="IV835" s="1269"/>
      <c r="IW835" s="1269"/>
      <c r="IX835" s="1269"/>
      <c r="IY835" s="1269"/>
      <c r="IZ835" s="1269"/>
      <c r="JA835" s="1269"/>
      <c r="JB835" s="1269"/>
      <c r="JC835" s="1269"/>
      <c r="JD835" s="1269"/>
      <c r="JE835" s="1269"/>
      <c r="JF835" s="1269"/>
      <c r="JG835" s="1269"/>
      <c r="JH835" s="1269"/>
      <c r="JI835" s="1269"/>
      <c r="JJ835" s="1269"/>
      <c r="JK835" s="1269"/>
      <c r="JL835" s="1269"/>
      <c r="JM835" s="1269"/>
      <c r="JN835" s="1269"/>
      <c r="JO835" s="1269"/>
      <c r="JP835" s="1269"/>
      <c r="JQ835" s="1269"/>
      <c r="JR835" s="1269"/>
      <c r="JS835" s="1269"/>
      <c r="JT835" s="1269"/>
      <c r="JU835" s="1269"/>
      <c r="JV835" s="1269"/>
      <c r="JW835" s="1269"/>
      <c r="JX835" s="1269"/>
      <c r="JY835" s="1269"/>
      <c r="JZ835" s="1269"/>
      <c r="KA835" s="1269"/>
      <c r="KB835" s="1269"/>
      <c r="KC835" s="1269"/>
      <c r="KD835" s="1269"/>
      <c r="KE835" s="1269"/>
      <c r="KF835" s="1269"/>
    </row>
    <row r="836" spans="1:292" s="942" customFormat="1" outlineLevel="6" x14ac:dyDescent="0.25">
      <c r="A836" s="1287" t="s">
        <v>27</v>
      </c>
      <c r="B836" s="1287"/>
      <c r="C836" s="1288" t="s">
        <v>28</v>
      </c>
      <c r="D836" s="1288" t="s">
        <v>29</v>
      </c>
      <c r="E836" s="1288" t="s">
        <v>30</v>
      </c>
      <c r="F836" s="1269"/>
      <c r="G836" s="1269"/>
      <c r="H836" s="1269"/>
      <c r="I836" s="1269"/>
      <c r="J836" s="1269"/>
      <c r="K836" s="1269"/>
      <c r="L836" s="1269"/>
      <c r="M836" s="1269"/>
      <c r="N836" s="1269"/>
      <c r="O836" s="1269"/>
      <c r="P836" s="1269"/>
      <c r="Q836" s="1269"/>
      <c r="R836" s="1269"/>
      <c r="S836" s="1269"/>
      <c r="T836" s="1269"/>
      <c r="U836" s="1269"/>
      <c r="V836" s="1269"/>
      <c r="W836" s="1269"/>
      <c r="X836" s="1269"/>
      <c r="Y836" s="1269"/>
      <c r="Z836" s="1269"/>
      <c r="AA836" s="1269"/>
      <c r="AB836" s="1269"/>
      <c r="AC836" s="1269"/>
      <c r="AD836" s="1269"/>
      <c r="AE836" s="1269"/>
      <c r="AF836" s="1269"/>
      <c r="AG836" s="1269"/>
      <c r="AH836" s="1269"/>
      <c r="AI836" s="1269"/>
      <c r="AJ836" s="1269"/>
      <c r="AK836" s="1269"/>
      <c r="AL836" s="1269"/>
      <c r="AM836" s="1269"/>
      <c r="AN836" s="1269"/>
      <c r="AO836" s="1269"/>
      <c r="AP836" s="1269"/>
      <c r="AQ836" s="1269"/>
      <c r="AR836" s="1269"/>
      <c r="AS836" s="1269"/>
      <c r="AT836" s="1269"/>
      <c r="AU836" s="1269"/>
      <c r="AV836" s="1269"/>
      <c r="AW836" s="1269"/>
      <c r="AX836" s="1269"/>
      <c r="AY836" s="1269"/>
      <c r="AZ836" s="1269"/>
      <c r="BA836" s="1269"/>
      <c r="BB836" s="1269"/>
      <c r="BC836" s="1269"/>
      <c r="BD836" s="1269"/>
      <c r="BE836" s="1269"/>
      <c r="BF836" s="1269"/>
      <c r="BG836" s="1269"/>
      <c r="BH836" s="1269"/>
      <c r="BI836" s="1269"/>
      <c r="BJ836" s="1269"/>
      <c r="BK836" s="1269"/>
      <c r="BL836" s="1269"/>
      <c r="BM836" s="1269"/>
      <c r="BN836" s="1269"/>
      <c r="BO836" s="1269"/>
      <c r="BP836" s="1269"/>
      <c r="BQ836" s="1269"/>
      <c r="BR836" s="1269"/>
      <c r="BS836" s="1269"/>
      <c r="BT836" s="1269"/>
      <c r="BU836" s="1269"/>
      <c r="BV836" s="1269"/>
      <c r="BW836" s="1269"/>
      <c r="BX836" s="1269"/>
      <c r="BY836" s="1269"/>
      <c r="BZ836" s="1269"/>
      <c r="CA836" s="1269"/>
      <c r="CB836" s="1269"/>
      <c r="CC836" s="1269"/>
      <c r="CD836" s="1269"/>
      <c r="CE836" s="1269"/>
      <c r="CF836" s="1269"/>
      <c r="CG836" s="1269"/>
      <c r="CH836" s="1269"/>
      <c r="CI836" s="1269"/>
      <c r="CJ836" s="1269"/>
      <c r="CK836" s="1269"/>
      <c r="CL836" s="1269"/>
      <c r="CM836" s="1269"/>
      <c r="CN836" s="1269"/>
      <c r="CO836" s="1269"/>
      <c r="CP836" s="1269"/>
      <c r="CQ836" s="1269"/>
      <c r="CR836" s="1269"/>
      <c r="CS836" s="1269"/>
      <c r="CT836" s="1269"/>
      <c r="CU836" s="1269"/>
      <c r="CV836" s="1269"/>
      <c r="CW836" s="1269"/>
      <c r="CX836" s="1269"/>
      <c r="CY836" s="1269"/>
      <c r="CZ836" s="1269"/>
      <c r="DA836" s="1269"/>
      <c r="DB836" s="1269"/>
      <c r="DC836" s="1269"/>
      <c r="DD836" s="1269"/>
      <c r="DE836" s="1269"/>
      <c r="DF836" s="1269"/>
      <c r="DG836" s="1269"/>
      <c r="DH836" s="1269"/>
      <c r="DI836" s="1269"/>
      <c r="DJ836" s="1269"/>
      <c r="DK836" s="1269"/>
      <c r="DL836" s="1269"/>
      <c r="DM836" s="1269"/>
      <c r="DN836" s="1269"/>
      <c r="DO836" s="1269"/>
      <c r="DP836" s="1269"/>
      <c r="DQ836" s="1269"/>
      <c r="DR836" s="1269"/>
      <c r="DS836" s="1269"/>
      <c r="DT836" s="1269"/>
      <c r="DU836" s="1269"/>
      <c r="DV836" s="1269"/>
      <c r="DW836" s="1269"/>
      <c r="DX836" s="1269"/>
      <c r="DY836" s="1269"/>
      <c r="DZ836" s="1269"/>
      <c r="EA836" s="1269"/>
      <c r="EB836" s="1269"/>
      <c r="EC836" s="1269"/>
      <c r="ED836" s="1269"/>
      <c r="EE836" s="1269"/>
      <c r="EF836" s="1269"/>
      <c r="EG836" s="1269"/>
      <c r="EH836" s="1269"/>
      <c r="EI836" s="1269"/>
      <c r="EJ836" s="1269"/>
      <c r="EK836" s="1269"/>
      <c r="EL836" s="1269"/>
      <c r="EM836" s="1269"/>
      <c r="EN836" s="1269"/>
      <c r="EO836" s="1269"/>
      <c r="EP836" s="1269"/>
      <c r="EQ836" s="1269"/>
      <c r="ER836" s="1269"/>
      <c r="ES836" s="1269"/>
      <c r="ET836" s="1269"/>
      <c r="EU836" s="1269"/>
      <c r="EV836" s="1269"/>
      <c r="EW836" s="1269"/>
      <c r="EX836" s="1269"/>
      <c r="EY836" s="1269"/>
      <c r="EZ836" s="1269"/>
      <c r="FA836" s="1269"/>
      <c r="FB836" s="1269"/>
      <c r="FC836" s="1269"/>
      <c r="FD836" s="1269"/>
      <c r="FE836" s="1269"/>
      <c r="FF836" s="1269"/>
      <c r="FG836" s="1269"/>
      <c r="FH836" s="1269"/>
      <c r="FI836" s="1269"/>
      <c r="FJ836" s="1269"/>
      <c r="FK836" s="1269"/>
      <c r="FL836" s="1269"/>
      <c r="FM836" s="1269"/>
      <c r="FN836" s="1269"/>
      <c r="FO836" s="1269"/>
      <c r="FP836" s="1269"/>
      <c r="FQ836" s="1269"/>
      <c r="FR836" s="1269"/>
      <c r="FS836" s="1269"/>
      <c r="FT836" s="1269"/>
      <c r="FU836" s="1269"/>
      <c r="FV836" s="1269"/>
      <c r="FW836" s="1269"/>
      <c r="FX836" s="1269"/>
      <c r="FY836" s="1269"/>
      <c r="FZ836" s="1269"/>
      <c r="GA836" s="1269"/>
      <c r="GB836" s="1269"/>
      <c r="GC836" s="1269"/>
      <c r="GD836" s="1269"/>
      <c r="GE836" s="1269"/>
      <c r="GF836" s="1269"/>
      <c r="GG836" s="1269"/>
      <c r="GH836" s="1269"/>
      <c r="GI836" s="1269"/>
      <c r="GJ836" s="1269"/>
      <c r="GK836" s="1269"/>
      <c r="GL836" s="1269"/>
      <c r="GM836" s="1269"/>
      <c r="GN836" s="1269"/>
      <c r="GO836" s="1269"/>
      <c r="GP836" s="1269"/>
      <c r="GQ836" s="1269"/>
      <c r="GR836" s="1269"/>
      <c r="GS836" s="1269"/>
      <c r="GT836" s="1269"/>
      <c r="GU836" s="1269"/>
      <c r="GV836" s="1269"/>
      <c r="GW836" s="1269"/>
      <c r="GX836" s="1269"/>
      <c r="GY836" s="1269"/>
      <c r="GZ836" s="1269"/>
      <c r="HA836" s="1269"/>
      <c r="HB836" s="1269"/>
      <c r="HC836" s="1269"/>
      <c r="HD836" s="1269"/>
      <c r="HE836" s="1269"/>
      <c r="HF836" s="1269"/>
      <c r="HG836" s="1269"/>
      <c r="HH836" s="1269"/>
      <c r="HI836" s="1269"/>
      <c r="HJ836" s="1269"/>
      <c r="HK836" s="1269"/>
      <c r="HL836" s="1269"/>
      <c r="HM836" s="1269"/>
      <c r="HN836" s="1269"/>
      <c r="HO836" s="1269"/>
      <c r="HP836" s="1269"/>
      <c r="HQ836" s="1269"/>
      <c r="HR836" s="1269"/>
      <c r="HS836" s="1269"/>
      <c r="HT836" s="1269"/>
      <c r="HU836" s="1269"/>
      <c r="HV836" s="1269"/>
      <c r="HW836" s="1269"/>
      <c r="HX836" s="1269"/>
      <c r="HY836" s="1269"/>
      <c r="HZ836" s="1269"/>
      <c r="IA836" s="1269"/>
      <c r="IB836" s="1269"/>
      <c r="IC836" s="1269"/>
      <c r="ID836" s="1269"/>
      <c r="IE836" s="1269"/>
      <c r="IF836" s="1269"/>
      <c r="IG836" s="1269"/>
      <c r="IH836" s="1269"/>
      <c r="II836" s="1269"/>
      <c r="IJ836" s="1269"/>
      <c r="IK836" s="1269"/>
      <c r="IL836" s="1269"/>
      <c r="IM836" s="1269"/>
      <c r="IN836" s="1269"/>
      <c r="IO836" s="1269"/>
      <c r="IP836" s="1269"/>
      <c r="IQ836" s="1269"/>
      <c r="IR836" s="1269"/>
      <c r="IS836" s="1269"/>
      <c r="IT836" s="1269"/>
      <c r="IU836" s="1269"/>
      <c r="IV836" s="1269"/>
      <c r="IW836" s="1269"/>
      <c r="IX836" s="1269"/>
      <c r="IY836" s="1269"/>
      <c r="IZ836" s="1269"/>
      <c r="JA836" s="1269"/>
      <c r="JB836" s="1269"/>
      <c r="JC836" s="1269"/>
      <c r="JD836" s="1269"/>
      <c r="JE836" s="1269"/>
      <c r="JF836" s="1269"/>
      <c r="JG836" s="1269"/>
      <c r="JH836" s="1269"/>
      <c r="JI836" s="1269"/>
      <c r="JJ836" s="1269"/>
      <c r="JK836" s="1269"/>
      <c r="JL836" s="1269"/>
      <c r="JM836" s="1269"/>
      <c r="JN836" s="1269"/>
      <c r="JO836" s="1269"/>
      <c r="JP836" s="1269"/>
      <c r="JQ836" s="1269"/>
      <c r="JR836" s="1269"/>
      <c r="JS836" s="1269"/>
      <c r="JT836" s="1269"/>
      <c r="JU836" s="1269"/>
      <c r="JV836" s="1269"/>
      <c r="JW836" s="1269"/>
      <c r="JX836" s="1269"/>
      <c r="JY836" s="1269"/>
      <c r="JZ836" s="1269"/>
      <c r="KA836" s="1269"/>
      <c r="KB836" s="1269"/>
      <c r="KC836" s="1269"/>
      <c r="KD836" s="1269"/>
      <c r="KE836" s="1269"/>
      <c r="KF836" s="1269"/>
    </row>
    <row r="837" spans="1:292" s="942" customFormat="1" outlineLevel="6" x14ac:dyDescent="0.25">
      <c r="A837" s="1004">
        <v>1</v>
      </c>
      <c r="B837" s="1002" t="s">
        <v>3067</v>
      </c>
      <c r="C837" s="1142"/>
      <c r="D837" s="1003"/>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9"/>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269"/>
      <c r="AX837" s="1269"/>
      <c r="AY837" s="1269"/>
      <c r="AZ837" s="1269"/>
      <c r="BA837" s="1269"/>
      <c r="BB837" s="1269"/>
      <c r="BC837" s="1269"/>
      <c r="BD837" s="1269"/>
      <c r="BE837" s="1269"/>
      <c r="BF837" s="1269"/>
      <c r="BG837" s="1269"/>
      <c r="BH837" s="1269"/>
      <c r="BI837" s="1269"/>
      <c r="BJ837" s="1269"/>
      <c r="BK837" s="1269"/>
      <c r="BL837" s="1269"/>
      <c r="BM837" s="1269"/>
      <c r="BN837" s="1269"/>
      <c r="BO837" s="1269"/>
      <c r="BP837" s="1269"/>
      <c r="BQ837" s="1269"/>
      <c r="BR837" s="1269"/>
      <c r="BS837" s="1269"/>
      <c r="BT837" s="1269"/>
      <c r="BU837" s="1269"/>
      <c r="BV837" s="1269"/>
      <c r="BW837" s="1269"/>
      <c r="BX837" s="1269"/>
      <c r="BY837" s="1269"/>
      <c r="BZ837" s="1269"/>
      <c r="CA837" s="1269"/>
      <c r="CB837" s="1269"/>
      <c r="CC837" s="1269"/>
      <c r="CD837" s="1269"/>
      <c r="CE837" s="1269"/>
      <c r="CF837" s="1269"/>
      <c r="CG837" s="1269"/>
      <c r="CH837" s="1269"/>
      <c r="CI837" s="1269"/>
      <c r="CJ837" s="1269"/>
      <c r="CK837" s="1269"/>
      <c r="CL837" s="1269"/>
      <c r="CM837" s="1269"/>
      <c r="CN837" s="1269"/>
      <c r="CO837" s="1269"/>
      <c r="CP837" s="1269"/>
      <c r="CQ837" s="1269"/>
      <c r="CR837" s="1269"/>
      <c r="CS837" s="1269"/>
      <c r="CT837" s="1269"/>
      <c r="CU837" s="1269"/>
      <c r="CV837" s="1269"/>
      <c r="CW837" s="1269"/>
      <c r="CX837" s="1269"/>
      <c r="CY837" s="1269"/>
      <c r="CZ837" s="1269"/>
      <c r="DA837" s="1269"/>
      <c r="DB837" s="1269"/>
      <c r="DC837" s="1269"/>
      <c r="DD837" s="1269"/>
      <c r="DE837" s="1269"/>
      <c r="DF837" s="1269"/>
      <c r="DG837" s="1269"/>
      <c r="DH837" s="1269"/>
      <c r="DI837" s="1269"/>
      <c r="DJ837" s="1269"/>
      <c r="DK837" s="1269"/>
      <c r="DL837" s="1269"/>
      <c r="DM837" s="1269"/>
      <c r="DN837" s="1269"/>
      <c r="DO837" s="1269"/>
      <c r="DP837" s="1269"/>
      <c r="DQ837" s="1269"/>
      <c r="DR837" s="1269"/>
      <c r="DS837" s="1269"/>
      <c r="DT837" s="1269"/>
      <c r="DU837" s="1269"/>
      <c r="DV837" s="1269"/>
      <c r="DW837" s="1269"/>
      <c r="DX837" s="1269"/>
      <c r="DY837" s="1269"/>
      <c r="DZ837" s="1269"/>
      <c r="EA837" s="1269"/>
      <c r="EB837" s="1269"/>
      <c r="EC837" s="1269"/>
      <c r="ED837" s="1269"/>
      <c r="EE837" s="1269"/>
      <c r="EF837" s="1269"/>
      <c r="EG837" s="1269"/>
      <c r="EH837" s="1269"/>
      <c r="EI837" s="1269"/>
      <c r="EJ837" s="1269"/>
      <c r="EK837" s="1269"/>
      <c r="EL837" s="1269"/>
      <c r="EM837" s="1269"/>
      <c r="EN837" s="1269"/>
      <c r="EO837" s="1269"/>
      <c r="EP837" s="1269"/>
      <c r="EQ837" s="1269"/>
      <c r="ER837" s="1269"/>
      <c r="ES837" s="1269"/>
      <c r="ET837" s="1269"/>
      <c r="EU837" s="1269"/>
      <c r="EV837" s="1269"/>
      <c r="EW837" s="1269"/>
      <c r="EX837" s="1269"/>
      <c r="EY837" s="1269"/>
      <c r="EZ837" s="1269"/>
      <c r="FA837" s="1269"/>
      <c r="FB837" s="1269"/>
      <c r="FC837" s="1269"/>
      <c r="FD837" s="1269"/>
      <c r="FE837" s="1269"/>
      <c r="FF837" s="1269"/>
      <c r="FG837" s="1269"/>
      <c r="FH837" s="1269"/>
      <c r="FI837" s="1269"/>
      <c r="FJ837" s="1269"/>
      <c r="FK837" s="1269"/>
      <c r="FL837" s="1269"/>
      <c r="FM837" s="1269"/>
      <c r="FN837" s="1269"/>
      <c r="FO837" s="1269"/>
      <c r="FP837" s="1269"/>
      <c r="FQ837" s="1269"/>
      <c r="FR837" s="1269"/>
      <c r="FS837" s="1269"/>
      <c r="FT837" s="1269"/>
      <c r="FU837" s="1269"/>
      <c r="FV837" s="1269"/>
      <c r="FW837" s="1269"/>
      <c r="FX837" s="1269"/>
      <c r="FY837" s="1269"/>
      <c r="FZ837" s="1269"/>
      <c r="GA837" s="1269"/>
      <c r="GB837" s="1269"/>
      <c r="GC837" s="1269"/>
      <c r="GD837" s="1269"/>
      <c r="GE837" s="1269"/>
      <c r="GF837" s="1269"/>
      <c r="GG837" s="1269"/>
      <c r="GH837" s="1269"/>
      <c r="GI837" s="1269"/>
      <c r="GJ837" s="1269"/>
      <c r="GK837" s="1269"/>
      <c r="GL837" s="1269"/>
      <c r="GM837" s="1269"/>
      <c r="GN837" s="1269"/>
      <c r="GO837" s="1269"/>
      <c r="GP837" s="1269"/>
      <c r="GQ837" s="1269"/>
      <c r="GR837" s="1269"/>
      <c r="GS837" s="1269"/>
      <c r="GT837" s="1269"/>
      <c r="GU837" s="1269"/>
      <c r="GV837" s="1269"/>
      <c r="GW837" s="1269"/>
      <c r="GX837" s="1269"/>
      <c r="GY837" s="1269"/>
      <c r="GZ837" s="1269"/>
      <c r="HA837" s="1269"/>
      <c r="HB837" s="1269"/>
      <c r="HC837" s="1269"/>
      <c r="HD837" s="1269"/>
      <c r="HE837" s="1269"/>
      <c r="HF837" s="1269"/>
      <c r="HG837" s="1269"/>
      <c r="HH837" s="1269"/>
      <c r="HI837" s="1269"/>
      <c r="HJ837" s="1269"/>
      <c r="HK837" s="1269"/>
      <c r="HL837" s="1269"/>
      <c r="HM837" s="1269"/>
      <c r="HN837" s="1269"/>
      <c r="HO837" s="1269"/>
      <c r="HP837" s="1269"/>
      <c r="HQ837" s="1269"/>
      <c r="HR837" s="1269"/>
      <c r="HS837" s="1269"/>
      <c r="HT837" s="1269"/>
      <c r="HU837" s="1269"/>
      <c r="HV837" s="1269"/>
      <c r="HW837" s="1269"/>
      <c r="HX837" s="1269"/>
      <c r="HY837" s="1269"/>
      <c r="HZ837" s="1269"/>
      <c r="IA837" s="1269"/>
      <c r="IB837" s="1269"/>
      <c r="IC837" s="1269"/>
      <c r="ID837" s="1269"/>
      <c r="IE837" s="1269"/>
      <c r="IF837" s="1269"/>
      <c r="IG837" s="1269"/>
      <c r="IH837" s="1269"/>
      <c r="II837" s="1269"/>
      <c r="IJ837" s="1269"/>
      <c r="IK837" s="1269"/>
      <c r="IL837" s="1269"/>
      <c r="IM837" s="1269"/>
      <c r="IN837" s="1269"/>
      <c r="IO837" s="1269"/>
      <c r="IP837" s="1269"/>
      <c r="IQ837" s="1269"/>
      <c r="IR837" s="1269"/>
      <c r="IS837" s="1269"/>
      <c r="IT837" s="1269"/>
      <c r="IU837" s="1269"/>
      <c r="IV837" s="1269"/>
      <c r="IW837" s="1269"/>
      <c r="IX837" s="1269"/>
      <c r="IY837" s="1269"/>
      <c r="IZ837" s="1269"/>
      <c r="JA837" s="1269"/>
      <c r="JB837" s="1269"/>
      <c r="JC837" s="1269"/>
      <c r="JD837" s="1269"/>
      <c r="JE837" s="1269"/>
      <c r="JF837" s="1269"/>
      <c r="JG837" s="1269"/>
      <c r="JH837" s="1269"/>
      <c r="JI837" s="1269"/>
      <c r="JJ837" s="1269"/>
      <c r="JK837" s="1269"/>
      <c r="JL837" s="1269"/>
      <c r="JM837" s="1269"/>
      <c r="JN837" s="1269"/>
      <c r="JO837" s="1269"/>
      <c r="JP837" s="1269"/>
      <c r="JQ837" s="1269"/>
      <c r="JR837" s="1269"/>
      <c r="JS837" s="1269"/>
      <c r="JT837" s="1269"/>
      <c r="JU837" s="1269"/>
      <c r="JV837" s="1269"/>
      <c r="JW837" s="1269"/>
      <c r="JX837" s="1269"/>
      <c r="JY837" s="1269"/>
      <c r="JZ837" s="1269"/>
      <c r="KA837" s="1269"/>
      <c r="KB837" s="1269"/>
      <c r="KC837" s="1269"/>
      <c r="KD837" s="1269"/>
      <c r="KE837" s="1269"/>
      <c r="KF837" s="1269"/>
    </row>
    <row r="838" spans="1:292" s="942" customFormat="1" outlineLevel="6" x14ac:dyDescent="0.25">
      <c r="A838" s="1004">
        <v>2</v>
      </c>
      <c r="B838" s="1002" t="s">
        <v>3068</v>
      </c>
      <c r="C838" s="1142"/>
      <c r="D838" s="1003"/>
      <c r="F838" s="1269"/>
      <c r="G838" s="1269"/>
      <c r="H838" s="1269"/>
      <c r="I838" s="1269"/>
      <c r="J838" s="1269"/>
      <c r="K838" s="1269"/>
      <c r="L838" s="1269"/>
      <c r="M838" s="1269"/>
      <c r="N838" s="1269"/>
      <c r="O838" s="1269"/>
      <c r="P838" s="1269"/>
      <c r="Q838" s="1269"/>
      <c r="R838" s="1269"/>
      <c r="S838" s="1269"/>
      <c r="T838" s="1269"/>
      <c r="U838" s="1269"/>
      <c r="V838" s="1269"/>
      <c r="W838" s="1269"/>
      <c r="X838" s="1269"/>
      <c r="Y838" s="1269"/>
      <c r="Z838" s="1269"/>
      <c r="AA838" s="1269"/>
      <c r="AB838" s="1269"/>
      <c r="AC838" s="1269"/>
      <c r="AD838" s="1269"/>
      <c r="AE838" s="1269"/>
      <c r="AF838" s="1269"/>
      <c r="AG838" s="1269"/>
      <c r="AH838" s="1269"/>
      <c r="AI838" s="1269"/>
      <c r="AJ838" s="1269"/>
      <c r="AK838" s="1269"/>
      <c r="AL838" s="1269"/>
      <c r="AM838" s="1269"/>
      <c r="AN838" s="1269"/>
      <c r="AO838" s="1269"/>
      <c r="AP838" s="1269"/>
      <c r="AQ838" s="1269"/>
      <c r="AR838" s="1269"/>
      <c r="AS838" s="1269"/>
      <c r="AT838" s="1269"/>
      <c r="AU838" s="1269"/>
      <c r="AV838" s="1269"/>
      <c r="AW838" s="1269"/>
      <c r="AX838" s="1269"/>
      <c r="AY838" s="1269"/>
      <c r="AZ838" s="1269"/>
      <c r="BA838" s="1269"/>
      <c r="BB838" s="1269"/>
      <c r="BC838" s="1269"/>
      <c r="BD838" s="1269"/>
      <c r="BE838" s="1269"/>
      <c r="BF838" s="1269"/>
      <c r="BG838" s="1269"/>
      <c r="BH838" s="1269"/>
      <c r="BI838" s="1269"/>
      <c r="BJ838" s="1269"/>
      <c r="BK838" s="1269"/>
      <c r="BL838" s="1269"/>
      <c r="BM838" s="1269"/>
      <c r="BN838" s="1269"/>
      <c r="BO838" s="1269"/>
      <c r="BP838" s="1269"/>
      <c r="BQ838" s="1269"/>
      <c r="BR838" s="1269"/>
      <c r="BS838" s="1269"/>
      <c r="BT838" s="1269"/>
      <c r="BU838" s="1269"/>
      <c r="BV838" s="1269"/>
      <c r="BW838" s="1269"/>
      <c r="BX838" s="1269"/>
      <c r="BY838" s="1269"/>
      <c r="BZ838" s="1269"/>
      <c r="CA838" s="1269"/>
      <c r="CB838" s="1269"/>
      <c r="CC838" s="1269"/>
      <c r="CD838" s="1269"/>
      <c r="CE838" s="1269"/>
      <c r="CF838" s="1269"/>
      <c r="CG838" s="1269"/>
      <c r="CH838" s="1269"/>
      <c r="CI838" s="1269"/>
      <c r="CJ838" s="1269"/>
      <c r="CK838" s="1269"/>
      <c r="CL838" s="1269"/>
      <c r="CM838" s="1269"/>
      <c r="CN838" s="1269"/>
      <c r="CO838" s="1269"/>
      <c r="CP838" s="1269"/>
      <c r="CQ838" s="1269"/>
      <c r="CR838" s="1269"/>
      <c r="CS838" s="1269"/>
      <c r="CT838" s="1269"/>
      <c r="CU838" s="1269"/>
      <c r="CV838" s="1269"/>
      <c r="CW838" s="1269"/>
      <c r="CX838" s="1269"/>
      <c r="CY838" s="1269"/>
      <c r="CZ838" s="1269"/>
      <c r="DA838" s="1269"/>
      <c r="DB838" s="1269"/>
      <c r="DC838" s="1269"/>
      <c r="DD838" s="1269"/>
      <c r="DE838" s="1269"/>
      <c r="DF838" s="1269"/>
      <c r="DG838" s="1269"/>
      <c r="DH838" s="1269"/>
      <c r="DI838" s="1269"/>
      <c r="DJ838" s="1269"/>
      <c r="DK838" s="1269"/>
      <c r="DL838" s="1269"/>
      <c r="DM838" s="1269"/>
      <c r="DN838" s="1269"/>
      <c r="DO838" s="1269"/>
      <c r="DP838" s="1269"/>
      <c r="DQ838" s="1269"/>
      <c r="DR838" s="1269"/>
      <c r="DS838" s="1269"/>
      <c r="DT838" s="1269"/>
      <c r="DU838" s="1269"/>
      <c r="DV838" s="1269"/>
      <c r="DW838" s="1269"/>
      <c r="DX838" s="1269"/>
      <c r="DY838" s="1269"/>
      <c r="DZ838" s="1269"/>
      <c r="EA838" s="1269"/>
      <c r="EB838" s="1269"/>
      <c r="EC838" s="1269"/>
      <c r="ED838" s="1269"/>
      <c r="EE838" s="1269"/>
      <c r="EF838" s="1269"/>
      <c r="EG838" s="1269"/>
      <c r="EH838" s="1269"/>
      <c r="EI838" s="1269"/>
      <c r="EJ838" s="1269"/>
      <c r="EK838" s="1269"/>
      <c r="EL838" s="1269"/>
      <c r="EM838" s="1269"/>
      <c r="EN838" s="1269"/>
      <c r="EO838" s="1269"/>
      <c r="EP838" s="1269"/>
      <c r="EQ838" s="1269"/>
      <c r="ER838" s="1269"/>
      <c r="ES838" s="1269"/>
      <c r="ET838" s="1269"/>
      <c r="EU838" s="1269"/>
      <c r="EV838" s="1269"/>
      <c r="EW838" s="1269"/>
      <c r="EX838" s="1269"/>
      <c r="EY838" s="1269"/>
      <c r="EZ838" s="1269"/>
      <c r="FA838" s="1269"/>
      <c r="FB838" s="1269"/>
      <c r="FC838" s="1269"/>
      <c r="FD838" s="1269"/>
      <c r="FE838" s="1269"/>
      <c r="FF838" s="1269"/>
      <c r="FG838" s="1269"/>
      <c r="FH838" s="1269"/>
      <c r="FI838" s="1269"/>
      <c r="FJ838" s="1269"/>
      <c r="FK838" s="1269"/>
      <c r="FL838" s="1269"/>
      <c r="FM838" s="1269"/>
      <c r="FN838" s="1269"/>
      <c r="FO838" s="1269"/>
      <c r="FP838" s="1269"/>
      <c r="FQ838" s="1269"/>
      <c r="FR838" s="1269"/>
      <c r="FS838" s="1269"/>
      <c r="FT838" s="1269"/>
      <c r="FU838" s="1269"/>
      <c r="FV838" s="1269"/>
      <c r="FW838" s="1269"/>
      <c r="FX838" s="1269"/>
      <c r="FY838" s="1269"/>
      <c r="FZ838" s="1269"/>
      <c r="GA838" s="1269"/>
      <c r="GB838" s="1269"/>
      <c r="GC838" s="1269"/>
      <c r="GD838" s="1269"/>
      <c r="GE838" s="1269"/>
      <c r="GF838" s="1269"/>
      <c r="GG838" s="1269"/>
      <c r="GH838" s="1269"/>
      <c r="GI838" s="1269"/>
      <c r="GJ838" s="1269"/>
      <c r="GK838" s="1269"/>
      <c r="GL838" s="1269"/>
      <c r="GM838" s="1269"/>
      <c r="GN838" s="1269"/>
      <c r="GO838" s="1269"/>
      <c r="GP838" s="1269"/>
      <c r="GQ838" s="1269"/>
      <c r="GR838" s="1269"/>
      <c r="GS838" s="1269"/>
      <c r="GT838" s="1269"/>
      <c r="GU838" s="1269"/>
      <c r="GV838" s="1269"/>
      <c r="GW838" s="1269"/>
      <c r="GX838" s="1269"/>
      <c r="GY838" s="1269"/>
      <c r="GZ838" s="1269"/>
      <c r="HA838" s="1269"/>
      <c r="HB838" s="1269"/>
      <c r="HC838" s="1269"/>
      <c r="HD838" s="1269"/>
      <c r="HE838" s="1269"/>
      <c r="HF838" s="1269"/>
      <c r="HG838" s="1269"/>
      <c r="HH838" s="1269"/>
      <c r="HI838" s="1269"/>
      <c r="HJ838" s="1269"/>
      <c r="HK838" s="1269"/>
      <c r="HL838" s="1269"/>
      <c r="HM838" s="1269"/>
      <c r="HN838" s="1269"/>
      <c r="HO838" s="1269"/>
      <c r="HP838" s="1269"/>
      <c r="HQ838" s="1269"/>
      <c r="HR838" s="1269"/>
      <c r="HS838" s="1269"/>
      <c r="HT838" s="1269"/>
      <c r="HU838" s="1269"/>
      <c r="HV838" s="1269"/>
      <c r="HW838" s="1269"/>
      <c r="HX838" s="1269"/>
      <c r="HY838" s="1269"/>
      <c r="HZ838" s="1269"/>
      <c r="IA838" s="1269"/>
      <c r="IB838" s="1269"/>
      <c r="IC838" s="1269"/>
      <c r="ID838" s="1269"/>
      <c r="IE838" s="1269"/>
      <c r="IF838" s="1269"/>
      <c r="IG838" s="1269"/>
      <c r="IH838" s="1269"/>
      <c r="II838" s="1269"/>
      <c r="IJ838" s="1269"/>
      <c r="IK838" s="1269"/>
      <c r="IL838" s="1269"/>
      <c r="IM838" s="1269"/>
      <c r="IN838" s="1269"/>
      <c r="IO838" s="1269"/>
      <c r="IP838" s="1269"/>
      <c r="IQ838" s="1269"/>
      <c r="IR838" s="1269"/>
      <c r="IS838" s="1269"/>
      <c r="IT838" s="1269"/>
      <c r="IU838" s="1269"/>
      <c r="IV838" s="1269"/>
      <c r="IW838" s="1269"/>
      <c r="IX838" s="1269"/>
      <c r="IY838" s="1269"/>
      <c r="IZ838" s="1269"/>
      <c r="JA838" s="1269"/>
      <c r="JB838" s="1269"/>
      <c r="JC838" s="1269"/>
      <c r="JD838" s="1269"/>
      <c r="JE838" s="1269"/>
      <c r="JF838" s="1269"/>
      <c r="JG838" s="1269"/>
      <c r="JH838" s="1269"/>
      <c r="JI838" s="1269"/>
      <c r="JJ838" s="1269"/>
      <c r="JK838" s="1269"/>
      <c r="JL838" s="1269"/>
      <c r="JM838" s="1269"/>
      <c r="JN838" s="1269"/>
      <c r="JO838" s="1269"/>
      <c r="JP838" s="1269"/>
      <c r="JQ838" s="1269"/>
      <c r="JR838" s="1269"/>
      <c r="JS838" s="1269"/>
      <c r="JT838" s="1269"/>
      <c r="JU838" s="1269"/>
      <c r="JV838" s="1269"/>
      <c r="JW838" s="1269"/>
      <c r="JX838" s="1269"/>
      <c r="JY838" s="1269"/>
      <c r="JZ838" s="1269"/>
      <c r="KA838" s="1269"/>
      <c r="KB838" s="1269"/>
      <c r="KC838" s="1269"/>
      <c r="KD838" s="1269"/>
      <c r="KE838" s="1269"/>
      <c r="KF838" s="1269"/>
    </row>
    <row r="839" spans="1:292" s="942" customFormat="1" ht="51" outlineLevel="6" x14ac:dyDescent="0.25">
      <c r="A839" s="1004">
        <v>3</v>
      </c>
      <c r="B839" s="1002" t="s">
        <v>931</v>
      </c>
      <c r="C839" s="1142"/>
      <c r="D839" s="1003"/>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9"/>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269"/>
      <c r="AX839" s="1269"/>
      <c r="AY839" s="1269"/>
      <c r="AZ839" s="1269"/>
      <c r="BA839" s="1269"/>
      <c r="BB839" s="1269"/>
      <c r="BC839" s="1269"/>
      <c r="BD839" s="1269"/>
      <c r="BE839" s="1269"/>
      <c r="BF839" s="1269"/>
      <c r="BG839" s="1269"/>
      <c r="BH839" s="1269"/>
      <c r="BI839" s="1269"/>
      <c r="BJ839" s="1269"/>
      <c r="BK839" s="1269"/>
      <c r="BL839" s="1269"/>
      <c r="BM839" s="1269"/>
      <c r="BN839" s="1269"/>
      <c r="BO839" s="1269"/>
      <c r="BP839" s="1269"/>
      <c r="BQ839" s="1269"/>
      <c r="BR839" s="1269"/>
      <c r="BS839" s="1269"/>
      <c r="BT839" s="1269"/>
      <c r="BU839" s="1269"/>
      <c r="BV839" s="1269"/>
      <c r="BW839" s="1269"/>
      <c r="BX839" s="1269"/>
      <c r="BY839" s="1269"/>
      <c r="BZ839" s="1269"/>
      <c r="CA839" s="1269"/>
      <c r="CB839" s="1269"/>
      <c r="CC839" s="1269"/>
      <c r="CD839" s="1269"/>
      <c r="CE839" s="1269"/>
      <c r="CF839" s="1269"/>
      <c r="CG839" s="1269"/>
      <c r="CH839" s="1269"/>
      <c r="CI839" s="1269"/>
      <c r="CJ839" s="1269"/>
      <c r="CK839" s="1269"/>
      <c r="CL839" s="1269"/>
      <c r="CM839" s="1269"/>
      <c r="CN839" s="1269"/>
      <c r="CO839" s="1269"/>
      <c r="CP839" s="1269"/>
      <c r="CQ839" s="1269"/>
      <c r="CR839" s="1269"/>
      <c r="CS839" s="1269"/>
      <c r="CT839" s="1269"/>
      <c r="CU839" s="1269"/>
      <c r="CV839" s="1269"/>
      <c r="CW839" s="1269"/>
      <c r="CX839" s="1269"/>
      <c r="CY839" s="1269"/>
      <c r="CZ839" s="1269"/>
      <c r="DA839" s="1269"/>
      <c r="DB839" s="1269"/>
      <c r="DC839" s="1269"/>
      <c r="DD839" s="1269"/>
      <c r="DE839" s="1269"/>
      <c r="DF839" s="1269"/>
      <c r="DG839" s="1269"/>
      <c r="DH839" s="1269"/>
      <c r="DI839" s="1269"/>
      <c r="DJ839" s="1269"/>
      <c r="DK839" s="1269"/>
      <c r="DL839" s="1269"/>
      <c r="DM839" s="1269"/>
      <c r="DN839" s="1269"/>
      <c r="DO839" s="1269"/>
      <c r="DP839" s="1269"/>
      <c r="DQ839" s="1269"/>
      <c r="DR839" s="1269"/>
      <c r="DS839" s="1269"/>
      <c r="DT839" s="1269"/>
      <c r="DU839" s="1269"/>
      <c r="DV839" s="1269"/>
      <c r="DW839" s="1269"/>
      <c r="DX839" s="1269"/>
      <c r="DY839" s="1269"/>
      <c r="DZ839" s="1269"/>
      <c r="EA839" s="1269"/>
      <c r="EB839" s="1269"/>
      <c r="EC839" s="1269"/>
      <c r="ED839" s="1269"/>
      <c r="EE839" s="1269"/>
      <c r="EF839" s="1269"/>
      <c r="EG839" s="1269"/>
      <c r="EH839" s="1269"/>
      <c r="EI839" s="1269"/>
      <c r="EJ839" s="1269"/>
      <c r="EK839" s="1269"/>
      <c r="EL839" s="1269"/>
      <c r="EM839" s="1269"/>
      <c r="EN839" s="1269"/>
      <c r="EO839" s="1269"/>
      <c r="EP839" s="1269"/>
      <c r="EQ839" s="1269"/>
      <c r="ER839" s="1269"/>
      <c r="ES839" s="1269"/>
      <c r="ET839" s="1269"/>
      <c r="EU839" s="1269"/>
      <c r="EV839" s="1269"/>
      <c r="EW839" s="1269"/>
      <c r="EX839" s="1269"/>
      <c r="EY839" s="1269"/>
      <c r="EZ839" s="1269"/>
      <c r="FA839" s="1269"/>
      <c r="FB839" s="1269"/>
      <c r="FC839" s="1269"/>
      <c r="FD839" s="1269"/>
      <c r="FE839" s="1269"/>
      <c r="FF839" s="1269"/>
      <c r="FG839" s="1269"/>
      <c r="FH839" s="1269"/>
      <c r="FI839" s="1269"/>
      <c r="FJ839" s="1269"/>
      <c r="FK839" s="1269"/>
      <c r="FL839" s="1269"/>
      <c r="FM839" s="1269"/>
      <c r="FN839" s="1269"/>
      <c r="FO839" s="1269"/>
      <c r="FP839" s="1269"/>
      <c r="FQ839" s="1269"/>
      <c r="FR839" s="1269"/>
      <c r="FS839" s="1269"/>
      <c r="FT839" s="1269"/>
      <c r="FU839" s="1269"/>
      <c r="FV839" s="1269"/>
      <c r="FW839" s="1269"/>
      <c r="FX839" s="1269"/>
      <c r="FY839" s="1269"/>
      <c r="FZ839" s="1269"/>
      <c r="GA839" s="1269"/>
      <c r="GB839" s="1269"/>
      <c r="GC839" s="1269"/>
      <c r="GD839" s="1269"/>
      <c r="GE839" s="1269"/>
      <c r="GF839" s="1269"/>
      <c r="GG839" s="1269"/>
      <c r="GH839" s="1269"/>
      <c r="GI839" s="1269"/>
      <c r="GJ839" s="1269"/>
      <c r="GK839" s="1269"/>
      <c r="GL839" s="1269"/>
      <c r="GM839" s="1269"/>
      <c r="GN839" s="1269"/>
      <c r="GO839" s="1269"/>
      <c r="GP839" s="1269"/>
      <c r="GQ839" s="1269"/>
      <c r="GR839" s="1269"/>
      <c r="GS839" s="1269"/>
      <c r="GT839" s="1269"/>
      <c r="GU839" s="1269"/>
      <c r="GV839" s="1269"/>
      <c r="GW839" s="1269"/>
      <c r="GX839" s="1269"/>
      <c r="GY839" s="1269"/>
      <c r="GZ839" s="1269"/>
      <c r="HA839" s="1269"/>
      <c r="HB839" s="1269"/>
      <c r="HC839" s="1269"/>
      <c r="HD839" s="1269"/>
      <c r="HE839" s="1269"/>
      <c r="HF839" s="1269"/>
      <c r="HG839" s="1269"/>
      <c r="HH839" s="1269"/>
      <c r="HI839" s="1269"/>
      <c r="HJ839" s="1269"/>
      <c r="HK839" s="1269"/>
      <c r="HL839" s="1269"/>
      <c r="HM839" s="1269"/>
      <c r="HN839" s="1269"/>
      <c r="HO839" s="1269"/>
      <c r="HP839" s="1269"/>
      <c r="HQ839" s="1269"/>
      <c r="HR839" s="1269"/>
      <c r="HS839" s="1269"/>
      <c r="HT839" s="1269"/>
      <c r="HU839" s="1269"/>
      <c r="HV839" s="1269"/>
      <c r="HW839" s="1269"/>
      <c r="HX839" s="1269"/>
      <c r="HY839" s="1269"/>
      <c r="HZ839" s="1269"/>
      <c r="IA839" s="1269"/>
      <c r="IB839" s="1269"/>
      <c r="IC839" s="1269"/>
      <c r="ID839" s="1269"/>
      <c r="IE839" s="1269"/>
      <c r="IF839" s="1269"/>
      <c r="IG839" s="1269"/>
      <c r="IH839" s="1269"/>
      <c r="II839" s="1269"/>
      <c r="IJ839" s="1269"/>
      <c r="IK839" s="1269"/>
      <c r="IL839" s="1269"/>
      <c r="IM839" s="1269"/>
      <c r="IN839" s="1269"/>
      <c r="IO839" s="1269"/>
      <c r="IP839" s="1269"/>
      <c r="IQ839" s="1269"/>
      <c r="IR839" s="1269"/>
      <c r="IS839" s="1269"/>
      <c r="IT839" s="1269"/>
      <c r="IU839" s="1269"/>
      <c r="IV839" s="1269"/>
      <c r="IW839" s="1269"/>
      <c r="IX839" s="1269"/>
      <c r="IY839" s="1269"/>
      <c r="IZ839" s="1269"/>
      <c r="JA839" s="1269"/>
      <c r="JB839" s="1269"/>
      <c r="JC839" s="1269"/>
      <c r="JD839" s="1269"/>
      <c r="JE839" s="1269"/>
      <c r="JF839" s="1269"/>
      <c r="JG839" s="1269"/>
      <c r="JH839" s="1269"/>
      <c r="JI839" s="1269"/>
      <c r="JJ839" s="1269"/>
      <c r="JK839" s="1269"/>
      <c r="JL839" s="1269"/>
      <c r="JM839" s="1269"/>
      <c r="JN839" s="1269"/>
      <c r="JO839" s="1269"/>
      <c r="JP839" s="1269"/>
      <c r="JQ839" s="1269"/>
      <c r="JR839" s="1269"/>
      <c r="JS839" s="1269"/>
      <c r="JT839" s="1269"/>
      <c r="JU839" s="1269"/>
      <c r="JV839" s="1269"/>
      <c r="JW839" s="1269"/>
      <c r="JX839" s="1269"/>
      <c r="JY839" s="1269"/>
      <c r="JZ839" s="1269"/>
      <c r="KA839" s="1269"/>
      <c r="KB839" s="1269"/>
      <c r="KC839" s="1269"/>
      <c r="KD839" s="1269"/>
      <c r="KE839" s="1269"/>
      <c r="KF839" s="1269"/>
    </row>
    <row r="840" spans="1:292" s="942" customFormat="1" outlineLevel="6" x14ac:dyDescent="0.25">
      <c r="A840" s="1004">
        <v>4</v>
      </c>
      <c r="B840" s="1002" t="s">
        <v>2207</v>
      </c>
      <c r="C840" s="1142"/>
      <c r="D840" s="1003"/>
      <c r="F840" s="1269"/>
      <c r="G840" s="1269"/>
      <c r="H840" s="1269"/>
      <c r="I840" s="1269"/>
      <c r="J840" s="1269"/>
      <c r="K840" s="1269"/>
      <c r="L840" s="1269"/>
      <c r="M840" s="1269"/>
      <c r="N840" s="1269"/>
      <c r="O840" s="1269"/>
      <c r="P840" s="1269"/>
      <c r="Q840" s="1269"/>
      <c r="R840" s="1269"/>
      <c r="S840" s="1269"/>
      <c r="T840" s="1269"/>
      <c r="U840" s="1269"/>
      <c r="V840" s="1269"/>
      <c r="W840" s="1269"/>
      <c r="X840" s="1269"/>
      <c r="Y840" s="1269"/>
      <c r="Z840" s="1269"/>
      <c r="AA840" s="1269"/>
      <c r="AB840" s="1269"/>
      <c r="AC840" s="1269"/>
      <c r="AD840" s="1269"/>
      <c r="AE840" s="1269"/>
      <c r="AF840" s="1269"/>
      <c r="AG840" s="1269"/>
      <c r="AH840" s="1269"/>
      <c r="AI840" s="1269"/>
      <c r="AJ840" s="1269"/>
      <c r="AK840" s="1269"/>
      <c r="AL840" s="1269"/>
      <c r="AM840" s="1269"/>
      <c r="AN840" s="1269"/>
      <c r="AO840" s="1269"/>
      <c r="AP840" s="1269"/>
      <c r="AQ840" s="1269"/>
      <c r="AR840" s="1269"/>
      <c r="AS840" s="1269"/>
      <c r="AT840" s="1269"/>
      <c r="AU840" s="1269"/>
      <c r="AV840" s="1269"/>
      <c r="AW840" s="1269"/>
      <c r="AX840" s="1269"/>
      <c r="AY840" s="1269"/>
      <c r="AZ840" s="1269"/>
      <c r="BA840" s="1269"/>
      <c r="BB840" s="1269"/>
      <c r="BC840" s="1269"/>
      <c r="BD840" s="1269"/>
      <c r="BE840" s="1269"/>
      <c r="BF840" s="1269"/>
      <c r="BG840" s="1269"/>
      <c r="BH840" s="1269"/>
      <c r="BI840" s="1269"/>
      <c r="BJ840" s="1269"/>
      <c r="BK840" s="1269"/>
      <c r="BL840" s="1269"/>
      <c r="BM840" s="1269"/>
      <c r="BN840" s="1269"/>
      <c r="BO840" s="1269"/>
      <c r="BP840" s="1269"/>
      <c r="BQ840" s="1269"/>
      <c r="BR840" s="1269"/>
      <c r="BS840" s="1269"/>
      <c r="BT840" s="1269"/>
      <c r="BU840" s="1269"/>
      <c r="BV840" s="1269"/>
      <c r="BW840" s="1269"/>
      <c r="BX840" s="1269"/>
      <c r="BY840" s="1269"/>
      <c r="BZ840" s="1269"/>
      <c r="CA840" s="1269"/>
      <c r="CB840" s="1269"/>
      <c r="CC840" s="1269"/>
      <c r="CD840" s="1269"/>
      <c r="CE840" s="1269"/>
      <c r="CF840" s="1269"/>
      <c r="CG840" s="1269"/>
      <c r="CH840" s="1269"/>
      <c r="CI840" s="1269"/>
      <c r="CJ840" s="1269"/>
      <c r="CK840" s="1269"/>
      <c r="CL840" s="1269"/>
      <c r="CM840" s="1269"/>
      <c r="CN840" s="1269"/>
      <c r="CO840" s="1269"/>
      <c r="CP840" s="1269"/>
      <c r="CQ840" s="1269"/>
      <c r="CR840" s="1269"/>
      <c r="CS840" s="1269"/>
      <c r="CT840" s="1269"/>
      <c r="CU840" s="1269"/>
      <c r="CV840" s="1269"/>
      <c r="CW840" s="1269"/>
      <c r="CX840" s="1269"/>
      <c r="CY840" s="1269"/>
      <c r="CZ840" s="1269"/>
      <c r="DA840" s="1269"/>
      <c r="DB840" s="1269"/>
      <c r="DC840" s="1269"/>
      <c r="DD840" s="1269"/>
      <c r="DE840" s="1269"/>
      <c r="DF840" s="1269"/>
      <c r="DG840" s="1269"/>
      <c r="DH840" s="1269"/>
      <c r="DI840" s="1269"/>
      <c r="DJ840" s="1269"/>
      <c r="DK840" s="1269"/>
      <c r="DL840" s="1269"/>
      <c r="DM840" s="1269"/>
      <c r="DN840" s="1269"/>
      <c r="DO840" s="1269"/>
      <c r="DP840" s="1269"/>
      <c r="DQ840" s="1269"/>
      <c r="DR840" s="1269"/>
      <c r="DS840" s="1269"/>
      <c r="DT840" s="1269"/>
      <c r="DU840" s="1269"/>
      <c r="DV840" s="1269"/>
      <c r="DW840" s="1269"/>
      <c r="DX840" s="1269"/>
      <c r="DY840" s="1269"/>
      <c r="DZ840" s="1269"/>
      <c r="EA840" s="1269"/>
      <c r="EB840" s="1269"/>
      <c r="EC840" s="1269"/>
      <c r="ED840" s="1269"/>
      <c r="EE840" s="1269"/>
      <c r="EF840" s="1269"/>
      <c r="EG840" s="1269"/>
      <c r="EH840" s="1269"/>
      <c r="EI840" s="1269"/>
      <c r="EJ840" s="1269"/>
      <c r="EK840" s="1269"/>
      <c r="EL840" s="1269"/>
      <c r="EM840" s="1269"/>
      <c r="EN840" s="1269"/>
      <c r="EO840" s="1269"/>
      <c r="EP840" s="1269"/>
      <c r="EQ840" s="1269"/>
      <c r="ER840" s="1269"/>
      <c r="ES840" s="1269"/>
      <c r="ET840" s="1269"/>
      <c r="EU840" s="1269"/>
      <c r="EV840" s="1269"/>
      <c r="EW840" s="1269"/>
      <c r="EX840" s="1269"/>
      <c r="EY840" s="1269"/>
      <c r="EZ840" s="1269"/>
      <c r="FA840" s="1269"/>
      <c r="FB840" s="1269"/>
      <c r="FC840" s="1269"/>
      <c r="FD840" s="1269"/>
      <c r="FE840" s="1269"/>
      <c r="FF840" s="1269"/>
      <c r="FG840" s="1269"/>
      <c r="FH840" s="1269"/>
      <c r="FI840" s="1269"/>
      <c r="FJ840" s="1269"/>
      <c r="FK840" s="1269"/>
      <c r="FL840" s="1269"/>
      <c r="FM840" s="1269"/>
      <c r="FN840" s="1269"/>
      <c r="FO840" s="1269"/>
      <c r="FP840" s="1269"/>
      <c r="FQ840" s="1269"/>
      <c r="FR840" s="1269"/>
      <c r="FS840" s="1269"/>
      <c r="FT840" s="1269"/>
      <c r="FU840" s="1269"/>
      <c r="FV840" s="1269"/>
      <c r="FW840" s="1269"/>
      <c r="FX840" s="1269"/>
      <c r="FY840" s="1269"/>
      <c r="FZ840" s="1269"/>
      <c r="GA840" s="1269"/>
      <c r="GB840" s="1269"/>
      <c r="GC840" s="1269"/>
      <c r="GD840" s="1269"/>
      <c r="GE840" s="1269"/>
      <c r="GF840" s="1269"/>
      <c r="GG840" s="1269"/>
      <c r="GH840" s="1269"/>
      <c r="GI840" s="1269"/>
      <c r="GJ840" s="1269"/>
      <c r="GK840" s="1269"/>
      <c r="GL840" s="1269"/>
      <c r="GM840" s="1269"/>
      <c r="GN840" s="1269"/>
      <c r="GO840" s="1269"/>
      <c r="GP840" s="1269"/>
      <c r="GQ840" s="1269"/>
      <c r="GR840" s="1269"/>
      <c r="GS840" s="1269"/>
      <c r="GT840" s="1269"/>
      <c r="GU840" s="1269"/>
      <c r="GV840" s="1269"/>
      <c r="GW840" s="1269"/>
      <c r="GX840" s="1269"/>
      <c r="GY840" s="1269"/>
      <c r="GZ840" s="1269"/>
      <c r="HA840" s="1269"/>
      <c r="HB840" s="1269"/>
      <c r="HC840" s="1269"/>
      <c r="HD840" s="1269"/>
      <c r="HE840" s="1269"/>
      <c r="HF840" s="1269"/>
      <c r="HG840" s="1269"/>
      <c r="HH840" s="1269"/>
      <c r="HI840" s="1269"/>
      <c r="HJ840" s="1269"/>
      <c r="HK840" s="1269"/>
      <c r="HL840" s="1269"/>
      <c r="HM840" s="1269"/>
      <c r="HN840" s="1269"/>
      <c r="HO840" s="1269"/>
      <c r="HP840" s="1269"/>
      <c r="HQ840" s="1269"/>
      <c r="HR840" s="1269"/>
      <c r="HS840" s="1269"/>
      <c r="HT840" s="1269"/>
      <c r="HU840" s="1269"/>
      <c r="HV840" s="1269"/>
      <c r="HW840" s="1269"/>
      <c r="HX840" s="1269"/>
      <c r="HY840" s="1269"/>
      <c r="HZ840" s="1269"/>
      <c r="IA840" s="1269"/>
      <c r="IB840" s="1269"/>
      <c r="IC840" s="1269"/>
      <c r="ID840" s="1269"/>
      <c r="IE840" s="1269"/>
      <c r="IF840" s="1269"/>
      <c r="IG840" s="1269"/>
      <c r="IH840" s="1269"/>
      <c r="II840" s="1269"/>
      <c r="IJ840" s="1269"/>
      <c r="IK840" s="1269"/>
      <c r="IL840" s="1269"/>
      <c r="IM840" s="1269"/>
      <c r="IN840" s="1269"/>
      <c r="IO840" s="1269"/>
      <c r="IP840" s="1269"/>
      <c r="IQ840" s="1269"/>
      <c r="IR840" s="1269"/>
      <c r="IS840" s="1269"/>
      <c r="IT840" s="1269"/>
      <c r="IU840" s="1269"/>
      <c r="IV840" s="1269"/>
      <c r="IW840" s="1269"/>
      <c r="IX840" s="1269"/>
      <c r="IY840" s="1269"/>
      <c r="IZ840" s="1269"/>
      <c r="JA840" s="1269"/>
      <c r="JB840" s="1269"/>
      <c r="JC840" s="1269"/>
      <c r="JD840" s="1269"/>
      <c r="JE840" s="1269"/>
      <c r="JF840" s="1269"/>
      <c r="JG840" s="1269"/>
      <c r="JH840" s="1269"/>
      <c r="JI840" s="1269"/>
      <c r="JJ840" s="1269"/>
      <c r="JK840" s="1269"/>
      <c r="JL840" s="1269"/>
      <c r="JM840" s="1269"/>
      <c r="JN840" s="1269"/>
      <c r="JO840" s="1269"/>
      <c r="JP840" s="1269"/>
      <c r="JQ840" s="1269"/>
      <c r="JR840" s="1269"/>
      <c r="JS840" s="1269"/>
      <c r="JT840" s="1269"/>
      <c r="JU840" s="1269"/>
      <c r="JV840" s="1269"/>
      <c r="JW840" s="1269"/>
      <c r="JX840" s="1269"/>
      <c r="JY840" s="1269"/>
      <c r="JZ840" s="1269"/>
      <c r="KA840" s="1269"/>
      <c r="KB840" s="1269"/>
      <c r="KC840" s="1269"/>
      <c r="KD840" s="1269"/>
      <c r="KE840" s="1269"/>
      <c r="KF840" s="1269"/>
    </row>
    <row r="841" spans="1:292" s="942" customFormat="1" outlineLevel="6" x14ac:dyDescent="0.25">
      <c r="A841" s="1004">
        <v>5</v>
      </c>
      <c r="B841" s="1002" t="s">
        <v>569</v>
      </c>
      <c r="C841" s="1142"/>
      <c r="D841" s="1003"/>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9"/>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269"/>
      <c r="AX841" s="1269"/>
      <c r="AY841" s="1269"/>
      <c r="AZ841" s="1269"/>
      <c r="BA841" s="1269"/>
      <c r="BB841" s="1269"/>
      <c r="BC841" s="1269"/>
      <c r="BD841" s="1269"/>
      <c r="BE841" s="1269"/>
      <c r="BF841" s="1269"/>
      <c r="BG841" s="1269"/>
      <c r="BH841" s="1269"/>
      <c r="BI841" s="1269"/>
      <c r="BJ841" s="1269"/>
      <c r="BK841" s="1269"/>
      <c r="BL841" s="1269"/>
      <c r="BM841" s="1269"/>
      <c r="BN841" s="1269"/>
      <c r="BO841" s="1269"/>
      <c r="BP841" s="1269"/>
      <c r="BQ841" s="1269"/>
      <c r="BR841" s="1269"/>
      <c r="BS841" s="1269"/>
      <c r="BT841" s="1269"/>
      <c r="BU841" s="1269"/>
      <c r="BV841" s="1269"/>
      <c r="BW841" s="1269"/>
      <c r="BX841" s="1269"/>
      <c r="BY841" s="1269"/>
      <c r="BZ841" s="1269"/>
      <c r="CA841" s="1269"/>
      <c r="CB841" s="1269"/>
      <c r="CC841" s="1269"/>
      <c r="CD841" s="1269"/>
      <c r="CE841" s="1269"/>
      <c r="CF841" s="1269"/>
      <c r="CG841" s="1269"/>
      <c r="CH841" s="1269"/>
      <c r="CI841" s="1269"/>
      <c r="CJ841" s="1269"/>
      <c r="CK841" s="1269"/>
      <c r="CL841" s="1269"/>
      <c r="CM841" s="1269"/>
      <c r="CN841" s="1269"/>
      <c r="CO841" s="1269"/>
      <c r="CP841" s="1269"/>
      <c r="CQ841" s="1269"/>
      <c r="CR841" s="1269"/>
      <c r="CS841" s="1269"/>
      <c r="CT841" s="1269"/>
      <c r="CU841" s="1269"/>
      <c r="CV841" s="1269"/>
      <c r="CW841" s="1269"/>
      <c r="CX841" s="1269"/>
      <c r="CY841" s="1269"/>
      <c r="CZ841" s="1269"/>
      <c r="DA841" s="1269"/>
      <c r="DB841" s="1269"/>
      <c r="DC841" s="1269"/>
      <c r="DD841" s="1269"/>
      <c r="DE841" s="1269"/>
      <c r="DF841" s="1269"/>
      <c r="DG841" s="1269"/>
      <c r="DH841" s="1269"/>
      <c r="DI841" s="1269"/>
      <c r="DJ841" s="1269"/>
      <c r="DK841" s="1269"/>
      <c r="DL841" s="1269"/>
      <c r="DM841" s="1269"/>
      <c r="DN841" s="1269"/>
      <c r="DO841" s="1269"/>
      <c r="DP841" s="1269"/>
      <c r="DQ841" s="1269"/>
      <c r="DR841" s="1269"/>
      <c r="DS841" s="1269"/>
      <c r="DT841" s="1269"/>
      <c r="DU841" s="1269"/>
      <c r="DV841" s="1269"/>
      <c r="DW841" s="1269"/>
      <c r="DX841" s="1269"/>
      <c r="DY841" s="1269"/>
      <c r="DZ841" s="1269"/>
      <c r="EA841" s="1269"/>
      <c r="EB841" s="1269"/>
      <c r="EC841" s="1269"/>
      <c r="ED841" s="1269"/>
      <c r="EE841" s="1269"/>
      <c r="EF841" s="1269"/>
      <c r="EG841" s="1269"/>
      <c r="EH841" s="1269"/>
      <c r="EI841" s="1269"/>
      <c r="EJ841" s="1269"/>
      <c r="EK841" s="1269"/>
      <c r="EL841" s="1269"/>
      <c r="EM841" s="1269"/>
      <c r="EN841" s="1269"/>
      <c r="EO841" s="1269"/>
      <c r="EP841" s="1269"/>
      <c r="EQ841" s="1269"/>
      <c r="ER841" s="1269"/>
      <c r="ES841" s="1269"/>
      <c r="ET841" s="1269"/>
      <c r="EU841" s="1269"/>
      <c r="EV841" s="1269"/>
      <c r="EW841" s="1269"/>
      <c r="EX841" s="1269"/>
      <c r="EY841" s="1269"/>
      <c r="EZ841" s="1269"/>
      <c r="FA841" s="1269"/>
      <c r="FB841" s="1269"/>
      <c r="FC841" s="1269"/>
      <c r="FD841" s="1269"/>
      <c r="FE841" s="1269"/>
      <c r="FF841" s="1269"/>
      <c r="FG841" s="1269"/>
      <c r="FH841" s="1269"/>
      <c r="FI841" s="1269"/>
      <c r="FJ841" s="1269"/>
      <c r="FK841" s="1269"/>
      <c r="FL841" s="1269"/>
      <c r="FM841" s="1269"/>
      <c r="FN841" s="1269"/>
      <c r="FO841" s="1269"/>
      <c r="FP841" s="1269"/>
      <c r="FQ841" s="1269"/>
      <c r="FR841" s="1269"/>
      <c r="FS841" s="1269"/>
      <c r="FT841" s="1269"/>
      <c r="FU841" s="1269"/>
      <c r="FV841" s="1269"/>
      <c r="FW841" s="1269"/>
      <c r="FX841" s="1269"/>
      <c r="FY841" s="1269"/>
      <c r="FZ841" s="1269"/>
      <c r="GA841" s="1269"/>
      <c r="GB841" s="1269"/>
      <c r="GC841" s="1269"/>
      <c r="GD841" s="1269"/>
      <c r="GE841" s="1269"/>
      <c r="GF841" s="1269"/>
      <c r="GG841" s="1269"/>
      <c r="GH841" s="1269"/>
      <c r="GI841" s="1269"/>
      <c r="GJ841" s="1269"/>
      <c r="GK841" s="1269"/>
      <c r="GL841" s="1269"/>
      <c r="GM841" s="1269"/>
      <c r="GN841" s="1269"/>
      <c r="GO841" s="1269"/>
      <c r="GP841" s="1269"/>
      <c r="GQ841" s="1269"/>
      <c r="GR841" s="1269"/>
      <c r="GS841" s="1269"/>
      <c r="GT841" s="1269"/>
      <c r="GU841" s="1269"/>
      <c r="GV841" s="1269"/>
      <c r="GW841" s="1269"/>
      <c r="GX841" s="1269"/>
      <c r="GY841" s="1269"/>
      <c r="GZ841" s="1269"/>
      <c r="HA841" s="1269"/>
      <c r="HB841" s="1269"/>
      <c r="HC841" s="1269"/>
      <c r="HD841" s="1269"/>
      <c r="HE841" s="1269"/>
      <c r="HF841" s="1269"/>
      <c r="HG841" s="1269"/>
      <c r="HH841" s="1269"/>
      <c r="HI841" s="1269"/>
      <c r="HJ841" s="1269"/>
      <c r="HK841" s="1269"/>
      <c r="HL841" s="1269"/>
      <c r="HM841" s="1269"/>
      <c r="HN841" s="1269"/>
      <c r="HO841" s="1269"/>
      <c r="HP841" s="1269"/>
      <c r="HQ841" s="1269"/>
      <c r="HR841" s="1269"/>
      <c r="HS841" s="1269"/>
      <c r="HT841" s="1269"/>
      <c r="HU841" s="1269"/>
      <c r="HV841" s="1269"/>
      <c r="HW841" s="1269"/>
      <c r="HX841" s="1269"/>
      <c r="HY841" s="1269"/>
      <c r="HZ841" s="1269"/>
      <c r="IA841" s="1269"/>
      <c r="IB841" s="1269"/>
      <c r="IC841" s="1269"/>
      <c r="ID841" s="1269"/>
      <c r="IE841" s="1269"/>
      <c r="IF841" s="1269"/>
      <c r="IG841" s="1269"/>
      <c r="IH841" s="1269"/>
      <c r="II841" s="1269"/>
      <c r="IJ841" s="1269"/>
      <c r="IK841" s="1269"/>
      <c r="IL841" s="1269"/>
      <c r="IM841" s="1269"/>
      <c r="IN841" s="1269"/>
      <c r="IO841" s="1269"/>
      <c r="IP841" s="1269"/>
      <c r="IQ841" s="1269"/>
      <c r="IR841" s="1269"/>
      <c r="IS841" s="1269"/>
      <c r="IT841" s="1269"/>
      <c r="IU841" s="1269"/>
      <c r="IV841" s="1269"/>
      <c r="IW841" s="1269"/>
      <c r="IX841" s="1269"/>
      <c r="IY841" s="1269"/>
      <c r="IZ841" s="1269"/>
      <c r="JA841" s="1269"/>
      <c r="JB841" s="1269"/>
      <c r="JC841" s="1269"/>
      <c r="JD841" s="1269"/>
      <c r="JE841" s="1269"/>
      <c r="JF841" s="1269"/>
      <c r="JG841" s="1269"/>
      <c r="JH841" s="1269"/>
      <c r="JI841" s="1269"/>
      <c r="JJ841" s="1269"/>
      <c r="JK841" s="1269"/>
      <c r="JL841" s="1269"/>
      <c r="JM841" s="1269"/>
      <c r="JN841" s="1269"/>
      <c r="JO841" s="1269"/>
      <c r="JP841" s="1269"/>
      <c r="JQ841" s="1269"/>
      <c r="JR841" s="1269"/>
      <c r="JS841" s="1269"/>
      <c r="JT841" s="1269"/>
      <c r="JU841" s="1269"/>
      <c r="JV841" s="1269"/>
      <c r="JW841" s="1269"/>
      <c r="JX841" s="1269"/>
      <c r="JY841" s="1269"/>
      <c r="JZ841" s="1269"/>
      <c r="KA841" s="1269"/>
      <c r="KB841" s="1269"/>
      <c r="KC841" s="1269"/>
      <c r="KD841" s="1269"/>
      <c r="KE841" s="1269"/>
      <c r="KF841" s="1269"/>
    </row>
    <row r="842" spans="1:292" s="942" customFormat="1" outlineLevel="6" x14ac:dyDescent="0.25">
      <c r="A842" s="1004">
        <v>6</v>
      </c>
      <c r="B842" s="1002" t="s">
        <v>2704</v>
      </c>
      <c r="C842" s="1142"/>
      <c r="D842" s="1003"/>
      <c r="F842" s="1269"/>
      <c r="G842" s="1269"/>
      <c r="H842" s="1269"/>
      <c r="I842" s="1269"/>
      <c r="J842" s="1269"/>
      <c r="K842" s="1269"/>
      <c r="L842" s="1269"/>
      <c r="M842" s="1269"/>
      <c r="N842" s="1269"/>
      <c r="O842" s="1269"/>
      <c r="P842" s="1269"/>
      <c r="Q842" s="1269"/>
      <c r="R842" s="1269"/>
      <c r="S842" s="1269"/>
      <c r="T842" s="1269"/>
      <c r="U842" s="1269"/>
      <c r="V842" s="1269"/>
      <c r="W842" s="1269"/>
      <c r="X842" s="1269"/>
      <c r="Y842" s="1269"/>
      <c r="Z842" s="1269"/>
      <c r="AA842" s="1269"/>
      <c r="AB842" s="1269"/>
      <c r="AC842" s="1269"/>
      <c r="AD842" s="1269"/>
      <c r="AE842" s="1269"/>
      <c r="AF842" s="1269"/>
      <c r="AG842" s="1269"/>
      <c r="AH842" s="1269"/>
      <c r="AI842" s="1269"/>
      <c r="AJ842" s="1269"/>
      <c r="AK842" s="1269"/>
      <c r="AL842" s="1269"/>
      <c r="AM842" s="1269"/>
      <c r="AN842" s="1269"/>
      <c r="AO842" s="1269"/>
      <c r="AP842" s="1269"/>
      <c r="AQ842" s="1269"/>
      <c r="AR842" s="1269"/>
      <c r="AS842" s="1269"/>
      <c r="AT842" s="1269"/>
      <c r="AU842" s="1269"/>
      <c r="AV842" s="1269"/>
      <c r="AW842" s="1269"/>
      <c r="AX842" s="1269"/>
      <c r="AY842" s="1269"/>
      <c r="AZ842" s="1269"/>
      <c r="BA842" s="1269"/>
      <c r="BB842" s="1269"/>
      <c r="BC842" s="1269"/>
      <c r="BD842" s="1269"/>
      <c r="BE842" s="1269"/>
      <c r="BF842" s="1269"/>
      <c r="BG842" s="1269"/>
      <c r="BH842" s="1269"/>
      <c r="BI842" s="1269"/>
      <c r="BJ842" s="1269"/>
      <c r="BK842" s="1269"/>
      <c r="BL842" s="1269"/>
      <c r="BM842" s="1269"/>
      <c r="BN842" s="1269"/>
      <c r="BO842" s="1269"/>
      <c r="BP842" s="1269"/>
      <c r="BQ842" s="1269"/>
      <c r="BR842" s="1269"/>
      <c r="BS842" s="1269"/>
      <c r="BT842" s="1269"/>
      <c r="BU842" s="1269"/>
      <c r="BV842" s="1269"/>
      <c r="BW842" s="1269"/>
      <c r="BX842" s="1269"/>
      <c r="BY842" s="1269"/>
      <c r="BZ842" s="1269"/>
      <c r="CA842" s="1269"/>
      <c r="CB842" s="1269"/>
      <c r="CC842" s="1269"/>
      <c r="CD842" s="1269"/>
      <c r="CE842" s="1269"/>
      <c r="CF842" s="1269"/>
      <c r="CG842" s="1269"/>
      <c r="CH842" s="1269"/>
      <c r="CI842" s="1269"/>
      <c r="CJ842" s="1269"/>
      <c r="CK842" s="1269"/>
      <c r="CL842" s="1269"/>
      <c r="CM842" s="1269"/>
      <c r="CN842" s="1269"/>
      <c r="CO842" s="1269"/>
      <c r="CP842" s="1269"/>
      <c r="CQ842" s="1269"/>
      <c r="CR842" s="1269"/>
      <c r="CS842" s="1269"/>
      <c r="CT842" s="1269"/>
      <c r="CU842" s="1269"/>
      <c r="CV842" s="1269"/>
      <c r="CW842" s="1269"/>
      <c r="CX842" s="1269"/>
      <c r="CY842" s="1269"/>
      <c r="CZ842" s="1269"/>
      <c r="DA842" s="1269"/>
      <c r="DB842" s="1269"/>
      <c r="DC842" s="1269"/>
      <c r="DD842" s="1269"/>
      <c r="DE842" s="1269"/>
      <c r="DF842" s="1269"/>
      <c r="DG842" s="1269"/>
      <c r="DH842" s="1269"/>
      <c r="DI842" s="1269"/>
      <c r="DJ842" s="1269"/>
      <c r="DK842" s="1269"/>
      <c r="DL842" s="1269"/>
      <c r="DM842" s="1269"/>
      <c r="DN842" s="1269"/>
      <c r="DO842" s="1269"/>
      <c r="DP842" s="1269"/>
      <c r="DQ842" s="1269"/>
      <c r="DR842" s="1269"/>
      <c r="DS842" s="1269"/>
      <c r="DT842" s="1269"/>
      <c r="DU842" s="1269"/>
      <c r="DV842" s="1269"/>
      <c r="DW842" s="1269"/>
      <c r="DX842" s="1269"/>
      <c r="DY842" s="1269"/>
      <c r="DZ842" s="1269"/>
      <c r="EA842" s="1269"/>
      <c r="EB842" s="1269"/>
      <c r="EC842" s="1269"/>
      <c r="ED842" s="1269"/>
      <c r="EE842" s="1269"/>
      <c r="EF842" s="1269"/>
      <c r="EG842" s="1269"/>
      <c r="EH842" s="1269"/>
      <c r="EI842" s="1269"/>
      <c r="EJ842" s="1269"/>
      <c r="EK842" s="1269"/>
      <c r="EL842" s="1269"/>
      <c r="EM842" s="1269"/>
      <c r="EN842" s="1269"/>
      <c r="EO842" s="1269"/>
      <c r="EP842" s="1269"/>
      <c r="EQ842" s="1269"/>
      <c r="ER842" s="1269"/>
      <c r="ES842" s="1269"/>
      <c r="ET842" s="1269"/>
      <c r="EU842" s="1269"/>
      <c r="EV842" s="1269"/>
      <c r="EW842" s="1269"/>
      <c r="EX842" s="1269"/>
      <c r="EY842" s="1269"/>
      <c r="EZ842" s="1269"/>
      <c r="FA842" s="1269"/>
      <c r="FB842" s="1269"/>
      <c r="FC842" s="1269"/>
      <c r="FD842" s="1269"/>
      <c r="FE842" s="1269"/>
      <c r="FF842" s="1269"/>
      <c r="FG842" s="1269"/>
      <c r="FH842" s="1269"/>
      <c r="FI842" s="1269"/>
      <c r="FJ842" s="1269"/>
      <c r="FK842" s="1269"/>
      <c r="FL842" s="1269"/>
      <c r="FM842" s="1269"/>
      <c r="FN842" s="1269"/>
      <c r="FO842" s="1269"/>
      <c r="FP842" s="1269"/>
      <c r="FQ842" s="1269"/>
      <c r="FR842" s="1269"/>
      <c r="FS842" s="1269"/>
      <c r="FT842" s="1269"/>
      <c r="FU842" s="1269"/>
      <c r="FV842" s="1269"/>
      <c r="FW842" s="1269"/>
      <c r="FX842" s="1269"/>
      <c r="FY842" s="1269"/>
      <c r="FZ842" s="1269"/>
      <c r="GA842" s="1269"/>
      <c r="GB842" s="1269"/>
      <c r="GC842" s="1269"/>
      <c r="GD842" s="1269"/>
      <c r="GE842" s="1269"/>
      <c r="GF842" s="1269"/>
      <c r="GG842" s="1269"/>
      <c r="GH842" s="1269"/>
      <c r="GI842" s="1269"/>
      <c r="GJ842" s="1269"/>
      <c r="GK842" s="1269"/>
      <c r="GL842" s="1269"/>
      <c r="GM842" s="1269"/>
      <c r="GN842" s="1269"/>
      <c r="GO842" s="1269"/>
      <c r="GP842" s="1269"/>
      <c r="GQ842" s="1269"/>
      <c r="GR842" s="1269"/>
      <c r="GS842" s="1269"/>
      <c r="GT842" s="1269"/>
      <c r="GU842" s="1269"/>
      <c r="GV842" s="1269"/>
      <c r="GW842" s="1269"/>
      <c r="GX842" s="1269"/>
      <c r="GY842" s="1269"/>
      <c r="GZ842" s="1269"/>
      <c r="HA842" s="1269"/>
      <c r="HB842" s="1269"/>
      <c r="HC842" s="1269"/>
      <c r="HD842" s="1269"/>
      <c r="HE842" s="1269"/>
      <c r="HF842" s="1269"/>
      <c r="HG842" s="1269"/>
      <c r="HH842" s="1269"/>
      <c r="HI842" s="1269"/>
      <c r="HJ842" s="1269"/>
      <c r="HK842" s="1269"/>
      <c r="HL842" s="1269"/>
      <c r="HM842" s="1269"/>
      <c r="HN842" s="1269"/>
      <c r="HO842" s="1269"/>
      <c r="HP842" s="1269"/>
      <c r="HQ842" s="1269"/>
      <c r="HR842" s="1269"/>
      <c r="HS842" s="1269"/>
      <c r="HT842" s="1269"/>
      <c r="HU842" s="1269"/>
      <c r="HV842" s="1269"/>
      <c r="HW842" s="1269"/>
      <c r="HX842" s="1269"/>
      <c r="HY842" s="1269"/>
      <c r="HZ842" s="1269"/>
      <c r="IA842" s="1269"/>
      <c r="IB842" s="1269"/>
      <c r="IC842" s="1269"/>
      <c r="ID842" s="1269"/>
      <c r="IE842" s="1269"/>
      <c r="IF842" s="1269"/>
      <c r="IG842" s="1269"/>
      <c r="IH842" s="1269"/>
      <c r="II842" s="1269"/>
      <c r="IJ842" s="1269"/>
      <c r="IK842" s="1269"/>
      <c r="IL842" s="1269"/>
      <c r="IM842" s="1269"/>
      <c r="IN842" s="1269"/>
      <c r="IO842" s="1269"/>
      <c r="IP842" s="1269"/>
      <c r="IQ842" s="1269"/>
      <c r="IR842" s="1269"/>
      <c r="IS842" s="1269"/>
      <c r="IT842" s="1269"/>
      <c r="IU842" s="1269"/>
      <c r="IV842" s="1269"/>
      <c r="IW842" s="1269"/>
      <c r="IX842" s="1269"/>
      <c r="IY842" s="1269"/>
      <c r="IZ842" s="1269"/>
      <c r="JA842" s="1269"/>
      <c r="JB842" s="1269"/>
      <c r="JC842" s="1269"/>
      <c r="JD842" s="1269"/>
      <c r="JE842" s="1269"/>
      <c r="JF842" s="1269"/>
      <c r="JG842" s="1269"/>
      <c r="JH842" s="1269"/>
      <c r="JI842" s="1269"/>
      <c r="JJ842" s="1269"/>
      <c r="JK842" s="1269"/>
      <c r="JL842" s="1269"/>
      <c r="JM842" s="1269"/>
      <c r="JN842" s="1269"/>
      <c r="JO842" s="1269"/>
      <c r="JP842" s="1269"/>
      <c r="JQ842" s="1269"/>
      <c r="JR842" s="1269"/>
      <c r="JS842" s="1269"/>
      <c r="JT842" s="1269"/>
      <c r="JU842" s="1269"/>
      <c r="JV842" s="1269"/>
      <c r="JW842" s="1269"/>
      <c r="JX842" s="1269"/>
      <c r="JY842" s="1269"/>
      <c r="JZ842" s="1269"/>
      <c r="KA842" s="1269"/>
      <c r="KB842" s="1269"/>
      <c r="KC842" s="1269"/>
      <c r="KD842" s="1269"/>
      <c r="KE842" s="1269"/>
      <c r="KF842" s="1269"/>
    </row>
    <row r="843" spans="1:292" s="942" customFormat="1" outlineLevel="6" x14ac:dyDescent="0.25">
      <c r="A843" s="1004">
        <v>7</v>
      </c>
      <c r="B843" s="1002" t="s">
        <v>3069</v>
      </c>
      <c r="C843" s="1142"/>
      <c r="D843" s="1003"/>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9"/>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269"/>
      <c r="AX843" s="1269"/>
      <c r="AY843" s="1269"/>
      <c r="AZ843" s="1269"/>
      <c r="BA843" s="1269"/>
      <c r="BB843" s="1269"/>
      <c r="BC843" s="1269"/>
      <c r="BD843" s="1269"/>
      <c r="BE843" s="1269"/>
      <c r="BF843" s="1269"/>
      <c r="BG843" s="1269"/>
      <c r="BH843" s="1269"/>
      <c r="BI843" s="1269"/>
      <c r="BJ843" s="1269"/>
      <c r="BK843" s="1269"/>
      <c r="BL843" s="1269"/>
      <c r="BM843" s="1269"/>
      <c r="BN843" s="1269"/>
      <c r="BO843" s="1269"/>
      <c r="BP843" s="1269"/>
      <c r="BQ843" s="1269"/>
      <c r="BR843" s="1269"/>
      <c r="BS843" s="1269"/>
      <c r="BT843" s="1269"/>
      <c r="BU843" s="1269"/>
      <c r="BV843" s="1269"/>
      <c r="BW843" s="1269"/>
      <c r="BX843" s="1269"/>
      <c r="BY843" s="1269"/>
      <c r="BZ843" s="1269"/>
      <c r="CA843" s="1269"/>
      <c r="CB843" s="1269"/>
      <c r="CC843" s="1269"/>
      <c r="CD843" s="1269"/>
      <c r="CE843" s="1269"/>
      <c r="CF843" s="1269"/>
      <c r="CG843" s="1269"/>
      <c r="CH843" s="1269"/>
      <c r="CI843" s="1269"/>
      <c r="CJ843" s="1269"/>
      <c r="CK843" s="1269"/>
      <c r="CL843" s="1269"/>
      <c r="CM843" s="1269"/>
      <c r="CN843" s="1269"/>
      <c r="CO843" s="1269"/>
      <c r="CP843" s="1269"/>
      <c r="CQ843" s="1269"/>
      <c r="CR843" s="1269"/>
      <c r="CS843" s="1269"/>
      <c r="CT843" s="1269"/>
      <c r="CU843" s="1269"/>
      <c r="CV843" s="1269"/>
      <c r="CW843" s="1269"/>
      <c r="CX843" s="1269"/>
      <c r="CY843" s="1269"/>
      <c r="CZ843" s="1269"/>
      <c r="DA843" s="1269"/>
      <c r="DB843" s="1269"/>
      <c r="DC843" s="1269"/>
      <c r="DD843" s="1269"/>
      <c r="DE843" s="1269"/>
      <c r="DF843" s="1269"/>
      <c r="DG843" s="1269"/>
      <c r="DH843" s="1269"/>
      <c r="DI843" s="1269"/>
      <c r="DJ843" s="1269"/>
      <c r="DK843" s="1269"/>
      <c r="DL843" s="1269"/>
      <c r="DM843" s="1269"/>
      <c r="DN843" s="1269"/>
      <c r="DO843" s="1269"/>
      <c r="DP843" s="1269"/>
      <c r="DQ843" s="1269"/>
      <c r="DR843" s="1269"/>
      <c r="DS843" s="1269"/>
      <c r="DT843" s="1269"/>
      <c r="DU843" s="1269"/>
      <c r="DV843" s="1269"/>
      <c r="DW843" s="1269"/>
      <c r="DX843" s="1269"/>
      <c r="DY843" s="1269"/>
      <c r="DZ843" s="1269"/>
      <c r="EA843" s="1269"/>
      <c r="EB843" s="1269"/>
      <c r="EC843" s="1269"/>
      <c r="ED843" s="1269"/>
      <c r="EE843" s="1269"/>
      <c r="EF843" s="1269"/>
      <c r="EG843" s="1269"/>
      <c r="EH843" s="1269"/>
      <c r="EI843" s="1269"/>
      <c r="EJ843" s="1269"/>
      <c r="EK843" s="1269"/>
      <c r="EL843" s="1269"/>
      <c r="EM843" s="1269"/>
      <c r="EN843" s="1269"/>
      <c r="EO843" s="1269"/>
      <c r="EP843" s="1269"/>
      <c r="EQ843" s="1269"/>
      <c r="ER843" s="1269"/>
      <c r="ES843" s="1269"/>
      <c r="ET843" s="1269"/>
      <c r="EU843" s="1269"/>
      <c r="EV843" s="1269"/>
      <c r="EW843" s="1269"/>
      <c r="EX843" s="1269"/>
      <c r="EY843" s="1269"/>
      <c r="EZ843" s="1269"/>
      <c r="FA843" s="1269"/>
      <c r="FB843" s="1269"/>
      <c r="FC843" s="1269"/>
      <c r="FD843" s="1269"/>
      <c r="FE843" s="1269"/>
      <c r="FF843" s="1269"/>
      <c r="FG843" s="1269"/>
      <c r="FH843" s="1269"/>
      <c r="FI843" s="1269"/>
      <c r="FJ843" s="1269"/>
      <c r="FK843" s="1269"/>
      <c r="FL843" s="1269"/>
      <c r="FM843" s="1269"/>
      <c r="FN843" s="1269"/>
      <c r="FO843" s="1269"/>
      <c r="FP843" s="1269"/>
      <c r="FQ843" s="1269"/>
      <c r="FR843" s="1269"/>
      <c r="FS843" s="1269"/>
      <c r="FT843" s="1269"/>
      <c r="FU843" s="1269"/>
      <c r="FV843" s="1269"/>
      <c r="FW843" s="1269"/>
      <c r="FX843" s="1269"/>
      <c r="FY843" s="1269"/>
      <c r="FZ843" s="1269"/>
      <c r="GA843" s="1269"/>
      <c r="GB843" s="1269"/>
      <c r="GC843" s="1269"/>
      <c r="GD843" s="1269"/>
      <c r="GE843" s="1269"/>
      <c r="GF843" s="1269"/>
      <c r="GG843" s="1269"/>
      <c r="GH843" s="1269"/>
      <c r="GI843" s="1269"/>
      <c r="GJ843" s="1269"/>
      <c r="GK843" s="1269"/>
      <c r="GL843" s="1269"/>
      <c r="GM843" s="1269"/>
      <c r="GN843" s="1269"/>
      <c r="GO843" s="1269"/>
      <c r="GP843" s="1269"/>
      <c r="GQ843" s="1269"/>
      <c r="GR843" s="1269"/>
      <c r="GS843" s="1269"/>
      <c r="GT843" s="1269"/>
      <c r="GU843" s="1269"/>
      <c r="GV843" s="1269"/>
      <c r="GW843" s="1269"/>
      <c r="GX843" s="1269"/>
      <c r="GY843" s="1269"/>
      <c r="GZ843" s="1269"/>
      <c r="HA843" s="1269"/>
      <c r="HB843" s="1269"/>
      <c r="HC843" s="1269"/>
      <c r="HD843" s="1269"/>
      <c r="HE843" s="1269"/>
      <c r="HF843" s="1269"/>
      <c r="HG843" s="1269"/>
      <c r="HH843" s="1269"/>
      <c r="HI843" s="1269"/>
      <c r="HJ843" s="1269"/>
      <c r="HK843" s="1269"/>
      <c r="HL843" s="1269"/>
      <c r="HM843" s="1269"/>
      <c r="HN843" s="1269"/>
      <c r="HO843" s="1269"/>
      <c r="HP843" s="1269"/>
      <c r="HQ843" s="1269"/>
      <c r="HR843" s="1269"/>
      <c r="HS843" s="1269"/>
      <c r="HT843" s="1269"/>
      <c r="HU843" s="1269"/>
      <c r="HV843" s="1269"/>
      <c r="HW843" s="1269"/>
      <c r="HX843" s="1269"/>
      <c r="HY843" s="1269"/>
      <c r="HZ843" s="1269"/>
      <c r="IA843" s="1269"/>
      <c r="IB843" s="1269"/>
      <c r="IC843" s="1269"/>
      <c r="ID843" s="1269"/>
      <c r="IE843" s="1269"/>
      <c r="IF843" s="1269"/>
      <c r="IG843" s="1269"/>
      <c r="IH843" s="1269"/>
      <c r="II843" s="1269"/>
      <c r="IJ843" s="1269"/>
      <c r="IK843" s="1269"/>
      <c r="IL843" s="1269"/>
      <c r="IM843" s="1269"/>
      <c r="IN843" s="1269"/>
      <c r="IO843" s="1269"/>
      <c r="IP843" s="1269"/>
      <c r="IQ843" s="1269"/>
      <c r="IR843" s="1269"/>
      <c r="IS843" s="1269"/>
      <c r="IT843" s="1269"/>
      <c r="IU843" s="1269"/>
      <c r="IV843" s="1269"/>
      <c r="IW843" s="1269"/>
      <c r="IX843" s="1269"/>
      <c r="IY843" s="1269"/>
      <c r="IZ843" s="1269"/>
      <c r="JA843" s="1269"/>
      <c r="JB843" s="1269"/>
      <c r="JC843" s="1269"/>
      <c r="JD843" s="1269"/>
      <c r="JE843" s="1269"/>
      <c r="JF843" s="1269"/>
      <c r="JG843" s="1269"/>
      <c r="JH843" s="1269"/>
      <c r="JI843" s="1269"/>
      <c r="JJ843" s="1269"/>
      <c r="JK843" s="1269"/>
      <c r="JL843" s="1269"/>
      <c r="JM843" s="1269"/>
      <c r="JN843" s="1269"/>
      <c r="JO843" s="1269"/>
      <c r="JP843" s="1269"/>
      <c r="JQ843" s="1269"/>
      <c r="JR843" s="1269"/>
      <c r="JS843" s="1269"/>
      <c r="JT843" s="1269"/>
      <c r="JU843" s="1269"/>
      <c r="JV843" s="1269"/>
      <c r="JW843" s="1269"/>
      <c r="JX843" s="1269"/>
      <c r="JY843" s="1269"/>
      <c r="JZ843" s="1269"/>
      <c r="KA843" s="1269"/>
      <c r="KB843" s="1269"/>
      <c r="KC843" s="1269"/>
      <c r="KD843" s="1269"/>
      <c r="KE843" s="1269"/>
      <c r="KF843" s="1269"/>
    </row>
    <row r="844" spans="1:292" s="942" customFormat="1" outlineLevel="6" x14ac:dyDescent="0.25">
      <c r="A844" s="1004">
        <v>8</v>
      </c>
      <c r="B844" s="1002" t="s">
        <v>3070</v>
      </c>
      <c r="C844" s="1142"/>
      <c r="D844" s="1003"/>
      <c r="F844" s="1269"/>
      <c r="G844" s="1269"/>
      <c r="H844" s="1269"/>
      <c r="I844" s="1269"/>
      <c r="J844" s="1269"/>
      <c r="K844" s="1269"/>
      <c r="L844" s="1269"/>
      <c r="M844" s="1269"/>
      <c r="N844" s="1269"/>
      <c r="O844" s="1269"/>
      <c r="P844" s="1269"/>
      <c r="Q844" s="1269"/>
      <c r="R844" s="1269"/>
      <c r="S844" s="1269"/>
      <c r="T844" s="1269"/>
      <c r="U844" s="1269"/>
      <c r="V844" s="1269"/>
      <c r="W844" s="1269"/>
      <c r="X844" s="1269"/>
      <c r="Y844" s="1269"/>
      <c r="Z844" s="1269"/>
      <c r="AA844" s="1269"/>
      <c r="AB844" s="1269"/>
      <c r="AC844" s="1269"/>
      <c r="AD844" s="1269"/>
      <c r="AE844" s="1269"/>
      <c r="AF844" s="1269"/>
      <c r="AG844" s="1269"/>
      <c r="AH844" s="1269"/>
      <c r="AI844" s="1269"/>
      <c r="AJ844" s="1269"/>
      <c r="AK844" s="1269"/>
      <c r="AL844" s="1269"/>
      <c r="AM844" s="1269"/>
      <c r="AN844" s="1269"/>
      <c r="AO844" s="1269"/>
      <c r="AP844" s="1269"/>
      <c r="AQ844" s="1269"/>
      <c r="AR844" s="1269"/>
      <c r="AS844" s="1269"/>
      <c r="AT844" s="1269"/>
      <c r="AU844" s="1269"/>
      <c r="AV844" s="1269"/>
      <c r="AW844" s="1269"/>
      <c r="AX844" s="1269"/>
      <c r="AY844" s="1269"/>
      <c r="AZ844" s="1269"/>
      <c r="BA844" s="1269"/>
      <c r="BB844" s="1269"/>
      <c r="BC844" s="1269"/>
      <c r="BD844" s="1269"/>
      <c r="BE844" s="1269"/>
      <c r="BF844" s="1269"/>
      <c r="BG844" s="1269"/>
      <c r="BH844" s="1269"/>
      <c r="BI844" s="1269"/>
      <c r="BJ844" s="1269"/>
      <c r="BK844" s="1269"/>
      <c r="BL844" s="1269"/>
      <c r="BM844" s="1269"/>
      <c r="BN844" s="1269"/>
      <c r="BO844" s="1269"/>
      <c r="BP844" s="1269"/>
      <c r="BQ844" s="1269"/>
      <c r="BR844" s="1269"/>
      <c r="BS844" s="1269"/>
      <c r="BT844" s="1269"/>
      <c r="BU844" s="1269"/>
      <c r="BV844" s="1269"/>
      <c r="BW844" s="1269"/>
      <c r="BX844" s="1269"/>
      <c r="BY844" s="1269"/>
      <c r="BZ844" s="1269"/>
      <c r="CA844" s="1269"/>
      <c r="CB844" s="1269"/>
      <c r="CC844" s="1269"/>
      <c r="CD844" s="1269"/>
      <c r="CE844" s="1269"/>
      <c r="CF844" s="1269"/>
      <c r="CG844" s="1269"/>
      <c r="CH844" s="1269"/>
      <c r="CI844" s="1269"/>
      <c r="CJ844" s="1269"/>
      <c r="CK844" s="1269"/>
      <c r="CL844" s="1269"/>
      <c r="CM844" s="1269"/>
      <c r="CN844" s="1269"/>
      <c r="CO844" s="1269"/>
      <c r="CP844" s="1269"/>
      <c r="CQ844" s="1269"/>
      <c r="CR844" s="1269"/>
      <c r="CS844" s="1269"/>
      <c r="CT844" s="1269"/>
      <c r="CU844" s="1269"/>
      <c r="CV844" s="1269"/>
      <c r="CW844" s="1269"/>
      <c r="CX844" s="1269"/>
      <c r="CY844" s="1269"/>
      <c r="CZ844" s="1269"/>
      <c r="DA844" s="1269"/>
      <c r="DB844" s="1269"/>
      <c r="DC844" s="1269"/>
      <c r="DD844" s="1269"/>
      <c r="DE844" s="1269"/>
      <c r="DF844" s="1269"/>
      <c r="DG844" s="1269"/>
      <c r="DH844" s="1269"/>
      <c r="DI844" s="1269"/>
      <c r="DJ844" s="1269"/>
      <c r="DK844" s="1269"/>
      <c r="DL844" s="1269"/>
      <c r="DM844" s="1269"/>
      <c r="DN844" s="1269"/>
      <c r="DO844" s="1269"/>
      <c r="DP844" s="1269"/>
      <c r="DQ844" s="1269"/>
      <c r="DR844" s="1269"/>
      <c r="DS844" s="1269"/>
      <c r="DT844" s="1269"/>
      <c r="DU844" s="1269"/>
      <c r="DV844" s="1269"/>
      <c r="DW844" s="1269"/>
      <c r="DX844" s="1269"/>
      <c r="DY844" s="1269"/>
      <c r="DZ844" s="1269"/>
      <c r="EA844" s="1269"/>
      <c r="EB844" s="1269"/>
      <c r="EC844" s="1269"/>
      <c r="ED844" s="1269"/>
      <c r="EE844" s="1269"/>
      <c r="EF844" s="1269"/>
      <c r="EG844" s="1269"/>
      <c r="EH844" s="1269"/>
      <c r="EI844" s="1269"/>
      <c r="EJ844" s="1269"/>
      <c r="EK844" s="1269"/>
      <c r="EL844" s="1269"/>
      <c r="EM844" s="1269"/>
      <c r="EN844" s="1269"/>
      <c r="EO844" s="1269"/>
      <c r="EP844" s="1269"/>
      <c r="EQ844" s="1269"/>
      <c r="ER844" s="1269"/>
      <c r="ES844" s="1269"/>
      <c r="ET844" s="1269"/>
      <c r="EU844" s="1269"/>
      <c r="EV844" s="1269"/>
      <c r="EW844" s="1269"/>
      <c r="EX844" s="1269"/>
      <c r="EY844" s="1269"/>
      <c r="EZ844" s="1269"/>
      <c r="FA844" s="1269"/>
      <c r="FB844" s="1269"/>
      <c r="FC844" s="1269"/>
      <c r="FD844" s="1269"/>
      <c r="FE844" s="1269"/>
      <c r="FF844" s="1269"/>
      <c r="FG844" s="1269"/>
      <c r="FH844" s="1269"/>
      <c r="FI844" s="1269"/>
      <c r="FJ844" s="1269"/>
      <c r="FK844" s="1269"/>
      <c r="FL844" s="1269"/>
      <c r="FM844" s="1269"/>
      <c r="FN844" s="1269"/>
      <c r="FO844" s="1269"/>
      <c r="FP844" s="1269"/>
      <c r="FQ844" s="1269"/>
      <c r="FR844" s="1269"/>
      <c r="FS844" s="1269"/>
      <c r="FT844" s="1269"/>
      <c r="FU844" s="1269"/>
      <c r="FV844" s="1269"/>
      <c r="FW844" s="1269"/>
      <c r="FX844" s="1269"/>
      <c r="FY844" s="1269"/>
      <c r="FZ844" s="1269"/>
      <c r="GA844" s="1269"/>
      <c r="GB844" s="1269"/>
      <c r="GC844" s="1269"/>
      <c r="GD844" s="1269"/>
      <c r="GE844" s="1269"/>
      <c r="GF844" s="1269"/>
      <c r="GG844" s="1269"/>
      <c r="GH844" s="1269"/>
      <c r="GI844" s="1269"/>
      <c r="GJ844" s="1269"/>
      <c r="GK844" s="1269"/>
      <c r="GL844" s="1269"/>
      <c r="GM844" s="1269"/>
      <c r="GN844" s="1269"/>
      <c r="GO844" s="1269"/>
      <c r="GP844" s="1269"/>
      <c r="GQ844" s="1269"/>
      <c r="GR844" s="1269"/>
      <c r="GS844" s="1269"/>
      <c r="GT844" s="1269"/>
      <c r="GU844" s="1269"/>
      <c r="GV844" s="1269"/>
      <c r="GW844" s="1269"/>
      <c r="GX844" s="1269"/>
      <c r="GY844" s="1269"/>
      <c r="GZ844" s="1269"/>
      <c r="HA844" s="1269"/>
      <c r="HB844" s="1269"/>
      <c r="HC844" s="1269"/>
      <c r="HD844" s="1269"/>
      <c r="HE844" s="1269"/>
      <c r="HF844" s="1269"/>
      <c r="HG844" s="1269"/>
      <c r="HH844" s="1269"/>
      <c r="HI844" s="1269"/>
      <c r="HJ844" s="1269"/>
      <c r="HK844" s="1269"/>
      <c r="HL844" s="1269"/>
      <c r="HM844" s="1269"/>
      <c r="HN844" s="1269"/>
      <c r="HO844" s="1269"/>
      <c r="HP844" s="1269"/>
      <c r="HQ844" s="1269"/>
      <c r="HR844" s="1269"/>
      <c r="HS844" s="1269"/>
      <c r="HT844" s="1269"/>
      <c r="HU844" s="1269"/>
      <c r="HV844" s="1269"/>
      <c r="HW844" s="1269"/>
      <c r="HX844" s="1269"/>
      <c r="HY844" s="1269"/>
      <c r="HZ844" s="1269"/>
      <c r="IA844" s="1269"/>
      <c r="IB844" s="1269"/>
      <c r="IC844" s="1269"/>
      <c r="ID844" s="1269"/>
      <c r="IE844" s="1269"/>
      <c r="IF844" s="1269"/>
      <c r="IG844" s="1269"/>
      <c r="IH844" s="1269"/>
      <c r="II844" s="1269"/>
      <c r="IJ844" s="1269"/>
      <c r="IK844" s="1269"/>
      <c r="IL844" s="1269"/>
      <c r="IM844" s="1269"/>
      <c r="IN844" s="1269"/>
      <c r="IO844" s="1269"/>
      <c r="IP844" s="1269"/>
      <c r="IQ844" s="1269"/>
      <c r="IR844" s="1269"/>
      <c r="IS844" s="1269"/>
      <c r="IT844" s="1269"/>
      <c r="IU844" s="1269"/>
      <c r="IV844" s="1269"/>
      <c r="IW844" s="1269"/>
      <c r="IX844" s="1269"/>
      <c r="IY844" s="1269"/>
      <c r="IZ844" s="1269"/>
      <c r="JA844" s="1269"/>
      <c r="JB844" s="1269"/>
      <c r="JC844" s="1269"/>
      <c r="JD844" s="1269"/>
      <c r="JE844" s="1269"/>
      <c r="JF844" s="1269"/>
      <c r="JG844" s="1269"/>
      <c r="JH844" s="1269"/>
      <c r="JI844" s="1269"/>
      <c r="JJ844" s="1269"/>
      <c r="JK844" s="1269"/>
      <c r="JL844" s="1269"/>
      <c r="JM844" s="1269"/>
      <c r="JN844" s="1269"/>
      <c r="JO844" s="1269"/>
      <c r="JP844" s="1269"/>
      <c r="JQ844" s="1269"/>
      <c r="JR844" s="1269"/>
      <c r="JS844" s="1269"/>
      <c r="JT844" s="1269"/>
      <c r="JU844" s="1269"/>
      <c r="JV844" s="1269"/>
      <c r="JW844" s="1269"/>
      <c r="JX844" s="1269"/>
      <c r="JY844" s="1269"/>
      <c r="JZ844" s="1269"/>
      <c r="KA844" s="1269"/>
      <c r="KB844" s="1269"/>
      <c r="KC844" s="1269"/>
      <c r="KD844" s="1269"/>
      <c r="KE844" s="1269"/>
      <c r="KF844" s="1269"/>
    </row>
    <row r="845" spans="1:292" s="942" customFormat="1" ht="63.75" outlineLevel="6" x14ac:dyDescent="0.25">
      <c r="A845" s="1004">
        <v>9</v>
      </c>
      <c r="B845" s="1002" t="s">
        <v>3071</v>
      </c>
      <c r="C845" s="1142"/>
      <c r="D845" s="1003"/>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9"/>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269"/>
      <c r="AX845" s="1269"/>
      <c r="AY845" s="1269"/>
      <c r="AZ845" s="1269"/>
      <c r="BA845" s="1269"/>
      <c r="BB845" s="1269"/>
      <c r="BC845" s="1269"/>
      <c r="BD845" s="1269"/>
      <c r="BE845" s="1269"/>
      <c r="BF845" s="1269"/>
      <c r="BG845" s="1269"/>
      <c r="BH845" s="1269"/>
      <c r="BI845" s="1269"/>
      <c r="BJ845" s="1269"/>
      <c r="BK845" s="1269"/>
      <c r="BL845" s="1269"/>
      <c r="BM845" s="1269"/>
      <c r="BN845" s="1269"/>
      <c r="BO845" s="1269"/>
      <c r="BP845" s="1269"/>
      <c r="BQ845" s="1269"/>
      <c r="BR845" s="1269"/>
      <c r="BS845" s="1269"/>
      <c r="BT845" s="1269"/>
      <c r="BU845" s="1269"/>
      <c r="BV845" s="1269"/>
      <c r="BW845" s="1269"/>
      <c r="BX845" s="1269"/>
      <c r="BY845" s="1269"/>
      <c r="BZ845" s="1269"/>
      <c r="CA845" s="1269"/>
      <c r="CB845" s="1269"/>
      <c r="CC845" s="1269"/>
      <c r="CD845" s="1269"/>
      <c r="CE845" s="1269"/>
      <c r="CF845" s="1269"/>
      <c r="CG845" s="1269"/>
      <c r="CH845" s="1269"/>
      <c r="CI845" s="1269"/>
      <c r="CJ845" s="1269"/>
      <c r="CK845" s="1269"/>
      <c r="CL845" s="1269"/>
      <c r="CM845" s="1269"/>
      <c r="CN845" s="1269"/>
      <c r="CO845" s="1269"/>
      <c r="CP845" s="1269"/>
      <c r="CQ845" s="1269"/>
      <c r="CR845" s="1269"/>
      <c r="CS845" s="1269"/>
      <c r="CT845" s="1269"/>
      <c r="CU845" s="1269"/>
      <c r="CV845" s="1269"/>
      <c r="CW845" s="1269"/>
      <c r="CX845" s="1269"/>
      <c r="CY845" s="1269"/>
      <c r="CZ845" s="1269"/>
      <c r="DA845" s="1269"/>
      <c r="DB845" s="1269"/>
      <c r="DC845" s="1269"/>
      <c r="DD845" s="1269"/>
      <c r="DE845" s="1269"/>
      <c r="DF845" s="1269"/>
      <c r="DG845" s="1269"/>
      <c r="DH845" s="1269"/>
      <c r="DI845" s="1269"/>
      <c r="DJ845" s="1269"/>
      <c r="DK845" s="1269"/>
      <c r="DL845" s="1269"/>
      <c r="DM845" s="1269"/>
      <c r="DN845" s="1269"/>
      <c r="DO845" s="1269"/>
      <c r="DP845" s="1269"/>
      <c r="DQ845" s="1269"/>
      <c r="DR845" s="1269"/>
      <c r="DS845" s="1269"/>
      <c r="DT845" s="1269"/>
      <c r="DU845" s="1269"/>
      <c r="DV845" s="1269"/>
      <c r="DW845" s="1269"/>
      <c r="DX845" s="1269"/>
      <c r="DY845" s="1269"/>
      <c r="DZ845" s="1269"/>
      <c r="EA845" s="1269"/>
      <c r="EB845" s="1269"/>
      <c r="EC845" s="1269"/>
      <c r="ED845" s="1269"/>
      <c r="EE845" s="1269"/>
      <c r="EF845" s="1269"/>
      <c r="EG845" s="1269"/>
      <c r="EH845" s="1269"/>
      <c r="EI845" s="1269"/>
      <c r="EJ845" s="1269"/>
      <c r="EK845" s="1269"/>
      <c r="EL845" s="1269"/>
      <c r="EM845" s="1269"/>
      <c r="EN845" s="1269"/>
      <c r="EO845" s="1269"/>
      <c r="EP845" s="1269"/>
      <c r="EQ845" s="1269"/>
      <c r="ER845" s="1269"/>
      <c r="ES845" s="1269"/>
      <c r="ET845" s="1269"/>
      <c r="EU845" s="1269"/>
      <c r="EV845" s="1269"/>
      <c r="EW845" s="1269"/>
      <c r="EX845" s="1269"/>
      <c r="EY845" s="1269"/>
      <c r="EZ845" s="1269"/>
      <c r="FA845" s="1269"/>
      <c r="FB845" s="1269"/>
      <c r="FC845" s="1269"/>
      <c r="FD845" s="1269"/>
      <c r="FE845" s="1269"/>
      <c r="FF845" s="1269"/>
      <c r="FG845" s="1269"/>
      <c r="FH845" s="1269"/>
      <c r="FI845" s="1269"/>
      <c r="FJ845" s="1269"/>
      <c r="FK845" s="1269"/>
      <c r="FL845" s="1269"/>
      <c r="FM845" s="1269"/>
      <c r="FN845" s="1269"/>
      <c r="FO845" s="1269"/>
      <c r="FP845" s="1269"/>
      <c r="FQ845" s="1269"/>
      <c r="FR845" s="1269"/>
      <c r="FS845" s="1269"/>
      <c r="FT845" s="1269"/>
      <c r="FU845" s="1269"/>
      <c r="FV845" s="1269"/>
      <c r="FW845" s="1269"/>
      <c r="FX845" s="1269"/>
      <c r="FY845" s="1269"/>
      <c r="FZ845" s="1269"/>
      <c r="GA845" s="1269"/>
      <c r="GB845" s="1269"/>
      <c r="GC845" s="1269"/>
      <c r="GD845" s="1269"/>
      <c r="GE845" s="1269"/>
      <c r="GF845" s="1269"/>
      <c r="GG845" s="1269"/>
      <c r="GH845" s="1269"/>
      <c r="GI845" s="1269"/>
      <c r="GJ845" s="1269"/>
      <c r="GK845" s="1269"/>
      <c r="GL845" s="1269"/>
      <c r="GM845" s="1269"/>
      <c r="GN845" s="1269"/>
      <c r="GO845" s="1269"/>
      <c r="GP845" s="1269"/>
      <c r="GQ845" s="1269"/>
      <c r="GR845" s="1269"/>
      <c r="GS845" s="1269"/>
      <c r="GT845" s="1269"/>
      <c r="GU845" s="1269"/>
      <c r="GV845" s="1269"/>
      <c r="GW845" s="1269"/>
      <c r="GX845" s="1269"/>
      <c r="GY845" s="1269"/>
      <c r="GZ845" s="1269"/>
      <c r="HA845" s="1269"/>
      <c r="HB845" s="1269"/>
      <c r="HC845" s="1269"/>
      <c r="HD845" s="1269"/>
      <c r="HE845" s="1269"/>
      <c r="HF845" s="1269"/>
      <c r="HG845" s="1269"/>
      <c r="HH845" s="1269"/>
      <c r="HI845" s="1269"/>
      <c r="HJ845" s="1269"/>
      <c r="HK845" s="1269"/>
      <c r="HL845" s="1269"/>
      <c r="HM845" s="1269"/>
      <c r="HN845" s="1269"/>
      <c r="HO845" s="1269"/>
      <c r="HP845" s="1269"/>
      <c r="HQ845" s="1269"/>
      <c r="HR845" s="1269"/>
      <c r="HS845" s="1269"/>
      <c r="HT845" s="1269"/>
      <c r="HU845" s="1269"/>
      <c r="HV845" s="1269"/>
      <c r="HW845" s="1269"/>
      <c r="HX845" s="1269"/>
      <c r="HY845" s="1269"/>
      <c r="HZ845" s="1269"/>
      <c r="IA845" s="1269"/>
      <c r="IB845" s="1269"/>
      <c r="IC845" s="1269"/>
      <c r="ID845" s="1269"/>
      <c r="IE845" s="1269"/>
      <c r="IF845" s="1269"/>
      <c r="IG845" s="1269"/>
      <c r="IH845" s="1269"/>
      <c r="II845" s="1269"/>
      <c r="IJ845" s="1269"/>
      <c r="IK845" s="1269"/>
      <c r="IL845" s="1269"/>
      <c r="IM845" s="1269"/>
      <c r="IN845" s="1269"/>
      <c r="IO845" s="1269"/>
      <c r="IP845" s="1269"/>
      <c r="IQ845" s="1269"/>
      <c r="IR845" s="1269"/>
      <c r="IS845" s="1269"/>
      <c r="IT845" s="1269"/>
      <c r="IU845" s="1269"/>
      <c r="IV845" s="1269"/>
      <c r="IW845" s="1269"/>
      <c r="IX845" s="1269"/>
      <c r="IY845" s="1269"/>
      <c r="IZ845" s="1269"/>
      <c r="JA845" s="1269"/>
      <c r="JB845" s="1269"/>
      <c r="JC845" s="1269"/>
      <c r="JD845" s="1269"/>
      <c r="JE845" s="1269"/>
      <c r="JF845" s="1269"/>
      <c r="JG845" s="1269"/>
      <c r="JH845" s="1269"/>
      <c r="JI845" s="1269"/>
      <c r="JJ845" s="1269"/>
      <c r="JK845" s="1269"/>
      <c r="JL845" s="1269"/>
      <c r="JM845" s="1269"/>
      <c r="JN845" s="1269"/>
      <c r="JO845" s="1269"/>
      <c r="JP845" s="1269"/>
      <c r="JQ845" s="1269"/>
      <c r="JR845" s="1269"/>
      <c r="JS845" s="1269"/>
      <c r="JT845" s="1269"/>
      <c r="JU845" s="1269"/>
      <c r="JV845" s="1269"/>
      <c r="JW845" s="1269"/>
      <c r="JX845" s="1269"/>
      <c r="JY845" s="1269"/>
      <c r="JZ845" s="1269"/>
      <c r="KA845" s="1269"/>
      <c r="KB845" s="1269"/>
      <c r="KC845" s="1269"/>
      <c r="KD845" s="1269"/>
      <c r="KE845" s="1269"/>
      <c r="KF845" s="1269"/>
    </row>
    <row r="846" spans="1:292" s="942" customFormat="1" outlineLevel="6" x14ac:dyDescent="0.25">
      <c r="A846" s="1004">
        <v>10</v>
      </c>
      <c r="B846" s="1002" t="s">
        <v>3072</v>
      </c>
      <c r="C846" s="1142"/>
      <c r="D846" s="1003"/>
      <c r="F846" s="1269"/>
      <c r="G846" s="1269"/>
      <c r="H846" s="1269"/>
      <c r="I846" s="1269"/>
      <c r="J846" s="1269"/>
      <c r="K846" s="1269"/>
      <c r="L846" s="1269"/>
      <c r="M846" s="1269"/>
      <c r="N846" s="1269"/>
      <c r="O846" s="1269"/>
      <c r="P846" s="1269"/>
      <c r="Q846" s="1269"/>
      <c r="R846" s="1269"/>
      <c r="S846" s="1269"/>
      <c r="T846" s="1269"/>
      <c r="U846" s="1269"/>
      <c r="V846" s="1269"/>
      <c r="W846" s="1269"/>
      <c r="X846" s="1269"/>
      <c r="Y846" s="1269"/>
      <c r="Z846" s="1269"/>
      <c r="AA846" s="1269"/>
      <c r="AB846" s="1269"/>
      <c r="AC846" s="1269"/>
      <c r="AD846" s="1269"/>
      <c r="AE846" s="1269"/>
      <c r="AF846" s="1269"/>
      <c r="AG846" s="1269"/>
      <c r="AH846" s="1269"/>
      <c r="AI846" s="1269"/>
      <c r="AJ846" s="1269"/>
      <c r="AK846" s="1269"/>
      <c r="AL846" s="1269"/>
      <c r="AM846" s="1269"/>
      <c r="AN846" s="1269"/>
      <c r="AO846" s="1269"/>
      <c r="AP846" s="1269"/>
      <c r="AQ846" s="1269"/>
      <c r="AR846" s="1269"/>
      <c r="AS846" s="1269"/>
      <c r="AT846" s="1269"/>
      <c r="AU846" s="1269"/>
      <c r="AV846" s="1269"/>
      <c r="AW846" s="1269"/>
      <c r="AX846" s="1269"/>
      <c r="AY846" s="1269"/>
      <c r="AZ846" s="1269"/>
      <c r="BA846" s="1269"/>
      <c r="BB846" s="1269"/>
      <c r="BC846" s="1269"/>
      <c r="BD846" s="1269"/>
      <c r="BE846" s="1269"/>
      <c r="BF846" s="1269"/>
      <c r="BG846" s="1269"/>
      <c r="BH846" s="1269"/>
      <c r="BI846" s="1269"/>
      <c r="BJ846" s="1269"/>
      <c r="BK846" s="1269"/>
      <c r="BL846" s="1269"/>
      <c r="BM846" s="1269"/>
      <c r="BN846" s="1269"/>
      <c r="BO846" s="1269"/>
      <c r="BP846" s="1269"/>
      <c r="BQ846" s="1269"/>
      <c r="BR846" s="1269"/>
      <c r="BS846" s="1269"/>
      <c r="BT846" s="1269"/>
      <c r="BU846" s="1269"/>
      <c r="BV846" s="1269"/>
      <c r="BW846" s="1269"/>
      <c r="BX846" s="1269"/>
      <c r="BY846" s="1269"/>
      <c r="BZ846" s="1269"/>
      <c r="CA846" s="1269"/>
      <c r="CB846" s="1269"/>
      <c r="CC846" s="1269"/>
      <c r="CD846" s="1269"/>
      <c r="CE846" s="1269"/>
      <c r="CF846" s="1269"/>
      <c r="CG846" s="1269"/>
      <c r="CH846" s="1269"/>
      <c r="CI846" s="1269"/>
      <c r="CJ846" s="1269"/>
      <c r="CK846" s="1269"/>
      <c r="CL846" s="1269"/>
      <c r="CM846" s="1269"/>
      <c r="CN846" s="1269"/>
      <c r="CO846" s="1269"/>
      <c r="CP846" s="1269"/>
      <c r="CQ846" s="1269"/>
      <c r="CR846" s="1269"/>
      <c r="CS846" s="1269"/>
      <c r="CT846" s="1269"/>
      <c r="CU846" s="1269"/>
      <c r="CV846" s="1269"/>
      <c r="CW846" s="1269"/>
      <c r="CX846" s="1269"/>
      <c r="CY846" s="1269"/>
      <c r="CZ846" s="1269"/>
      <c r="DA846" s="1269"/>
      <c r="DB846" s="1269"/>
      <c r="DC846" s="1269"/>
      <c r="DD846" s="1269"/>
      <c r="DE846" s="1269"/>
      <c r="DF846" s="1269"/>
      <c r="DG846" s="1269"/>
      <c r="DH846" s="1269"/>
      <c r="DI846" s="1269"/>
      <c r="DJ846" s="1269"/>
      <c r="DK846" s="1269"/>
      <c r="DL846" s="1269"/>
      <c r="DM846" s="1269"/>
      <c r="DN846" s="1269"/>
      <c r="DO846" s="1269"/>
      <c r="DP846" s="1269"/>
      <c r="DQ846" s="1269"/>
      <c r="DR846" s="1269"/>
      <c r="DS846" s="1269"/>
      <c r="DT846" s="1269"/>
      <c r="DU846" s="1269"/>
      <c r="DV846" s="1269"/>
      <c r="DW846" s="1269"/>
      <c r="DX846" s="1269"/>
      <c r="DY846" s="1269"/>
      <c r="DZ846" s="1269"/>
      <c r="EA846" s="1269"/>
      <c r="EB846" s="1269"/>
      <c r="EC846" s="1269"/>
      <c r="ED846" s="1269"/>
      <c r="EE846" s="1269"/>
      <c r="EF846" s="1269"/>
      <c r="EG846" s="1269"/>
      <c r="EH846" s="1269"/>
      <c r="EI846" s="1269"/>
      <c r="EJ846" s="1269"/>
      <c r="EK846" s="1269"/>
      <c r="EL846" s="1269"/>
      <c r="EM846" s="1269"/>
      <c r="EN846" s="1269"/>
      <c r="EO846" s="1269"/>
      <c r="EP846" s="1269"/>
      <c r="EQ846" s="1269"/>
      <c r="ER846" s="1269"/>
      <c r="ES846" s="1269"/>
      <c r="ET846" s="1269"/>
      <c r="EU846" s="1269"/>
      <c r="EV846" s="1269"/>
      <c r="EW846" s="1269"/>
      <c r="EX846" s="1269"/>
      <c r="EY846" s="1269"/>
      <c r="EZ846" s="1269"/>
      <c r="FA846" s="1269"/>
      <c r="FB846" s="1269"/>
      <c r="FC846" s="1269"/>
      <c r="FD846" s="1269"/>
      <c r="FE846" s="1269"/>
      <c r="FF846" s="1269"/>
      <c r="FG846" s="1269"/>
      <c r="FH846" s="1269"/>
      <c r="FI846" s="1269"/>
      <c r="FJ846" s="1269"/>
      <c r="FK846" s="1269"/>
      <c r="FL846" s="1269"/>
      <c r="FM846" s="1269"/>
      <c r="FN846" s="1269"/>
      <c r="FO846" s="1269"/>
      <c r="FP846" s="1269"/>
      <c r="FQ846" s="1269"/>
      <c r="FR846" s="1269"/>
      <c r="FS846" s="1269"/>
      <c r="FT846" s="1269"/>
      <c r="FU846" s="1269"/>
      <c r="FV846" s="1269"/>
      <c r="FW846" s="1269"/>
      <c r="FX846" s="1269"/>
      <c r="FY846" s="1269"/>
      <c r="FZ846" s="1269"/>
      <c r="GA846" s="1269"/>
      <c r="GB846" s="1269"/>
      <c r="GC846" s="1269"/>
      <c r="GD846" s="1269"/>
      <c r="GE846" s="1269"/>
      <c r="GF846" s="1269"/>
      <c r="GG846" s="1269"/>
      <c r="GH846" s="1269"/>
      <c r="GI846" s="1269"/>
      <c r="GJ846" s="1269"/>
      <c r="GK846" s="1269"/>
      <c r="GL846" s="1269"/>
      <c r="GM846" s="1269"/>
      <c r="GN846" s="1269"/>
      <c r="GO846" s="1269"/>
      <c r="GP846" s="1269"/>
      <c r="GQ846" s="1269"/>
      <c r="GR846" s="1269"/>
      <c r="GS846" s="1269"/>
      <c r="GT846" s="1269"/>
      <c r="GU846" s="1269"/>
      <c r="GV846" s="1269"/>
      <c r="GW846" s="1269"/>
      <c r="GX846" s="1269"/>
      <c r="GY846" s="1269"/>
      <c r="GZ846" s="1269"/>
      <c r="HA846" s="1269"/>
      <c r="HB846" s="1269"/>
      <c r="HC846" s="1269"/>
      <c r="HD846" s="1269"/>
      <c r="HE846" s="1269"/>
      <c r="HF846" s="1269"/>
      <c r="HG846" s="1269"/>
      <c r="HH846" s="1269"/>
      <c r="HI846" s="1269"/>
      <c r="HJ846" s="1269"/>
      <c r="HK846" s="1269"/>
      <c r="HL846" s="1269"/>
      <c r="HM846" s="1269"/>
      <c r="HN846" s="1269"/>
      <c r="HO846" s="1269"/>
      <c r="HP846" s="1269"/>
      <c r="HQ846" s="1269"/>
      <c r="HR846" s="1269"/>
      <c r="HS846" s="1269"/>
      <c r="HT846" s="1269"/>
      <c r="HU846" s="1269"/>
      <c r="HV846" s="1269"/>
      <c r="HW846" s="1269"/>
      <c r="HX846" s="1269"/>
      <c r="HY846" s="1269"/>
      <c r="HZ846" s="1269"/>
      <c r="IA846" s="1269"/>
      <c r="IB846" s="1269"/>
      <c r="IC846" s="1269"/>
      <c r="ID846" s="1269"/>
      <c r="IE846" s="1269"/>
      <c r="IF846" s="1269"/>
      <c r="IG846" s="1269"/>
      <c r="IH846" s="1269"/>
      <c r="II846" s="1269"/>
      <c r="IJ846" s="1269"/>
      <c r="IK846" s="1269"/>
      <c r="IL846" s="1269"/>
      <c r="IM846" s="1269"/>
      <c r="IN846" s="1269"/>
      <c r="IO846" s="1269"/>
      <c r="IP846" s="1269"/>
      <c r="IQ846" s="1269"/>
      <c r="IR846" s="1269"/>
      <c r="IS846" s="1269"/>
      <c r="IT846" s="1269"/>
      <c r="IU846" s="1269"/>
      <c r="IV846" s="1269"/>
      <c r="IW846" s="1269"/>
      <c r="IX846" s="1269"/>
      <c r="IY846" s="1269"/>
      <c r="IZ846" s="1269"/>
      <c r="JA846" s="1269"/>
      <c r="JB846" s="1269"/>
      <c r="JC846" s="1269"/>
      <c r="JD846" s="1269"/>
      <c r="JE846" s="1269"/>
      <c r="JF846" s="1269"/>
      <c r="JG846" s="1269"/>
      <c r="JH846" s="1269"/>
      <c r="JI846" s="1269"/>
      <c r="JJ846" s="1269"/>
      <c r="JK846" s="1269"/>
      <c r="JL846" s="1269"/>
      <c r="JM846" s="1269"/>
      <c r="JN846" s="1269"/>
      <c r="JO846" s="1269"/>
      <c r="JP846" s="1269"/>
      <c r="JQ846" s="1269"/>
      <c r="JR846" s="1269"/>
      <c r="JS846" s="1269"/>
      <c r="JT846" s="1269"/>
      <c r="JU846" s="1269"/>
      <c r="JV846" s="1269"/>
      <c r="JW846" s="1269"/>
      <c r="JX846" s="1269"/>
      <c r="JY846" s="1269"/>
      <c r="JZ846" s="1269"/>
      <c r="KA846" s="1269"/>
      <c r="KB846" s="1269"/>
      <c r="KC846" s="1269"/>
      <c r="KD846" s="1269"/>
      <c r="KE846" s="1269"/>
      <c r="KF846" s="1269"/>
    </row>
    <row r="847" spans="1:292" s="942" customFormat="1" ht="38.25" outlineLevel="6" x14ac:dyDescent="0.25">
      <c r="A847" s="1004">
        <v>11</v>
      </c>
      <c r="B847" s="1002" t="s">
        <v>3073</v>
      </c>
      <c r="C847" s="1142"/>
      <c r="D847" s="1003"/>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9"/>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269"/>
      <c r="AX847" s="1269"/>
      <c r="AY847" s="1269"/>
      <c r="AZ847" s="1269"/>
      <c r="BA847" s="1269"/>
      <c r="BB847" s="1269"/>
      <c r="BC847" s="1269"/>
      <c r="BD847" s="1269"/>
      <c r="BE847" s="1269"/>
      <c r="BF847" s="1269"/>
      <c r="BG847" s="1269"/>
      <c r="BH847" s="1269"/>
      <c r="BI847" s="1269"/>
      <c r="BJ847" s="1269"/>
      <c r="BK847" s="1269"/>
      <c r="BL847" s="1269"/>
      <c r="BM847" s="1269"/>
      <c r="BN847" s="1269"/>
      <c r="BO847" s="1269"/>
      <c r="BP847" s="1269"/>
      <c r="BQ847" s="1269"/>
      <c r="BR847" s="1269"/>
      <c r="BS847" s="1269"/>
      <c r="BT847" s="1269"/>
      <c r="BU847" s="1269"/>
      <c r="BV847" s="1269"/>
      <c r="BW847" s="1269"/>
      <c r="BX847" s="1269"/>
      <c r="BY847" s="1269"/>
      <c r="BZ847" s="1269"/>
      <c r="CA847" s="1269"/>
      <c r="CB847" s="1269"/>
      <c r="CC847" s="1269"/>
      <c r="CD847" s="1269"/>
      <c r="CE847" s="1269"/>
      <c r="CF847" s="1269"/>
      <c r="CG847" s="1269"/>
      <c r="CH847" s="1269"/>
      <c r="CI847" s="1269"/>
      <c r="CJ847" s="1269"/>
      <c r="CK847" s="1269"/>
      <c r="CL847" s="1269"/>
      <c r="CM847" s="1269"/>
      <c r="CN847" s="1269"/>
      <c r="CO847" s="1269"/>
      <c r="CP847" s="1269"/>
      <c r="CQ847" s="1269"/>
      <c r="CR847" s="1269"/>
      <c r="CS847" s="1269"/>
      <c r="CT847" s="1269"/>
      <c r="CU847" s="1269"/>
      <c r="CV847" s="1269"/>
      <c r="CW847" s="1269"/>
      <c r="CX847" s="1269"/>
      <c r="CY847" s="1269"/>
      <c r="CZ847" s="1269"/>
      <c r="DA847" s="1269"/>
      <c r="DB847" s="1269"/>
      <c r="DC847" s="1269"/>
      <c r="DD847" s="1269"/>
      <c r="DE847" s="1269"/>
      <c r="DF847" s="1269"/>
      <c r="DG847" s="1269"/>
      <c r="DH847" s="1269"/>
      <c r="DI847" s="1269"/>
      <c r="DJ847" s="1269"/>
      <c r="DK847" s="1269"/>
      <c r="DL847" s="1269"/>
      <c r="DM847" s="1269"/>
      <c r="DN847" s="1269"/>
      <c r="DO847" s="1269"/>
      <c r="DP847" s="1269"/>
      <c r="DQ847" s="1269"/>
      <c r="DR847" s="1269"/>
      <c r="DS847" s="1269"/>
      <c r="DT847" s="1269"/>
      <c r="DU847" s="1269"/>
      <c r="DV847" s="1269"/>
      <c r="DW847" s="1269"/>
      <c r="DX847" s="1269"/>
      <c r="DY847" s="1269"/>
      <c r="DZ847" s="1269"/>
      <c r="EA847" s="1269"/>
      <c r="EB847" s="1269"/>
      <c r="EC847" s="1269"/>
      <c r="ED847" s="1269"/>
      <c r="EE847" s="1269"/>
      <c r="EF847" s="1269"/>
      <c r="EG847" s="1269"/>
      <c r="EH847" s="1269"/>
      <c r="EI847" s="1269"/>
      <c r="EJ847" s="1269"/>
      <c r="EK847" s="1269"/>
      <c r="EL847" s="1269"/>
      <c r="EM847" s="1269"/>
      <c r="EN847" s="1269"/>
      <c r="EO847" s="1269"/>
      <c r="EP847" s="1269"/>
      <c r="EQ847" s="1269"/>
      <c r="ER847" s="1269"/>
      <c r="ES847" s="1269"/>
      <c r="ET847" s="1269"/>
      <c r="EU847" s="1269"/>
      <c r="EV847" s="1269"/>
      <c r="EW847" s="1269"/>
      <c r="EX847" s="1269"/>
      <c r="EY847" s="1269"/>
      <c r="EZ847" s="1269"/>
      <c r="FA847" s="1269"/>
      <c r="FB847" s="1269"/>
      <c r="FC847" s="1269"/>
      <c r="FD847" s="1269"/>
      <c r="FE847" s="1269"/>
      <c r="FF847" s="1269"/>
      <c r="FG847" s="1269"/>
      <c r="FH847" s="1269"/>
      <c r="FI847" s="1269"/>
      <c r="FJ847" s="1269"/>
      <c r="FK847" s="1269"/>
      <c r="FL847" s="1269"/>
      <c r="FM847" s="1269"/>
      <c r="FN847" s="1269"/>
      <c r="FO847" s="1269"/>
      <c r="FP847" s="1269"/>
      <c r="FQ847" s="1269"/>
      <c r="FR847" s="1269"/>
      <c r="FS847" s="1269"/>
      <c r="FT847" s="1269"/>
      <c r="FU847" s="1269"/>
      <c r="FV847" s="1269"/>
      <c r="FW847" s="1269"/>
      <c r="FX847" s="1269"/>
      <c r="FY847" s="1269"/>
      <c r="FZ847" s="1269"/>
      <c r="GA847" s="1269"/>
      <c r="GB847" s="1269"/>
      <c r="GC847" s="1269"/>
      <c r="GD847" s="1269"/>
      <c r="GE847" s="1269"/>
      <c r="GF847" s="1269"/>
      <c r="GG847" s="1269"/>
      <c r="GH847" s="1269"/>
      <c r="GI847" s="1269"/>
      <c r="GJ847" s="1269"/>
      <c r="GK847" s="1269"/>
      <c r="GL847" s="1269"/>
      <c r="GM847" s="1269"/>
      <c r="GN847" s="1269"/>
      <c r="GO847" s="1269"/>
      <c r="GP847" s="1269"/>
      <c r="GQ847" s="1269"/>
      <c r="GR847" s="1269"/>
      <c r="GS847" s="1269"/>
      <c r="GT847" s="1269"/>
      <c r="GU847" s="1269"/>
      <c r="GV847" s="1269"/>
      <c r="GW847" s="1269"/>
      <c r="GX847" s="1269"/>
      <c r="GY847" s="1269"/>
      <c r="GZ847" s="1269"/>
      <c r="HA847" s="1269"/>
      <c r="HB847" s="1269"/>
      <c r="HC847" s="1269"/>
      <c r="HD847" s="1269"/>
      <c r="HE847" s="1269"/>
      <c r="HF847" s="1269"/>
      <c r="HG847" s="1269"/>
      <c r="HH847" s="1269"/>
      <c r="HI847" s="1269"/>
      <c r="HJ847" s="1269"/>
      <c r="HK847" s="1269"/>
      <c r="HL847" s="1269"/>
      <c r="HM847" s="1269"/>
      <c r="HN847" s="1269"/>
      <c r="HO847" s="1269"/>
      <c r="HP847" s="1269"/>
      <c r="HQ847" s="1269"/>
      <c r="HR847" s="1269"/>
      <c r="HS847" s="1269"/>
      <c r="HT847" s="1269"/>
      <c r="HU847" s="1269"/>
      <c r="HV847" s="1269"/>
      <c r="HW847" s="1269"/>
      <c r="HX847" s="1269"/>
      <c r="HY847" s="1269"/>
      <c r="HZ847" s="1269"/>
      <c r="IA847" s="1269"/>
      <c r="IB847" s="1269"/>
      <c r="IC847" s="1269"/>
      <c r="ID847" s="1269"/>
      <c r="IE847" s="1269"/>
      <c r="IF847" s="1269"/>
      <c r="IG847" s="1269"/>
      <c r="IH847" s="1269"/>
      <c r="II847" s="1269"/>
      <c r="IJ847" s="1269"/>
      <c r="IK847" s="1269"/>
      <c r="IL847" s="1269"/>
      <c r="IM847" s="1269"/>
      <c r="IN847" s="1269"/>
      <c r="IO847" s="1269"/>
      <c r="IP847" s="1269"/>
      <c r="IQ847" s="1269"/>
      <c r="IR847" s="1269"/>
      <c r="IS847" s="1269"/>
      <c r="IT847" s="1269"/>
      <c r="IU847" s="1269"/>
      <c r="IV847" s="1269"/>
      <c r="IW847" s="1269"/>
      <c r="IX847" s="1269"/>
      <c r="IY847" s="1269"/>
      <c r="IZ847" s="1269"/>
      <c r="JA847" s="1269"/>
      <c r="JB847" s="1269"/>
      <c r="JC847" s="1269"/>
      <c r="JD847" s="1269"/>
      <c r="JE847" s="1269"/>
      <c r="JF847" s="1269"/>
      <c r="JG847" s="1269"/>
      <c r="JH847" s="1269"/>
      <c r="JI847" s="1269"/>
      <c r="JJ847" s="1269"/>
      <c r="JK847" s="1269"/>
      <c r="JL847" s="1269"/>
      <c r="JM847" s="1269"/>
      <c r="JN847" s="1269"/>
      <c r="JO847" s="1269"/>
      <c r="JP847" s="1269"/>
      <c r="JQ847" s="1269"/>
      <c r="JR847" s="1269"/>
      <c r="JS847" s="1269"/>
      <c r="JT847" s="1269"/>
      <c r="JU847" s="1269"/>
      <c r="JV847" s="1269"/>
      <c r="JW847" s="1269"/>
      <c r="JX847" s="1269"/>
      <c r="JY847" s="1269"/>
      <c r="JZ847" s="1269"/>
      <c r="KA847" s="1269"/>
      <c r="KB847" s="1269"/>
      <c r="KC847" s="1269"/>
      <c r="KD847" s="1269"/>
      <c r="KE847" s="1269"/>
      <c r="KF847" s="1269"/>
    </row>
    <row r="848" spans="1:292" s="942" customFormat="1" outlineLevel="6" x14ac:dyDescent="0.25">
      <c r="A848" s="1004">
        <v>12</v>
      </c>
      <c r="B848" s="1002" t="s">
        <v>2742</v>
      </c>
      <c r="C848" s="1142"/>
      <c r="D848" s="1003"/>
      <c r="F848" s="1269"/>
      <c r="G848" s="1269"/>
      <c r="H848" s="1269"/>
      <c r="I848" s="1269"/>
      <c r="J848" s="1269"/>
      <c r="K848" s="1269"/>
      <c r="L848" s="1269"/>
      <c r="M848" s="1269"/>
      <c r="N848" s="1269"/>
      <c r="O848" s="1269"/>
      <c r="P848" s="1269"/>
      <c r="Q848" s="1269"/>
      <c r="R848" s="1269"/>
      <c r="S848" s="1269"/>
      <c r="T848" s="1269"/>
      <c r="U848" s="1269"/>
      <c r="V848" s="1269"/>
      <c r="W848" s="1269"/>
      <c r="X848" s="1269"/>
      <c r="Y848" s="1269"/>
      <c r="Z848" s="1269"/>
      <c r="AA848" s="1269"/>
      <c r="AB848" s="1269"/>
      <c r="AC848" s="1269"/>
      <c r="AD848" s="1269"/>
      <c r="AE848" s="1269"/>
      <c r="AF848" s="1269"/>
      <c r="AG848" s="1269"/>
      <c r="AH848" s="1269"/>
      <c r="AI848" s="1269"/>
      <c r="AJ848" s="1269"/>
      <c r="AK848" s="1269"/>
      <c r="AL848" s="1269"/>
      <c r="AM848" s="1269"/>
      <c r="AN848" s="1269"/>
      <c r="AO848" s="1269"/>
      <c r="AP848" s="1269"/>
      <c r="AQ848" s="1269"/>
      <c r="AR848" s="1269"/>
      <c r="AS848" s="1269"/>
      <c r="AT848" s="1269"/>
      <c r="AU848" s="1269"/>
      <c r="AV848" s="1269"/>
      <c r="AW848" s="1269"/>
      <c r="AX848" s="1269"/>
      <c r="AY848" s="1269"/>
      <c r="AZ848" s="1269"/>
      <c r="BA848" s="1269"/>
      <c r="BB848" s="1269"/>
      <c r="BC848" s="1269"/>
      <c r="BD848" s="1269"/>
      <c r="BE848" s="1269"/>
      <c r="BF848" s="1269"/>
      <c r="BG848" s="1269"/>
      <c r="BH848" s="1269"/>
      <c r="BI848" s="1269"/>
      <c r="BJ848" s="1269"/>
      <c r="BK848" s="1269"/>
      <c r="BL848" s="1269"/>
      <c r="BM848" s="1269"/>
      <c r="BN848" s="1269"/>
      <c r="BO848" s="1269"/>
      <c r="BP848" s="1269"/>
      <c r="BQ848" s="1269"/>
      <c r="BR848" s="1269"/>
      <c r="BS848" s="1269"/>
      <c r="BT848" s="1269"/>
      <c r="BU848" s="1269"/>
      <c r="BV848" s="1269"/>
      <c r="BW848" s="1269"/>
      <c r="BX848" s="1269"/>
      <c r="BY848" s="1269"/>
      <c r="BZ848" s="1269"/>
      <c r="CA848" s="1269"/>
      <c r="CB848" s="1269"/>
      <c r="CC848" s="1269"/>
      <c r="CD848" s="1269"/>
      <c r="CE848" s="1269"/>
      <c r="CF848" s="1269"/>
      <c r="CG848" s="1269"/>
      <c r="CH848" s="1269"/>
      <c r="CI848" s="1269"/>
      <c r="CJ848" s="1269"/>
      <c r="CK848" s="1269"/>
      <c r="CL848" s="1269"/>
      <c r="CM848" s="1269"/>
      <c r="CN848" s="1269"/>
      <c r="CO848" s="1269"/>
      <c r="CP848" s="1269"/>
      <c r="CQ848" s="1269"/>
      <c r="CR848" s="1269"/>
      <c r="CS848" s="1269"/>
      <c r="CT848" s="1269"/>
      <c r="CU848" s="1269"/>
      <c r="CV848" s="1269"/>
      <c r="CW848" s="1269"/>
      <c r="CX848" s="1269"/>
      <c r="CY848" s="1269"/>
      <c r="CZ848" s="1269"/>
      <c r="DA848" s="1269"/>
      <c r="DB848" s="1269"/>
      <c r="DC848" s="1269"/>
      <c r="DD848" s="1269"/>
      <c r="DE848" s="1269"/>
      <c r="DF848" s="1269"/>
      <c r="DG848" s="1269"/>
      <c r="DH848" s="1269"/>
      <c r="DI848" s="1269"/>
      <c r="DJ848" s="1269"/>
      <c r="DK848" s="1269"/>
      <c r="DL848" s="1269"/>
      <c r="DM848" s="1269"/>
      <c r="DN848" s="1269"/>
      <c r="DO848" s="1269"/>
      <c r="DP848" s="1269"/>
      <c r="DQ848" s="1269"/>
      <c r="DR848" s="1269"/>
      <c r="DS848" s="1269"/>
      <c r="DT848" s="1269"/>
      <c r="DU848" s="1269"/>
      <c r="DV848" s="1269"/>
      <c r="DW848" s="1269"/>
      <c r="DX848" s="1269"/>
      <c r="DY848" s="1269"/>
      <c r="DZ848" s="1269"/>
      <c r="EA848" s="1269"/>
      <c r="EB848" s="1269"/>
      <c r="EC848" s="1269"/>
      <c r="ED848" s="1269"/>
      <c r="EE848" s="1269"/>
      <c r="EF848" s="1269"/>
      <c r="EG848" s="1269"/>
      <c r="EH848" s="1269"/>
      <c r="EI848" s="1269"/>
      <c r="EJ848" s="1269"/>
      <c r="EK848" s="1269"/>
      <c r="EL848" s="1269"/>
      <c r="EM848" s="1269"/>
      <c r="EN848" s="1269"/>
      <c r="EO848" s="1269"/>
      <c r="EP848" s="1269"/>
      <c r="EQ848" s="1269"/>
      <c r="ER848" s="1269"/>
      <c r="ES848" s="1269"/>
      <c r="ET848" s="1269"/>
      <c r="EU848" s="1269"/>
      <c r="EV848" s="1269"/>
      <c r="EW848" s="1269"/>
      <c r="EX848" s="1269"/>
      <c r="EY848" s="1269"/>
      <c r="EZ848" s="1269"/>
      <c r="FA848" s="1269"/>
      <c r="FB848" s="1269"/>
      <c r="FC848" s="1269"/>
      <c r="FD848" s="1269"/>
      <c r="FE848" s="1269"/>
      <c r="FF848" s="1269"/>
      <c r="FG848" s="1269"/>
      <c r="FH848" s="1269"/>
      <c r="FI848" s="1269"/>
      <c r="FJ848" s="1269"/>
      <c r="FK848" s="1269"/>
      <c r="FL848" s="1269"/>
      <c r="FM848" s="1269"/>
      <c r="FN848" s="1269"/>
      <c r="FO848" s="1269"/>
      <c r="FP848" s="1269"/>
      <c r="FQ848" s="1269"/>
      <c r="FR848" s="1269"/>
      <c r="FS848" s="1269"/>
      <c r="FT848" s="1269"/>
      <c r="FU848" s="1269"/>
      <c r="FV848" s="1269"/>
      <c r="FW848" s="1269"/>
      <c r="FX848" s="1269"/>
      <c r="FY848" s="1269"/>
      <c r="FZ848" s="1269"/>
      <c r="GA848" s="1269"/>
      <c r="GB848" s="1269"/>
      <c r="GC848" s="1269"/>
      <c r="GD848" s="1269"/>
      <c r="GE848" s="1269"/>
      <c r="GF848" s="1269"/>
      <c r="GG848" s="1269"/>
      <c r="GH848" s="1269"/>
      <c r="GI848" s="1269"/>
      <c r="GJ848" s="1269"/>
      <c r="GK848" s="1269"/>
      <c r="GL848" s="1269"/>
      <c r="GM848" s="1269"/>
      <c r="GN848" s="1269"/>
      <c r="GO848" s="1269"/>
      <c r="GP848" s="1269"/>
      <c r="GQ848" s="1269"/>
      <c r="GR848" s="1269"/>
      <c r="GS848" s="1269"/>
      <c r="GT848" s="1269"/>
      <c r="GU848" s="1269"/>
      <c r="GV848" s="1269"/>
      <c r="GW848" s="1269"/>
      <c r="GX848" s="1269"/>
      <c r="GY848" s="1269"/>
      <c r="GZ848" s="1269"/>
      <c r="HA848" s="1269"/>
      <c r="HB848" s="1269"/>
      <c r="HC848" s="1269"/>
      <c r="HD848" s="1269"/>
      <c r="HE848" s="1269"/>
      <c r="HF848" s="1269"/>
      <c r="HG848" s="1269"/>
      <c r="HH848" s="1269"/>
      <c r="HI848" s="1269"/>
      <c r="HJ848" s="1269"/>
      <c r="HK848" s="1269"/>
      <c r="HL848" s="1269"/>
      <c r="HM848" s="1269"/>
      <c r="HN848" s="1269"/>
      <c r="HO848" s="1269"/>
      <c r="HP848" s="1269"/>
      <c r="HQ848" s="1269"/>
      <c r="HR848" s="1269"/>
      <c r="HS848" s="1269"/>
      <c r="HT848" s="1269"/>
      <c r="HU848" s="1269"/>
      <c r="HV848" s="1269"/>
      <c r="HW848" s="1269"/>
      <c r="HX848" s="1269"/>
      <c r="HY848" s="1269"/>
      <c r="HZ848" s="1269"/>
      <c r="IA848" s="1269"/>
      <c r="IB848" s="1269"/>
      <c r="IC848" s="1269"/>
      <c r="ID848" s="1269"/>
      <c r="IE848" s="1269"/>
      <c r="IF848" s="1269"/>
      <c r="IG848" s="1269"/>
      <c r="IH848" s="1269"/>
      <c r="II848" s="1269"/>
      <c r="IJ848" s="1269"/>
      <c r="IK848" s="1269"/>
      <c r="IL848" s="1269"/>
      <c r="IM848" s="1269"/>
      <c r="IN848" s="1269"/>
      <c r="IO848" s="1269"/>
      <c r="IP848" s="1269"/>
      <c r="IQ848" s="1269"/>
      <c r="IR848" s="1269"/>
      <c r="IS848" s="1269"/>
      <c r="IT848" s="1269"/>
      <c r="IU848" s="1269"/>
      <c r="IV848" s="1269"/>
      <c r="IW848" s="1269"/>
      <c r="IX848" s="1269"/>
      <c r="IY848" s="1269"/>
      <c r="IZ848" s="1269"/>
      <c r="JA848" s="1269"/>
      <c r="JB848" s="1269"/>
      <c r="JC848" s="1269"/>
      <c r="JD848" s="1269"/>
      <c r="JE848" s="1269"/>
      <c r="JF848" s="1269"/>
      <c r="JG848" s="1269"/>
      <c r="JH848" s="1269"/>
      <c r="JI848" s="1269"/>
      <c r="JJ848" s="1269"/>
      <c r="JK848" s="1269"/>
      <c r="JL848" s="1269"/>
      <c r="JM848" s="1269"/>
      <c r="JN848" s="1269"/>
      <c r="JO848" s="1269"/>
      <c r="JP848" s="1269"/>
      <c r="JQ848" s="1269"/>
      <c r="JR848" s="1269"/>
      <c r="JS848" s="1269"/>
      <c r="JT848" s="1269"/>
      <c r="JU848" s="1269"/>
      <c r="JV848" s="1269"/>
      <c r="JW848" s="1269"/>
      <c r="JX848" s="1269"/>
      <c r="JY848" s="1269"/>
      <c r="JZ848" s="1269"/>
      <c r="KA848" s="1269"/>
      <c r="KB848" s="1269"/>
      <c r="KC848" s="1269"/>
      <c r="KD848" s="1269"/>
      <c r="KE848" s="1269"/>
      <c r="KF848" s="1269"/>
    </row>
    <row r="849" spans="1:292" s="942" customFormat="1" outlineLevel="6" x14ac:dyDescent="0.25">
      <c r="A849" s="1004" t="s">
        <v>31</v>
      </c>
      <c r="B849" s="32" t="s">
        <v>2701</v>
      </c>
      <c r="C849" s="947" t="s">
        <v>2702</v>
      </c>
      <c r="D849" s="1003" t="s">
        <v>23</v>
      </c>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9"/>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269"/>
      <c r="AX849" s="1269"/>
      <c r="AY849" s="1269"/>
      <c r="AZ849" s="1269"/>
      <c r="BA849" s="1269"/>
      <c r="BB849" s="1269"/>
      <c r="BC849" s="1269"/>
      <c r="BD849" s="1269"/>
      <c r="BE849" s="1269"/>
      <c r="BF849" s="1269"/>
      <c r="BG849" s="1269"/>
      <c r="BH849" s="1269"/>
      <c r="BI849" s="1269"/>
      <c r="BJ849" s="1269"/>
      <c r="BK849" s="1269"/>
      <c r="BL849" s="1269"/>
      <c r="BM849" s="1269"/>
      <c r="BN849" s="1269"/>
      <c r="BO849" s="1269"/>
      <c r="BP849" s="1269"/>
      <c r="BQ849" s="1269"/>
      <c r="BR849" s="1269"/>
      <c r="BS849" s="1269"/>
      <c r="BT849" s="1269"/>
      <c r="BU849" s="1269"/>
      <c r="BV849" s="1269"/>
      <c r="BW849" s="1269"/>
      <c r="BX849" s="1269"/>
      <c r="BY849" s="1269"/>
      <c r="BZ849" s="1269"/>
      <c r="CA849" s="1269"/>
      <c r="CB849" s="1269"/>
      <c r="CC849" s="1269"/>
      <c r="CD849" s="1269"/>
      <c r="CE849" s="1269"/>
      <c r="CF849" s="1269"/>
      <c r="CG849" s="1269"/>
      <c r="CH849" s="1269"/>
      <c r="CI849" s="1269"/>
      <c r="CJ849" s="1269"/>
      <c r="CK849" s="1269"/>
      <c r="CL849" s="1269"/>
      <c r="CM849" s="1269"/>
      <c r="CN849" s="1269"/>
      <c r="CO849" s="1269"/>
      <c r="CP849" s="1269"/>
      <c r="CQ849" s="1269"/>
      <c r="CR849" s="1269"/>
      <c r="CS849" s="1269"/>
      <c r="CT849" s="1269"/>
      <c r="CU849" s="1269"/>
      <c r="CV849" s="1269"/>
      <c r="CW849" s="1269"/>
      <c r="CX849" s="1269"/>
      <c r="CY849" s="1269"/>
      <c r="CZ849" s="1269"/>
      <c r="DA849" s="1269"/>
      <c r="DB849" s="1269"/>
      <c r="DC849" s="1269"/>
      <c r="DD849" s="1269"/>
      <c r="DE849" s="1269"/>
      <c r="DF849" s="1269"/>
      <c r="DG849" s="1269"/>
      <c r="DH849" s="1269"/>
      <c r="DI849" s="1269"/>
      <c r="DJ849" s="1269"/>
      <c r="DK849" s="1269"/>
      <c r="DL849" s="1269"/>
      <c r="DM849" s="1269"/>
      <c r="DN849" s="1269"/>
      <c r="DO849" s="1269"/>
      <c r="DP849" s="1269"/>
      <c r="DQ849" s="1269"/>
      <c r="DR849" s="1269"/>
      <c r="DS849" s="1269"/>
      <c r="DT849" s="1269"/>
      <c r="DU849" s="1269"/>
      <c r="DV849" s="1269"/>
      <c r="DW849" s="1269"/>
      <c r="DX849" s="1269"/>
      <c r="DY849" s="1269"/>
      <c r="DZ849" s="1269"/>
      <c r="EA849" s="1269"/>
      <c r="EB849" s="1269"/>
      <c r="EC849" s="1269"/>
      <c r="ED849" s="1269"/>
      <c r="EE849" s="1269"/>
      <c r="EF849" s="1269"/>
      <c r="EG849" s="1269"/>
      <c r="EH849" s="1269"/>
      <c r="EI849" s="1269"/>
      <c r="EJ849" s="1269"/>
      <c r="EK849" s="1269"/>
      <c r="EL849" s="1269"/>
      <c r="EM849" s="1269"/>
      <c r="EN849" s="1269"/>
      <c r="EO849" s="1269"/>
      <c r="EP849" s="1269"/>
      <c r="EQ849" s="1269"/>
      <c r="ER849" s="1269"/>
      <c r="ES849" s="1269"/>
      <c r="ET849" s="1269"/>
      <c r="EU849" s="1269"/>
      <c r="EV849" s="1269"/>
      <c r="EW849" s="1269"/>
      <c r="EX849" s="1269"/>
      <c r="EY849" s="1269"/>
      <c r="EZ849" s="1269"/>
      <c r="FA849" s="1269"/>
      <c r="FB849" s="1269"/>
      <c r="FC849" s="1269"/>
      <c r="FD849" s="1269"/>
      <c r="FE849" s="1269"/>
      <c r="FF849" s="1269"/>
      <c r="FG849" s="1269"/>
      <c r="FH849" s="1269"/>
      <c r="FI849" s="1269"/>
      <c r="FJ849" s="1269"/>
      <c r="FK849" s="1269"/>
      <c r="FL849" s="1269"/>
      <c r="FM849" s="1269"/>
      <c r="FN849" s="1269"/>
      <c r="FO849" s="1269"/>
      <c r="FP849" s="1269"/>
      <c r="FQ849" s="1269"/>
      <c r="FR849" s="1269"/>
      <c r="FS849" s="1269"/>
      <c r="FT849" s="1269"/>
      <c r="FU849" s="1269"/>
      <c r="FV849" s="1269"/>
      <c r="FW849" s="1269"/>
      <c r="FX849" s="1269"/>
      <c r="FY849" s="1269"/>
      <c r="FZ849" s="1269"/>
      <c r="GA849" s="1269"/>
      <c r="GB849" s="1269"/>
      <c r="GC849" s="1269"/>
      <c r="GD849" s="1269"/>
      <c r="GE849" s="1269"/>
      <c r="GF849" s="1269"/>
      <c r="GG849" s="1269"/>
      <c r="GH849" s="1269"/>
      <c r="GI849" s="1269"/>
      <c r="GJ849" s="1269"/>
      <c r="GK849" s="1269"/>
      <c r="GL849" s="1269"/>
      <c r="GM849" s="1269"/>
      <c r="GN849" s="1269"/>
      <c r="GO849" s="1269"/>
      <c r="GP849" s="1269"/>
      <c r="GQ849" s="1269"/>
      <c r="GR849" s="1269"/>
      <c r="GS849" s="1269"/>
      <c r="GT849" s="1269"/>
      <c r="GU849" s="1269"/>
      <c r="GV849" s="1269"/>
      <c r="GW849" s="1269"/>
      <c r="GX849" s="1269"/>
      <c r="GY849" s="1269"/>
      <c r="GZ849" s="1269"/>
      <c r="HA849" s="1269"/>
      <c r="HB849" s="1269"/>
      <c r="HC849" s="1269"/>
      <c r="HD849" s="1269"/>
      <c r="HE849" s="1269"/>
      <c r="HF849" s="1269"/>
      <c r="HG849" s="1269"/>
      <c r="HH849" s="1269"/>
      <c r="HI849" s="1269"/>
      <c r="HJ849" s="1269"/>
      <c r="HK849" s="1269"/>
      <c r="HL849" s="1269"/>
      <c r="HM849" s="1269"/>
      <c r="HN849" s="1269"/>
      <c r="HO849" s="1269"/>
      <c r="HP849" s="1269"/>
      <c r="HQ849" s="1269"/>
      <c r="HR849" s="1269"/>
      <c r="HS849" s="1269"/>
      <c r="HT849" s="1269"/>
      <c r="HU849" s="1269"/>
      <c r="HV849" s="1269"/>
      <c r="HW849" s="1269"/>
      <c r="HX849" s="1269"/>
      <c r="HY849" s="1269"/>
      <c r="HZ849" s="1269"/>
      <c r="IA849" s="1269"/>
      <c r="IB849" s="1269"/>
      <c r="IC849" s="1269"/>
      <c r="ID849" s="1269"/>
      <c r="IE849" s="1269"/>
      <c r="IF849" s="1269"/>
      <c r="IG849" s="1269"/>
      <c r="IH849" s="1269"/>
      <c r="II849" s="1269"/>
      <c r="IJ849" s="1269"/>
      <c r="IK849" s="1269"/>
      <c r="IL849" s="1269"/>
      <c r="IM849" s="1269"/>
      <c r="IN849" s="1269"/>
      <c r="IO849" s="1269"/>
      <c r="IP849" s="1269"/>
      <c r="IQ849" s="1269"/>
      <c r="IR849" s="1269"/>
      <c r="IS849" s="1269"/>
      <c r="IT849" s="1269"/>
      <c r="IU849" s="1269"/>
      <c r="IV849" s="1269"/>
      <c r="IW849" s="1269"/>
      <c r="IX849" s="1269"/>
      <c r="IY849" s="1269"/>
      <c r="IZ849" s="1269"/>
      <c r="JA849" s="1269"/>
      <c r="JB849" s="1269"/>
      <c r="JC849" s="1269"/>
      <c r="JD849" s="1269"/>
      <c r="JE849" s="1269"/>
      <c r="JF849" s="1269"/>
      <c r="JG849" s="1269"/>
      <c r="JH849" s="1269"/>
      <c r="JI849" s="1269"/>
      <c r="JJ849" s="1269"/>
      <c r="JK849" s="1269"/>
      <c r="JL849" s="1269"/>
      <c r="JM849" s="1269"/>
      <c r="JN849" s="1269"/>
      <c r="JO849" s="1269"/>
      <c r="JP849" s="1269"/>
      <c r="JQ849" s="1269"/>
      <c r="JR849" s="1269"/>
      <c r="JS849" s="1269"/>
      <c r="JT849" s="1269"/>
      <c r="JU849" s="1269"/>
      <c r="JV849" s="1269"/>
      <c r="JW849" s="1269"/>
      <c r="JX849" s="1269"/>
      <c r="JY849" s="1269"/>
      <c r="JZ849" s="1269"/>
      <c r="KA849" s="1269"/>
      <c r="KB849" s="1269"/>
      <c r="KC849" s="1269"/>
      <c r="KD849" s="1269"/>
      <c r="KE849" s="1269"/>
      <c r="KF849" s="1269"/>
    </row>
    <row r="850" spans="1:292" s="942" customFormat="1" ht="63.75" outlineLevel="6" x14ac:dyDescent="0.25">
      <c r="A850" s="1004">
        <v>13</v>
      </c>
      <c r="B850" s="1002" t="s">
        <v>3074</v>
      </c>
      <c r="C850" s="1142"/>
      <c r="D850" s="1003"/>
      <c r="F850" s="1269"/>
      <c r="G850" s="1269"/>
      <c r="H850" s="1269"/>
      <c r="I850" s="1269"/>
      <c r="J850" s="1269"/>
      <c r="K850" s="1269"/>
      <c r="L850" s="1269"/>
      <c r="M850" s="1269"/>
      <c r="N850" s="1269"/>
      <c r="O850" s="1269"/>
      <c r="P850" s="1269"/>
      <c r="Q850" s="1269"/>
      <c r="R850" s="1269"/>
      <c r="S850" s="1269"/>
      <c r="T850" s="1269"/>
      <c r="U850" s="1269"/>
      <c r="V850" s="1269"/>
      <c r="W850" s="1269"/>
      <c r="X850" s="1269"/>
      <c r="Y850" s="1269"/>
      <c r="Z850" s="1269"/>
      <c r="AA850" s="1269"/>
      <c r="AB850" s="1269"/>
      <c r="AC850" s="1269"/>
      <c r="AD850" s="1269"/>
      <c r="AE850" s="1269"/>
      <c r="AF850" s="1269"/>
      <c r="AG850" s="1269"/>
      <c r="AH850" s="1269"/>
      <c r="AI850" s="1269"/>
      <c r="AJ850" s="1269"/>
      <c r="AK850" s="1269"/>
      <c r="AL850" s="1269"/>
      <c r="AM850" s="1269"/>
      <c r="AN850" s="1269"/>
      <c r="AO850" s="1269"/>
      <c r="AP850" s="1269"/>
      <c r="AQ850" s="1269"/>
      <c r="AR850" s="1269"/>
      <c r="AS850" s="1269"/>
      <c r="AT850" s="1269"/>
      <c r="AU850" s="1269"/>
      <c r="AV850" s="1269"/>
      <c r="AW850" s="1269"/>
      <c r="AX850" s="1269"/>
      <c r="AY850" s="1269"/>
      <c r="AZ850" s="1269"/>
      <c r="BA850" s="1269"/>
      <c r="BB850" s="1269"/>
      <c r="BC850" s="1269"/>
      <c r="BD850" s="1269"/>
      <c r="BE850" s="1269"/>
      <c r="BF850" s="1269"/>
      <c r="BG850" s="1269"/>
      <c r="BH850" s="1269"/>
      <c r="BI850" s="1269"/>
      <c r="BJ850" s="1269"/>
      <c r="BK850" s="1269"/>
      <c r="BL850" s="1269"/>
      <c r="BM850" s="1269"/>
      <c r="BN850" s="1269"/>
      <c r="BO850" s="1269"/>
      <c r="BP850" s="1269"/>
      <c r="BQ850" s="1269"/>
      <c r="BR850" s="1269"/>
      <c r="BS850" s="1269"/>
      <c r="BT850" s="1269"/>
      <c r="BU850" s="1269"/>
      <c r="BV850" s="1269"/>
      <c r="BW850" s="1269"/>
      <c r="BX850" s="1269"/>
      <c r="BY850" s="1269"/>
      <c r="BZ850" s="1269"/>
      <c r="CA850" s="1269"/>
      <c r="CB850" s="1269"/>
      <c r="CC850" s="1269"/>
      <c r="CD850" s="1269"/>
      <c r="CE850" s="1269"/>
      <c r="CF850" s="1269"/>
      <c r="CG850" s="1269"/>
      <c r="CH850" s="1269"/>
      <c r="CI850" s="1269"/>
      <c r="CJ850" s="1269"/>
      <c r="CK850" s="1269"/>
      <c r="CL850" s="1269"/>
      <c r="CM850" s="1269"/>
      <c r="CN850" s="1269"/>
      <c r="CO850" s="1269"/>
      <c r="CP850" s="1269"/>
      <c r="CQ850" s="1269"/>
      <c r="CR850" s="1269"/>
      <c r="CS850" s="1269"/>
      <c r="CT850" s="1269"/>
      <c r="CU850" s="1269"/>
      <c r="CV850" s="1269"/>
      <c r="CW850" s="1269"/>
      <c r="CX850" s="1269"/>
      <c r="CY850" s="1269"/>
      <c r="CZ850" s="1269"/>
      <c r="DA850" s="1269"/>
      <c r="DB850" s="1269"/>
      <c r="DC850" s="1269"/>
      <c r="DD850" s="1269"/>
      <c r="DE850" s="1269"/>
      <c r="DF850" s="1269"/>
      <c r="DG850" s="1269"/>
      <c r="DH850" s="1269"/>
      <c r="DI850" s="1269"/>
      <c r="DJ850" s="1269"/>
      <c r="DK850" s="1269"/>
      <c r="DL850" s="1269"/>
      <c r="DM850" s="1269"/>
      <c r="DN850" s="1269"/>
      <c r="DO850" s="1269"/>
      <c r="DP850" s="1269"/>
      <c r="DQ850" s="1269"/>
      <c r="DR850" s="1269"/>
      <c r="DS850" s="1269"/>
      <c r="DT850" s="1269"/>
      <c r="DU850" s="1269"/>
      <c r="DV850" s="1269"/>
      <c r="DW850" s="1269"/>
      <c r="DX850" s="1269"/>
      <c r="DY850" s="1269"/>
      <c r="DZ850" s="1269"/>
      <c r="EA850" s="1269"/>
      <c r="EB850" s="1269"/>
      <c r="EC850" s="1269"/>
      <c r="ED850" s="1269"/>
      <c r="EE850" s="1269"/>
      <c r="EF850" s="1269"/>
      <c r="EG850" s="1269"/>
      <c r="EH850" s="1269"/>
      <c r="EI850" s="1269"/>
      <c r="EJ850" s="1269"/>
      <c r="EK850" s="1269"/>
      <c r="EL850" s="1269"/>
      <c r="EM850" s="1269"/>
      <c r="EN850" s="1269"/>
      <c r="EO850" s="1269"/>
      <c r="EP850" s="1269"/>
      <c r="EQ850" s="1269"/>
      <c r="ER850" s="1269"/>
      <c r="ES850" s="1269"/>
      <c r="ET850" s="1269"/>
      <c r="EU850" s="1269"/>
      <c r="EV850" s="1269"/>
      <c r="EW850" s="1269"/>
      <c r="EX850" s="1269"/>
      <c r="EY850" s="1269"/>
      <c r="EZ850" s="1269"/>
      <c r="FA850" s="1269"/>
      <c r="FB850" s="1269"/>
      <c r="FC850" s="1269"/>
      <c r="FD850" s="1269"/>
      <c r="FE850" s="1269"/>
      <c r="FF850" s="1269"/>
      <c r="FG850" s="1269"/>
      <c r="FH850" s="1269"/>
      <c r="FI850" s="1269"/>
      <c r="FJ850" s="1269"/>
      <c r="FK850" s="1269"/>
      <c r="FL850" s="1269"/>
      <c r="FM850" s="1269"/>
      <c r="FN850" s="1269"/>
      <c r="FO850" s="1269"/>
      <c r="FP850" s="1269"/>
      <c r="FQ850" s="1269"/>
      <c r="FR850" s="1269"/>
      <c r="FS850" s="1269"/>
      <c r="FT850" s="1269"/>
      <c r="FU850" s="1269"/>
      <c r="FV850" s="1269"/>
      <c r="FW850" s="1269"/>
      <c r="FX850" s="1269"/>
      <c r="FY850" s="1269"/>
      <c r="FZ850" s="1269"/>
      <c r="GA850" s="1269"/>
      <c r="GB850" s="1269"/>
      <c r="GC850" s="1269"/>
      <c r="GD850" s="1269"/>
      <c r="GE850" s="1269"/>
      <c r="GF850" s="1269"/>
      <c r="GG850" s="1269"/>
      <c r="GH850" s="1269"/>
      <c r="GI850" s="1269"/>
      <c r="GJ850" s="1269"/>
      <c r="GK850" s="1269"/>
      <c r="GL850" s="1269"/>
      <c r="GM850" s="1269"/>
      <c r="GN850" s="1269"/>
      <c r="GO850" s="1269"/>
      <c r="GP850" s="1269"/>
      <c r="GQ850" s="1269"/>
      <c r="GR850" s="1269"/>
      <c r="GS850" s="1269"/>
      <c r="GT850" s="1269"/>
      <c r="GU850" s="1269"/>
      <c r="GV850" s="1269"/>
      <c r="GW850" s="1269"/>
      <c r="GX850" s="1269"/>
      <c r="GY850" s="1269"/>
      <c r="GZ850" s="1269"/>
      <c r="HA850" s="1269"/>
      <c r="HB850" s="1269"/>
      <c r="HC850" s="1269"/>
      <c r="HD850" s="1269"/>
      <c r="HE850" s="1269"/>
      <c r="HF850" s="1269"/>
      <c r="HG850" s="1269"/>
      <c r="HH850" s="1269"/>
      <c r="HI850" s="1269"/>
      <c r="HJ850" s="1269"/>
      <c r="HK850" s="1269"/>
      <c r="HL850" s="1269"/>
      <c r="HM850" s="1269"/>
      <c r="HN850" s="1269"/>
      <c r="HO850" s="1269"/>
      <c r="HP850" s="1269"/>
      <c r="HQ850" s="1269"/>
      <c r="HR850" s="1269"/>
      <c r="HS850" s="1269"/>
      <c r="HT850" s="1269"/>
      <c r="HU850" s="1269"/>
      <c r="HV850" s="1269"/>
      <c r="HW850" s="1269"/>
      <c r="HX850" s="1269"/>
      <c r="HY850" s="1269"/>
      <c r="HZ850" s="1269"/>
      <c r="IA850" s="1269"/>
      <c r="IB850" s="1269"/>
      <c r="IC850" s="1269"/>
      <c r="ID850" s="1269"/>
      <c r="IE850" s="1269"/>
      <c r="IF850" s="1269"/>
      <c r="IG850" s="1269"/>
      <c r="IH850" s="1269"/>
      <c r="II850" s="1269"/>
      <c r="IJ850" s="1269"/>
      <c r="IK850" s="1269"/>
      <c r="IL850" s="1269"/>
      <c r="IM850" s="1269"/>
      <c r="IN850" s="1269"/>
      <c r="IO850" s="1269"/>
      <c r="IP850" s="1269"/>
      <c r="IQ850" s="1269"/>
      <c r="IR850" s="1269"/>
      <c r="IS850" s="1269"/>
      <c r="IT850" s="1269"/>
      <c r="IU850" s="1269"/>
      <c r="IV850" s="1269"/>
      <c r="IW850" s="1269"/>
      <c r="IX850" s="1269"/>
      <c r="IY850" s="1269"/>
      <c r="IZ850" s="1269"/>
      <c r="JA850" s="1269"/>
      <c r="JB850" s="1269"/>
      <c r="JC850" s="1269"/>
      <c r="JD850" s="1269"/>
      <c r="JE850" s="1269"/>
      <c r="JF850" s="1269"/>
      <c r="JG850" s="1269"/>
      <c r="JH850" s="1269"/>
      <c r="JI850" s="1269"/>
      <c r="JJ850" s="1269"/>
      <c r="JK850" s="1269"/>
      <c r="JL850" s="1269"/>
      <c r="JM850" s="1269"/>
      <c r="JN850" s="1269"/>
      <c r="JO850" s="1269"/>
      <c r="JP850" s="1269"/>
      <c r="JQ850" s="1269"/>
      <c r="JR850" s="1269"/>
      <c r="JS850" s="1269"/>
      <c r="JT850" s="1269"/>
      <c r="JU850" s="1269"/>
      <c r="JV850" s="1269"/>
      <c r="JW850" s="1269"/>
      <c r="JX850" s="1269"/>
      <c r="JY850" s="1269"/>
      <c r="JZ850" s="1269"/>
      <c r="KA850" s="1269"/>
      <c r="KB850" s="1269"/>
      <c r="KC850" s="1269"/>
      <c r="KD850" s="1269"/>
      <c r="KE850" s="1269"/>
      <c r="KF850" s="1269"/>
    </row>
    <row r="851" spans="1:292" s="942" customFormat="1" ht="38.25" outlineLevel="6" x14ac:dyDescent="0.25">
      <c r="A851" s="1004" t="s">
        <v>31</v>
      </c>
      <c r="B851" s="1358" t="s">
        <v>2932</v>
      </c>
      <c r="C851" s="1002" t="s">
        <v>3075</v>
      </c>
      <c r="D851" s="1003" t="s">
        <v>24</v>
      </c>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9"/>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269"/>
      <c r="AX851" s="1269"/>
      <c r="AY851" s="1269"/>
      <c r="AZ851" s="1269"/>
      <c r="BA851" s="1269"/>
      <c r="BB851" s="1269"/>
      <c r="BC851" s="1269"/>
      <c r="BD851" s="1269"/>
      <c r="BE851" s="1269"/>
      <c r="BF851" s="1269"/>
      <c r="BG851" s="1269"/>
      <c r="BH851" s="1269"/>
      <c r="BI851" s="1269"/>
      <c r="BJ851" s="1269"/>
      <c r="BK851" s="1269"/>
      <c r="BL851" s="1269"/>
      <c r="BM851" s="1269"/>
      <c r="BN851" s="1269"/>
      <c r="BO851" s="1269"/>
      <c r="BP851" s="1269"/>
      <c r="BQ851" s="1269"/>
      <c r="BR851" s="1269"/>
      <c r="BS851" s="1269"/>
      <c r="BT851" s="1269"/>
      <c r="BU851" s="1269"/>
      <c r="BV851" s="1269"/>
      <c r="BW851" s="1269"/>
      <c r="BX851" s="1269"/>
      <c r="BY851" s="1269"/>
      <c r="BZ851" s="1269"/>
      <c r="CA851" s="1269"/>
      <c r="CB851" s="1269"/>
      <c r="CC851" s="1269"/>
      <c r="CD851" s="1269"/>
      <c r="CE851" s="1269"/>
      <c r="CF851" s="1269"/>
      <c r="CG851" s="1269"/>
      <c r="CH851" s="1269"/>
      <c r="CI851" s="1269"/>
      <c r="CJ851" s="1269"/>
      <c r="CK851" s="1269"/>
      <c r="CL851" s="1269"/>
      <c r="CM851" s="1269"/>
      <c r="CN851" s="1269"/>
      <c r="CO851" s="1269"/>
      <c r="CP851" s="1269"/>
      <c r="CQ851" s="1269"/>
      <c r="CR851" s="1269"/>
      <c r="CS851" s="1269"/>
      <c r="CT851" s="1269"/>
      <c r="CU851" s="1269"/>
      <c r="CV851" s="1269"/>
      <c r="CW851" s="1269"/>
      <c r="CX851" s="1269"/>
      <c r="CY851" s="1269"/>
      <c r="CZ851" s="1269"/>
      <c r="DA851" s="1269"/>
      <c r="DB851" s="1269"/>
      <c r="DC851" s="1269"/>
      <c r="DD851" s="1269"/>
      <c r="DE851" s="1269"/>
      <c r="DF851" s="1269"/>
      <c r="DG851" s="1269"/>
      <c r="DH851" s="1269"/>
      <c r="DI851" s="1269"/>
      <c r="DJ851" s="1269"/>
      <c r="DK851" s="1269"/>
      <c r="DL851" s="1269"/>
      <c r="DM851" s="1269"/>
      <c r="DN851" s="1269"/>
      <c r="DO851" s="1269"/>
      <c r="DP851" s="1269"/>
      <c r="DQ851" s="1269"/>
      <c r="DR851" s="1269"/>
      <c r="DS851" s="1269"/>
      <c r="DT851" s="1269"/>
      <c r="DU851" s="1269"/>
      <c r="DV851" s="1269"/>
      <c r="DW851" s="1269"/>
      <c r="DX851" s="1269"/>
      <c r="DY851" s="1269"/>
      <c r="DZ851" s="1269"/>
      <c r="EA851" s="1269"/>
      <c r="EB851" s="1269"/>
      <c r="EC851" s="1269"/>
      <c r="ED851" s="1269"/>
      <c r="EE851" s="1269"/>
      <c r="EF851" s="1269"/>
      <c r="EG851" s="1269"/>
      <c r="EH851" s="1269"/>
      <c r="EI851" s="1269"/>
      <c r="EJ851" s="1269"/>
      <c r="EK851" s="1269"/>
      <c r="EL851" s="1269"/>
      <c r="EM851" s="1269"/>
      <c r="EN851" s="1269"/>
      <c r="EO851" s="1269"/>
      <c r="EP851" s="1269"/>
      <c r="EQ851" s="1269"/>
      <c r="ER851" s="1269"/>
      <c r="ES851" s="1269"/>
      <c r="ET851" s="1269"/>
      <c r="EU851" s="1269"/>
      <c r="EV851" s="1269"/>
      <c r="EW851" s="1269"/>
      <c r="EX851" s="1269"/>
      <c r="EY851" s="1269"/>
      <c r="EZ851" s="1269"/>
      <c r="FA851" s="1269"/>
      <c r="FB851" s="1269"/>
      <c r="FC851" s="1269"/>
      <c r="FD851" s="1269"/>
      <c r="FE851" s="1269"/>
      <c r="FF851" s="1269"/>
      <c r="FG851" s="1269"/>
      <c r="FH851" s="1269"/>
      <c r="FI851" s="1269"/>
      <c r="FJ851" s="1269"/>
      <c r="FK851" s="1269"/>
      <c r="FL851" s="1269"/>
      <c r="FM851" s="1269"/>
      <c r="FN851" s="1269"/>
      <c r="FO851" s="1269"/>
      <c r="FP851" s="1269"/>
      <c r="FQ851" s="1269"/>
      <c r="FR851" s="1269"/>
      <c r="FS851" s="1269"/>
      <c r="FT851" s="1269"/>
      <c r="FU851" s="1269"/>
      <c r="FV851" s="1269"/>
      <c r="FW851" s="1269"/>
      <c r="FX851" s="1269"/>
      <c r="FY851" s="1269"/>
      <c r="FZ851" s="1269"/>
      <c r="GA851" s="1269"/>
      <c r="GB851" s="1269"/>
      <c r="GC851" s="1269"/>
      <c r="GD851" s="1269"/>
      <c r="GE851" s="1269"/>
      <c r="GF851" s="1269"/>
      <c r="GG851" s="1269"/>
      <c r="GH851" s="1269"/>
      <c r="GI851" s="1269"/>
      <c r="GJ851" s="1269"/>
      <c r="GK851" s="1269"/>
      <c r="GL851" s="1269"/>
      <c r="GM851" s="1269"/>
      <c r="GN851" s="1269"/>
      <c r="GO851" s="1269"/>
      <c r="GP851" s="1269"/>
      <c r="GQ851" s="1269"/>
      <c r="GR851" s="1269"/>
      <c r="GS851" s="1269"/>
      <c r="GT851" s="1269"/>
      <c r="GU851" s="1269"/>
      <c r="GV851" s="1269"/>
      <c r="GW851" s="1269"/>
      <c r="GX851" s="1269"/>
      <c r="GY851" s="1269"/>
      <c r="GZ851" s="1269"/>
      <c r="HA851" s="1269"/>
      <c r="HB851" s="1269"/>
      <c r="HC851" s="1269"/>
      <c r="HD851" s="1269"/>
      <c r="HE851" s="1269"/>
      <c r="HF851" s="1269"/>
      <c r="HG851" s="1269"/>
      <c r="HH851" s="1269"/>
      <c r="HI851" s="1269"/>
      <c r="HJ851" s="1269"/>
      <c r="HK851" s="1269"/>
      <c r="HL851" s="1269"/>
      <c r="HM851" s="1269"/>
      <c r="HN851" s="1269"/>
      <c r="HO851" s="1269"/>
      <c r="HP851" s="1269"/>
      <c r="HQ851" s="1269"/>
      <c r="HR851" s="1269"/>
      <c r="HS851" s="1269"/>
      <c r="HT851" s="1269"/>
      <c r="HU851" s="1269"/>
      <c r="HV851" s="1269"/>
      <c r="HW851" s="1269"/>
      <c r="HX851" s="1269"/>
      <c r="HY851" s="1269"/>
      <c r="HZ851" s="1269"/>
      <c r="IA851" s="1269"/>
      <c r="IB851" s="1269"/>
      <c r="IC851" s="1269"/>
      <c r="ID851" s="1269"/>
      <c r="IE851" s="1269"/>
      <c r="IF851" s="1269"/>
      <c r="IG851" s="1269"/>
      <c r="IH851" s="1269"/>
      <c r="II851" s="1269"/>
      <c r="IJ851" s="1269"/>
      <c r="IK851" s="1269"/>
      <c r="IL851" s="1269"/>
      <c r="IM851" s="1269"/>
      <c r="IN851" s="1269"/>
      <c r="IO851" s="1269"/>
      <c r="IP851" s="1269"/>
      <c r="IQ851" s="1269"/>
      <c r="IR851" s="1269"/>
      <c r="IS851" s="1269"/>
      <c r="IT851" s="1269"/>
      <c r="IU851" s="1269"/>
      <c r="IV851" s="1269"/>
      <c r="IW851" s="1269"/>
      <c r="IX851" s="1269"/>
      <c r="IY851" s="1269"/>
      <c r="IZ851" s="1269"/>
      <c r="JA851" s="1269"/>
      <c r="JB851" s="1269"/>
      <c r="JC851" s="1269"/>
      <c r="JD851" s="1269"/>
      <c r="JE851" s="1269"/>
      <c r="JF851" s="1269"/>
      <c r="JG851" s="1269"/>
      <c r="JH851" s="1269"/>
      <c r="JI851" s="1269"/>
      <c r="JJ851" s="1269"/>
      <c r="JK851" s="1269"/>
      <c r="JL851" s="1269"/>
      <c r="JM851" s="1269"/>
      <c r="JN851" s="1269"/>
      <c r="JO851" s="1269"/>
      <c r="JP851" s="1269"/>
      <c r="JQ851" s="1269"/>
      <c r="JR851" s="1269"/>
      <c r="JS851" s="1269"/>
      <c r="JT851" s="1269"/>
      <c r="JU851" s="1269"/>
      <c r="JV851" s="1269"/>
      <c r="JW851" s="1269"/>
      <c r="JX851" s="1269"/>
      <c r="JY851" s="1269"/>
      <c r="JZ851" s="1269"/>
      <c r="KA851" s="1269"/>
      <c r="KB851" s="1269"/>
      <c r="KC851" s="1269"/>
      <c r="KD851" s="1269"/>
      <c r="KE851" s="1269"/>
      <c r="KF851" s="1269"/>
    </row>
    <row r="852" spans="1:292" s="942" customFormat="1" ht="25.5" outlineLevel="6" x14ac:dyDescent="0.25">
      <c r="A852" s="1004">
        <v>14</v>
      </c>
      <c r="B852" s="1002" t="s">
        <v>3076</v>
      </c>
      <c r="C852" s="1142"/>
      <c r="D852" s="1003"/>
      <c r="F852" s="1269"/>
      <c r="G852" s="1269"/>
      <c r="H852" s="1269"/>
      <c r="I852" s="1269"/>
      <c r="J852" s="1269"/>
      <c r="K852" s="1269"/>
      <c r="L852" s="1269"/>
      <c r="M852" s="1269"/>
      <c r="N852" s="1269"/>
      <c r="O852" s="1269"/>
      <c r="P852" s="1269"/>
      <c r="Q852" s="1269"/>
      <c r="R852" s="1269"/>
      <c r="S852" s="1269"/>
      <c r="T852" s="1269"/>
      <c r="U852" s="1269"/>
      <c r="V852" s="1269"/>
      <c r="W852" s="1269"/>
      <c r="X852" s="1269"/>
      <c r="Y852" s="1269"/>
      <c r="Z852" s="1269"/>
      <c r="AA852" s="1269"/>
      <c r="AB852" s="1269"/>
      <c r="AC852" s="1269"/>
      <c r="AD852" s="1269"/>
      <c r="AE852" s="1269"/>
      <c r="AF852" s="1269"/>
      <c r="AG852" s="1269"/>
      <c r="AH852" s="1269"/>
      <c r="AI852" s="1269"/>
      <c r="AJ852" s="1269"/>
      <c r="AK852" s="1269"/>
      <c r="AL852" s="1269"/>
      <c r="AM852" s="1269"/>
      <c r="AN852" s="1269"/>
      <c r="AO852" s="1269"/>
      <c r="AP852" s="1269"/>
      <c r="AQ852" s="1269"/>
      <c r="AR852" s="1269"/>
      <c r="AS852" s="1269"/>
      <c r="AT852" s="1269"/>
      <c r="AU852" s="1269"/>
      <c r="AV852" s="1269"/>
      <c r="AW852" s="1269"/>
      <c r="AX852" s="1269"/>
      <c r="AY852" s="1269"/>
      <c r="AZ852" s="1269"/>
      <c r="BA852" s="1269"/>
      <c r="BB852" s="1269"/>
      <c r="BC852" s="1269"/>
      <c r="BD852" s="1269"/>
      <c r="BE852" s="1269"/>
      <c r="BF852" s="1269"/>
      <c r="BG852" s="1269"/>
      <c r="BH852" s="1269"/>
      <c r="BI852" s="1269"/>
      <c r="BJ852" s="1269"/>
      <c r="BK852" s="1269"/>
      <c r="BL852" s="1269"/>
      <c r="BM852" s="1269"/>
      <c r="BN852" s="1269"/>
      <c r="BO852" s="1269"/>
      <c r="BP852" s="1269"/>
      <c r="BQ852" s="1269"/>
      <c r="BR852" s="1269"/>
      <c r="BS852" s="1269"/>
      <c r="BT852" s="1269"/>
      <c r="BU852" s="1269"/>
      <c r="BV852" s="1269"/>
      <c r="BW852" s="1269"/>
      <c r="BX852" s="1269"/>
      <c r="BY852" s="1269"/>
      <c r="BZ852" s="1269"/>
      <c r="CA852" s="1269"/>
      <c r="CB852" s="1269"/>
      <c r="CC852" s="1269"/>
      <c r="CD852" s="1269"/>
      <c r="CE852" s="1269"/>
      <c r="CF852" s="1269"/>
      <c r="CG852" s="1269"/>
      <c r="CH852" s="1269"/>
      <c r="CI852" s="1269"/>
      <c r="CJ852" s="1269"/>
      <c r="CK852" s="1269"/>
      <c r="CL852" s="1269"/>
      <c r="CM852" s="1269"/>
      <c r="CN852" s="1269"/>
      <c r="CO852" s="1269"/>
      <c r="CP852" s="1269"/>
      <c r="CQ852" s="1269"/>
      <c r="CR852" s="1269"/>
      <c r="CS852" s="1269"/>
      <c r="CT852" s="1269"/>
      <c r="CU852" s="1269"/>
      <c r="CV852" s="1269"/>
      <c r="CW852" s="1269"/>
      <c r="CX852" s="1269"/>
      <c r="CY852" s="1269"/>
      <c r="CZ852" s="1269"/>
      <c r="DA852" s="1269"/>
      <c r="DB852" s="1269"/>
      <c r="DC852" s="1269"/>
      <c r="DD852" s="1269"/>
      <c r="DE852" s="1269"/>
      <c r="DF852" s="1269"/>
      <c r="DG852" s="1269"/>
      <c r="DH852" s="1269"/>
      <c r="DI852" s="1269"/>
      <c r="DJ852" s="1269"/>
      <c r="DK852" s="1269"/>
      <c r="DL852" s="1269"/>
      <c r="DM852" s="1269"/>
      <c r="DN852" s="1269"/>
      <c r="DO852" s="1269"/>
      <c r="DP852" s="1269"/>
      <c r="DQ852" s="1269"/>
      <c r="DR852" s="1269"/>
      <c r="DS852" s="1269"/>
      <c r="DT852" s="1269"/>
      <c r="DU852" s="1269"/>
      <c r="DV852" s="1269"/>
      <c r="DW852" s="1269"/>
      <c r="DX852" s="1269"/>
      <c r="DY852" s="1269"/>
      <c r="DZ852" s="1269"/>
      <c r="EA852" s="1269"/>
      <c r="EB852" s="1269"/>
      <c r="EC852" s="1269"/>
      <c r="ED852" s="1269"/>
      <c r="EE852" s="1269"/>
      <c r="EF852" s="1269"/>
      <c r="EG852" s="1269"/>
      <c r="EH852" s="1269"/>
      <c r="EI852" s="1269"/>
      <c r="EJ852" s="1269"/>
      <c r="EK852" s="1269"/>
      <c r="EL852" s="1269"/>
      <c r="EM852" s="1269"/>
      <c r="EN852" s="1269"/>
      <c r="EO852" s="1269"/>
      <c r="EP852" s="1269"/>
      <c r="EQ852" s="1269"/>
      <c r="ER852" s="1269"/>
      <c r="ES852" s="1269"/>
      <c r="ET852" s="1269"/>
      <c r="EU852" s="1269"/>
      <c r="EV852" s="1269"/>
      <c r="EW852" s="1269"/>
      <c r="EX852" s="1269"/>
      <c r="EY852" s="1269"/>
      <c r="EZ852" s="1269"/>
      <c r="FA852" s="1269"/>
      <c r="FB852" s="1269"/>
      <c r="FC852" s="1269"/>
      <c r="FD852" s="1269"/>
      <c r="FE852" s="1269"/>
      <c r="FF852" s="1269"/>
      <c r="FG852" s="1269"/>
      <c r="FH852" s="1269"/>
      <c r="FI852" s="1269"/>
      <c r="FJ852" s="1269"/>
      <c r="FK852" s="1269"/>
      <c r="FL852" s="1269"/>
      <c r="FM852" s="1269"/>
      <c r="FN852" s="1269"/>
      <c r="FO852" s="1269"/>
      <c r="FP852" s="1269"/>
      <c r="FQ852" s="1269"/>
      <c r="FR852" s="1269"/>
      <c r="FS852" s="1269"/>
      <c r="FT852" s="1269"/>
      <c r="FU852" s="1269"/>
      <c r="FV852" s="1269"/>
      <c r="FW852" s="1269"/>
      <c r="FX852" s="1269"/>
      <c r="FY852" s="1269"/>
      <c r="FZ852" s="1269"/>
      <c r="GA852" s="1269"/>
      <c r="GB852" s="1269"/>
      <c r="GC852" s="1269"/>
      <c r="GD852" s="1269"/>
      <c r="GE852" s="1269"/>
      <c r="GF852" s="1269"/>
      <c r="GG852" s="1269"/>
      <c r="GH852" s="1269"/>
      <c r="GI852" s="1269"/>
      <c r="GJ852" s="1269"/>
      <c r="GK852" s="1269"/>
      <c r="GL852" s="1269"/>
      <c r="GM852" s="1269"/>
      <c r="GN852" s="1269"/>
      <c r="GO852" s="1269"/>
      <c r="GP852" s="1269"/>
      <c r="GQ852" s="1269"/>
      <c r="GR852" s="1269"/>
      <c r="GS852" s="1269"/>
      <c r="GT852" s="1269"/>
      <c r="GU852" s="1269"/>
      <c r="GV852" s="1269"/>
      <c r="GW852" s="1269"/>
      <c r="GX852" s="1269"/>
      <c r="GY852" s="1269"/>
      <c r="GZ852" s="1269"/>
      <c r="HA852" s="1269"/>
      <c r="HB852" s="1269"/>
      <c r="HC852" s="1269"/>
      <c r="HD852" s="1269"/>
      <c r="HE852" s="1269"/>
      <c r="HF852" s="1269"/>
      <c r="HG852" s="1269"/>
      <c r="HH852" s="1269"/>
      <c r="HI852" s="1269"/>
      <c r="HJ852" s="1269"/>
      <c r="HK852" s="1269"/>
      <c r="HL852" s="1269"/>
      <c r="HM852" s="1269"/>
      <c r="HN852" s="1269"/>
      <c r="HO852" s="1269"/>
      <c r="HP852" s="1269"/>
      <c r="HQ852" s="1269"/>
      <c r="HR852" s="1269"/>
      <c r="HS852" s="1269"/>
      <c r="HT852" s="1269"/>
      <c r="HU852" s="1269"/>
      <c r="HV852" s="1269"/>
      <c r="HW852" s="1269"/>
      <c r="HX852" s="1269"/>
      <c r="HY852" s="1269"/>
      <c r="HZ852" s="1269"/>
      <c r="IA852" s="1269"/>
      <c r="IB852" s="1269"/>
      <c r="IC852" s="1269"/>
      <c r="ID852" s="1269"/>
      <c r="IE852" s="1269"/>
      <c r="IF852" s="1269"/>
      <c r="IG852" s="1269"/>
      <c r="IH852" s="1269"/>
      <c r="II852" s="1269"/>
      <c r="IJ852" s="1269"/>
      <c r="IK852" s="1269"/>
      <c r="IL852" s="1269"/>
      <c r="IM852" s="1269"/>
      <c r="IN852" s="1269"/>
      <c r="IO852" s="1269"/>
      <c r="IP852" s="1269"/>
      <c r="IQ852" s="1269"/>
      <c r="IR852" s="1269"/>
      <c r="IS852" s="1269"/>
      <c r="IT852" s="1269"/>
      <c r="IU852" s="1269"/>
      <c r="IV852" s="1269"/>
      <c r="IW852" s="1269"/>
      <c r="IX852" s="1269"/>
      <c r="IY852" s="1269"/>
      <c r="IZ852" s="1269"/>
      <c r="JA852" s="1269"/>
      <c r="JB852" s="1269"/>
      <c r="JC852" s="1269"/>
      <c r="JD852" s="1269"/>
      <c r="JE852" s="1269"/>
      <c r="JF852" s="1269"/>
      <c r="JG852" s="1269"/>
      <c r="JH852" s="1269"/>
      <c r="JI852" s="1269"/>
      <c r="JJ852" s="1269"/>
      <c r="JK852" s="1269"/>
      <c r="JL852" s="1269"/>
      <c r="JM852" s="1269"/>
      <c r="JN852" s="1269"/>
      <c r="JO852" s="1269"/>
      <c r="JP852" s="1269"/>
      <c r="JQ852" s="1269"/>
      <c r="JR852" s="1269"/>
      <c r="JS852" s="1269"/>
      <c r="JT852" s="1269"/>
      <c r="JU852" s="1269"/>
      <c r="JV852" s="1269"/>
      <c r="JW852" s="1269"/>
      <c r="JX852" s="1269"/>
      <c r="JY852" s="1269"/>
      <c r="JZ852" s="1269"/>
      <c r="KA852" s="1269"/>
      <c r="KB852" s="1269"/>
      <c r="KC852" s="1269"/>
      <c r="KD852" s="1269"/>
      <c r="KE852" s="1269"/>
      <c r="KF852" s="1269"/>
    </row>
    <row r="853" spans="1:292" s="942" customFormat="1" outlineLevel="6" x14ac:dyDescent="0.25">
      <c r="A853" s="1004">
        <v>15</v>
      </c>
      <c r="B853" s="1002" t="s">
        <v>3077</v>
      </c>
      <c r="C853" s="1142"/>
      <c r="D853" s="1003"/>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9"/>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269"/>
      <c r="AX853" s="1269"/>
      <c r="AY853" s="1269"/>
      <c r="AZ853" s="1269"/>
      <c r="BA853" s="1269"/>
      <c r="BB853" s="1269"/>
      <c r="BC853" s="1269"/>
      <c r="BD853" s="1269"/>
      <c r="BE853" s="1269"/>
      <c r="BF853" s="1269"/>
      <c r="BG853" s="1269"/>
      <c r="BH853" s="1269"/>
      <c r="BI853" s="1269"/>
      <c r="BJ853" s="1269"/>
      <c r="BK853" s="1269"/>
      <c r="BL853" s="1269"/>
      <c r="BM853" s="1269"/>
      <c r="BN853" s="1269"/>
      <c r="BO853" s="1269"/>
      <c r="BP853" s="1269"/>
      <c r="BQ853" s="1269"/>
      <c r="BR853" s="1269"/>
      <c r="BS853" s="1269"/>
      <c r="BT853" s="1269"/>
      <c r="BU853" s="1269"/>
      <c r="BV853" s="1269"/>
      <c r="BW853" s="1269"/>
      <c r="BX853" s="1269"/>
      <c r="BY853" s="1269"/>
      <c r="BZ853" s="1269"/>
      <c r="CA853" s="1269"/>
      <c r="CB853" s="1269"/>
      <c r="CC853" s="1269"/>
      <c r="CD853" s="1269"/>
      <c r="CE853" s="1269"/>
      <c r="CF853" s="1269"/>
      <c r="CG853" s="1269"/>
      <c r="CH853" s="1269"/>
      <c r="CI853" s="1269"/>
      <c r="CJ853" s="1269"/>
      <c r="CK853" s="1269"/>
      <c r="CL853" s="1269"/>
      <c r="CM853" s="1269"/>
      <c r="CN853" s="1269"/>
      <c r="CO853" s="1269"/>
      <c r="CP853" s="1269"/>
      <c r="CQ853" s="1269"/>
      <c r="CR853" s="1269"/>
      <c r="CS853" s="1269"/>
      <c r="CT853" s="1269"/>
      <c r="CU853" s="1269"/>
      <c r="CV853" s="1269"/>
      <c r="CW853" s="1269"/>
      <c r="CX853" s="1269"/>
      <c r="CY853" s="1269"/>
      <c r="CZ853" s="1269"/>
      <c r="DA853" s="1269"/>
      <c r="DB853" s="1269"/>
      <c r="DC853" s="1269"/>
      <c r="DD853" s="1269"/>
      <c r="DE853" s="1269"/>
      <c r="DF853" s="1269"/>
      <c r="DG853" s="1269"/>
      <c r="DH853" s="1269"/>
      <c r="DI853" s="1269"/>
      <c r="DJ853" s="1269"/>
      <c r="DK853" s="1269"/>
      <c r="DL853" s="1269"/>
      <c r="DM853" s="1269"/>
      <c r="DN853" s="1269"/>
      <c r="DO853" s="1269"/>
      <c r="DP853" s="1269"/>
      <c r="DQ853" s="1269"/>
      <c r="DR853" s="1269"/>
      <c r="DS853" s="1269"/>
      <c r="DT853" s="1269"/>
      <c r="DU853" s="1269"/>
      <c r="DV853" s="1269"/>
      <c r="DW853" s="1269"/>
      <c r="DX853" s="1269"/>
      <c r="DY853" s="1269"/>
      <c r="DZ853" s="1269"/>
      <c r="EA853" s="1269"/>
      <c r="EB853" s="1269"/>
      <c r="EC853" s="1269"/>
      <c r="ED853" s="1269"/>
      <c r="EE853" s="1269"/>
      <c r="EF853" s="1269"/>
      <c r="EG853" s="1269"/>
      <c r="EH853" s="1269"/>
      <c r="EI853" s="1269"/>
      <c r="EJ853" s="1269"/>
      <c r="EK853" s="1269"/>
      <c r="EL853" s="1269"/>
      <c r="EM853" s="1269"/>
      <c r="EN853" s="1269"/>
      <c r="EO853" s="1269"/>
      <c r="EP853" s="1269"/>
      <c r="EQ853" s="1269"/>
      <c r="ER853" s="1269"/>
      <c r="ES853" s="1269"/>
      <c r="ET853" s="1269"/>
      <c r="EU853" s="1269"/>
      <c r="EV853" s="1269"/>
      <c r="EW853" s="1269"/>
      <c r="EX853" s="1269"/>
      <c r="EY853" s="1269"/>
      <c r="EZ853" s="1269"/>
      <c r="FA853" s="1269"/>
      <c r="FB853" s="1269"/>
      <c r="FC853" s="1269"/>
      <c r="FD853" s="1269"/>
      <c r="FE853" s="1269"/>
      <c r="FF853" s="1269"/>
      <c r="FG853" s="1269"/>
      <c r="FH853" s="1269"/>
      <c r="FI853" s="1269"/>
      <c r="FJ853" s="1269"/>
      <c r="FK853" s="1269"/>
      <c r="FL853" s="1269"/>
      <c r="FM853" s="1269"/>
      <c r="FN853" s="1269"/>
      <c r="FO853" s="1269"/>
      <c r="FP853" s="1269"/>
      <c r="FQ853" s="1269"/>
      <c r="FR853" s="1269"/>
      <c r="FS853" s="1269"/>
      <c r="FT853" s="1269"/>
      <c r="FU853" s="1269"/>
      <c r="FV853" s="1269"/>
      <c r="FW853" s="1269"/>
      <c r="FX853" s="1269"/>
      <c r="FY853" s="1269"/>
      <c r="FZ853" s="1269"/>
      <c r="GA853" s="1269"/>
      <c r="GB853" s="1269"/>
      <c r="GC853" s="1269"/>
      <c r="GD853" s="1269"/>
      <c r="GE853" s="1269"/>
      <c r="GF853" s="1269"/>
      <c r="GG853" s="1269"/>
      <c r="GH853" s="1269"/>
      <c r="GI853" s="1269"/>
      <c r="GJ853" s="1269"/>
      <c r="GK853" s="1269"/>
      <c r="GL853" s="1269"/>
      <c r="GM853" s="1269"/>
      <c r="GN853" s="1269"/>
      <c r="GO853" s="1269"/>
      <c r="GP853" s="1269"/>
      <c r="GQ853" s="1269"/>
      <c r="GR853" s="1269"/>
      <c r="GS853" s="1269"/>
      <c r="GT853" s="1269"/>
      <c r="GU853" s="1269"/>
      <c r="GV853" s="1269"/>
      <c r="GW853" s="1269"/>
      <c r="GX853" s="1269"/>
      <c r="GY853" s="1269"/>
      <c r="GZ853" s="1269"/>
      <c r="HA853" s="1269"/>
      <c r="HB853" s="1269"/>
      <c r="HC853" s="1269"/>
      <c r="HD853" s="1269"/>
      <c r="HE853" s="1269"/>
      <c r="HF853" s="1269"/>
      <c r="HG853" s="1269"/>
      <c r="HH853" s="1269"/>
      <c r="HI853" s="1269"/>
      <c r="HJ853" s="1269"/>
      <c r="HK853" s="1269"/>
      <c r="HL853" s="1269"/>
      <c r="HM853" s="1269"/>
      <c r="HN853" s="1269"/>
      <c r="HO853" s="1269"/>
      <c r="HP853" s="1269"/>
      <c r="HQ853" s="1269"/>
      <c r="HR853" s="1269"/>
      <c r="HS853" s="1269"/>
      <c r="HT853" s="1269"/>
      <c r="HU853" s="1269"/>
      <c r="HV853" s="1269"/>
      <c r="HW853" s="1269"/>
      <c r="HX853" s="1269"/>
      <c r="HY853" s="1269"/>
      <c r="HZ853" s="1269"/>
      <c r="IA853" s="1269"/>
      <c r="IB853" s="1269"/>
      <c r="IC853" s="1269"/>
      <c r="ID853" s="1269"/>
      <c r="IE853" s="1269"/>
      <c r="IF853" s="1269"/>
      <c r="IG853" s="1269"/>
      <c r="IH853" s="1269"/>
      <c r="II853" s="1269"/>
      <c r="IJ853" s="1269"/>
      <c r="IK853" s="1269"/>
      <c r="IL853" s="1269"/>
      <c r="IM853" s="1269"/>
      <c r="IN853" s="1269"/>
      <c r="IO853" s="1269"/>
      <c r="IP853" s="1269"/>
      <c r="IQ853" s="1269"/>
      <c r="IR853" s="1269"/>
      <c r="IS853" s="1269"/>
      <c r="IT853" s="1269"/>
      <c r="IU853" s="1269"/>
      <c r="IV853" s="1269"/>
      <c r="IW853" s="1269"/>
      <c r="IX853" s="1269"/>
      <c r="IY853" s="1269"/>
      <c r="IZ853" s="1269"/>
      <c r="JA853" s="1269"/>
      <c r="JB853" s="1269"/>
      <c r="JC853" s="1269"/>
      <c r="JD853" s="1269"/>
      <c r="JE853" s="1269"/>
      <c r="JF853" s="1269"/>
      <c r="JG853" s="1269"/>
      <c r="JH853" s="1269"/>
      <c r="JI853" s="1269"/>
      <c r="JJ853" s="1269"/>
      <c r="JK853" s="1269"/>
      <c r="JL853" s="1269"/>
      <c r="JM853" s="1269"/>
      <c r="JN853" s="1269"/>
      <c r="JO853" s="1269"/>
      <c r="JP853" s="1269"/>
      <c r="JQ853" s="1269"/>
      <c r="JR853" s="1269"/>
      <c r="JS853" s="1269"/>
      <c r="JT853" s="1269"/>
      <c r="JU853" s="1269"/>
      <c r="JV853" s="1269"/>
      <c r="JW853" s="1269"/>
      <c r="JX853" s="1269"/>
      <c r="JY853" s="1269"/>
      <c r="JZ853" s="1269"/>
      <c r="KA853" s="1269"/>
      <c r="KB853" s="1269"/>
      <c r="KC853" s="1269"/>
      <c r="KD853" s="1269"/>
      <c r="KE853" s="1269"/>
      <c r="KF853" s="1269"/>
    </row>
    <row r="854" spans="1:292" s="942" customFormat="1" ht="38.25" outlineLevel="6" x14ac:dyDescent="0.25">
      <c r="A854" s="1004">
        <v>16</v>
      </c>
      <c r="B854" s="1002" t="s">
        <v>3078</v>
      </c>
      <c r="C854" s="1142"/>
      <c r="D854" s="1003"/>
      <c r="F854" s="1269"/>
      <c r="G854" s="1269"/>
      <c r="H854" s="1269"/>
      <c r="I854" s="1269"/>
      <c r="J854" s="1269"/>
      <c r="K854" s="1269"/>
      <c r="L854" s="1269"/>
      <c r="M854" s="1269"/>
      <c r="N854" s="1269"/>
      <c r="O854" s="1269"/>
      <c r="P854" s="1269"/>
      <c r="Q854" s="1269"/>
      <c r="R854" s="1269"/>
      <c r="S854" s="1269"/>
      <c r="T854" s="1269"/>
      <c r="U854" s="1269"/>
      <c r="V854" s="1269"/>
      <c r="W854" s="1269"/>
      <c r="X854" s="1269"/>
      <c r="Y854" s="1269"/>
      <c r="Z854" s="1269"/>
      <c r="AA854" s="1269"/>
      <c r="AB854" s="1269"/>
      <c r="AC854" s="1269"/>
      <c r="AD854" s="1269"/>
      <c r="AE854" s="1269"/>
      <c r="AF854" s="1269"/>
      <c r="AG854" s="1269"/>
      <c r="AH854" s="1269"/>
      <c r="AI854" s="1269"/>
      <c r="AJ854" s="1269"/>
      <c r="AK854" s="1269"/>
      <c r="AL854" s="1269"/>
      <c r="AM854" s="1269"/>
      <c r="AN854" s="1269"/>
      <c r="AO854" s="1269"/>
      <c r="AP854" s="1269"/>
      <c r="AQ854" s="1269"/>
      <c r="AR854" s="1269"/>
      <c r="AS854" s="1269"/>
      <c r="AT854" s="1269"/>
      <c r="AU854" s="1269"/>
      <c r="AV854" s="1269"/>
      <c r="AW854" s="1269"/>
      <c r="AX854" s="1269"/>
      <c r="AY854" s="1269"/>
      <c r="AZ854" s="1269"/>
      <c r="BA854" s="1269"/>
      <c r="BB854" s="1269"/>
      <c r="BC854" s="1269"/>
      <c r="BD854" s="1269"/>
      <c r="BE854" s="1269"/>
      <c r="BF854" s="1269"/>
      <c r="BG854" s="1269"/>
      <c r="BH854" s="1269"/>
      <c r="BI854" s="1269"/>
      <c r="BJ854" s="1269"/>
      <c r="BK854" s="1269"/>
      <c r="BL854" s="1269"/>
      <c r="BM854" s="1269"/>
      <c r="BN854" s="1269"/>
      <c r="BO854" s="1269"/>
      <c r="BP854" s="1269"/>
      <c r="BQ854" s="1269"/>
      <c r="BR854" s="1269"/>
      <c r="BS854" s="1269"/>
      <c r="BT854" s="1269"/>
      <c r="BU854" s="1269"/>
      <c r="BV854" s="1269"/>
      <c r="BW854" s="1269"/>
      <c r="BX854" s="1269"/>
      <c r="BY854" s="1269"/>
      <c r="BZ854" s="1269"/>
      <c r="CA854" s="1269"/>
      <c r="CB854" s="1269"/>
      <c r="CC854" s="1269"/>
      <c r="CD854" s="1269"/>
      <c r="CE854" s="1269"/>
      <c r="CF854" s="1269"/>
      <c r="CG854" s="1269"/>
      <c r="CH854" s="1269"/>
      <c r="CI854" s="1269"/>
      <c r="CJ854" s="1269"/>
      <c r="CK854" s="1269"/>
      <c r="CL854" s="1269"/>
      <c r="CM854" s="1269"/>
      <c r="CN854" s="1269"/>
      <c r="CO854" s="1269"/>
      <c r="CP854" s="1269"/>
      <c r="CQ854" s="1269"/>
      <c r="CR854" s="1269"/>
      <c r="CS854" s="1269"/>
      <c r="CT854" s="1269"/>
      <c r="CU854" s="1269"/>
      <c r="CV854" s="1269"/>
      <c r="CW854" s="1269"/>
      <c r="CX854" s="1269"/>
      <c r="CY854" s="1269"/>
      <c r="CZ854" s="1269"/>
      <c r="DA854" s="1269"/>
      <c r="DB854" s="1269"/>
      <c r="DC854" s="1269"/>
      <c r="DD854" s="1269"/>
      <c r="DE854" s="1269"/>
      <c r="DF854" s="1269"/>
      <c r="DG854" s="1269"/>
      <c r="DH854" s="1269"/>
      <c r="DI854" s="1269"/>
      <c r="DJ854" s="1269"/>
      <c r="DK854" s="1269"/>
      <c r="DL854" s="1269"/>
      <c r="DM854" s="1269"/>
      <c r="DN854" s="1269"/>
      <c r="DO854" s="1269"/>
      <c r="DP854" s="1269"/>
      <c r="DQ854" s="1269"/>
      <c r="DR854" s="1269"/>
      <c r="DS854" s="1269"/>
      <c r="DT854" s="1269"/>
      <c r="DU854" s="1269"/>
      <c r="DV854" s="1269"/>
      <c r="DW854" s="1269"/>
      <c r="DX854" s="1269"/>
      <c r="DY854" s="1269"/>
      <c r="DZ854" s="1269"/>
      <c r="EA854" s="1269"/>
      <c r="EB854" s="1269"/>
      <c r="EC854" s="1269"/>
      <c r="ED854" s="1269"/>
      <c r="EE854" s="1269"/>
      <c r="EF854" s="1269"/>
      <c r="EG854" s="1269"/>
      <c r="EH854" s="1269"/>
      <c r="EI854" s="1269"/>
      <c r="EJ854" s="1269"/>
      <c r="EK854" s="1269"/>
      <c r="EL854" s="1269"/>
      <c r="EM854" s="1269"/>
      <c r="EN854" s="1269"/>
      <c r="EO854" s="1269"/>
      <c r="EP854" s="1269"/>
      <c r="EQ854" s="1269"/>
      <c r="ER854" s="1269"/>
      <c r="ES854" s="1269"/>
      <c r="ET854" s="1269"/>
      <c r="EU854" s="1269"/>
      <c r="EV854" s="1269"/>
      <c r="EW854" s="1269"/>
      <c r="EX854" s="1269"/>
      <c r="EY854" s="1269"/>
      <c r="EZ854" s="1269"/>
      <c r="FA854" s="1269"/>
      <c r="FB854" s="1269"/>
      <c r="FC854" s="1269"/>
      <c r="FD854" s="1269"/>
      <c r="FE854" s="1269"/>
      <c r="FF854" s="1269"/>
      <c r="FG854" s="1269"/>
      <c r="FH854" s="1269"/>
      <c r="FI854" s="1269"/>
      <c r="FJ854" s="1269"/>
      <c r="FK854" s="1269"/>
      <c r="FL854" s="1269"/>
      <c r="FM854" s="1269"/>
      <c r="FN854" s="1269"/>
      <c r="FO854" s="1269"/>
      <c r="FP854" s="1269"/>
      <c r="FQ854" s="1269"/>
      <c r="FR854" s="1269"/>
      <c r="FS854" s="1269"/>
      <c r="FT854" s="1269"/>
      <c r="FU854" s="1269"/>
      <c r="FV854" s="1269"/>
      <c r="FW854" s="1269"/>
      <c r="FX854" s="1269"/>
      <c r="FY854" s="1269"/>
      <c r="FZ854" s="1269"/>
      <c r="GA854" s="1269"/>
      <c r="GB854" s="1269"/>
      <c r="GC854" s="1269"/>
      <c r="GD854" s="1269"/>
      <c r="GE854" s="1269"/>
      <c r="GF854" s="1269"/>
      <c r="GG854" s="1269"/>
      <c r="GH854" s="1269"/>
      <c r="GI854" s="1269"/>
      <c r="GJ854" s="1269"/>
      <c r="GK854" s="1269"/>
      <c r="GL854" s="1269"/>
      <c r="GM854" s="1269"/>
      <c r="GN854" s="1269"/>
      <c r="GO854" s="1269"/>
      <c r="GP854" s="1269"/>
      <c r="GQ854" s="1269"/>
      <c r="GR854" s="1269"/>
      <c r="GS854" s="1269"/>
      <c r="GT854" s="1269"/>
      <c r="GU854" s="1269"/>
      <c r="GV854" s="1269"/>
      <c r="GW854" s="1269"/>
      <c r="GX854" s="1269"/>
      <c r="GY854" s="1269"/>
      <c r="GZ854" s="1269"/>
      <c r="HA854" s="1269"/>
      <c r="HB854" s="1269"/>
      <c r="HC854" s="1269"/>
      <c r="HD854" s="1269"/>
      <c r="HE854" s="1269"/>
      <c r="HF854" s="1269"/>
      <c r="HG854" s="1269"/>
      <c r="HH854" s="1269"/>
      <c r="HI854" s="1269"/>
      <c r="HJ854" s="1269"/>
      <c r="HK854" s="1269"/>
      <c r="HL854" s="1269"/>
      <c r="HM854" s="1269"/>
      <c r="HN854" s="1269"/>
      <c r="HO854" s="1269"/>
      <c r="HP854" s="1269"/>
      <c r="HQ854" s="1269"/>
      <c r="HR854" s="1269"/>
      <c r="HS854" s="1269"/>
      <c r="HT854" s="1269"/>
      <c r="HU854" s="1269"/>
      <c r="HV854" s="1269"/>
      <c r="HW854" s="1269"/>
      <c r="HX854" s="1269"/>
      <c r="HY854" s="1269"/>
      <c r="HZ854" s="1269"/>
      <c r="IA854" s="1269"/>
      <c r="IB854" s="1269"/>
      <c r="IC854" s="1269"/>
      <c r="ID854" s="1269"/>
      <c r="IE854" s="1269"/>
      <c r="IF854" s="1269"/>
      <c r="IG854" s="1269"/>
      <c r="IH854" s="1269"/>
      <c r="II854" s="1269"/>
      <c r="IJ854" s="1269"/>
      <c r="IK854" s="1269"/>
      <c r="IL854" s="1269"/>
      <c r="IM854" s="1269"/>
      <c r="IN854" s="1269"/>
      <c r="IO854" s="1269"/>
      <c r="IP854" s="1269"/>
      <c r="IQ854" s="1269"/>
      <c r="IR854" s="1269"/>
      <c r="IS854" s="1269"/>
      <c r="IT854" s="1269"/>
      <c r="IU854" s="1269"/>
      <c r="IV854" s="1269"/>
      <c r="IW854" s="1269"/>
      <c r="IX854" s="1269"/>
      <c r="IY854" s="1269"/>
      <c r="IZ854" s="1269"/>
      <c r="JA854" s="1269"/>
      <c r="JB854" s="1269"/>
      <c r="JC854" s="1269"/>
      <c r="JD854" s="1269"/>
      <c r="JE854" s="1269"/>
      <c r="JF854" s="1269"/>
      <c r="JG854" s="1269"/>
      <c r="JH854" s="1269"/>
      <c r="JI854" s="1269"/>
      <c r="JJ854" s="1269"/>
      <c r="JK854" s="1269"/>
      <c r="JL854" s="1269"/>
      <c r="JM854" s="1269"/>
      <c r="JN854" s="1269"/>
      <c r="JO854" s="1269"/>
      <c r="JP854" s="1269"/>
      <c r="JQ854" s="1269"/>
      <c r="JR854" s="1269"/>
      <c r="JS854" s="1269"/>
      <c r="JT854" s="1269"/>
      <c r="JU854" s="1269"/>
      <c r="JV854" s="1269"/>
      <c r="JW854" s="1269"/>
      <c r="JX854" s="1269"/>
      <c r="JY854" s="1269"/>
      <c r="JZ854" s="1269"/>
      <c r="KA854" s="1269"/>
      <c r="KB854" s="1269"/>
      <c r="KC854" s="1269"/>
      <c r="KD854" s="1269"/>
      <c r="KE854" s="1269"/>
      <c r="KF854" s="1269"/>
    </row>
    <row r="855" spans="1:292" s="942" customFormat="1" outlineLevel="6" x14ac:dyDescent="0.25">
      <c r="A855" s="1004">
        <v>17</v>
      </c>
      <c r="B855" s="1002" t="s">
        <v>3079</v>
      </c>
      <c r="C855" s="1142"/>
      <c r="D855" s="1003"/>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9"/>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269"/>
      <c r="AX855" s="1269"/>
      <c r="AY855" s="1269"/>
      <c r="AZ855" s="1269"/>
      <c r="BA855" s="1269"/>
      <c r="BB855" s="1269"/>
      <c r="BC855" s="1269"/>
      <c r="BD855" s="1269"/>
      <c r="BE855" s="1269"/>
      <c r="BF855" s="1269"/>
      <c r="BG855" s="1269"/>
      <c r="BH855" s="1269"/>
      <c r="BI855" s="1269"/>
      <c r="BJ855" s="1269"/>
      <c r="BK855" s="1269"/>
      <c r="BL855" s="1269"/>
      <c r="BM855" s="1269"/>
      <c r="BN855" s="1269"/>
      <c r="BO855" s="1269"/>
      <c r="BP855" s="1269"/>
      <c r="BQ855" s="1269"/>
      <c r="BR855" s="1269"/>
      <c r="BS855" s="1269"/>
      <c r="BT855" s="1269"/>
      <c r="BU855" s="1269"/>
      <c r="BV855" s="1269"/>
      <c r="BW855" s="1269"/>
      <c r="BX855" s="1269"/>
      <c r="BY855" s="1269"/>
      <c r="BZ855" s="1269"/>
      <c r="CA855" s="1269"/>
      <c r="CB855" s="1269"/>
      <c r="CC855" s="1269"/>
      <c r="CD855" s="1269"/>
      <c r="CE855" s="1269"/>
      <c r="CF855" s="1269"/>
      <c r="CG855" s="1269"/>
      <c r="CH855" s="1269"/>
      <c r="CI855" s="1269"/>
      <c r="CJ855" s="1269"/>
      <c r="CK855" s="1269"/>
      <c r="CL855" s="1269"/>
      <c r="CM855" s="1269"/>
      <c r="CN855" s="1269"/>
      <c r="CO855" s="1269"/>
      <c r="CP855" s="1269"/>
      <c r="CQ855" s="1269"/>
      <c r="CR855" s="1269"/>
      <c r="CS855" s="1269"/>
      <c r="CT855" s="1269"/>
      <c r="CU855" s="1269"/>
      <c r="CV855" s="1269"/>
      <c r="CW855" s="1269"/>
      <c r="CX855" s="1269"/>
      <c r="CY855" s="1269"/>
      <c r="CZ855" s="1269"/>
      <c r="DA855" s="1269"/>
      <c r="DB855" s="1269"/>
      <c r="DC855" s="1269"/>
      <c r="DD855" s="1269"/>
      <c r="DE855" s="1269"/>
      <c r="DF855" s="1269"/>
      <c r="DG855" s="1269"/>
      <c r="DH855" s="1269"/>
      <c r="DI855" s="1269"/>
      <c r="DJ855" s="1269"/>
      <c r="DK855" s="1269"/>
      <c r="DL855" s="1269"/>
      <c r="DM855" s="1269"/>
      <c r="DN855" s="1269"/>
      <c r="DO855" s="1269"/>
      <c r="DP855" s="1269"/>
      <c r="DQ855" s="1269"/>
      <c r="DR855" s="1269"/>
      <c r="DS855" s="1269"/>
      <c r="DT855" s="1269"/>
      <c r="DU855" s="1269"/>
      <c r="DV855" s="1269"/>
      <c r="DW855" s="1269"/>
      <c r="DX855" s="1269"/>
      <c r="DY855" s="1269"/>
      <c r="DZ855" s="1269"/>
      <c r="EA855" s="1269"/>
      <c r="EB855" s="1269"/>
      <c r="EC855" s="1269"/>
      <c r="ED855" s="1269"/>
      <c r="EE855" s="1269"/>
      <c r="EF855" s="1269"/>
      <c r="EG855" s="1269"/>
      <c r="EH855" s="1269"/>
      <c r="EI855" s="1269"/>
      <c r="EJ855" s="1269"/>
      <c r="EK855" s="1269"/>
      <c r="EL855" s="1269"/>
      <c r="EM855" s="1269"/>
      <c r="EN855" s="1269"/>
      <c r="EO855" s="1269"/>
      <c r="EP855" s="1269"/>
      <c r="EQ855" s="1269"/>
      <c r="ER855" s="1269"/>
      <c r="ES855" s="1269"/>
      <c r="ET855" s="1269"/>
      <c r="EU855" s="1269"/>
      <c r="EV855" s="1269"/>
      <c r="EW855" s="1269"/>
      <c r="EX855" s="1269"/>
      <c r="EY855" s="1269"/>
      <c r="EZ855" s="1269"/>
      <c r="FA855" s="1269"/>
      <c r="FB855" s="1269"/>
      <c r="FC855" s="1269"/>
      <c r="FD855" s="1269"/>
      <c r="FE855" s="1269"/>
      <c r="FF855" s="1269"/>
      <c r="FG855" s="1269"/>
      <c r="FH855" s="1269"/>
      <c r="FI855" s="1269"/>
      <c r="FJ855" s="1269"/>
      <c r="FK855" s="1269"/>
      <c r="FL855" s="1269"/>
      <c r="FM855" s="1269"/>
      <c r="FN855" s="1269"/>
      <c r="FO855" s="1269"/>
      <c r="FP855" s="1269"/>
      <c r="FQ855" s="1269"/>
      <c r="FR855" s="1269"/>
      <c r="FS855" s="1269"/>
      <c r="FT855" s="1269"/>
      <c r="FU855" s="1269"/>
      <c r="FV855" s="1269"/>
      <c r="FW855" s="1269"/>
      <c r="FX855" s="1269"/>
      <c r="FY855" s="1269"/>
      <c r="FZ855" s="1269"/>
      <c r="GA855" s="1269"/>
      <c r="GB855" s="1269"/>
      <c r="GC855" s="1269"/>
      <c r="GD855" s="1269"/>
      <c r="GE855" s="1269"/>
      <c r="GF855" s="1269"/>
      <c r="GG855" s="1269"/>
      <c r="GH855" s="1269"/>
      <c r="GI855" s="1269"/>
      <c r="GJ855" s="1269"/>
      <c r="GK855" s="1269"/>
      <c r="GL855" s="1269"/>
      <c r="GM855" s="1269"/>
      <c r="GN855" s="1269"/>
      <c r="GO855" s="1269"/>
      <c r="GP855" s="1269"/>
      <c r="GQ855" s="1269"/>
      <c r="GR855" s="1269"/>
      <c r="GS855" s="1269"/>
      <c r="GT855" s="1269"/>
      <c r="GU855" s="1269"/>
      <c r="GV855" s="1269"/>
      <c r="GW855" s="1269"/>
      <c r="GX855" s="1269"/>
      <c r="GY855" s="1269"/>
      <c r="GZ855" s="1269"/>
      <c r="HA855" s="1269"/>
      <c r="HB855" s="1269"/>
      <c r="HC855" s="1269"/>
      <c r="HD855" s="1269"/>
      <c r="HE855" s="1269"/>
      <c r="HF855" s="1269"/>
      <c r="HG855" s="1269"/>
      <c r="HH855" s="1269"/>
      <c r="HI855" s="1269"/>
      <c r="HJ855" s="1269"/>
      <c r="HK855" s="1269"/>
      <c r="HL855" s="1269"/>
      <c r="HM855" s="1269"/>
      <c r="HN855" s="1269"/>
      <c r="HO855" s="1269"/>
      <c r="HP855" s="1269"/>
      <c r="HQ855" s="1269"/>
      <c r="HR855" s="1269"/>
      <c r="HS855" s="1269"/>
      <c r="HT855" s="1269"/>
      <c r="HU855" s="1269"/>
      <c r="HV855" s="1269"/>
      <c r="HW855" s="1269"/>
      <c r="HX855" s="1269"/>
      <c r="HY855" s="1269"/>
      <c r="HZ855" s="1269"/>
      <c r="IA855" s="1269"/>
      <c r="IB855" s="1269"/>
      <c r="IC855" s="1269"/>
      <c r="ID855" s="1269"/>
      <c r="IE855" s="1269"/>
      <c r="IF855" s="1269"/>
      <c r="IG855" s="1269"/>
      <c r="IH855" s="1269"/>
      <c r="II855" s="1269"/>
      <c r="IJ855" s="1269"/>
      <c r="IK855" s="1269"/>
      <c r="IL855" s="1269"/>
      <c r="IM855" s="1269"/>
      <c r="IN855" s="1269"/>
      <c r="IO855" s="1269"/>
      <c r="IP855" s="1269"/>
      <c r="IQ855" s="1269"/>
      <c r="IR855" s="1269"/>
      <c r="IS855" s="1269"/>
      <c r="IT855" s="1269"/>
      <c r="IU855" s="1269"/>
      <c r="IV855" s="1269"/>
      <c r="IW855" s="1269"/>
      <c r="IX855" s="1269"/>
      <c r="IY855" s="1269"/>
      <c r="IZ855" s="1269"/>
      <c r="JA855" s="1269"/>
      <c r="JB855" s="1269"/>
      <c r="JC855" s="1269"/>
      <c r="JD855" s="1269"/>
      <c r="JE855" s="1269"/>
      <c r="JF855" s="1269"/>
      <c r="JG855" s="1269"/>
      <c r="JH855" s="1269"/>
      <c r="JI855" s="1269"/>
      <c r="JJ855" s="1269"/>
      <c r="JK855" s="1269"/>
      <c r="JL855" s="1269"/>
      <c r="JM855" s="1269"/>
      <c r="JN855" s="1269"/>
      <c r="JO855" s="1269"/>
      <c r="JP855" s="1269"/>
      <c r="JQ855" s="1269"/>
      <c r="JR855" s="1269"/>
      <c r="JS855" s="1269"/>
      <c r="JT855" s="1269"/>
      <c r="JU855" s="1269"/>
      <c r="JV855" s="1269"/>
      <c r="JW855" s="1269"/>
      <c r="JX855" s="1269"/>
      <c r="JY855" s="1269"/>
      <c r="JZ855" s="1269"/>
      <c r="KA855" s="1269"/>
      <c r="KB855" s="1269"/>
      <c r="KC855" s="1269"/>
      <c r="KD855" s="1269"/>
      <c r="KE855" s="1269"/>
      <c r="KF855" s="1269"/>
    </row>
    <row r="856" spans="1:292" s="942" customFormat="1" outlineLevel="6" x14ac:dyDescent="0.25">
      <c r="A856" s="1004" t="s">
        <v>31</v>
      </c>
      <c r="B856" s="1002" t="s">
        <v>3080</v>
      </c>
      <c r="C856" s="1142"/>
      <c r="D856" s="1003" t="s">
        <v>215</v>
      </c>
      <c r="F856" s="1269"/>
      <c r="G856" s="1269"/>
      <c r="H856" s="1269"/>
      <c r="I856" s="1269"/>
      <c r="J856" s="1269"/>
      <c r="K856" s="1269"/>
      <c r="L856" s="1269"/>
      <c r="M856" s="1269"/>
      <c r="N856" s="1269"/>
      <c r="O856" s="1269"/>
      <c r="P856" s="1269"/>
      <c r="Q856" s="1269"/>
      <c r="R856" s="1269"/>
      <c r="S856" s="1269"/>
      <c r="T856" s="1269"/>
      <c r="U856" s="1269"/>
      <c r="V856" s="1269"/>
      <c r="W856" s="1269"/>
      <c r="X856" s="1269"/>
      <c r="Y856" s="1269"/>
      <c r="Z856" s="1269"/>
      <c r="AA856" s="1269"/>
      <c r="AB856" s="1269"/>
      <c r="AC856" s="1269"/>
      <c r="AD856" s="1269"/>
      <c r="AE856" s="1269"/>
      <c r="AF856" s="1269"/>
      <c r="AG856" s="1269"/>
      <c r="AH856" s="1269"/>
      <c r="AI856" s="1269"/>
      <c r="AJ856" s="1269"/>
      <c r="AK856" s="1269"/>
      <c r="AL856" s="1269"/>
      <c r="AM856" s="1269"/>
      <c r="AN856" s="1269"/>
      <c r="AO856" s="1269"/>
      <c r="AP856" s="1269"/>
      <c r="AQ856" s="1269"/>
      <c r="AR856" s="1269"/>
      <c r="AS856" s="1269"/>
      <c r="AT856" s="1269"/>
      <c r="AU856" s="1269"/>
      <c r="AV856" s="1269"/>
      <c r="AW856" s="1269"/>
      <c r="AX856" s="1269"/>
      <c r="AY856" s="1269"/>
      <c r="AZ856" s="1269"/>
      <c r="BA856" s="1269"/>
      <c r="BB856" s="1269"/>
      <c r="BC856" s="1269"/>
      <c r="BD856" s="1269"/>
      <c r="BE856" s="1269"/>
      <c r="BF856" s="1269"/>
      <c r="BG856" s="1269"/>
      <c r="BH856" s="1269"/>
      <c r="BI856" s="1269"/>
      <c r="BJ856" s="1269"/>
      <c r="BK856" s="1269"/>
      <c r="BL856" s="1269"/>
      <c r="BM856" s="1269"/>
      <c r="BN856" s="1269"/>
      <c r="BO856" s="1269"/>
      <c r="BP856" s="1269"/>
      <c r="BQ856" s="1269"/>
      <c r="BR856" s="1269"/>
      <c r="BS856" s="1269"/>
      <c r="BT856" s="1269"/>
      <c r="BU856" s="1269"/>
      <c r="BV856" s="1269"/>
      <c r="BW856" s="1269"/>
      <c r="BX856" s="1269"/>
      <c r="BY856" s="1269"/>
      <c r="BZ856" s="1269"/>
      <c r="CA856" s="1269"/>
      <c r="CB856" s="1269"/>
      <c r="CC856" s="1269"/>
      <c r="CD856" s="1269"/>
      <c r="CE856" s="1269"/>
      <c r="CF856" s="1269"/>
      <c r="CG856" s="1269"/>
      <c r="CH856" s="1269"/>
      <c r="CI856" s="1269"/>
      <c r="CJ856" s="1269"/>
      <c r="CK856" s="1269"/>
      <c r="CL856" s="1269"/>
      <c r="CM856" s="1269"/>
      <c r="CN856" s="1269"/>
      <c r="CO856" s="1269"/>
      <c r="CP856" s="1269"/>
      <c r="CQ856" s="1269"/>
      <c r="CR856" s="1269"/>
      <c r="CS856" s="1269"/>
      <c r="CT856" s="1269"/>
      <c r="CU856" s="1269"/>
      <c r="CV856" s="1269"/>
      <c r="CW856" s="1269"/>
      <c r="CX856" s="1269"/>
      <c r="CY856" s="1269"/>
      <c r="CZ856" s="1269"/>
      <c r="DA856" s="1269"/>
      <c r="DB856" s="1269"/>
      <c r="DC856" s="1269"/>
      <c r="DD856" s="1269"/>
      <c r="DE856" s="1269"/>
      <c r="DF856" s="1269"/>
      <c r="DG856" s="1269"/>
      <c r="DH856" s="1269"/>
      <c r="DI856" s="1269"/>
      <c r="DJ856" s="1269"/>
      <c r="DK856" s="1269"/>
      <c r="DL856" s="1269"/>
      <c r="DM856" s="1269"/>
      <c r="DN856" s="1269"/>
      <c r="DO856" s="1269"/>
      <c r="DP856" s="1269"/>
      <c r="DQ856" s="1269"/>
      <c r="DR856" s="1269"/>
      <c r="DS856" s="1269"/>
      <c r="DT856" s="1269"/>
      <c r="DU856" s="1269"/>
      <c r="DV856" s="1269"/>
      <c r="DW856" s="1269"/>
      <c r="DX856" s="1269"/>
      <c r="DY856" s="1269"/>
      <c r="DZ856" s="1269"/>
      <c r="EA856" s="1269"/>
      <c r="EB856" s="1269"/>
      <c r="EC856" s="1269"/>
      <c r="ED856" s="1269"/>
      <c r="EE856" s="1269"/>
      <c r="EF856" s="1269"/>
      <c r="EG856" s="1269"/>
      <c r="EH856" s="1269"/>
      <c r="EI856" s="1269"/>
      <c r="EJ856" s="1269"/>
      <c r="EK856" s="1269"/>
      <c r="EL856" s="1269"/>
      <c r="EM856" s="1269"/>
      <c r="EN856" s="1269"/>
      <c r="EO856" s="1269"/>
      <c r="EP856" s="1269"/>
      <c r="EQ856" s="1269"/>
      <c r="ER856" s="1269"/>
      <c r="ES856" s="1269"/>
      <c r="ET856" s="1269"/>
      <c r="EU856" s="1269"/>
      <c r="EV856" s="1269"/>
      <c r="EW856" s="1269"/>
      <c r="EX856" s="1269"/>
      <c r="EY856" s="1269"/>
      <c r="EZ856" s="1269"/>
      <c r="FA856" s="1269"/>
      <c r="FB856" s="1269"/>
      <c r="FC856" s="1269"/>
      <c r="FD856" s="1269"/>
      <c r="FE856" s="1269"/>
      <c r="FF856" s="1269"/>
      <c r="FG856" s="1269"/>
      <c r="FH856" s="1269"/>
      <c r="FI856" s="1269"/>
      <c r="FJ856" s="1269"/>
      <c r="FK856" s="1269"/>
      <c r="FL856" s="1269"/>
      <c r="FM856" s="1269"/>
      <c r="FN856" s="1269"/>
      <c r="FO856" s="1269"/>
      <c r="FP856" s="1269"/>
      <c r="FQ856" s="1269"/>
      <c r="FR856" s="1269"/>
      <c r="FS856" s="1269"/>
      <c r="FT856" s="1269"/>
      <c r="FU856" s="1269"/>
      <c r="FV856" s="1269"/>
      <c r="FW856" s="1269"/>
      <c r="FX856" s="1269"/>
      <c r="FY856" s="1269"/>
      <c r="FZ856" s="1269"/>
      <c r="GA856" s="1269"/>
      <c r="GB856" s="1269"/>
      <c r="GC856" s="1269"/>
      <c r="GD856" s="1269"/>
      <c r="GE856" s="1269"/>
      <c r="GF856" s="1269"/>
      <c r="GG856" s="1269"/>
      <c r="GH856" s="1269"/>
      <c r="GI856" s="1269"/>
      <c r="GJ856" s="1269"/>
      <c r="GK856" s="1269"/>
      <c r="GL856" s="1269"/>
      <c r="GM856" s="1269"/>
      <c r="GN856" s="1269"/>
      <c r="GO856" s="1269"/>
      <c r="GP856" s="1269"/>
      <c r="GQ856" s="1269"/>
      <c r="GR856" s="1269"/>
      <c r="GS856" s="1269"/>
      <c r="GT856" s="1269"/>
      <c r="GU856" s="1269"/>
      <c r="GV856" s="1269"/>
      <c r="GW856" s="1269"/>
      <c r="GX856" s="1269"/>
      <c r="GY856" s="1269"/>
      <c r="GZ856" s="1269"/>
      <c r="HA856" s="1269"/>
      <c r="HB856" s="1269"/>
      <c r="HC856" s="1269"/>
      <c r="HD856" s="1269"/>
      <c r="HE856" s="1269"/>
      <c r="HF856" s="1269"/>
      <c r="HG856" s="1269"/>
      <c r="HH856" s="1269"/>
      <c r="HI856" s="1269"/>
      <c r="HJ856" s="1269"/>
      <c r="HK856" s="1269"/>
      <c r="HL856" s="1269"/>
      <c r="HM856" s="1269"/>
      <c r="HN856" s="1269"/>
      <c r="HO856" s="1269"/>
      <c r="HP856" s="1269"/>
      <c r="HQ856" s="1269"/>
      <c r="HR856" s="1269"/>
      <c r="HS856" s="1269"/>
      <c r="HT856" s="1269"/>
      <c r="HU856" s="1269"/>
      <c r="HV856" s="1269"/>
      <c r="HW856" s="1269"/>
      <c r="HX856" s="1269"/>
      <c r="HY856" s="1269"/>
      <c r="HZ856" s="1269"/>
      <c r="IA856" s="1269"/>
      <c r="IB856" s="1269"/>
      <c r="IC856" s="1269"/>
      <c r="ID856" s="1269"/>
      <c r="IE856" s="1269"/>
      <c r="IF856" s="1269"/>
      <c r="IG856" s="1269"/>
      <c r="IH856" s="1269"/>
      <c r="II856" s="1269"/>
      <c r="IJ856" s="1269"/>
      <c r="IK856" s="1269"/>
      <c r="IL856" s="1269"/>
      <c r="IM856" s="1269"/>
      <c r="IN856" s="1269"/>
      <c r="IO856" s="1269"/>
      <c r="IP856" s="1269"/>
      <c r="IQ856" s="1269"/>
      <c r="IR856" s="1269"/>
      <c r="IS856" s="1269"/>
      <c r="IT856" s="1269"/>
      <c r="IU856" s="1269"/>
      <c r="IV856" s="1269"/>
      <c r="IW856" s="1269"/>
      <c r="IX856" s="1269"/>
      <c r="IY856" s="1269"/>
      <c r="IZ856" s="1269"/>
      <c r="JA856" s="1269"/>
      <c r="JB856" s="1269"/>
      <c r="JC856" s="1269"/>
      <c r="JD856" s="1269"/>
      <c r="JE856" s="1269"/>
      <c r="JF856" s="1269"/>
      <c r="JG856" s="1269"/>
      <c r="JH856" s="1269"/>
      <c r="JI856" s="1269"/>
      <c r="JJ856" s="1269"/>
      <c r="JK856" s="1269"/>
      <c r="JL856" s="1269"/>
      <c r="JM856" s="1269"/>
      <c r="JN856" s="1269"/>
      <c r="JO856" s="1269"/>
      <c r="JP856" s="1269"/>
      <c r="JQ856" s="1269"/>
      <c r="JR856" s="1269"/>
      <c r="JS856" s="1269"/>
      <c r="JT856" s="1269"/>
      <c r="JU856" s="1269"/>
      <c r="JV856" s="1269"/>
      <c r="JW856" s="1269"/>
      <c r="JX856" s="1269"/>
      <c r="JY856" s="1269"/>
      <c r="JZ856" s="1269"/>
      <c r="KA856" s="1269"/>
      <c r="KB856" s="1269"/>
      <c r="KC856" s="1269"/>
      <c r="KD856" s="1269"/>
      <c r="KE856" s="1269"/>
      <c r="KF856" s="1269"/>
    </row>
    <row r="857" spans="1:292" s="942" customFormat="1" outlineLevel="6" x14ac:dyDescent="0.25">
      <c r="A857" s="1004">
        <v>19</v>
      </c>
      <c r="B857" s="1002" t="s">
        <v>3081</v>
      </c>
      <c r="C857" s="1142"/>
      <c r="D857" s="1003"/>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9"/>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269"/>
      <c r="AX857" s="1269"/>
      <c r="AY857" s="1269"/>
      <c r="AZ857" s="1269"/>
      <c r="BA857" s="1269"/>
      <c r="BB857" s="1269"/>
      <c r="BC857" s="1269"/>
      <c r="BD857" s="1269"/>
      <c r="BE857" s="1269"/>
      <c r="BF857" s="1269"/>
      <c r="BG857" s="1269"/>
      <c r="BH857" s="1269"/>
      <c r="BI857" s="1269"/>
      <c r="BJ857" s="1269"/>
      <c r="BK857" s="1269"/>
      <c r="BL857" s="1269"/>
      <c r="BM857" s="1269"/>
      <c r="BN857" s="1269"/>
      <c r="BO857" s="1269"/>
      <c r="BP857" s="1269"/>
      <c r="BQ857" s="1269"/>
      <c r="BR857" s="1269"/>
      <c r="BS857" s="1269"/>
      <c r="BT857" s="1269"/>
      <c r="BU857" s="1269"/>
      <c r="BV857" s="1269"/>
      <c r="BW857" s="1269"/>
      <c r="BX857" s="1269"/>
      <c r="BY857" s="1269"/>
      <c r="BZ857" s="1269"/>
      <c r="CA857" s="1269"/>
      <c r="CB857" s="1269"/>
      <c r="CC857" s="1269"/>
      <c r="CD857" s="1269"/>
      <c r="CE857" s="1269"/>
      <c r="CF857" s="1269"/>
      <c r="CG857" s="1269"/>
      <c r="CH857" s="1269"/>
      <c r="CI857" s="1269"/>
      <c r="CJ857" s="1269"/>
      <c r="CK857" s="1269"/>
      <c r="CL857" s="1269"/>
      <c r="CM857" s="1269"/>
      <c r="CN857" s="1269"/>
      <c r="CO857" s="1269"/>
      <c r="CP857" s="1269"/>
      <c r="CQ857" s="1269"/>
      <c r="CR857" s="1269"/>
      <c r="CS857" s="1269"/>
      <c r="CT857" s="1269"/>
      <c r="CU857" s="1269"/>
      <c r="CV857" s="1269"/>
      <c r="CW857" s="1269"/>
      <c r="CX857" s="1269"/>
      <c r="CY857" s="1269"/>
      <c r="CZ857" s="1269"/>
      <c r="DA857" s="1269"/>
      <c r="DB857" s="1269"/>
      <c r="DC857" s="1269"/>
      <c r="DD857" s="1269"/>
      <c r="DE857" s="1269"/>
      <c r="DF857" s="1269"/>
      <c r="DG857" s="1269"/>
      <c r="DH857" s="1269"/>
      <c r="DI857" s="1269"/>
      <c r="DJ857" s="1269"/>
      <c r="DK857" s="1269"/>
      <c r="DL857" s="1269"/>
      <c r="DM857" s="1269"/>
      <c r="DN857" s="1269"/>
      <c r="DO857" s="1269"/>
      <c r="DP857" s="1269"/>
      <c r="DQ857" s="1269"/>
      <c r="DR857" s="1269"/>
      <c r="DS857" s="1269"/>
      <c r="DT857" s="1269"/>
      <c r="DU857" s="1269"/>
      <c r="DV857" s="1269"/>
      <c r="DW857" s="1269"/>
      <c r="DX857" s="1269"/>
      <c r="DY857" s="1269"/>
      <c r="DZ857" s="1269"/>
      <c r="EA857" s="1269"/>
      <c r="EB857" s="1269"/>
      <c r="EC857" s="1269"/>
      <c r="ED857" s="1269"/>
      <c r="EE857" s="1269"/>
      <c r="EF857" s="1269"/>
      <c r="EG857" s="1269"/>
      <c r="EH857" s="1269"/>
      <c r="EI857" s="1269"/>
      <c r="EJ857" s="1269"/>
      <c r="EK857" s="1269"/>
      <c r="EL857" s="1269"/>
      <c r="EM857" s="1269"/>
      <c r="EN857" s="1269"/>
      <c r="EO857" s="1269"/>
      <c r="EP857" s="1269"/>
      <c r="EQ857" s="1269"/>
      <c r="ER857" s="1269"/>
      <c r="ES857" s="1269"/>
      <c r="ET857" s="1269"/>
      <c r="EU857" s="1269"/>
      <c r="EV857" s="1269"/>
      <c r="EW857" s="1269"/>
      <c r="EX857" s="1269"/>
      <c r="EY857" s="1269"/>
      <c r="EZ857" s="1269"/>
      <c r="FA857" s="1269"/>
      <c r="FB857" s="1269"/>
      <c r="FC857" s="1269"/>
      <c r="FD857" s="1269"/>
      <c r="FE857" s="1269"/>
      <c r="FF857" s="1269"/>
      <c r="FG857" s="1269"/>
      <c r="FH857" s="1269"/>
      <c r="FI857" s="1269"/>
      <c r="FJ857" s="1269"/>
      <c r="FK857" s="1269"/>
      <c r="FL857" s="1269"/>
      <c r="FM857" s="1269"/>
      <c r="FN857" s="1269"/>
      <c r="FO857" s="1269"/>
      <c r="FP857" s="1269"/>
      <c r="FQ857" s="1269"/>
      <c r="FR857" s="1269"/>
      <c r="FS857" s="1269"/>
      <c r="FT857" s="1269"/>
      <c r="FU857" s="1269"/>
      <c r="FV857" s="1269"/>
      <c r="FW857" s="1269"/>
      <c r="FX857" s="1269"/>
      <c r="FY857" s="1269"/>
      <c r="FZ857" s="1269"/>
      <c r="GA857" s="1269"/>
      <c r="GB857" s="1269"/>
      <c r="GC857" s="1269"/>
      <c r="GD857" s="1269"/>
      <c r="GE857" s="1269"/>
      <c r="GF857" s="1269"/>
      <c r="GG857" s="1269"/>
      <c r="GH857" s="1269"/>
      <c r="GI857" s="1269"/>
      <c r="GJ857" s="1269"/>
      <c r="GK857" s="1269"/>
      <c r="GL857" s="1269"/>
      <c r="GM857" s="1269"/>
      <c r="GN857" s="1269"/>
      <c r="GO857" s="1269"/>
      <c r="GP857" s="1269"/>
      <c r="GQ857" s="1269"/>
      <c r="GR857" s="1269"/>
      <c r="GS857" s="1269"/>
      <c r="GT857" s="1269"/>
      <c r="GU857" s="1269"/>
      <c r="GV857" s="1269"/>
      <c r="GW857" s="1269"/>
      <c r="GX857" s="1269"/>
      <c r="GY857" s="1269"/>
      <c r="GZ857" s="1269"/>
      <c r="HA857" s="1269"/>
      <c r="HB857" s="1269"/>
      <c r="HC857" s="1269"/>
      <c r="HD857" s="1269"/>
      <c r="HE857" s="1269"/>
      <c r="HF857" s="1269"/>
      <c r="HG857" s="1269"/>
      <c r="HH857" s="1269"/>
      <c r="HI857" s="1269"/>
      <c r="HJ857" s="1269"/>
      <c r="HK857" s="1269"/>
      <c r="HL857" s="1269"/>
      <c r="HM857" s="1269"/>
      <c r="HN857" s="1269"/>
      <c r="HO857" s="1269"/>
      <c r="HP857" s="1269"/>
      <c r="HQ857" s="1269"/>
      <c r="HR857" s="1269"/>
      <c r="HS857" s="1269"/>
      <c r="HT857" s="1269"/>
      <c r="HU857" s="1269"/>
      <c r="HV857" s="1269"/>
      <c r="HW857" s="1269"/>
      <c r="HX857" s="1269"/>
      <c r="HY857" s="1269"/>
      <c r="HZ857" s="1269"/>
      <c r="IA857" s="1269"/>
      <c r="IB857" s="1269"/>
      <c r="IC857" s="1269"/>
      <c r="ID857" s="1269"/>
      <c r="IE857" s="1269"/>
      <c r="IF857" s="1269"/>
      <c r="IG857" s="1269"/>
      <c r="IH857" s="1269"/>
      <c r="II857" s="1269"/>
      <c r="IJ857" s="1269"/>
      <c r="IK857" s="1269"/>
      <c r="IL857" s="1269"/>
      <c r="IM857" s="1269"/>
      <c r="IN857" s="1269"/>
      <c r="IO857" s="1269"/>
      <c r="IP857" s="1269"/>
      <c r="IQ857" s="1269"/>
      <c r="IR857" s="1269"/>
      <c r="IS857" s="1269"/>
      <c r="IT857" s="1269"/>
      <c r="IU857" s="1269"/>
      <c r="IV857" s="1269"/>
      <c r="IW857" s="1269"/>
      <c r="IX857" s="1269"/>
      <c r="IY857" s="1269"/>
      <c r="IZ857" s="1269"/>
      <c r="JA857" s="1269"/>
      <c r="JB857" s="1269"/>
      <c r="JC857" s="1269"/>
      <c r="JD857" s="1269"/>
      <c r="JE857" s="1269"/>
      <c r="JF857" s="1269"/>
      <c r="JG857" s="1269"/>
      <c r="JH857" s="1269"/>
      <c r="JI857" s="1269"/>
      <c r="JJ857" s="1269"/>
      <c r="JK857" s="1269"/>
      <c r="JL857" s="1269"/>
      <c r="JM857" s="1269"/>
      <c r="JN857" s="1269"/>
      <c r="JO857" s="1269"/>
      <c r="JP857" s="1269"/>
      <c r="JQ857" s="1269"/>
      <c r="JR857" s="1269"/>
      <c r="JS857" s="1269"/>
      <c r="JT857" s="1269"/>
      <c r="JU857" s="1269"/>
      <c r="JV857" s="1269"/>
      <c r="JW857" s="1269"/>
      <c r="JX857" s="1269"/>
      <c r="JY857" s="1269"/>
      <c r="JZ857" s="1269"/>
      <c r="KA857" s="1269"/>
      <c r="KB857" s="1269"/>
      <c r="KC857" s="1269"/>
      <c r="KD857" s="1269"/>
      <c r="KE857" s="1269"/>
      <c r="KF857" s="1269"/>
    </row>
    <row r="858" spans="1:292" outlineLevel="2" x14ac:dyDescent="0.25">
      <c r="A858" s="1266"/>
      <c r="B858" s="1267"/>
      <c r="C858" s="1268"/>
      <c r="D858" s="1323"/>
      <c r="E858" s="1269"/>
    </row>
    <row r="859" spans="1:292" ht="18.75" outlineLevel="2" x14ac:dyDescent="0.25">
      <c r="A859" s="1326" t="s">
        <v>19</v>
      </c>
      <c r="B859" s="123"/>
      <c r="C859" s="123"/>
      <c r="D859" s="123"/>
      <c r="E859" s="124"/>
    </row>
    <row r="860" spans="1:292" ht="18.75" outlineLevel="3" x14ac:dyDescent="0.25">
      <c r="A860" s="1324" t="s">
        <v>20</v>
      </c>
      <c r="B860" s="1324"/>
      <c r="C860" s="1324"/>
      <c r="D860" s="1324"/>
      <c r="E860" s="1325"/>
    </row>
    <row r="861" spans="1:292" outlineLevel="4" x14ac:dyDescent="0.25">
      <c r="A861" s="20" t="s">
        <v>21</v>
      </c>
      <c r="B861" s="20" t="s">
        <v>353</v>
      </c>
      <c r="C861" s="20" t="str">
        <f>COUNTIF(A861:A1086,"Test Case")&amp;"TC(s)"</f>
        <v>15TC(s)</v>
      </c>
      <c r="D861" s="20"/>
      <c r="E861" s="20"/>
    </row>
    <row r="862" spans="1:292" outlineLevel="5" x14ac:dyDescent="0.25">
      <c r="A862" s="566" t="s">
        <v>22</v>
      </c>
      <c r="B862" s="566"/>
      <c r="C862" s="566"/>
      <c r="D862" s="566"/>
      <c r="E862" s="566"/>
    </row>
    <row r="863" spans="1:292" outlineLevel="6" x14ac:dyDescent="0.25">
      <c r="A863" s="257" t="s">
        <v>23</v>
      </c>
      <c r="B863" s="257" t="s">
        <v>371</v>
      </c>
      <c r="C863" s="257"/>
      <c r="D863" s="257"/>
      <c r="E863" s="257"/>
    </row>
    <row r="864" spans="1:292" outlineLevel="6" x14ac:dyDescent="0.25">
      <c r="A864" s="257" t="s">
        <v>24</v>
      </c>
      <c r="B864" s="257" t="s">
        <v>373</v>
      </c>
      <c r="C864" s="257"/>
      <c r="D864" s="257"/>
      <c r="E864" s="257"/>
    </row>
    <row r="865" spans="1:5" outlineLevel="6" x14ac:dyDescent="0.25">
      <c r="A865" s="257" t="s">
        <v>215</v>
      </c>
      <c r="B865" s="257" t="s">
        <v>629</v>
      </c>
      <c r="C865" s="257"/>
      <c r="D865" s="257"/>
      <c r="E865" s="257"/>
    </row>
    <row r="866" spans="1:5" outlineLevel="6" x14ac:dyDescent="0.25">
      <c r="A866" s="257" t="s">
        <v>295</v>
      </c>
      <c r="B866" s="257" t="s">
        <v>2366</v>
      </c>
      <c r="C866" s="257"/>
      <c r="D866" s="257"/>
      <c r="E866" s="257"/>
    </row>
    <row r="867" spans="1:5" outlineLevel="5" x14ac:dyDescent="0.25">
      <c r="A867" s="566" t="s">
        <v>25</v>
      </c>
      <c r="B867" s="257"/>
      <c r="C867" s="257"/>
      <c r="D867" s="257"/>
      <c r="E867" s="257"/>
    </row>
    <row r="868" spans="1:5" ht="25.5" outlineLevel="6" x14ac:dyDescent="0.25">
      <c r="A868" s="247"/>
      <c r="B868" s="274" t="s">
        <v>360</v>
      </c>
      <c r="C868" s="317"/>
      <c r="D868" s="317"/>
      <c r="E868" s="558"/>
    </row>
    <row r="869" spans="1:5" outlineLevel="5" x14ac:dyDescent="0.25">
      <c r="A869" s="563" t="s">
        <v>26</v>
      </c>
      <c r="B869" s="571" t="s">
        <v>370</v>
      </c>
      <c r="C869" s="564"/>
      <c r="D869" s="564"/>
      <c r="E869" s="565"/>
    </row>
    <row r="870" spans="1:5" outlineLevel="6" x14ac:dyDescent="0.25">
      <c r="A870" s="1287"/>
      <c r="B870" s="1287" t="s">
        <v>27</v>
      </c>
      <c r="C870" s="1288" t="s">
        <v>28</v>
      </c>
      <c r="D870" s="1288" t="s">
        <v>29</v>
      </c>
      <c r="E870" s="1288" t="s">
        <v>30</v>
      </c>
    </row>
    <row r="871" spans="1:5" outlineLevel="6" x14ac:dyDescent="0.25">
      <c r="A871" s="28">
        <v>1</v>
      </c>
      <c r="B871" s="39" t="s">
        <v>361</v>
      </c>
      <c r="C871" s="29"/>
      <c r="D871" s="163"/>
      <c r="E871" s="30"/>
    </row>
    <row r="872" spans="1:5" outlineLevel="6" x14ac:dyDescent="0.25">
      <c r="A872" s="31">
        <v>2</v>
      </c>
      <c r="B872" s="32" t="s">
        <v>362</v>
      </c>
      <c r="C872" s="29"/>
      <c r="D872" s="162"/>
      <c r="E872" s="30"/>
    </row>
    <row r="873" spans="1:5" outlineLevel="6" x14ac:dyDescent="0.25">
      <c r="A873" s="264" t="s">
        <v>31</v>
      </c>
      <c r="B873" s="265" t="s">
        <v>364</v>
      </c>
      <c r="C873" s="256" t="s">
        <v>363</v>
      </c>
      <c r="D873" s="596" t="s">
        <v>23</v>
      </c>
      <c r="E873" s="266"/>
    </row>
    <row r="874" spans="1:5" outlineLevel="6" x14ac:dyDescent="0.25">
      <c r="A874" s="46">
        <v>3</v>
      </c>
      <c r="B874" s="32" t="s">
        <v>368</v>
      </c>
      <c r="C874" s="33"/>
      <c r="D874" s="257"/>
      <c r="E874" s="47"/>
    </row>
    <row r="875" spans="1:5" outlineLevel="6" x14ac:dyDescent="0.25">
      <c r="A875" s="392" t="s">
        <v>31</v>
      </c>
      <c r="B875" s="265" t="s">
        <v>364</v>
      </c>
      <c r="C875" s="374" t="s">
        <v>369</v>
      </c>
      <c r="D875" s="596" t="s">
        <v>24</v>
      </c>
      <c r="E875" s="393"/>
    </row>
    <row r="876" spans="1:5" outlineLevel="6" x14ac:dyDescent="0.25">
      <c r="A876" s="46">
        <v>4</v>
      </c>
      <c r="B876" s="32" t="s">
        <v>628</v>
      </c>
      <c r="C876" s="33"/>
      <c r="D876" s="257"/>
      <c r="E876" s="47"/>
    </row>
    <row r="877" spans="1:5" outlineLevel="6" x14ac:dyDescent="0.25">
      <c r="A877" s="392" t="s">
        <v>31</v>
      </c>
      <c r="B877" s="32" t="s">
        <v>364</v>
      </c>
      <c r="C877" s="374" t="s">
        <v>369</v>
      </c>
      <c r="D877" s="596" t="s">
        <v>215</v>
      </c>
      <c r="E877" s="393"/>
    </row>
    <row r="878" spans="1:5" outlineLevel="6" x14ac:dyDescent="0.25">
      <c r="A878" s="392">
        <v>5</v>
      </c>
      <c r="B878" s="32" t="s">
        <v>1367</v>
      </c>
      <c r="C878" s="374"/>
      <c r="D878" s="596"/>
      <c r="E878" s="393"/>
    </row>
    <row r="879" spans="1:5" outlineLevel="6" x14ac:dyDescent="0.25">
      <c r="A879" s="392">
        <v>6</v>
      </c>
      <c r="B879" s="32" t="s">
        <v>2365</v>
      </c>
      <c r="C879" s="374"/>
      <c r="D879" s="596"/>
      <c r="E879" s="393"/>
    </row>
    <row r="880" spans="1:5" outlineLevel="6" x14ac:dyDescent="0.25">
      <c r="A880" s="392" t="s">
        <v>31</v>
      </c>
      <c r="B880" s="32" t="s">
        <v>2367</v>
      </c>
      <c r="C880" s="374" t="s">
        <v>2368</v>
      </c>
      <c r="D880" s="596" t="s">
        <v>295</v>
      </c>
      <c r="E880" s="393"/>
    </row>
    <row r="881" spans="1:5" ht="25.5" outlineLevel="4" x14ac:dyDescent="0.25">
      <c r="A881" s="1083" t="s">
        <v>21</v>
      </c>
      <c r="B881" s="20" t="s">
        <v>2480</v>
      </c>
      <c r="C881" s="1084" t="str">
        <f>COUNTIF(A881:A1182,"Test Case")&amp;"TC(s)"</f>
        <v>17TC(s)</v>
      </c>
      <c r="D881" s="1084"/>
      <c r="E881" s="1083"/>
    </row>
    <row r="882" spans="1:5" outlineLevel="5" x14ac:dyDescent="0.25">
      <c r="A882" s="1085" t="s">
        <v>22</v>
      </c>
      <c r="B882" s="1086"/>
      <c r="C882" s="1086"/>
      <c r="D882" s="1086"/>
      <c r="E882" s="1085"/>
    </row>
    <row r="883" spans="1:5" outlineLevel="6" x14ac:dyDescent="0.25">
      <c r="A883" s="133" t="s">
        <v>23</v>
      </c>
      <c r="B883" s="257" t="s">
        <v>2503</v>
      </c>
      <c r="C883" s="257"/>
      <c r="D883" s="257"/>
      <c r="E883" s="133"/>
    </row>
    <row r="884" spans="1:5" outlineLevel="6" x14ac:dyDescent="0.25">
      <c r="A884" s="133" t="s">
        <v>24</v>
      </c>
      <c r="B884" s="257" t="s">
        <v>2366</v>
      </c>
      <c r="C884" s="257"/>
      <c r="D884" s="257"/>
      <c r="E884" s="133"/>
    </row>
    <row r="885" spans="1:5" outlineLevel="5" x14ac:dyDescent="0.25">
      <c r="A885" s="1085" t="s">
        <v>25</v>
      </c>
      <c r="B885" s="257"/>
      <c r="C885" s="257"/>
      <c r="D885" s="257"/>
      <c r="E885" s="133"/>
    </row>
    <row r="886" spans="1:5" outlineLevel="6" x14ac:dyDescent="0.25">
      <c r="A886" s="1103"/>
      <c r="B886" s="274" t="s">
        <v>2504</v>
      </c>
      <c r="C886" s="317"/>
      <c r="D886" s="317"/>
      <c r="E886" s="752"/>
    </row>
    <row r="887" spans="1:5" outlineLevel="5" x14ac:dyDescent="0.25">
      <c r="A887" s="1092" t="s">
        <v>26</v>
      </c>
      <c r="B887" s="571" t="s">
        <v>370</v>
      </c>
      <c r="C887" s="1093"/>
      <c r="D887" s="1093"/>
      <c r="E887" s="1095"/>
    </row>
    <row r="888" spans="1:5" outlineLevel="6" x14ac:dyDescent="0.25">
      <c r="A888" s="1287"/>
      <c r="B888" s="1287" t="s">
        <v>27</v>
      </c>
      <c r="C888" s="1288" t="s">
        <v>28</v>
      </c>
      <c r="D888" s="1288" t="s">
        <v>29</v>
      </c>
      <c r="E888" s="1288" t="s">
        <v>30</v>
      </c>
    </row>
    <row r="889" spans="1:5" outlineLevel="6" x14ac:dyDescent="0.25">
      <c r="A889" s="28">
        <v>1</v>
      </c>
      <c r="B889" s="39" t="s">
        <v>2505</v>
      </c>
      <c r="C889" s="29"/>
      <c r="D889" s="163"/>
      <c r="E889" s="30"/>
    </row>
    <row r="890" spans="1:5" outlineLevel="6" x14ac:dyDescent="0.25">
      <c r="A890" s="31">
        <v>2</v>
      </c>
      <c r="B890" s="1110" t="s">
        <v>392</v>
      </c>
      <c r="C890" s="29"/>
      <c r="D890" s="162"/>
      <c r="E890" s="30"/>
    </row>
    <row r="891" spans="1:5" outlineLevel="6" x14ac:dyDescent="0.25">
      <c r="A891" s="264">
        <v>3</v>
      </c>
      <c r="B891" s="265" t="s">
        <v>1768</v>
      </c>
      <c r="C891" s="256"/>
      <c r="D891" s="596"/>
      <c r="E891" s="266"/>
    </row>
    <row r="892" spans="1:5" ht="102" outlineLevel="6" x14ac:dyDescent="0.25">
      <c r="A892" s="46" t="s">
        <v>31</v>
      </c>
      <c r="B892" s="32" t="s">
        <v>2506</v>
      </c>
      <c r="C892" s="33" t="s">
        <v>2507</v>
      </c>
      <c r="D892" s="257" t="s">
        <v>23</v>
      </c>
      <c r="E892" s="47"/>
    </row>
    <row r="893" spans="1:5" outlineLevel="6" x14ac:dyDescent="0.25">
      <c r="A893" s="392">
        <v>4</v>
      </c>
      <c r="B893" s="265" t="s">
        <v>2508</v>
      </c>
      <c r="C893" s="374"/>
      <c r="D893" s="596"/>
      <c r="E893" s="393"/>
    </row>
    <row r="894" spans="1:5" outlineLevel="6" x14ac:dyDescent="0.25">
      <c r="A894" s="46">
        <v>5</v>
      </c>
      <c r="B894" s="32" t="s">
        <v>1768</v>
      </c>
      <c r="C894" s="33"/>
      <c r="D894" s="257"/>
      <c r="E894" s="47"/>
    </row>
    <row r="895" spans="1:5" outlineLevel="6" x14ac:dyDescent="0.25">
      <c r="A895" s="46" t="s">
        <v>31</v>
      </c>
      <c r="B895" s="32" t="s">
        <v>2506</v>
      </c>
      <c r="C895" s="33" t="s">
        <v>2512</v>
      </c>
      <c r="D895" s="596" t="s">
        <v>23</v>
      </c>
      <c r="E895" s="393"/>
    </row>
    <row r="896" spans="1:5" s="597" customFormat="1" ht="15" outlineLevel="6" x14ac:dyDescent="0.25">
      <c r="A896" s="392">
        <v>6</v>
      </c>
      <c r="B896" s="32" t="s">
        <v>2511</v>
      </c>
      <c r="C896" s="374"/>
      <c r="D896" s="596"/>
      <c r="E896" s="393"/>
    </row>
    <row r="897" spans="1:5" s="597" customFormat="1" ht="15" outlineLevel="6" x14ac:dyDescent="0.25">
      <c r="A897" s="392" t="s">
        <v>31</v>
      </c>
      <c r="B897" s="32" t="s">
        <v>2367</v>
      </c>
      <c r="C897" s="374"/>
      <c r="D897" s="596" t="s">
        <v>24</v>
      </c>
      <c r="E897" s="393"/>
    </row>
    <row r="898" spans="1:5" s="597" customFormat="1" ht="15" outlineLevel="4" x14ac:dyDescent="0.25">
      <c r="A898" s="539" t="s">
        <v>21</v>
      </c>
      <c r="B898" s="534" t="s">
        <v>557</v>
      </c>
      <c r="C898" s="598" t="str">
        <f>COUNTIF(A1173:A1173,"Test Case")&amp;"TC(s)"</f>
        <v>0TC(s)</v>
      </c>
      <c r="D898" s="534"/>
      <c r="E898" s="599"/>
    </row>
    <row r="899" spans="1:5" s="597" customFormat="1" ht="15" outlineLevel="5" x14ac:dyDescent="0.25">
      <c r="A899" s="600" t="s">
        <v>22</v>
      </c>
      <c r="B899" s="601"/>
      <c r="C899" s="602"/>
      <c r="D899" s="601"/>
      <c r="E899" s="603"/>
    </row>
    <row r="900" spans="1:5" s="597" customFormat="1" ht="15" outlineLevel="6" x14ac:dyDescent="0.25">
      <c r="A900" s="604" t="s">
        <v>23</v>
      </c>
      <c r="B900" s="537" t="s">
        <v>171</v>
      </c>
      <c r="C900" s="605"/>
      <c r="D900" s="606"/>
      <c r="E900" s="607"/>
    </row>
    <row r="901" spans="1:5" s="597" customFormat="1" ht="15" outlineLevel="6" x14ac:dyDescent="0.25">
      <c r="A901" s="604" t="s">
        <v>24</v>
      </c>
      <c r="B901" s="537" t="s">
        <v>827</v>
      </c>
      <c r="C901" s="605"/>
      <c r="D901" s="606"/>
      <c r="E901" s="607"/>
    </row>
    <row r="902" spans="1:5" s="597" customFormat="1" ht="15" outlineLevel="5" x14ac:dyDescent="0.25">
      <c r="A902" s="600" t="s">
        <v>390</v>
      </c>
      <c r="B902" s="535"/>
      <c r="C902" s="536"/>
      <c r="D902" s="536"/>
      <c r="E902" s="536"/>
    </row>
    <row r="903" spans="1:5" s="597" customFormat="1" ht="15" outlineLevel="6" x14ac:dyDescent="0.25">
      <c r="A903" s="536"/>
      <c r="B903" s="537" t="s">
        <v>391</v>
      </c>
      <c r="C903" s="537"/>
      <c r="D903" s="611"/>
      <c r="E903" s="538"/>
    </row>
    <row r="904" spans="1:5" s="597" customFormat="1" ht="15" outlineLevel="5" x14ac:dyDescent="0.25">
      <c r="A904" s="608" t="s">
        <v>26</v>
      </c>
      <c r="B904" s="609" t="s">
        <v>498</v>
      </c>
      <c r="C904" s="610"/>
      <c r="D904" s="609"/>
      <c r="E904" s="608"/>
    </row>
    <row r="905" spans="1:5" s="597" customFormat="1" ht="15" outlineLevel="6" x14ac:dyDescent="0.25">
      <c r="A905" s="612" t="s">
        <v>27</v>
      </c>
      <c r="B905" s="612"/>
      <c r="C905" s="613" t="s">
        <v>28</v>
      </c>
      <c r="D905" s="613" t="s">
        <v>29</v>
      </c>
      <c r="E905" s="614" t="s">
        <v>30</v>
      </c>
    </row>
    <row r="906" spans="1:5" s="597" customFormat="1" ht="15" outlineLevel="6" x14ac:dyDescent="0.25">
      <c r="A906" s="615">
        <v>1</v>
      </c>
      <c r="B906" s="535" t="s">
        <v>389</v>
      </c>
      <c r="C906" s="536"/>
      <c r="D906" s="536"/>
      <c r="E906" s="536"/>
    </row>
    <row r="907" spans="1:5" s="597" customFormat="1" ht="15" outlineLevel="6" x14ac:dyDescent="0.25">
      <c r="A907" s="615">
        <v>2</v>
      </c>
      <c r="B907" s="535" t="s">
        <v>392</v>
      </c>
      <c r="C907" s="536"/>
      <c r="D907" s="536"/>
      <c r="E907" s="536"/>
    </row>
    <row r="908" spans="1:5" s="597" customFormat="1" ht="15" outlineLevel="6" x14ac:dyDescent="0.25">
      <c r="A908" s="615">
        <v>3</v>
      </c>
      <c r="B908" s="535" t="s">
        <v>393</v>
      </c>
      <c r="C908" s="536"/>
      <c r="D908" s="536"/>
      <c r="E908" s="536"/>
    </row>
    <row r="909" spans="1:5" s="597" customFormat="1" ht="90" outlineLevel="6" x14ac:dyDescent="0.25">
      <c r="A909" s="615" t="s">
        <v>31</v>
      </c>
      <c r="B909" s="535" t="s">
        <v>394</v>
      </c>
      <c r="C909" s="536"/>
      <c r="D909" s="536" t="s">
        <v>23</v>
      </c>
      <c r="E909" s="536"/>
    </row>
    <row r="910" spans="1:5" s="597" customFormat="1" ht="39" outlineLevel="6" x14ac:dyDescent="0.25">
      <c r="A910" s="615">
        <v>4</v>
      </c>
      <c r="B910" s="535" t="s">
        <v>593</v>
      </c>
      <c r="C910" s="536"/>
      <c r="D910" s="536"/>
      <c r="E910" s="536"/>
    </row>
    <row r="911" spans="1:5" s="597" customFormat="1" ht="15" outlineLevel="6" x14ac:dyDescent="0.25">
      <c r="A911" s="615" t="s">
        <v>31</v>
      </c>
      <c r="B911" s="535" t="s">
        <v>594</v>
      </c>
      <c r="C911" s="536"/>
      <c r="D911" s="536" t="s">
        <v>23</v>
      </c>
      <c r="E911" s="536"/>
    </row>
    <row r="912" spans="1:5" s="597" customFormat="1" ht="15" outlineLevel="6" x14ac:dyDescent="0.25">
      <c r="A912" s="615" t="s">
        <v>31</v>
      </c>
      <c r="B912" s="535" t="s">
        <v>827</v>
      </c>
      <c r="C912" s="536"/>
      <c r="D912" s="536" t="s">
        <v>24</v>
      </c>
      <c r="E912" s="536"/>
    </row>
    <row r="913" spans="1:5" s="597" customFormat="1" ht="15" outlineLevel="4" x14ac:dyDescent="0.25">
      <c r="A913" s="539" t="s">
        <v>21</v>
      </c>
      <c r="B913" s="599" t="s">
        <v>816</v>
      </c>
      <c r="C913" s="539" t="str">
        <f>COUNTIF(A1234:A1234,"Test Case")&amp;"TC(s)"</f>
        <v>0TC(s)</v>
      </c>
      <c r="D913" s="539"/>
      <c r="E913" s="539"/>
    </row>
    <row r="914" spans="1:5" s="597" customFormat="1" ht="15" outlineLevel="5" x14ac:dyDescent="0.25">
      <c r="A914" s="616" t="s">
        <v>22</v>
      </c>
      <c r="B914" s="617"/>
      <c r="C914" s="618"/>
      <c r="D914" s="618"/>
      <c r="E914" s="619"/>
    </row>
    <row r="915" spans="1:5" s="597" customFormat="1" ht="15" outlineLevel="6" x14ac:dyDescent="0.25">
      <c r="A915" s="620" t="s">
        <v>23</v>
      </c>
      <c r="B915" s="621" t="s">
        <v>171</v>
      </c>
      <c r="C915" s="622"/>
      <c r="D915" s="622"/>
      <c r="E915" s="623"/>
    </row>
    <row r="916" spans="1:5" s="597" customFormat="1" ht="15" outlineLevel="6" x14ac:dyDescent="0.25">
      <c r="A916" s="679" t="s">
        <v>24</v>
      </c>
      <c r="B916" s="680" t="s">
        <v>842</v>
      </c>
      <c r="C916" s="681"/>
      <c r="D916" s="681"/>
      <c r="E916" s="623"/>
    </row>
    <row r="917" spans="1:5" s="597" customFormat="1" ht="15" outlineLevel="5" x14ac:dyDescent="0.25">
      <c r="A917" s="616" t="s">
        <v>390</v>
      </c>
      <c r="B917" s="627"/>
      <c r="C917" s="540"/>
      <c r="D917" s="540"/>
      <c r="E917" s="540"/>
    </row>
    <row r="918" spans="1:5" s="597" customFormat="1" ht="15" outlineLevel="6" x14ac:dyDescent="0.25">
      <c r="A918" s="628"/>
      <c r="B918" s="629" t="s">
        <v>391</v>
      </c>
      <c r="C918" s="621"/>
      <c r="D918" s="620"/>
      <c r="E918" s="630"/>
    </row>
    <row r="919" spans="1:5" s="597" customFormat="1" ht="15" outlineLevel="5" x14ac:dyDescent="0.25">
      <c r="A919" s="624" t="s">
        <v>26</v>
      </c>
      <c r="B919" s="624" t="s">
        <v>507</v>
      </c>
      <c r="C919" s="625"/>
      <c r="D919" s="625"/>
      <c r="E919" s="626"/>
    </row>
    <row r="920" spans="1:5" s="597" customFormat="1" ht="15" outlineLevel="6" x14ac:dyDescent="0.25">
      <c r="A920" s="631" t="s">
        <v>27</v>
      </c>
      <c r="B920" s="631"/>
      <c r="C920" s="614" t="s">
        <v>28</v>
      </c>
      <c r="D920" s="614" t="s">
        <v>29</v>
      </c>
      <c r="E920" s="632" t="s">
        <v>30</v>
      </c>
    </row>
    <row r="921" spans="1:5" s="597" customFormat="1" ht="15" outlineLevel="6" x14ac:dyDescent="0.25">
      <c r="A921" s="633">
        <v>1</v>
      </c>
      <c r="B921" s="627" t="s">
        <v>389</v>
      </c>
      <c r="C921" s="540"/>
      <c r="D921" s="540"/>
      <c r="E921" s="540"/>
    </row>
    <row r="922" spans="1:5" s="597" customFormat="1" ht="15" outlineLevel="6" x14ac:dyDescent="0.25">
      <c r="A922" s="633">
        <v>2</v>
      </c>
      <c r="B922" s="627" t="s">
        <v>392</v>
      </c>
      <c r="C922" s="540"/>
      <c r="D922" s="540"/>
      <c r="E922" s="540"/>
    </row>
    <row r="923" spans="1:5" s="597" customFormat="1" ht="39" outlineLevel="6" x14ac:dyDescent="0.25">
      <c r="A923" s="633">
        <v>3</v>
      </c>
      <c r="B923" s="627" t="s">
        <v>494</v>
      </c>
      <c r="C923" s="540"/>
      <c r="D923" s="540"/>
      <c r="E923" s="540"/>
    </row>
    <row r="924" spans="1:5" s="597" customFormat="1" ht="15" outlineLevel="6" x14ac:dyDescent="0.25">
      <c r="A924" s="633">
        <v>4</v>
      </c>
      <c r="B924" s="627" t="s">
        <v>500</v>
      </c>
      <c r="C924" s="540"/>
      <c r="D924" s="540"/>
      <c r="E924" s="540"/>
    </row>
    <row r="925" spans="1:5" s="597" customFormat="1" ht="15" outlineLevel="6" x14ac:dyDescent="0.25">
      <c r="A925" s="633" t="s">
        <v>31</v>
      </c>
      <c r="B925" s="627" t="s">
        <v>501</v>
      </c>
      <c r="C925" s="540"/>
      <c r="D925" s="540" t="s">
        <v>23</v>
      </c>
      <c r="E925" s="540"/>
    </row>
    <row r="926" spans="1:5" s="597" customFormat="1" ht="15" outlineLevel="6" x14ac:dyDescent="0.25">
      <c r="A926" s="633">
        <v>5</v>
      </c>
      <c r="B926" s="627" t="s">
        <v>602</v>
      </c>
      <c r="C926" s="540"/>
      <c r="D926" s="540"/>
      <c r="E926" s="540"/>
    </row>
    <row r="927" spans="1:5" s="597" customFormat="1" ht="15" outlineLevel="6" x14ac:dyDescent="0.25">
      <c r="A927" s="633">
        <v>6</v>
      </c>
      <c r="B927" s="627" t="s">
        <v>600</v>
      </c>
      <c r="C927" s="540"/>
      <c r="D927" s="540"/>
      <c r="E927" s="540"/>
    </row>
    <row r="928" spans="1:5" s="597" customFormat="1" ht="153.75" outlineLevel="6" x14ac:dyDescent="0.25">
      <c r="A928" s="633" t="s">
        <v>31</v>
      </c>
      <c r="B928" s="627" t="s">
        <v>601</v>
      </c>
      <c r="C928" s="540" t="s">
        <v>603</v>
      </c>
      <c r="D928" s="540" t="s">
        <v>23</v>
      </c>
      <c r="E928" s="540"/>
    </row>
    <row r="929" spans="1:5" s="597" customFormat="1" ht="77.25" outlineLevel="6" x14ac:dyDescent="0.25">
      <c r="A929" s="633">
        <v>7</v>
      </c>
      <c r="B929" s="627" t="s">
        <v>843</v>
      </c>
      <c r="C929" s="540"/>
      <c r="D929" s="540"/>
      <c r="E929" s="540"/>
    </row>
    <row r="930" spans="1:5" s="597" customFormat="1" ht="15" outlineLevel="6" x14ac:dyDescent="0.25">
      <c r="A930" s="633" t="s">
        <v>31</v>
      </c>
      <c r="B930" s="627" t="s">
        <v>844</v>
      </c>
      <c r="C930" s="540" t="s">
        <v>845</v>
      </c>
      <c r="D930" s="540" t="s">
        <v>24</v>
      </c>
      <c r="E930" s="540"/>
    </row>
    <row r="931" spans="1:5" outlineLevel="6" x14ac:dyDescent="0.2">
      <c r="A931" s="633">
        <v>8</v>
      </c>
      <c r="B931" s="627" t="s">
        <v>817</v>
      </c>
      <c r="C931" s="540"/>
      <c r="D931" s="540"/>
      <c r="E931" s="540"/>
    </row>
    <row r="932" spans="1:5" s="61" customFormat="1" ht="15" outlineLevel="6" x14ac:dyDescent="0.25">
      <c r="A932" s="633">
        <v>9</v>
      </c>
      <c r="B932" s="627" t="s">
        <v>818</v>
      </c>
      <c r="C932" s="540"/>
      <c r="D932" s="540"/>
      <c r="E932" s="540"/>
    </row>
    <row r="933" spans="1:5" s="61" customFormat="1" ht="64.5" outlineLevel="6" x14ac:dyDescent="0.25">
      <c r="A933" s="121" t="s">
        <v>31</v>
      </c>
      <c r="B933" s="1180" t="s">
        <v>819</v>
      </c>
      <c r="C933" s="537" t="s">
        <v>820</v>
      </c>
      <c r="D933" s="537"/>
      <c r="E933" s="537"/>
    </row>
    <row r="934" spans="1:5" s="61" customFormat="1" ht="17.45" customHeight="1" outlineLevel="4" x14ac:dyDescent="0.25">
      <c r="A934" s="539" t="s">
        <v>21</v>
      </c>
      <c r="B934" s="599" t="s">
        <v>1618</v>
      </c>
      <c r="C934" s="539" t="str">
        <f>COUNTIF(A1253:A1253,"Test Case")&amp;"TC(s)"</f>
        <v>0TC(s)</v>
      </c>
      <c r="D934" s="539"/>
      <c r="E934" s="539"/>
    </row>
    <row r="935" spans="1:5" s="61" customFormat="1" ht="15" outlineLevel="5" x14ac:dyDescent="0.25">
      <c r="A935" s="616" t="s">
        <v>22</v>
      </c>
      <c r="B935" s="617"/>
      <c r="C935" s="618"/>
      <c r="D935" s="618"/>
      <c r="E935" s="619"/>
    </row>
    <row r="936" spans="1:5" s="61" customFormat="1" ht="15" outlineLevel="6" x14ac:dyDescent="0.25">
      <c r="A936" s="248" t="s">
        <v>23</v>
      </c>
      <c r="B936" s="248" t="s">
        <v>1620</v>
      </c>
      <c r="C936" s="248"/>
      <c r="D936" s="248"/>
      <c r="E936" s="248"/>
    </row>
    <row r="937" spans="1:5" s="61" customFormat="1" ht="15" outlineLevel="6" x14ac:dyDescent="0.25">
      <c r="A937" s="248"/>
      <c r="B937" s="248"/>
      <c r="C937" s="248"/>
      <c r="D937" s="248"/>
      <c r="E937" s="248"/>
    </row>
    <row r="938" spans="1:5" s="61" customFormat="1" ht="15" outlineLevel="5" x14ac:dyDescent="0.25">
      <c r="A938" s="616" t="s">
        <v>390</v>
      </c>
      <c r="B938" s="248"/>
      <c r="C938" s="248"/>
      <c r="D938" s="248"/>
      <c r="E938" s="248"/>
    </row>
    <row r="939" spans="1:5" s="61" customFormat="1" ht="15" outlineLevel="6" x14ac:dyDescent="0.25">
      <c r="A939" s="248"/>
      <c r="B939" s="248" t="s">
        <v>391</v>
      </c>
      <c r="C939" s="248"/>
      <c r="D939" s="248"/>
      <c r="E939" s="248"/>
    </row>
    <row r="940" spans="1:5" s="61" customFormat="1" ht="15" outlineLevel="5" x14ac:dyDescent="0.25">
      <c r="A940" s="624" t="s">
        <v>26</v>
      </c>
      <c r="B940" s="624" t="s">
        <v>507</v>
      </c>
      <c r="C940" s="625"/>
      <c r="D940" s="625"/>
      <c r="E940" s="626"/>
    </row>
    <row r="941" spans="1:5" s="61" customFormat="1" ht="15" outlineLevel="6" x14ac:dyDescent="0.25">
      <c r="A941" s="631" t="s">
        <v>27</v>
      </c>
      <c r="B941" s="631"/>
      <c r="C941" s="614" t="s">
        <v>28</v>
      </c>
      <c r="D941" s="614" t="s">
        <v>29</v>
      </c>
      <c r="E941" s="632" t="s">
        <v>30</v>
      </c>
    </row>
    <row r="942" spans="1:5" s="61" customFormat="1" ht="15" outlineLevel="6" x14ac:dyDescent="0.25">
      <c r="A942" s="248">
        <v>1</v>
      </c>
      <c r="B942" s="248" t="s">
        <v>389</v>
      </c>
      <c r="C942" s="248"/>
      <c r="D942" s="248"/>
      <c r="E942" s="248"/>
    </row>
    <row r="943" spans="1:5" s="61" customFormat="1" ht="15" outlineLevel="6" x14ac:dyDescent="0.25">
      <c r="A943" s="248">
        <v>2</v>
      </c>
      <c r="B943" s="248" t="s">
        <v>392</v>
      </c>
      <c r="C943" s="248"/>
      <c r="D943" s="248"/>
      <c r="E943" s="248"/>
    </row>
    <row r="944" spans="1:5" ht="15" outlineLevel="6" x14ac:dyDescent="0.25">
      <c r="A944" s="248">
        <v>3</v>
      </c>
      <c r="B944" s="248" t="s">
        <v>494</v>
      </c>
      <c r="C944" s="248"/>
      <c r="D944" s="248"/>
      <c r="E944" s="248"/>
    </row>
    <row r="945" spans="1:5" s="61" customFormat="1" ht="15" outlineLevel="6" x14ac:dyDescent="0.25">
      <c r="A945" s="248">
        <v>4</v>
      </c>
      <c r="B945" s="248" t="s">
        <v>1619</v>
      </c>
      <c r="C945" s="248"/>
      <c r="D945" s="248"/>
      <c r="E945" s="248"/>
    </row>
    <row r="946" spans="1:5" s="61" customFormat="1" ht="102.75" outlineLevel="6" x14ac:dyDescent="0.25">
      <c r="A946" s="121" t="s">
        <v>31</v>
      </c>
      <c r="B946" s="537" t="s">
        <v>1621</v>
      </c>
      <c r="C946" s="537" t="s">
        <v>1622</v>
      </c>
      <c r="D946" s="537" t="s">
        <v>23</v>
      </c>
      <c r="E946" s="537"/>
    </row>
    <row r="947" spans="1:5" s="61" customFormat="1" ht="16.899999999999999" customHeight="1" outlineLevel="4" x14ac:dyDescent="0.25">
      <c r="A947" s="539" t="s">
        <v>21</v>
      </c>
      <c r="B947" s="599" t="s">
        <v>1710</v>
      </c>
      <c r="C947" s="539" t="str">
        <f>COUNTIF(A1274:A1274,"Test Case")&amp;"TC(s)"</f>
        <v>0TC(s)</v>
      </c>
      <c r="D947" s="539"/>
      <c r="E947" s="539"/>
    </row>
    <row r="948" spans="1:5" s="61" customFormat="1" ht="15" outlineLevel="5" x14ac:dyDescent="0.25">
      <c r="A948" s="616" t="s">
        <v>22</v>
      </c>
      <c r="B948" s="617"/>
      <c r="C948" s="618"/>
      <c r="D948" s="618"/>
      <c r="E948" s="619"/>
    </row>
    <row r="949" spans="1:5" s="61" customFormat="1" ht="15" outlineLevel="6" x14ac:dyDescent="0.25">
      <c r="A949" s="248" t="s">
        <v>23</v>
      </c>
      <c r="B949" s="248" t="s">
        <v>1620</v>
      </c>
      <c r="C949" s="248"/>
      <c r="D949" s="248"/>
      <c r="E949" s="248"/>
    </row>
    <row r="950" spans="1:5" s="61" customFormat="1" ht="15" outlineLevel="6" x14ac:dyDescent="0.25">
      <c r="A950" s="248"/>
      <c r="B950" s="248"/>
      <c r="C950" s="248"/>
      <c r="D950" s="248"/>
      <c r="E950" s="248"/>
    </row>
    <row r="951" spans="1:5" s="61" customFormat="1" ht="15" outlineLevel="5" x14ac:dyDescent="0.25">
      <c r="A951" s="616" t="s">
        <v>390</v>
      </c>
      <c r="B951" s="248"/>
      <c r="C951" s="248"/>
      <c r="D951" s="248"/>
      <c r="E951" s="248"/>
    </row>
    <row r="952" spans="1:5" s="61" customFormat="1" ht="15" outlineLevel="6" x14ac:dyDescent="0.25">
      <c r="A952" s="248"/>
      <c r="B952" s="248" t="s">
        <v>391</v>
      </c>
      <c r="C952" s="248"/>
      <c r="D952" s="248"/>
      <c r="E952" s="248"/>
    </row>
    <row r="953" spans="1:5" s="61" customFormat="1" ht="15" outlineLevel="5" x14ac:dyDescent="0.25">
      <c r="A953" s="624" t="s">
        <v>26</v>
      </c>
      <c r="B953" s="624" t="s">
        <v>507</v>
      </c>
      <c r="C953" s="625"/>
      <c r="D953" s="625"/>
      <c r="E953" s="626"/>
    </row>
    <row r="954" spans="1:5" s="61" customFormat="1" ht="15" outlineLevel="6" x14ac:dyDescent="0.25">
      <c r="A954" s="631" t="s">
        <v>27</v>
      </c>
      <c r="B954" s="631"/>
      <c r="C954" s="614" t="s">
        <v>28</v>
      </c>
      <c r="D954" s="614" t="s">
        <v>29</v>
      </c>
      <c r="E954" s="632" t="s">
        <v>30</v>
      </c>
    </row>
    <row r="955" spans="1:5" s="61" customFormat="1" ht="15" outlineLevel="6" x14ac:dyDescent="0.25">
      <c r="A955" s="248">
        <v>1</v>
      </c>
      <c r="B955" s="248" t="s">
        <v>389</v>
      </c>
      <c r="C955" s="248"/>
      <c r="D955" s="248"/>
      <c r="E955" s="248"/>
    </row>
    <row r="956" spans="1:5" s="61" customFormat="1" ht="15" outlineLevel="6" x14ac:dyDescent="0.25">
      <c r="A956" s="248">
        <v>2</v>
      </c>
      <c r="B956" s="248" t="s">
        <v>392</v>
      </c>
      <c r="C956" s="248"/>
      <c r="D956" s="248"/>
      <c r="E956" s="248"/>
    </row>
    <row r="957" spans="1:5" s="61" customFormat="1" ht="15" outlineLevel="6" x14ac:dyDescent="0.25">
      <c r="A957" s="248">
        <v>3</v>
      </c>
      <c r="B957" s="248" t="s">
        <v>494</v>
      </c>
      <c r="C957" s="248"/>
      <c r="D957" s="248"/>
      <c r="E957" s="248"/>
    </row>
    <row r="958" spans="1:5" s="61" customFormat="1" ht="15" outlineLevel="6" x14ac:dyDescent="0.25">
      <c r="A958" s="248">
        <v>4</v>
      </c>
      <c r="B958" s="248" t="s">
        <v>1714</v>
      </c>
      <c r="C958" s="248"/>
      <c r="D958" s="248"/>
      <c r="E958" s="248"/>
    </row>
    <row r="959" spans="1:5" s="61" customFormat="1" ht="15" outlineLevel="6" x14ac:dyDescent="0.25">
      <c r="A959" s="248" t="s">
        <v>31</v>
      </c>
      <c r="B959" s="975" t="s">
        <v>1621</v>
      </c>
      <c r="C959" s="248" t="s">
        <v>1711</v>
      </c>
      <c r="D959" s="248" t="s">
        <v>23</v>
      </c>
      <c r="E959" s="248"/>
    </row>
    <row r="960" spans="1:5" s="61" customFormat="1" ht="15" outlineLevel="6" x14ac:dyDescent="0.25">
      <c r="A960" s="248">
        <v>5</v>
      </c>
      <c r="B960" s="248" t="s">
        <v>1712</v>
      </c>
      <c r="C960" s="248"/>
      <c r="D960" s="248"/>
      <c r="E960" s="248"/>
    </row>
    <row r="961" spans="1:5" s="61" customFormat="1" ht="15" outlineLevel="6" x14ac:dyDescent="0.25">
      <c r="A961" s="248">
        <v>6</v>
      </c>
      <c r="B961" s="248" t="s">
        <v>1713</v>
      </c>
      <c r="C961" s="248"/>
      <c r="D961" s="248"/>
      <c r="E961" s="248"/>
    </row>
    <row r="962" spans="1:5" s="939" customFormat="1" ht="15" outlineLevel="6" x14ac:dyDescent="0.25">
      <c r="A962" s="248">
        <v>7</v>
      </c>
      <c r="B962" s="248" t="s">
        <v>1714</v>
      </c>
      <c r="C962" s="248"/>
      <c r="D962" s="248"/>
      <c r="E962" s="248"/>
    </row>
    <row r="963" spans="1:5" s="939" customFormat="1" ht="15" outlineLevel="6" x14ac:dyDescent="0.25">
      <c r="A963" s="248" t="s">
        <v>31</v>
      </c>
      <c r="B963" s="248" t="s">
        <v>1621</v>
      </c>
      <c r="C963" s="248" t="s">
        <v>1715</v>
      </c>
      <c r="D963" s="248" t="s">
        <v>23</v>
      </c>
      <c r="E963" s="248"/>
    </row>
    <row r="964" spans="1:5" s="939" customFormat="1" outlineLevel="4" x14ac:dyDescent="0.25">
      <c r="A964" s="20" t="s">
        <v>21</v>
      </c>
      <c r="B964" s="20" t="s">
        <v>2258</v>
      </c>
      <c r="C964" s="20" t="str">
        <f>COUNTIF(A964:A979,"Test Case")&amp;"TC(s)"</f>
        <v>1TC(s)</v>
      </c>
      <c r="D964" s="20"/>
      <c r="E964" s="20"/>
    </row>
    <row r="965" spans="1:5" s="939" customFormat="1" outlineLevel="5" x14ac:dyDescent="0.25">
      <c r="A965" s="941" t="s">
        <v>22</v>
      </c>
      <c r="B965" s="941"/>
      <c r="C965" s="941"/>
      <c r="D965" s="941"/>
      <c r="E965" s="941"/>
    </row>
    <row r="966" spans="1:5" s="939" customFormat="1" outlineLevel="6" x14ac:dyDescent="0.25">
      <c r="A966" s="942" t="s">
        <v>23</v>
      </c>
      <c r="B966" s="1003" t="s">
        <v>2259</v>
      </c>
      <c r="C966" s="942"/>
      <c r="D966" s="942"/>
      <c r="E966" s="942"/>
    </row>
    <row r="967" spans="1:5" s="939" customFormat="1" outlineLevel="6" x14ac:dyDescent="0.25">
      <c r="A967" s="942" t="s">
        <v>24</v>
      </c>
      <c r="B967" s="1002" t="s">
        <v>2260</v>
      </c>
      <c r="C967" s="942"/>
      <c r="D967" s="942"/>
      <c r="E967" s="942"/>
    </row>
    <row r="968" spans="1:5" s="939" customFormat="1" outlineLevel="6" x14ac:dyDescent="0.25">
      <c r="A968" s="942" t="s">
        <v>215</v>
      </c>
      <c r="B968" s="1003" t="s">
        <v>2261</v>
      </c>
      <c r="C968" s="942"/>
      <c r="D968" s="942"/>
      <c r="E968" s="942"/>
    </row>
    <row r="969" spans="1:5" s="939" customFormat="1" outlineLevel="6" x14ac:dyDescent="0.25">
      <c r="A969" s="942" t="s">
        <v>295</v>
      </c>
      <c r="B969" s="1003" t="s">
        <v>2543</v>
      </c>
      <c r="C969" s="942"/>
      <c r="D969" s="942"/>
      <c r="E969" s="942"/>
    </row>
    <row r="970" spans="1:5" s="939" customFormat="1" ht="16.149999999999999" customHeight="1" outlineLevel="5" x14ac:dyDescent="0.2">
      <c r="A970" s="941" t="s">
        <v>416</v>
      </c>
      <c r="B970" s="944"/>
      <c r="C970" s="945"/>
      <c r="D970" s="944"/>
      <c r="E970" s="946"/>
    </row>
    <row r="971" spans="1:5" s="939" customFormat="1" outlineLevel="6" x14ac:dyDescent="0.25">
      <c r="A971" s="943"/>
      <c r="B971" s="1002"/>
      <c r="C971" s="942"/>
      <c r="D971" s="942"/>
      <c r="E971" s="942"/>
    </row>
    <row r="972" spans="1:5" s="939" customFormat="1" outlineLevel="5" x14ac:dyDescent="0.2">
      <c r="A972" s="608" t="s">
        <v>26</v>
      </c>
      <c r="B972" s="609" t="s">
        <v>2540</v>
      </c>
      <c r="C972" s="610"/>
      <c r="D972" s="609"/>
      <c r="E972" s="608"/>
    </row>
    <row r="973" spans="1:5" s="939" customFormat="1" outlineLevel="6" x14ac:dyDescent="0.2">
      <c r="A973" s="612" t="s">
        <v>27</v>
      </c>
      <c r="B973" s="612"/>
      <c r="C973" s="613" t="s">
        <v>28</v>
      </c>
      <c r="D973" s="613" t="s">
        <v>29</v>
      </c>
      <c r="E973" s="614" t="s">
        <v>30</v>
      </c>
    </row>
    <row r="974" spans="1:5" s="939" customFormat="1" outlineLevel="6" x14ac:dyDescent="0.25">
      <c r="A974" s="954">
        <v>1</v>
      </c>
      <c r="B974" s="1003" t="s">
        <v>2135</v>
      </c>
      <c r="C974" s="942"/>
      <c r="D974" s="942"/>
      <c r="E974" s="942"/>
    </row>
    <row r="975" spans="1:5" s="939" customFormat="1" outlineLevel="6" x14ac:dyDescent="0.25">
      <c r="A975" s="954">
        <v>2</v>
      </c>
      <c r="B975" s="953" t="s">
        <v>2136</v>
      </c>
      <c r="C975" s="942"/>
      <c r="D975" s="942"/>
      <c r="E975" s="942"/>
    </row>
    <row r="976" spans="1:5" s="939" customFormat="1" ht="140.25" outlineLevel="6" x14ac:dyDescent="0.25">
      <c r="A976" s="954">
        <v>3</v>
      </c>
      <c r="B976" s="1002" t="s">
        <v>2137</v>
      </c>
      <c r="C976" s="942"/>
      <c r="D976" s="942"/>
      <c r="E976" s="942"/>
    </row>
    <row r="977" spans="1:5" s="939" customFormat="1" outlineLevel="6" x14ac:dyDescent="0.25">
      <c r="A977" s="954">
        <v>4</v>
      </c>
      <c r="B977" s="1002" t="s">
        <v>2138</v>
      </c>
      <c r="C977" s="942"/>
      <c r="D977" s="942"/>
      <c r="E977" s="942"/>
    </row>
    <row r="978" spans="1:5" s="939" customFormat="1" outlineLevel="6" x14ac:dyDescent="0.25">
      <c r="A978" s="954">
        <v>5</v>
      </c>
      <c r="B978" s="1002" t="s">
        <v>2139</v>
      </c>
      <c r="C978" s="942"/>
      <c r="D978" s="942"/>
      <c r="E978" s="942"/>
    </row>
    <row r="979" spans="1:5" s="939" customFormat="1" ht="38.25" outlineLevel="6" x14ac:dyDescent="0.25">
      <c r="A979" s="954">
        <v>6</v>
      </c>
      <c r="B979" s="1002" t="s">
        <v>2140</v>
      </c>
      <c r="C979" s="942"/>
      <c r="D979" s="942"/>
      <c r="E979" s="942"/>
    </row>
    <row r="980" spans="1:5" s="939" customFormat="1" outlineLevel="6" x14ac:dyDescent="0.25">
      <c r="A980" s="954">
        <v>7</v>
      </c>
      <c r="B980" s="1002" t="s">
        <v>2141</v>
      </c>
      <c r="C980" s="942"/>
      <c r="D980" s="942"/>
      <c r="E980" s="942"/>
    </row>
    <row r="981" spans="1:5" s="939" customFormat="1" outlineLevel="6" x14ac:dyDescent="0.25">
      <c r="A981" s="954">
        <v>8</v>
      </c>
      <c r="B981" s="942" t="s">
        <v>2142</v>
      </c>
      <c r="C981" s="942"/>
      <c r="D981" s="942"/>
      <c r="E981" s="942"/>
    </row>
    <row r="982" spans="1:5" s="939" customFormat="1" outlineLevel="6" x14ac:dyDescent="0.25">
      <c r="A982" s="1004">
        <v>9</v>
      </c>
      <c r="B982" s="1003" t="s">
        <v>2143</v>
      </c>
      <c r="C982" s="1002"/>
      <c r="D982" s="942"/>
      <c r="E982" s="942"/>
    </row>
    <row r="983" spans="1:5" s="939" customFormat="1" outlineLevel="6" x14ac:dyDescent="0.25">
      <c r="A983" s="1004">
        <v>10</v>
      </c>
      <c r="B983" s="942" t="s">
        <v>569</v>
      </c>
      <c r="C983" s="942"/>
      <c r="D983" s="1003"/>
      <c r="E983" s="942"/>
    </row>
    <row r="984" spans="1:5" s="939" customFormat="1" outlineLevel="6" x14ac:dyDescent="0.25">
      <c r="A984" s="1004">
        <v>11</v>
      </c>
      <c r="B984" s="1003" t="s">
        <v>2145</v>
      </c>
      <c r="C984" s="942"/>
      <c r="D984" s="1003"/>
      <c r="E984" s="942"/>
    </row>
    <row r="985" spans="1:5" s="939" customFormat="1" outlineLevel="6" x14ac:dyDescent="0.25">
      <c r="A985" s="954">
        <v>12</v>
      </c>
      <c r="B985" s="1002" t="s">
        <v>2235</v>
      </c>
      <c r="C985" s="942"/>
      <c r="D985" s="942"/>
      <c r="E985" s="942"/>
    </row>
    <row r="986" spans="1:5" s="939" customFormat="1" outlineLevel="6" x14ac:dyDescent="0.25">
      <c r="A986" s="1004">
        <v>13</v>
      </c>
      <c r="B986" s="942" t="s">
        <v>2146</v>
      </c>
      <c r="C986" s="1003"/>
      <c r="D986" s="1003"/>
      <c r="E986" s="942"/>
    </row>
    <row r="987" spans="1:5" s="939" customFormat="1" outlineLevel="6" x14ac:dyDescent="0.25">
      <c r="A987" s="1004" t="s">
        <v>31</v>
      </c>
      <c r="B987" s="1003" t="s">
        <v>568</v>
      </c>
      <c r="C987" s="953" t="s">
        <v>2148</v>
      </c>
      <c r="D987" s="942" t="s">
        <v>23</v>
      </c>
      <c r="E987" s="942"/>
    </row>
    <row r="988" spans="1:5" s="939" customFormat="1" outlineLevel="6" x14ac:dyDescent="0.25">
      <c r="A988" s="954">
        <v>14</v>
      </c>
      <c r="B988" s="942" t="s">
        <v>2147</v>
      </c>
      <c r="C988" s="953"/>
      <c r="D988" s="942"/>
      <c r="E988" s="942"/>
    </row>
    <row r="989" spans="1:5" s="939" customFormat="1" outlineLevel="6" x14ac:dyDescent="0.25">
      <c r="A989" s="1004" t="s">
        <v>31</v>
      </c>
      <c r="B989" s="1003" t="s">
        <v>568</v>
      </c>
      <c r="C989" s="1002" t="s">
        <v>2149</v>
      </c>
      <c r="D989" s="942" t="s">
        <v>24</v>
      </c>
      <c r="E989" s="942"/>
    </row>
    <row r="990" spans="1:5" s="939" customFormat="1" outlineLevel="6" x14ac:dyDescent="0.25">
      <c r="A990" s="954">
        <v>15</v>
      </c>
      <c r="B990" s="1002" t="s">
        <v>2150</v>
      </c>
      <c r="C990" s="953"/>
      <c r="D990" s="942"/>
      <c r="E990" s="942"/>
    </row>
    <row r="991" spans="1:5" s="939" customFormat="1" outlineLevel="6" x14ac:dyDescent="0.25">
      <c r="A991" s="1004" t="s">
        <v>31</v>
      </c>
      <c r="B991" s="1003" t="s">
        <v>568</v>
      </c>
      <c r="C991" s="953" t="s">
        <v>2151</v>
      </c>
      <c r="D991" s="942" t="s">
        <v>24</v>
      </c>
      <c r="E991" s="942"/>
    </row>
    <row r="992" spans="1:5" s="939" customFormat="1" outlineLevel="6" x14ac:dyDescent="0.25">
      <c r="A992" s="954">
        <v>16</v>
      </c>
      <c r="B992" s="942" t="s">
        <v>2152</v>
      </c>
      <c r="C992" s="953"/>
      <c r="D992" s="942"/>
      <c r="E992" s="942"/>
    </row>
    <row r="993" spans="1:5" s="939" customFormat="1" outlineLevel="6" x14ac:dyDescent="0.25">
      <c r="A993" s="1004" t="s">
        <v>31</v>
      </c>
      <c r="B993" s="1003" t="s">
        <v>568</v>
      </c>
      <c r="C993" s="953" t="s">
        <v>2153</v>
      </c>
      <c r="D993" s="942" t="s">
        <v>24</v>
      </c>
      <c r="E993" s="942"/>
    </row>
    <row r="994" spans="1:5" s="939" customFormat="1" outlineLevel="6" x14ac:dyDescent="0.25">
      <c r="A994" s="1004">
        <v>17</v>
      </c>
      <c r="B994" s="1003" t="s">
        <v>2154</v>
      </c>
      <c r="C994" s="1002"/>
      <c r="D994" s="1003"/>
      <c r="E994" s="942"/>
    </row>
    <row r="995" spans="1:5" s="939" customFormat="1" outlineLevel="6" x14ac:dyDescent="0.25">
      <c r="A995" s="1004" t="s">
        <v>31</v>
      </c>
      <c r="B995" s="1003" t="s">
        <v>568</v>
      </c>
      <c r="C995" s="953" t="s">
        <v>2155</v>
      </c>
      <c r="D995" s="942" t="s">
        <v>24</v>
      </c>
      <c r="E995" s="942"/>
    </row>
    <row r="996" spans="1:5" s="939" customFormat="1" outlineLevel="6" x14ac:dyDescent="0.25">
      <c r="A996" s="1004">
        <v>18</v>
      </c>
      <c r="B996" s="1003" t="s">
        <v>2245</v>
      </c>
      <c r="C996" s="953"/>
      <c r="D996" s="942"/>
      <c r="E996" s="942"/>
    </row>
    <row r="997" spans="1:5" s="939" customFormat="1" outlineLevel="6" x14ac:dyDescent="0.25">
      <c r="A997" s="1004" t="s">
        <v>31</v>
      </c>
      <c r="B997" s="1003" t="s">
        <v>568</v>
      </c>
      <c r="C997" s="1002" t="s">
        <v>2246</v>
      </c>
      <c r="D997" s="942" t="s">
        <v>24</v>
      </c>
      <c r="E997" s="942"/>
    </row>
    <row r="998" spans="1:5" s="939" customFormat="1" ht="16.149999999999999" customHeight="1" outlineLevel="6" x14ac:dyDescent="0.25">
      <c r="A998" s="1004">
        <v>19</v>
      </c>
      <c r="B998" s="1003" t="s">
        <v>2247</v>
      </c>
      <c r="C998" s="953"/>
      <c r="D998" s="942"/>
      <c r="E998" s="942"/>
    </row>
    <row r="999" spans="1:5" s="939" customFormat="1" outlineLevel="6" x14ac:dyDescent="0.25">
      <c r="A999" s="1004" t="s">
        <v>31</v>
      </c>
      <c r="B999" s="1003" t="s">
        <v>568</v>
      </c>
      <c r="C999" s="953" t="s">
        <v>2248</v>
      </c>
      <c r="D999" s="942" t="s">
        <v>24</v>
      </c>
      <c r="E999" s="942"/>
    </row>
    <row r="1000" spans="1:5" s="939" customFormat="1" outlineLevel="5" x14ac:dyDescent="0.2">
      <c r="A1000" s="608" t="s">
        <v>26</v>
      </c>
      <c r="B1000" s="609" t="s">
        <v>2541</v>
      </c>
      <c r="C1000" s="610"/>
      <c r="D1000" s="609"/>
      <c r="E1000" s="608"/>
    </row>
    <row r="1001" spans="1:5" s="939" customFormat="1" outlineLevel="6" x14ac:dyDescent="0.2">
      <c r="A1001" s="612" t="s">
        <v>27</v>
      </c>
      <c r="B1001" s="612"/>
      <c r="C1001" s="613" t="s">
        <v>28</v>
      </c>
      <c r="D1001" s="613" t="s">
        <v>29</v>
      </c>
      <c r="E1001" s="614" t="s">
        <v>30</v>
      </c>
    </row>
    <row r="1002" spans="1:5" s="939" customFormat="1" outlineLevel="6" x14ac:dyDescent="0.25">
      <c r="A1002" s="1004">
        <v>20</v>
      </c>
      <c r="B1002" s="1003" t="s">
        <v>2262</v>
      </c>
      <c r="C1002" s="953"/>
      <c r="D1002" s="942"/>
      <c r="E1002" s="942"/>
    </row>
    <row r="1003" spans="1:5" s="939" customFormat="1" outlineLevel="6" x14ac:dyDescent="0.25">
      <c r="A1003" s="1004">
        <v>21</v>
      </c>
      <c r="B1003" s="1003" t="s">
        <v>2263</v>
      </c>
      <c r="C1003" s="953"/>
      <c r="D1003" s="942"/>
      <c r="E1003" s="942"/>
    </row>
    <row r="1004" spans="1:5" s="939" customFormat="1" ht="25.5" outlineLevel="6" x14ac:dyDescent="0.25">
      <c r="A1004" s="1004" t="s">
        <v>31</v>
      </c>
      <c r="B1004" s="1003" t="s">
        <v>568</v>
      </c>
      <c r="C1004" s="1002" t="s">
        <v>2264</v>
      </c>
      <c r="D1004" s="942" t="s">
        <v>215</v>
      </c>
      <c r="E1004" s="942"/>
    </row>
    <row r="1005" spans="1:5" s="939" customFormat="1" outlineLevel="6" x14ac:dyDescent="0.25">
      <c r="A1005" s="1004">
        <v>22</v>
      </c>
      <c r="B1005" s="1003" t="s">
        <v>2265</v>
      </c>
      <c r="C1005" s="953"/>
      <c r="D1005" s="942"/>
      <c r="E1005" s="942"/>
    </row>
    <row r="1006" spans="1:5" s="939" customFormat="1" outlineLevel="6" x14ac:dyDescent="0.25">
      <c r="A1006" s="1004" t="s">
        <v>31</v>
      </c>
      <c r="B1006" s="1003" t="s">
        <v>568</v>
      </c>
      <c r="C1006" s="953" t="s">
        <v>2266</v>
      </c>
      <c r="D1006" s="942" t="s">
        <v>215</v>
      </c>
      <c r="E1006" s="942"/>
    </row>
    <row r="1007" spans="1:5" s="939" customFormat="1" outlineLevel="6" x14ac:dyDescent="0.25">
      <c r="A1007" s="1004">
        <v>23</v>
      </c>
      <c r="B1007" s="1003" t="s">
        <v>2267</v>
      </c>
      <c r="C1007" s="953"/>
      <c r="D1007" s="942"/>
      <c r="E1007" s="942"/>
    </row>
    <row r="1008" spans="1:5" s="939" customFormat="1" outlineLevel="6" x14ac:dyDescent="0.25">
      <c r="A1008" s="1004" t="s">
        <v>31</v>
      </c>
      <c r="B1008" s="1003" t="s">
        <v>568</v>
      </c>
      <c r="C1008" s="1002" t="s">
        <v>2268</v>
      </c>
      <c r="D1008" s="942" t="s">
        <v>215</v>
      </c>
      <c r="E1008" s="942"/>
    </row>
    <row r="1009" spans="1:5" s="939" customFormat="1" ht="16.149999999999999" customHeight="1" outlineLevel="6" x14ac:dyDescent="0.25">
      <c r="A1009" s="1004">
        <v>24</v>
      </c>
      <c r="B1009" s="1003" t="s">
        <v>2247</v>
      </c>
      <c r="C1009" s="953"/>
      <c r="D1009" s="942"/>
      <c r="E1009" s="942"/>
    </row>
    <row r="1010" spans="1:5" s="939" customFormat="1" outlineLevel="6" x14ac:dyDescent="0.25">
      <c r="A1010" s="1004" t="s">
        <v>31</v>
      </c>
      <c r="B1010" s="1003" t="s">
        <v>568</v>
      </c>
      <c r="C1010" s="953" t="s">
        <v>2269</v>
      </c>
      <c r="D1010" s="942" t="s">
        <v>215</v>
      </c>
      <c r="E1010" s="942"/>
    </row>
    <row r="1011" spans="1:5" s="939" customFormat="1" outlineLevel="5" x14ac:dyDescent="0.2">
      <c r="A1011" s="608" t="s">
        <v>26</v>
      </c>
      <c r="B1011" s="609" t="s">
        <v>2542</v>
      </c>
      <c r="C1011" s="610"/>
      <c r="D1011" s="609"/>
      <c r="E1011" s="608"/>
    </row>
    <row r="1012" spans="1:5" s="939" customFormat="1" outlineLevel="6" x14ac:dyDescent="0.2">
      <c r="A1012" s="612" t="s">
        <v>27</v>
      </c>
      <c r="B1012" s="612"/>
      <c r="C1012" s="613" t="s">
        <v>28</v>
      </c>
      <c r="D1012" s="613" t="s">
        <v>29</v>
      </c>
      <c r="E1012" s="614" t="s">
        <v>30</v>
      </c>
    </row>
    <row r="1013" spans="1:5" s="939" customFormat="1" outlineLevel="6" x14ac:dyDescent="0.25">
      <c r="A1013" s="1004">
        <v>25</v>
      </c>
      <c r="B1013" s="1003" t="s">
        <v>2262</v>
      </c>
      <c r="C1013" s="953"/>
      <c r="D1013" s="942"/>
      <c r="E1013" s="942"/>
    </row>
    <row r="1014" spans="1:5" s="939" customFormat="1" outlineLevel="6" x14ac:dyDescent="0.25">
      <c r="A1014" s="1004">
        <v>26</v>
      </c>
      <c r="B1014" s="1003" t="s">
        <v>2533</v>
      </c>
      <c r="C1014" s="953"/>
      <c r="D1014" s="942"/>
      <c r="E1014" s="942"/>
    </row>
    <row r="1015" spans="1:5" s="939" customFormat="1" ht="25.5" outlineLevel="6" x14ac:dyDescent="0.25">
      <c r="A1015" s="1004">
        <v>27</v>
      </c>
      <c r="B1015" s="1003" t="s">
        <v>568</v>
      </c>
      <c r="C1015" s="1002" t="s">
        <v>2264</v>
      </c>
      <c r="D1015" s="942" t="s">
        <v>295</v>
      </c>
      <c r="E1015" s="942"/>
    </row>
    <row r="1016" spans="1:5" s="939" customFormat="1" outlineLevel="6" x14ac:dyDescent="0.25">
      <c r="A1016" s="1004">
        <v>28</v>
      </c>
      <c r="B1016" s="1003" t="s">
        <v>2534</v>
      </c>
      <c r="C1016" s="953"/>
      <c r="D1016" s="942"/>
      <c r="E1016" s="942"/>
    </row>
    <row r="1017" spans="1:5" s="939" customFormat="1" outlineLevel="6" x14ac:dyDescent="0.25">
      <c r="A1017" s="1004" t="s">
        <v>31</v>
      </c>
      <c r="B1017" s="1003" t="s">
        <v>568</v>
      </c>
      <c r="C1017" s="953" t="s">
        <v>2519</v>
      </c>
      <c r="D1017" s="942" t="s">
        <v>295</v>
      </c>
      <c r="E1017" s="942"/>
    </row>
    <row r="1018" spans="1:5" s="939" customFormat="1" outlineLevel="6" x14ac:dyDescent="0.25">
      <c r="A1018" s="1004">
        <v>29</v>
      </c>
      <c r="B1018" s="1003" t="s">
        <v>314</v>
      </c>
      <c r="C1018" s="953"/>
      <c r="D1018" s="942"/>
      <c r="E1018" s="942"/>
    </row>
    <row r="1019" spans="1:5" s="939" customFormat="1" ht="25.5" outlineLevel="6" x14ac:dyDescent="0.25">
      <c r="A1019" s="1004" t="s">
        <v>31</v>
      </c>
      <c r="B1019" s="1003" t="s">
        <v>568</v>
      </c>
      <c r="C1019" s="953" t="s">
        <v>2535</v>
      </c>
      <c r="D1019" s="942" t="s">
        <v>295</v>
      </c>
      <c r="E1019" s="942"/>
    </row>
    <row r="1020" spans="1:5" s="939" customFormat="1" outlineLevel="6" x14ac:dyDescent="0.25">
      <c r="A1020" s="1004">
        <v>30</v>
      </c>
      <c r="B1020" s="1003" t="s">
        <v>2538</v>
      </c>
      <c r="C1020" s="953"/>
      <c r="D1020" s="942"/>
      <c r="E1020" s="942"/>
    </row>
    <row r="1021" spans="1:5" s="939" customFormat="1" outlineLevel="6" x14ac:dyDescent="0.25">
      <c r="A1021" s="1004" t="s">
        <v>31</v>
      </c>
      <c r="B1021" s="1003" t="s">
        <v>568</v>
      </c>
      <c r="C1021" s="953" t="s">
        <v>2539</v>
      </c>
      <c r="D1021" s="942" t="s">
        <v>295</v>
      </c>
      <c r="E1021" s="942"/>
    </row>
    <row r="1022" spans="1:5" s="939" customFormat="1" outlineLevel="6" x14ac:dyDescent="0.25">
      <c r="A1022" s="1004">
        <v>31</v>
      </c>
      <c r="B1022" s="1003" t="s">
        <v>2536</v>
      </c>
      <c r="C1022" s="953"/>
      <c r="D1022" s="942"/>
      <c r="E1022" s="942"/>
    </row>
    <row r="1023" spans="1:5" s="939" customFormat="1" outlineLevel="6" x14ac:dyDescent="0.25">
      <c r="A1023" s="1004" t="s">
        <v>31</v>
      </c>
      <c r="B1023" s="1003" t="s">
        <v>568</v>
      </c>
      <c r="C1023" s="953" t="s">
        <v>2537</v>
      </c>
      <c r="D1023" s="942" t="s">
        <v>295</v>
      </c>
      <c r="E1023" s="942"/>
    </row>
    <row r="1024" spans="1:5" s="939" customFormat="1" outlineLevel="6" x14ac:dyDescent="0.25">
      <c r="A1024" s="1004">
        <v>32</v>
      </c>
      <c r="B1024" s="1003" t="s">
        <v>2267</v>
      </c>
      <c r="C1024" s="953"/>
      <c r="D1024" s="942"/>
      <c r="E1024" s="942"/>
    </row>
    <row r="1025" spans="1:5" s="939" customFormat="1" outlineLevel="6" x14ac:dyDescent="0.25">
      <c r="A1025" s="1004" t="s">
        <v>31</v>
      </c>
      <c r="B1025" s="1003" t="s">
        <v>568</v>
      </c>
      <c r="C1025" s="1002" t="s">
        <v>2268</v>
      </c>
      <c r="D1025" s="942" t="s">
        <v>295</v>
      </c>
      <c r="E1025" s="942"/>
    </row>
    <row r="1026" spans="1:5" s="61" customFormat="1" ht="15" outlineLevel="6" x14ac:dyDescent="0.25">
      <c r="A1026" s="1004">
        <v>33</v>
      </c>
      <c r="B1026" s="1003" t="s">
        <v>2247</v>
      </c>
      <c r="C1026" s="953"/>
      <c r="D1026" s="942"/>
      <c r="E1026" s="942"/>
    </row>
    <row r="1027" spans="1:5" ht="18" customHeight="1" outlineLevel="6" x14ac:dyDescent="0.25">
      <c r="A1027" s="1004" t="s">
        <v>31</v>
      </c>
      <c r="B1027" s="1003" t="s">
        <v>568</v>
      </c>
      <c r="C1027" s="953" t="s">
        <v>2269</v>
      </c>
      <c r="D1027" s="942" t="s">
        <v>295</v>
      </c>
      <c r="E1027" s="942"/>
    </row>
    <row r="1028" spans="1:5" ht="15" outlineLevel="3" x14ac:dyDescent="0.25">
      <c r="A1028" s="61"/>
      <c r="B1028" s="61"/>
      <c r="C1028" s="61"/>
      <c r="D1028" s="61"/>
      <c r="E1028" s="61"/>
    </row>
    <row r="1029" spans="1:5" ht="18.75" outlineLevel="3" x14ac:dyDescent="0.25">
      <c r="A1029" s="1500" t="s">
        <v>36</v>
      </c>
      <c r="B1029" s="1500"/>
      <c r="C1029" s="1500"/>
      <c r="D1029" s="1500"/>
      <c r="E1029" s="1501"/>
    </row>
    <row r="1030" spans="1:5" outlineLevel="4" x14ac:dyDescent="0.25">
      <c r="A1030" s="20" t="s">
        <v>21</v>
      </c>
      <c r="B1030" s="20" t="s">
        <v>3114</v>
      </c>
      <c r="C1030" s="20" t="str">
        <f>COUNTIF(A1030:A1165,"Test Case")&amp;"TC(s)"</f>
        <v>8TC(s)</v>
      </c>
      <c r="D1030" s="20"/>
      <c r="E1030" s="20"/>
    </row>
    <row r="1031" spans="1:5" outlineLevel="5" x14ac:dyDescent="0.25">
      <c r="A1031" s="566" t="s">
        <v>22</v>
      </c>
      <c r="B1031" s="566"/>
      <c r="C1031" s="566"/>
      <c r="D1031" s="566"/>
      <c r="E1031" s="566"/>
    </row>
    <row r="1032" spans="1:5" outlineLevel="6" x14ac:dyDescent="0.25">
      <c r="A1032" s="257" t="s">
        <v>23</v>
      </c>
      <c r="B1032" s="1356" t="s">
        <v>3065</v>
      </c>
      <c r="C1032" s="257"/>
      <c r="D1032" s="257"/>
      <c r="E1032" s="257"/>
    </row>
    <row r="1033" spans="1:5" ht="25.5" outlineLevel="6" x14ac:dyDescent="0.25">
      <c r="A1033" s="257" t="s">
        <v>24</v>
      </c>
      <c r="B1033" s="257" t="s">
        <v>1353</v>
      </c>
      <c r="C1033" s="257"/>
      <c r="D1033" s="257"/>
      <c r="E1033" s="257"/>
    </row>
    <row r="1034" spans="1:5" outlineLevel="6" x14ac:dyDescent="0.25">
      <c r="A1034" s="257" t="s">
        <v>215</v>
      </c>
      <c r="B1034" s="257" t="s">
        <v>1354</v>
      </c>
      <c r="C1034" s="257"/>
      <c r="D1034" s="257"/>
      <c r="E1034" s="257"/>
    </row>
    <row r="1035" spans="1:5" outlineLevel="6" x14ac:dyDescent="0.25">
      <c r="A1035" s="257" t="s">
        <v>295</v>
      </c>
      <c r="B1035" s="257" t="s">
        <v>1355</v>
      </c>
      <c r="C1035" s="257"/>
      <c r="D1035" s="257"/>
      <c r="E1035" s="257"/>
    </row>
    <row r="1036" spans="1:5" outlineLevel="6" x14ac:dyDescent="0.25">
      <c r="A1036" s="257" t="s">
        <v>297</v>
      </c>
      <c r="B1036" s="257" t="s">
        <v>1356</v>
      </c>
      <c r="C1036" s="257"/>
      <c r="D1036" s="257"/>
      <c r="E1036" s="257"/>
    </row>
    <row r="1037" spans="1:5" outlineLevel="6" x14ac:dyDescent="0.25">
      <c r="A1037" s="257" t="s">
        <v>299</v>
      </c>
      <c r="B1037" s="257" t="s">
        <v>3113</v>
      </c>
      <c r="C1037" s="257"/>
      <c r="D1037" s="257"/>
      <c r="E1037" s="257"/>
    </row>
    <row r="1038" spans="1:5" outlineLevel="5" x14ac:dyDescent="0.25">
      <c r="A1038" s="566" t="s">
        <v>25</v>
      </c>
      <c r="B1038" s="257"/>
      <c r="C1038" s="257"/>
      <c r="D1038" s="257"/>
      <c r="E1038" s="257"/>
    </row>
    <row r="1039" spans="1:5" ht="63.75" outlineLevel="6" x14ac:dyDescent="0.25">
      <c r="A1039" s="225"/>
      <c r="B1039" s="257" t="s">
        <v>836</v>
      </c>
      <c r="C1039" s="257"/>
      <c r="D1039" s="257"/>
      <c r="E1039" s="257"/>
    </row>
    <row r="1040" spans="1:5" outlineLevel="5" x14ac:dyDescent="0.25">
      <c r="A1040" s="563" t="s">
        <v>26</v>
      </c>
      <c r="B1040" s="571" t="s">
        <v>840</v>
      </c>
      <c r="C1040" s="564"/>
      <c r="D1040" s="564"/>
      <c r="E1040" s="565"/>
    </row>
    <row r="1041" spans="1:5" outlineLevel="6" x14ac:dyDescent="0.2">
      <c r="A1041" s="612"/>
      <c r="B1041" s="612" t="s">
        <v>27</v>
      </c>
      <c r="C1041" s="613" t="s">
        <v>28</v>
      </c>
      <c r="D1041" s="613" t="s">
        <v>29</v>
      </c>
      <c r="E1041" s="614" t="s">
        <v>30</v>
      </c>
    </row>
    <row r="1042" spans="1:5" ht="38.25" outlineLevel="6" x14ac:dyDescent="0.25">
      <c r="A1042" s="28">
        <v>1</v>
      </c>
      <c r="B1042" s="39" t="s">
        <v>837</v>
      </c>
      <c r="C1042" s="29"/>
      <c r="D1042" s="163"/>
      <c r="E1042" s="30"/>
    </row>
    <row r="1043" spans="1:5" ht="40.5" customHeight="1" outlineLevel="6" x14ac:dyDescent="0.25">
      <c r="A1043" s="31">
        <v>2</v>
      </c>
      <c r="B1043" s="32" t="s">
        <v>313</v>
      </c>
      <c r="C1043" s="29"/>
      <c r="D1043" s="162"/>
      <c r="E1043" s="30"/>
    </row>
    <row r="1044" spans="1:5" ht="76.5" outlineLevel="6" x14ac:dyDescent="0.25">
      <c r="A1044" s="264">
        <v>3</v>
      </c>
      <c r="B1044" s="265" t="s">
        <v>838</v>
      </c>
      <c r="C1044" s="256"/>
      <c r="D1044" s="596"/>
      <c r="E1044" s="266"/>
    </row>
    <row r="1045" spans="1:5" outlineLevel="6" x14ac:dyDescent="0.25">
      <c r="A1045" s="46">
        <v>4</v>
      </c>
      <c r="B1045" s="32" t="s">
        <v>314</v>
      </c>
      <c r="C1045" s="33"/>
      <c r="D1045" s="257"/>
      <c r="E1045" s="47"/>
    </row>
    <row r="1046" spans="1:5" s="917" customFormat="1" ht="25.5" outlineLevel="6" x14ac:dyDescent="0.25">
      <c r="A1046" s="392" t="s">
        <v>31</v>
      </c>
      <c r="B1046" s="265" t="s">
        <v>839</v>
      </c>
      <c r="C1046" s="374" t="s">
        <v>847</v>
      </c>
      <c r="D1046" s="596" t="s">
        <v>23</v>
      </c>
      <c r="E1046" s="393"/>
    </row>
    <row r="1047" spans="1:5" s="917" customFormat="1" ht="15" outlineLevel="5" x14ac:dyDescent="0.25">
      <c r="A1047" s="563" t="s">
        <v>26</v>
      </c>
      <c r="B1047" s="24" t="s">
        <v>1357</v>
      </c>
      <c r="C1047" s="564"/>
      <c r="D1047" s="564"/>
      <c r="E1047" s="565"/>
    </row>
    <row r="1048" spans="1:5" outlineLevel="6" x14ac:dyDescent="0.25">
      <c r="A1048" s="566" t="s">
        <v>390</v>
      </c>
      <c r="B1048" s="566"/>
      <c r="C1048" s="566"/>
      <c r="D1048" s="566"/>
      <c r="E1048" s="566"/>
    </row>
    <row r="1049" spans="1:5" outlineLevel="6" x14ac:dyDescent="0.25">
      <c r="A1049" s="257"/>
      <c r="B1049" s="257" t="s">
        <v>1358</v>
      </c>
      <c r="C1049" s="257"/>
      <c r="D1049" s="257"/>
      <c r="E1049" s="257"/>
    </row>
    <row r="1050" spans="1:5" outlineLevel="6" x14ac:dyDescent="0.2">
      <c r="A1050" s="612"/>
      <c r="B1050" s="612" t="s">
        <v>27</v>
      </c>
      <c r="C1050" s="613" t="s">
        <v>28</v>
      </c>
      <c r="D1050" s="613" t="s">
        <v>29</v>
      </c>
      <c r="E1050" s="614" t="s">
        <v>30</v>
      </c>
    </row>
    <row r="1051" spans="1:5" ht="76.5" outlineLevel="6" x14ac:dyDescent="0.25">
      <c r="A1051" s="28">
        <v>1</v>
      </c>
      <c r="B1051" s="39" t="s">
        <v>1359</v>
      </c>
      <c r="C1051" s="29"/>
      <c r="D1051" s="163"/>
      <c r="E1051" s="30"/>
    </row>
    <row r="1052" spans="1:5" s="917" customFormat="1" ht="15" outlineLevel="6" x14ac:dyDescent="0.25">
      <c r="A1052" s="31" t="s">
        <v>31</v>
      </c>
      <c r="B1052" s="32" t="s">
        <v>1360</v>
      </c>
      <c r="C1052" s="29"/>
      <c r="D1052" s="162" t="s">
        <v>24</v>
      </c>
      <c r="E1052" s="30"/>
    </row>
    <row r="1053" spans="1:5" s="917" customFormat="1" ht="15" outlineLevel="5" x14ac:dyDescent="0.25">
      <c r="A1053" s="563" t="s">
        <v>26</v>
      </c>
      <c r="B1053" s="24" t="s">
        <v>1361</v>
      </c>
      <c r="C1053" s="564"/>
      <c r="D1053" s="564"/>
      <c r="E1053" s="565"/>
    </row>
    <row r="1054" spans="1:5" outlineLevel="6" x14ac:dyDescent="0.25">
      <c r="A1054" s="566" t="s">
        <v>390</v>
      </c>
      <c r="B1054" s="566"/>
      <c r="C1054" s="566"/>
      <c r="D1054" s="566"/>
      <c r="E1054" s="566"/>
    </row>
    <row r="1055" spans="1:5" outlineLevel="6" x14ac:dyDescent="0.25">
      <c r="A1055" s="257"/>
      <c r="B1055" s="257" t="s">
        <v>1358</v>
      </c>
      <c r="C1055" s="257"/>
      <c r="D1055" s="257"/>
      <c r="E1055" s="257"/>
    </row>
    <row r="1056" spans="1:5" outlineLevel="6" x14ac:dyDescent="0.2">
      <c r="A1056" s="612"/>
      <c r="B1056" s="612" t="s">
        <v>27</v>
      </c>
      <c r="C1056" s="613" t="s">
        <v>28</v>
      </c>
      <c r="D1056" s="613" t="s">
        <v>29</v>
      </c>
      <c r="E1056" s="614" t="s">
        <v>30</v>
      </c>
    </row>
    <row r="1057" spans="1:5" ht="76.5" outlineLevel="6" x14ac:dyDescent="0.25">
      <c r="A1057" s="28">
        <v>1</v>
      </c>
      <c r="B1057" s="39" t="s">
        <v>1359</v>
      </c>
      <c r="C1057" s="29"/>
      <c r="D1057" s="163"/>
      <c r="E1057" s="30"/>
    </row>
    <row r="1058" spans="1:5" outlineLevel="6" x14ac:dyDescent="0.25">
      <c r="A1058" s="28">
        <v>2</v>
      </c>
      <c r="B1058" s="39" t="s">
        <v>197</v>
      </c>
      <c r="C1058" s="29"/>
      <c r="D1058" s="163"/>
      <c r="E1058" s="30"/>
    </row>
    <row r="1059" spans="1:5" s="917" customFormat="1" ht="51" outlineLevel="6" x14ac:dyDescent="0.25">
      <c r="A1059" s="31" t="s">
        <v>31</v>
      </c>
      <c r="B1059" s="32" t="s">
        <v>1362</v>
      </c>
      <c r="C1059" s="29" t="s">
        <v>1363</v>
      </c>
      <c r="D1059" s="162" t="s">
        <v>1364</v>
      </c>
      <c r="E1059" s="30"/>
    </row>
    <row r="1060" spans="1:5" s="917" customFormat="1" ht="15" outlineLevel="5" x14ac:dyDescent="0.25">
      <c r="A1060" s="563" t="s">
        <v>26</v>
      </c>
      <c r="B1060" s="571" t="s">
        <v>1365</v>
      </c>
      <c r="C1060" s="564"/>
      <c r="D1060" s="564"/>
      <c r="E1060" s="565"/>
    </row>
    <row r="1061" spans="1:5" outlineLevel="6" x14ac:dyDescent="0.25">
      <c r="A1061" s="566" t="s">
        <v>390</v>
      </c>
      <c r="B1061" s="566"/>
      <c r="C1061" s="566"/>
      <c r="D1061" s="566"/>
      <c r="E1061" s="566"/>
    </row>
    <row r="1062" spans="1:5" outlineLevel="6" x14ac:dyDescent="0.25">
      <c r="A1062" s="257"/>
      <c r="B1062" s="257" t="s">
        <v>1366</v>
      </c>
      <c r="C1062" s="257"/>
      <c r="D1062" s="257"/>
      <c r="E1062" s="257"/>
    </row>
    <row r="1063" spans="1:5" outlineLevel="6" x14ac:dyDescent="0.2">
      <c r="A1063" s="612"/>
      <c r="B1063" s="612" t="s">
        <v>27</v>
      </c>
      <c r="C1063" s="613" t="s">
        <v>28</v>
      </c>
      <c r="D1063" s="613" t="s">
        <v>29</v>
      </c>
      <c r="E1063" s="614" t="s">
        <v>30</v>
      </c>
    </row>
    <row r="1064" spans="1:5" outlineLevel="6" x14ac:dyDescent="0.25">
      <c r="A1064" s="28">
        <v>1</v>
      </c>
      <c r="B1064" s="39" t="s">
        <v>1367</v>
      </c>
      <c r="C1064" s="29"/>
      <c r="D1064" s="163"/>
      <c r="E1064" s="30"/>
    </row>
    <row r="1065" spans="1:5" outlineLevel="6" x14ac:dyDescent="0.25">
      <c r="A1065" s="264">
        <v>2</v>
      </c>
      <c r="B1065" s="947" t="s">
        <v>1368</v>
      </c>
      <c r="C1065" s="256"/>
      <c r="D1065" s="948"/>
      <c r="E1065" s="266"/>
    </row>
    <row r="1066" spans="1:5" ht="89.25" outlineLevel="6" x14ac:dyDescent="0.25">
      <c r="A1066" s="46">
        <v>3</v>
      </c>
      <c r="B1066" s="32" t="s">
        <v>1369</v>
      </c>
      <c r="C1066" s="33"/>
      <c r="D1066" s="47"/>
      <c r="E1066" s="47"/>
    </row>
    <row r="1067" spans="1:5" s="917" customFormat="1" ht="15" outlineLevel="6" x14ac:dyDescent="0.25">
      <c r="A1067" s="46" t="s">
        <v>31</v>
      </c>
      <c r="B1067" s="32" t="s">
        <v>1370</v>
      </c>
      <c r="C1067" s="33"/>
      <c r="D1067" s="47" t="s">
        <v>297</v>
      </c>
      <c r="E1067" s="47"/>
    </row>
    <row r="1068" spans="1:5" s="917" customFormat="1" ht="15" outlineLevel="5" x14ac:dyDescent="0.25">
      <c r="A1068" s="563" t="s">
        <v>26</v>
      </c>
      <c r="B1068" s="571" t="s">
        <v>1371</v>
      </c>
      <c r="C1068" s="564"/>
      <c r="D1068" s="564"/>
      <c r="E1068" s="565"/>
    </row>
    <row r="1069" spans="1:5" outlineLevel="6" x14ac:dyDescent="0.25">
      <c r="A1069" s="566" t="s">
        <v>390</v>
      </c>
      <c r="B1069" s="566"/>
      <c r="C1069" s="566"/>
      <c r="D1069" s="566"/>
      <c r="E1069" s="566"/>
    </row>
    <row r="1070" spans="1:5" outlineLevel="6" x14ac:dyDescent="0.25">
      <c r="A1070" s="257"/>
      <c r="B1070" s="257" t="s">
        <v>1372</v>
      </c>
      <c r="C1070" s="257"/>
      <c r="D1070" s="257"/>
      <c r="E1070" s="257"/>
    </row>
    <row r="1071" spans="1:5" outlineLevel="6" x14ac:dyDescent="0.2">
      <c r="A1071" s="612"/>
      <c r="B1071" s="612" t="s">
        <v>27</v>
      </c>
      <c r="C1071" s="613" t="s">
        <v>28</v>
      </c>
      <c r="D1071" s="613" t="s">
        <v>29</v>
      </c>
      <c r="E1071" s="614" t="s">
        <v>30</v>
      </c>
    </row>
    <row r="1072" spans="1:5" s="961" customFormat="1" outlineLevel="6" x14ac:dyDescent="0.2">
      <c r="A1072" s="28">
        <v>1</v>
      </c>
      <c r="B1072" s="39" t="s">
        <v>197</v>
      </c>
      <c r="C1072" s="29"/>
      <c r="D1072" s="163"/>
      <c r="E1072" s="30"/>
    </row>
    <row r="1073" spans="1:5" s="961" customFormat="1" ht="38.25" outlineLevel="6" x14ac:dyDescent="0.2">
      <c r="A1073" s="264" t="s">
        <v>31</v>
      </c>
      <c r="B1073" s="947" t="s">
        <v>1362</v>
      </c>
      <c r="C1073" s="256" t="s">
        <v>1373</v>
      </c>
      <c r="D1073" s="948" t="s">
        <v>1374</v>
      </c>
      <c r="E1073" s="266"/>
    </row>
    <row r="1074" spans="1:5" s="961" customFormat="1" outlineLevel="4" x14ac:dyDescent="0.2">
      <c r="A1074" s="20" t="s">
        <v>21</v>
      </c>
      <c r="B1074" s="20" t="s">
        <v>1615</v>
      </c>
      <c r="C1074" s="20" t="str">
        <f>COUNTIF(A1074:A1084,"Test Case")&amp;"TC(s)"</f>
        <v>1TC(s)</v>
      </c>
      <c r="D1074" s="20"/>
      <c r="E1074" s="20"/>
    </row>
    <row r="1075" spans="1:5" s="961" customFormat="1" outlineLevel="5" x14ac:dyDescent="0.2">
      <c r="A1075" s="21" t="s">
        <v>22</v>
      </c>
      <c r="B1075" s="230"/>
      <c r="C1075" s="230"/>
      <c r="D1075" s="230"/>
      <c r="E1075" s="231"/>
    </row>
    <row r="1076" spans="1:5" s="961" customFormat="1" outlineLevel="6" x14ac:dyDescent="0.2">
      <c r="A1076" s="1208" t="s">
        <v>23</v>
      </c>
      <c r="B1076" s="1208" t="s">
        <v>1614</v>
      </c>
      <c r="C1076" s="1208"/>
      <c r="D1076" s="1208"/>
      <c r="E1076" s="1208"/>
    </row>
    <row r="1077" spans="1:5" s="961" customFormat="1" outlineLevel="5" x14ac:dyDescent="0.2">
      <c r="A1077" s="566" t="s">
        <v>416</v>
      </c>
      <c r="B1077" s="566"/>
      <c r="C1077" s="566"/>
      <c r="D1077" s="566"/>
      <c r="E1077" s="566"/>
    </row>
    <row r="1078" spans="1:5" s="961" customFormat="1" outlineLevel="6" x14ac:dyDescent="0.2">
      <c r="A1078" s="1208"/>
      <c r="B1078" s="1208" t="s">
        <v>1498</v>
      </c>
      <c r="C1078" s="1208"/>
      <c r="D1078" s="1208"/>
      <c r="E1078" s="1208"/>
    </row>
    <row r="1079" spans="1:5" s="961" customFormat="1" outlineLevel="5" x14ac:dyDescent="0.2">
      <c r="A1079" s="1209" t="s">
        <v>26</v>
      </c>
      <c r="B1079" s="1210" t="s">
        <v>1611</v>
      </c>
      <c r="C1079" s="1210"/>
      <c r="D1079" s="1210"/>
      <c r="E1079" s="1210"/>
    </row>
    <row r="1080" spans="1:5" s="961" customFormat="1" outlineLevel="6" x14ac:dyDescent="0.2">
      <c r="A1080" s="612" t="s">
        <v>27</v>
      </c>
      <c r="B1080" s="612"/>
      <c r="C1080" s="613" t="s">
        <v>28</v>
      </c>
      <c r="D1080" s="613" t="s">
        <v>29</v>
      </c>
      <c r="E1080" s="614" t="s">
        <v>30</v>
      </c>
    </row>
    <row r="1081" spans="1:5" s="961" customFormat="1" outlineLevel="6" x14ac:dyDescent="0.2">
      <c r="A1081" s="1211">
        <v>1</v>
      </c>
      <c r="B1081" s="1208" t="s">
        <v>1500</v>
      </c>
      <c r="C1081" s="1208"/>
      <c r="D1081" s="1208"/>
      <c r="E1081" s="1208"/>
    </row>
    <row r="1082" spans="1:5" s="961" customFormat="1" outlineLevel="6" x14ac:dyDescent="0.2">
      <c r="A1082" s="1211">
        <v>2</v>
      </c>
      <c r="B1082" s="1208" t="s">
        <v>1501</v>
      </c>
      <c r="C1082" s="1208"/>
      <c r="D1082" s="1208"/>
      <c r="E1082" s="1208"/>
    </row>
    <row r="1083" spans="1:5" outlineLevel="6" x14ac:dyDescent="0.2">
      <c r="A1083" s="1211">
        <v>3</v>
      </c>
      <c r="B1083" s="1208" t="s">
        <v>1612</v>
      </c>
      <c r="C1083" s="1208"/>
      <c r="D1083" s="1208"/>
      <c r="E1083" s="1208"/>
    </row>
    <row r="1084" spans="1:5" outlineLevel="6" x14ac:dyDescent="0.2">
      <c r="A1084" s="1211" t="s">
        <v>31</v>
      </c>
      <c r="B1084" s="1208" t="s">
        <v>1613</v>
      </c>
      <c r="C1084" s="1208" t="s">
        <v>1616</v>
      </c>
      <c r="D1084" s="1208" t="s">
        <v>23</v>
      </c>
      <c r="E1084" s="1208"/>
    </row>
    <row r="1085" spans="1:5" outlineLevel="2" x14ac:dyDescent="0.25">
      <c r="A1085" s="1509"/>
      <c r="B1085" s="1509"/>
      <c r="C1085" s="1509"/>
      <c r="D1085" s="1509"/>
      <c r="E1085" s="1509"/>
    </row>
    <row r="1086" spans="1:5" ht="18.75" outlineLevel="2" x14ac:dyDescent="0.25">
      <c r="A1086" s="1498" t="s">
        <v>37</v>
      </c>
      <c r="B1086" s="1498"/>
      <c r="C1086" s="1498"/>
      <c r="D1086" s="1498"/>
      <c r="E1086" s="1499"/>
    </row>
    <row r="1087" spans="1:5" outlineLevel="4" x14ac:dyDescent="0.25">
      <c r="A1087" s="20" t="s">
        <v>21</v>
      </c>
      <c r="B1087" s="20" t="s">
        <v>2717</v>
      </c>
      <c r="C1087" s="20" t="str">
        <f>COUNTIF(A1087:A1162,"Test Case")&amp;"TC(s)"</f>
        <v>2TC(s)</v>
      </c>
      <c r="D1087" s="20"/>
      <c r="E1087" s="20"/>
    </row>
    <row r="1088" spans="1:5" outlineLevel="5" x14ac:dyDescent="0.25">
      <c r="A1088" s="21" t="s">
        <v>22</v>
      </c>
      <c r="B1088" s="230"/>
      <c r="C1088" s="230"/>
      <c r="D1088" s="230"/>
      <c r="E1088" s="231"/>
    </row>
    <row r="1089" spans="1:5" outlineLevel="6" x14ac:dyDescent="0.25">
      <c r="A1089" s="1163" t="s">
        <v>23</v>
      </c>
      <c r="B1089" s="39" t="s">
        <v>2711</v>
      </c>
      <c r="C1089" s="1124"/>
      <c r="D1089" s="1124"/>
      <c r="E1089" s="1124"/>
    </row>
    <row r="1090" spans="1:5" outlineLevel="6" x14ac:dyDescent="0.25">
      <c r="A1090" s="1163" t="s">
        <v>24</v>
      </c>
      <c r="B1090" s="39" t="s">
        <v>2755</v>
      </c>
      <c r="C1090" s="1124"/>
      <c r="D1090" s="1124"/>
      <c r="E1090" s="1124"/>
    </row>
    <row r="1091" spans="1:5" outlineLevel="6" x14ac:dyDescent="0.25">
      <c r="A1091" s="1163" t="s">
        <v>215</v>
      </c>
      <c r="B1091" s="39" t="s">
        <v>2729</v>
      </c>
      <c r="C1091" s="1124"/>
      <c r="D1091" s="1124"/>
      <c r="E1091" s="1124"/>
    </row>
    <row r="1092" spans="1:5" outlineLevel="6" x14ac:dyDescent="0.25">
      <c r="A1092" s="1163" t="s">
        <v>295</v>
      </c>
      <c r="B1092" s="39" t="s">
        <v>2743</v>
      </c>
      <c r="C1092" s="1124"/>
      <c r="D1092" s="1124"/>
      <c r="E1092" s="1124"/>
    </row>
    <row r="1093" spans="1:5" outlineLevel="6" x14ac:dyDescent="0.25">
      <c r="A1093" s="1163" t="s">
        <v>297</v>
      </c>
      <c r="B1093" s="39" t="s">
        <v>2744</v>
      </c>
      <c r="C1093" s="1124"/>
      <c r="D1093" s="1124"/>
      <c r="E1093" s="1124"/>
    </row>
    <row r="1094" spans="1:5" outlineLevel="6" x14ac:dyDescent="0.25">
      <c r="A1094" s="1163" t="s">
        <v>299</v>
      </c>
      <c r="B1094" s="39" t="s">
        <v>2751</v>
      </c>
      <c r="C1094" s="1126"/>
      <c r="D1094" s="1126"/>
      <c r="E1094" s="1126"/>
    </row>
    <row r="1095" spans="1:5" outlineLevel="6" x14ac:dyDescent="0.25">
      <c r="A1095" s="1163" t="s">
        <v>301</v>
      </c>
      <c r="B1095" s="1173" t="s">
        <v>2611</v>
      </c>
      <c r="C1095" s="1126"/>
      <c r="D1095" s="1126"/>
      <c r="E1095" s="1126"/>
    </row>
    <row r="1096" spans="1:5" outlineLevel="6" x14ac:dyDescent="0.25">
      <c r="A1096" s="1163" t="s">
        <v>303</v>
      </c>
      <c r="B1096" s="1177" t="s">
        <v>2756</v>
      </c>
      <c r="C1096" s="1126"/>
      <c r="D1096" s="1126"/>
      <c r="E1096" s="1126"/>
    </row>
    <row r="1097" spans="1:5" outlineLevel="5" x14ac:dyDescent="0.25">
      <c r="A1097" s="563" t="s">
        <v>26</v>
      </c>
      <c r="B1097" s="571" t="s">
        <v>2712</v>
      </c>
      <c r="C1097" s="564"/>
      <c r="D1097" s="564"/>
      <c r="E1097" s="565"/>
    </row>
    <row r="1098" spans="1:5" outlineLevel="6" x14ac:dyDescent="0.2">
      <c r="A1098" s="612" t="s">
        <v>27</v>
      </c>
      <c r="B1098" s="612"/>
      <c r="C1098" s="613" t="s">
        <v>28</v>
      </c>
      <c r="D1098" s="613" t="s">
        <v>29</v>
      </c>
      <c r="E1098" s="614" t="s">
        <v>30</v>
      </c>
    </row>
    <row r="1099" spans="1:5" outlineLevel="6" x14ac:dyDescent="0.25">
      <c r="A1099" s="1164">
        <v>1</v>
      </c>
      <c r="B1099" s="39" t="s">
        <v>2713</v>
      </c>
      <c r="C1099" s="225"/>
      <c r="D1099" s="225"/>
      <c r="E1099" s="225"/>
    </row>
    <row r="1100" spans="1:5" outlineLevel="6" x14ac:dyDescent="0.25">
      <c r="A1100" s="1164">
        <v>2</v>
      </c>
      <c r="B1100" s="39" t="s">
        <v>2714</v>
      </c>
      <c r="C1100" s="225"/>
      <c r="D1100" s="225"/>
      <c r="E1100" s="225"/>
    </row>
    <row r="1101" spans="1:5" outlineLevel="6" x14ac:dyDescent="0.25">
      <c r="A1101" s="1164">
        <v>3</v>
      </c>
      <c r="B1101" s="39" t="s">
        <v>2715</v>
      </c>
      <c r="C1101" s="225"/>
      <c r="D1101" s="225"/>
      <c r="E1101" s="225"/>
    </row>
    <row r="1102" spans="1:5" ht="25.5" outlineLevel="6" x14ac:dyDescent="0.25">
      <c r="A1102" s="1164" t="s">
        <v>31</v>
      </c>
      <c r="B1102" s="39" t="s">
        <v>2716</v>
      </c>
      <c r="C1102" s="1130"/>
      <c r="D1102" s="39" t="s">
        <v>23</v>
      </c>
      <c r="E1102" s="225"/>
    </row>
    <row r="1103" spans="1:5" outlineLevel="6" x14ac:dyDescent="0.25">
      <c r="A1103" s="1164">
        <v>4</v>
      </c>
      <c r="B1103" s="39" t="s">
        <v>2719</v>
      </c>
      <c r="C1103" s="225"/>
      <c r="D1103" s="225"/>
      <c r="E1103" s="225"/>
    </row>
    <row r="1104" spans="1:5" outlineLevel="6" x14ac:dyDescent="0.25">
      <c r="A1104" s="1164">
        <v>5</v>
      </c>
      <c r="B1104" s="39" t="s">
        <v>2720</v>
      </c>
      <c r="C1104" s="225"/>
      <c r="D1104" s="225"/>
      <c r="E1104" s="225"/>
    </row>
    <row r="1105" spans="1:5" outlineLevel="6" x14ac:dyDescent="0.25">
      <c r="A1105" s="1164">
        <v>6</v>
      </c>
      <c r="B1105" s="39" t="s">
        <v>2721</v>
      </c>
      <c r="C1105" s="225"/>
      <c r="D1105" s="225"/>
      <c r="E1105" s="225"/>
    </row>
    <row r="1106" spans="1:5" outlineLevel="6" x14ac:dyDescent="0.25">
      <c r="A1106" s="1164">
        <v>7</v>
      </c>
      <c r="B1106" s="39" t="s">
        <v>2722</v>
      </c>
      <c r="C1106" s="225"/>
      <c r="D1106" s="225"/>
      <c r="E1106" s="225"/>
    </row>
    <row r="1107" spans="1:5" outlineLevel="6" x14ac:dyDescent="0.25">
      <c r="A1107" s="1164">
        <v>8</v>
      </c>
      <c r="B1107" s="39" t="s">
        <v>2723</v>
      </c>
      <c r="C1107" s="225"/>
      <c r="D1107" s="225"/>
      <c r="E1107" s="225"/>
    </row>
    <row r="1108" spans="1:5" outlineLevel="6" x14ac:dyDescent="0.25">
      <c r="A1108" s="1164" t="s">
        <v>31</v>
      </c>
      <c r="B1108" s="39" t="s">
        <v>2724</v>
      </c>
      <c r="C1108" s="225"/>
      <c r="D1108" s="39" t="s">
        <v>24</v>
      </c>
      <c r="E1108" s="225"/>
    </row>
    <row r="1109" spans="1:5" outlineLevel="6" x14ac:dyDescent="0.25">
      <c r="A1109" s="1164">
        <v>9</v>
      </c>
      <c r="B1109" s="39" t="s">
        <v>2727</v>
      </c>
      <c r="C1109" s="39"/>
      <c r="D1109" s="39"/>
      <c r="E1109" s="39"/>
    </row>
    <row r="1110" spans="1:5" outlineLevel="6" x14ac:dyDescent="0.25">
      <c r="A1110" s="1164">
        <v>10</v>
      </c>
      <c r="B1110" s="39" t="s">
        <v>2728</v>
      </c>
      <c r="C1110" s="39"/>
      <c r="D1110" s="39"/>
      <c r="E1110" s="39"/>
    </row>
    <row r="1111" spans="1:5" outlineLevel="6" x14ac:dyDescent="0.25">
      <c r="A1111" s="1164">
        <v>11</v>
      </c>
      <c r="B1111" s="39" t="s">
        <v>2722</v>
      </c>
      <c r="C1111" s="39"/>
      <c r="D1111" s="39"/>
      <c r="E1111" s="39"/>
    </row>
    <row r="1112" spans="1:5" outlineLevel="6" x14ac:dyDescent="0.25">
      <c r="A1112" s="1164">
        <v>12</v>
      </c>
      <c r="B1112" s="39" t="s">
        <v>2730</v>
      </c>
      <c r="C1112" s="39"/>
      <c r="D1112" s="39"/>
      <c r="E1112" s="39"/>
    </row>
    <row r="1113" spans="1:5" outlineLevel="6" x14ac:dyDescent="0.25">
      <c r="A1113" s="1164" t="s">
        <v>31</v>
      </c>
      <c r="B1113" s="39" t="s">
        <v>2732</v>
      </c>
      <c r="C1113" s="39"/>
      <c r="D1113" s="39" t="s">
        <v>215</v>
      </c>
      <c r="E1113" s="39"/>
    </row>
    <row r="1114" spans="1:5" outlineLevel="6" x14ac:dyDescent="0.25">
      <c r="A1114" s="1164">
        <v>13</v>
      </c>
      <c r="B1114" s="39" t="s">
        <v>2719</v>
      </c>
      <c r="C1114" s="225"/>
      <c r="D1114" s="225"/>
      <c r="E1114" s="39"/>
    </row>
    <row r="1115" spans="1:5" outlineLevel="6" x14ac:dyDescent="0.25">
      <c r="A1115" s="1164">
        <v>14</v>
      </c>
      <c r="B1115" s="39" t="s">
        <v>2837</v>
      </c>
      <c r="C1115" s="225"/>
      <c r="D1115" s="225"/>
      <c r="E1115" s="39"/>
    </row>
    <row r="1116" spans="1:5" outlineLevel="6" x14ac:dyDescent="0.25">
      <c r="A1116" s="1164">
        <v>15</v>
      </c>
      <c r="B1116" s="39" t="s">
        <v>2721</v>
      </c>
      <c r="C1116" s="225"/>
      <c r="D1116" s="225"/>
      <c r="E1116" s="39"/>
    </row>
    <row r="1117" spans="1:5" outlineLevel="6" x14ac:dyDescent="0.25">
      <c r="A1117" s="1164">
        <v>16</v>
      </c>
      <c r="B1117" s="39" t="s">
        <v>2722</v>
      </c>
      <c r="C1117" s="225"/>
      <c r="D1117" s="225"/>
      <c r="E1117" s="39"/>
    </row>
    <row r="1118" spans="1:5" outlineLevel="6" x14ac:dyDescent="0.25">
      <c r="A1118" s="1164">
        <v>17</v>
      </c>
      <c r="B1118" s="39" t="s">
        <v>2723</v>
      </c>
      <c r="C1118" s="225"/>
      <c r="D1118" s="225"/>
      <c r="E1118" s="39"/>
    </row>
    <row r="1119" spans="1:5" outlineLevel="6" x14ac:dyDescent="0.25">
      <c r="A1119" s="1164" t="s">
        <v>31</v>
      </c>
      <c r="B1119" s="39" t="s">
        <v>2724</v>
      </c>
      <c r="C1119" s="225"/>
      <c r="D1119" s="39" t="s">
        <v>24</v>
      </c>
      <c r="E1119" s="39"/>
    </row>
    <row r="1120" spans="1:5" outlineLevel="6" x14ac:dyDescent="0.25">
      <c r="A1120" s="1164">
        <v>18</v>
      </c>
      <c r="B1120" s="39" t="s">
        <v>2727</v>
      </c>
      <c r="C1120" s="39"/>
      <c r="D1120" s="39"/>
      <c r="E1120" s="39"/>
    </row>
    <row r="1121" spans="1:5" outlineLevel="6" x14ac:dyDescent="0.25">
      <c r="A1121" s="1164">
        <v>19</v>
      </c>
      <c r="B1121" s="39" t="s">
        <v>2728</v>
      </c>
      <c r="C1121" s="39"/>
      <c r="D1121" s="39"/>
      <c r="E1121" s="39"/>
    </row>
    <row r="1122" spans="1:5" outlineLevel="6" x14ac:dyDescent="0.25">
      <c r="A1122" s="1164">
        <v>20</v>
      </c>
      <c r="B1122" s="39" t="s">
        <v>2722</v>
      </c>
      <c r="C1122" s="39"/>
      <c r="D1122" s="39"/>
      <c r="E1122" s="39"/>
    </row>
    <row r="1123" spans="1:5" outlineLevel="6" x14ac:dyDescent="0.25">
      <c r="A1123" s="1164">
        <v>21</v>
      </c>
      <c r="B1123" s="39" t="s">
        <v>2730</v>
      </c>
      <c r="C1123" s="39"/>
      <c r="D1123" s="39"/>
      <c r="E1123" s="39"/>
    </row>
    <row r="1124" spans="1:5" outlineLevel="6" x14ac:dyDescent="0.25">
      <c r="A1124" s="1164" t="s">
        <v>31</v>
      </c>
      <c r="B1124" s="39" t="s">
        <v>2732</v>
      </c>
      <c r="C1124" s="39"/>
      <c r="D1124" s="39" t="s">
        <v>303</v>
      </c>
      <c r="E1124" s="39"/>
    </row>
    <row r="1125" spans="1:5" outlineLevel="6" x14ac:dyDescent="0.25">
      <c r="A1125" s="1164">
        <v>22</v>
      </c>
      <c r="B1125" s="39" t="s">
        <v>2838</v>
      </c>
      <c r="C1125" s="225"/>
      <c r="D1125" s="225"/>
      <c r="E1125" s="39"/>
    </row>
    <row r="1126" spans="1:5" outlineLevel="6" x14ac:dyDescent="0.25">
      <c r="A1126" s="1164">
        <v>23</v>
      </c>
      <c r="B1126" s="39" t="s">
        <v>2721</v>
      </c>
      <c r="C1126" s="225"/>
      <c r="D1126" s="225"/>
      <c r="E1126" s="39"/>
    </row>
    <row r="1127" spans="1:5" outlineLevel="6" x14ac:dyDescent="0.25">
      <c r="A1127" s="1164">
        <v>24</v>
      </c>
      <c r="B1127" s="39" t="s">
        <v>2722</v>
      </c>
      <c r="C1127" s="225"/>
      <c r="D1127" s="225"/>
      <c r="E1127" s="39"/>
    </row>
    <row r="1128" spans="1:5" outlineLevel="6" x14ac:dyDescent="0.25">
      <c r="A1128" s="1164">
        <v>25</v>
      </c>
      <c r="B1128" s="39" t="s">
        <v>2723</v>
      </c>
      <c r="C1128" s="225"/>
      <c r="D1128" s="225"/>
      <c r="E1128" s="39"/>
    </row>
    <row r="1129" spans="1:5" outlineLevel="6" x14ac:dyDescent="0.25">
      <c r="A1129" s="1164" t="s">
        <v>31</v>
      </c>
      <c r="B1129" s="39" t="s">
        <v>2724</v>
      </c>
      <c r="C1129" s="225"/>
      <c r="D1129" s="39" t="s">
        <v>24</v>
      </c>
      <c r="E1129" s="39"/>
    </row>
    <row r="1130" spans="1:5" outlineLevel="6" x14ac:dyDescent="0.25">
      <c r="A1130" s="1164">
        <v>26</v>
      </c>
      <c r="B1130" s="39" t="s">
        <v>2727</v>
      </c>
      <c r="C1130" s="39"/>
      <c r="D1130" s="39"/>
      <c r="E1130" s="39"/>
    </row>
    <row r="1131" spans="1:5" outlineLevel="6" x14ac:dyDescent="0.25">
      <c r="A1131" s="1164">
        <v>27</v>
      </c>
      <c r="B1131" s="39" t="s">
        <v>2728</v>
      </c>
      <c r="C1131" s="39"/>
      <c r="D1131" s="39"/>
      <c r="E1131" s="39"/>
    </row>
    <row r="1132" spans="1:5" outlineLevel="6" x14ac:dyDescent="0.25">
      <c r="A1132" s="1164">
        <v>28</v>
      </c>
      <c r="B1132" s="39" t="s">
        <v>2722</v>
      </c>
      <c r="C1132" s="39"/>
      <c r="D1132" s="39"/>
      <c r="E1132" s="39"/>
    </row>
    <row r="1133" spans="1:5" outlineLevel="6" x14ac:dyDescent="0.25">
      <c r="A1133" s="1164">
        <v>29</v>
      </c>
      <c r="B1133" s="39" t="s">
        <v>2730</v>
      </c>
      <c r="C1133" s="39"/>
      <c r="D1133" s="39"/>
      <c r="E1133" s="39"/>
    </row>
    <row r="1134" spans="1:5" outlineLevel="6" x14ac:dyDescent="0.25">
      <c r="A1134" s="1164" t="s">
        <v>31</v>
      </c>
      <c r="B1134" s="39" t="s">
        <v>2732</v>
      </c>
      <c r="C1134" s="39"/>
      <c r="D1134" s="39" t="s">
        <v>303</v>
      </c>
      <c r="E1134" s="39"/>
    </row>
    <row r="1135" spans="1:5" outlineLevel="6" x14ac:dyDescent="0.25">
      <c r="A1135" s="1164">
        <v>30</v>
      </c>
      <c r="B1135" s="39" t="s">
        <v>2719</v>
      </c>
      <c r="C1135" s="225"/>
      <c r="D1135" s="225"/>
      <c r="E1135" s="225"/>
    </row>
    <row r="1136" spans="1:5" outlineLevel="6" x14ac:dyDescent="0.25">
      <c r="A1136" s="1164">
        <v>31</v>
      </c>
      <c r="B1136" s="39" t="s">
        <v>2733</v>
      </c>
      <c r="C1136" s="225"/>
      <c r="D1136" s="225"/>
      <c r="E1136" s="225"/>
    </row>
    <row r="1137" spans="1:5" outlineLevel="6" x14ac:dyDescent="0.25">
      <c r="A1137" s="1164">
        <v>32</v>
      </c>
      <c r="B1137" s="39" t="s">
        <v>2721</v>
      </c>
      <c r="C1137" s="225"/>
      <c r="D1137" s="225"/>
      <c r="E1137" s="225"/>
    </row>
    <row r="1138" spans="1:5" outlineLevel="6" x14ac:dyDescent="0.25">
      <c r="A1138" s="1164">
        <v>33</v>
      </c>
      <c r="B1138" s="39" t="s">
        <v>2722</v>
      </c>
      <c r="C1138" s="225"/>
      <c r="D1138" s="225"/>
      <c r="E1138" s="225"/>
    </row>
    <row r="1139" spans="1:5" outlineLevel="6" x14ac:dyDescent="0.25">
      <c r="A1139" s="1164">
        <v>34</v>
      </c>
      <c r="B1139" s="39" t="s">
        <v>2723</v>
      </c>
      <c r="C1139" s="225"/>
      <c r="D1139" s="225"/>
      <c r="E1139" s="225"/>
    </row>
    <row r="1140" spans="1:5" outlineLevel="6" x14ac:dyDescent="0.25">
      <c r="A1140" s="1164" t="s">
        <v>31</v>
      </c>
      <c r="B1140" s="39" t="s">
        <v>2724</v>
      </c>
      <c r="C1140" s="225"/>
      <c r="D1140" s="39" t="s">
        <v>24</v>
      </c>
      <c r="E1140" s="225"/>
    </row>
    <row r="1141" spans="1:5" outlineLevel="6" x14ac:dyDescent="0.25">
      <c r="A1141" s="1164">
        <v>35</v>
      </c>
      <c r="B1141" s="39" t="s">
        <v>2727</v>
      </c>
      <c r="C1141" s="39"/>
      <c r="D1141" s="39"/>
      <c r="E1141" s="39"/>
    </row>
    <row r="1142" spans="1:5" outlineLevel="6" x14ac:dyDescent="0.25">
      <c r="A1142" s="1164">
        <v>36</v>
      </c>
      <c r="B1142" s="39" t="s">
        <v>2728</v>
      </c>
      <c r="C1142" s="39"/>
      <c r="D1142" s="39"/>
      <c r="E1142" s="39"/>
    </row>
    <row r="1143" spans="1:5" outlineLevel="6" x14ac:dyDescent="0.25">
      <c r="A1143" s="1164">
        <v>37</v>
      </c>
      <c r="B1143" s="39" t="s">
        <v>2722</v>
      </c>
      <c r="C1143" s="39"/>
      <c r="D1143" s="39"/>
      <c r="E1143" s="39"/>
    </row>
    <row r="1144" spans="1:5" outlineLevel="6" x14ac:dyDescent="0.25">
      <c r="A1144" s="1164">
        <v>38</v>
      </c>
      <c r="B1144" s="39" t="s">
        <v>2730</v>
      </c>
      <c r="C1144" s="39"/>
      <c r="D1144" s="39"/>
      <c r="E1144" s="39"/>
    </row>
    <row r="1145" spans="1:5" outlineLevel="6" x14ac:dyDescent="0.25">
      <c r="A1145" s="1164" t="s">
        <v>31</v>
      </c>
      <c r="B1145" s="39" t="s">
        <v>2732</v>
      </c>
      <c r="C1145" s="39"/>
      <c r="D1145" s="39" t="s">
        <v>215</v>
      </c>
      <c r="E1145" s="39"/>
    </row>
    <row r="1146" spans="1:5" outlineLevel="6" x14ac:dyDescent="0.25">
      <c r="A1146" s="1164">
        <v>39</v>
      </c>
      <c r="B1146" s="39" t="s">
        <v>2737</v>
      </c>
      <c r="C1146" s="39"/>
      <c r="D1146" s="39"/>
      <c r="E1146" s="39"/>
    </row>
    <row r="1147" spans="1:5" outlineLevel="5" x14ac:dyDescent="0.25">
      <c r="A1147" s="563" t="s">
        <v>26</v>
      </c>
      <c r="B1147" s="571" t="s">
        <v>2734</v>
      </c>
      <c r="C1147" s="564"/>
      <c r="D1147" s="564"/>
      <c r="E1147" s="565"/>
    </row>
    <row r="1148" spans="1:5" outlineLevel="6" x14ac:dyDescent="0.25">
      <c r="A1148" s="1164">
        <v>40</v>
      </c>
      <c r="B1148" s="39" t="s">
        <v>2735</v>
      </c>
      <c r="C1148" s="39"/>
      <c r="D1148" s="39"/>
      <c r="E1148" s="39"/>
    </row>
    <row r="1149" spans="1:5" outlineLevel="6" x14ac:dyDescent="0.25">
      <c r="A1149" s="1164">
        <v>41</v>
      </c>
      <c r="B1149" s="39" t="s">
        <v>2736</v>
      </c>
      <c r="C1149" s="39"/>
      <c r="D1149" s="39"/>
      <c r="E1149" s="39"/>
    </row>
    <row r="1150" spans="1:5" outlineLevel="6" x14ac:dyDescent="0.25">
      <c r="A1150" s="1164">
        <v>42</v>
      </c>
      <c r="B1150" s="39" t="s">
        <v>2738</v>
      </c>
      <c r="C1150" s="39"/>
      <c r="D1150" s="39"/>
      <c r="E1150" s="39"/>
    </row>
    <row r="1151" spans="1:5" outlineLevel="6" x14ac:dyDescent="0.25">
      <c r="A1151" s="1164">
        <v>43</v>
      </c>
      <c r="B1151" s="39" t="s">
        <v>2739</v>
      </c>
      <c r="C1151" s="39"/>
      <c r="D1151" s="39"/>
      <c r="E1151" s="39"/>
    </row>
    <row r="1152" spans="1:5" outlineLevel="6" x14ac:dyDescent="0.25">
      <c r="A1152" s="1164">
        <v>44</v>
      </c>
      <c r="B1152" s="39" t="s">
        <v>2740</v>
      </c>
      <c r="C1152" s="39"/>
      <c r="D1152" s="39"/>
      <c r="E1152" s="39"/>
    </row>
    <row r="1153" spans="1:12" outlineLevel="6" x14ac:dyDescent="0.25">
      <c r="A1153" s="1164">
        <v>45</v>
      </c>
      <c r="B1153" s="39" t="s">
        <v>2741</v>
      </c>
      <c r="C1153" s="39"/>
      <c r="D1153" s="39"/>
      <c r="E1153" s="39"/>
    </row>
    <row r="1154" spans="1:12" outlineLevel="6" x14ac:dyDescent="0.25">
      <c r="A1154" s="1164">
        <v>46</v>
      </c>
      <c r="B1154" s="39" t="s">
        <v>2742</v>
      </c>
      <c r="C1154" s="39"/>
      <c r="D1154" s="39"/>
      <c r="E1154" s="39"/>
    </row>
    <row r="1155" spans="1:12" outlineLevel="6" x14ac:dyDescent="0.25">
      <c r="A1155" s="1164" t="s">
        <v>31</v>
      </c>
      <c r="B1155" s="39" t="s">
        <v>2745</v>
      </c>
      <c r="C1155" s="39"/>
      <c r="D1155" s="39" t="s">
        <v>295</v>
      </c>
      <c r="E1155" s="39"/>
    </row>
    <row r="1156" spans="1:12" outlineLevel="6" x14ac:dyDescent="0.25">
      <c r="A1156" s="1164">
        <v>47</v>
      </c>
      <c r="B1156" s="39" t="s">
        <v>2738</v>
      </c>
      <c r="C1156" s="39"/>
      <c r="D1156" s="39"/>
      <c r="E1156" s="39"/>
    </row>
    <row r="1157" spans="1:12" ht="25.5" outlineLevel="6" x14ac:dyDescent="0.25">
      <c r="A1157" s="1164" t="s">
        <v>31</v>
      </c>
      <c r="B1157" s="39" t="s">
        <v>2746</v>
      </c>
      <c r="C1157" s="39"/>
      <c r="D1157" s="39" t="s">
        <v>297</v>
      </c>
      <c r="E1157" s="39"/>
    </row>
    <row r="1158" spans="1:12" outlineLevel="6" x14ac:dyDescent="0.25">
      <c r="A1158" s="1164">
        <v>48</v>
      </c>
      <c r="B1158" s="39" t="s">
        <v>2750</v>
      </c>
      <c r="C1158" s="39"/>
      <c r="D1158" s="39"/>
      <c r="E1158" s="39"/>
    </row>
    <row r="1159" spans="1:12" outlineLevel="6" x14ac:dyDescent="0.25">
      <c r="A1159" s="54" t="s">
        <v>31</v>
      </c>
      <c r="B1159" s="39" t="s">
        <v>2758</v>
      </c>
      <c r="C1159" s="269" t="s">
        <v>2606</v>
      </c>
      <c r="D1159" s="39" t="s">
        <v>299</v>
      </c>
      <c r="E1159" s="39"/>
    </row>
    <row r="1160" spans="1:12" outlineLevel="6" x14ac:dyDescent="0.25">
      <c r="A1160" s="1174">
        <v>49</v>
      </c>
      <c r="B1160" s="811" t="s">
        <v>569</v>
      </c>
      <c r="C1160" s="1175"/>
      <c r="D1160" s="39"/>
      <c r="E1160" s="39"/>
    </row>
    <row r="1161" spans="1:12" outlineLevel="6" x14ac:dyDescent="0.25">
      <c r="A1161" s="54">
        <v>50</v>
      </c>
      <c r="B1161" s="257" t="s">
        <v>2607</v>
      </c>
      <c r="C1161" s="269"/>
      <c r="D1161" s="39"/>
      <c r="E1161" s="39"/>
    </row>
    <row r="1162" spans="1:12" s="6" customFormat="1" ht="25.5" outlineLevel="6" x14ac:dyDescent="0.25">
      <c r="A1162" s="54" t="s">
        <v>31</v>
      </c>
      <c r="B1162" s="257" t="s">
        <v>2609</v>
      </c>
      <c r="C1162" s="269" t="s">
        <v>2608</v>
      </c>
      <c r="D1162" s="39" t="s">
        <v>301</v>
      </c>
      <c r="E1162" s="39"/>
      <c r="F1162" s="5"/>
      <c r="G1162" s="5"/>
      <c r="H1162" s="5"/>
      <c r="I1162" s="5"/>
      <c r="J1162" s="5"/>
      <c r="K1162" s="5"/>
      <c r="L1162" s="5"/>
    </row>
    <row r="1163" spans="1:12" x14ac:dyDescent="0.25">
      <c r="A1163" s="747"/>
      <c r="B1163" s="317"/>
      <c r="C1163" s="972"/>
      <c r="D1163" s="1163"/>
      <c r="E1163" s="1163"/>
    </row>
    <row r="1164" spans="1:12" s="597" customFormat="1" ht="21" x14ac:dyDescent="0.25">
      <c r="A1164" s="1510" t="s">
        <v>80</v>
      </c>
      <c r="B1164" s="1510"/>
      <c r="C1164" s="1510"/>
      <c r="D1164" s="1510"/>
      <c r="E1164" s="1510"/>
    </row>
    <row r="1165" spans="1:12" ht="18.75" outlineLevel="2" x14ac:dyDescent="0.25">
      <c r="A1165" s="1498" t="s">
        <v>18</v>
      </c>
      <c r="B1165" s="1498"/>
      <c r="C1165" s="1498"/>
      <c r="D1165" s="1498"/>
      <c r="E1165" s="1499"/>
    </row>
    <row r="1166" spans="1:12" ht="15" outlineLevel="2" x14ac:dyDescent="0.25">
      <c r="A1166" s="46"/>
      <c r="B1166" s="533"/>
      <c r="C1166" s="533"/>
      <c r="D1166" s="533"/>
      <c r="E1166" s="47"/>
    </row>
    <row r="1167" spans="1:12" ht="18" customHeight="1" outlineLevel="2" x14ac:dyDescent="0.25">
      <c r="A1167" s="123" t="s">
        <v>19</v>
      </c>
      <c r="B1167" s="123"/>
      <c r="C1167" s="123"/>
      <c r="D1167" s="123"/>
      <c r="E1167" s="124"/>
    </row>
    <row r="1168" spans="1:12" ht="18.75" outlineLevel="3" x14ac:dyDescent="0.25">
      <c r="A1168" s="125" t="s">
        <v>20</v>
      </c>
      <c r="B1168" s="125"/>
      <c r="C1168" s="125"/>
      <c r="D1168" s="125"/>
      <c r="E1168" s="134"/>
    </row>
    <row r="1169" spans="1:12" ht="18.75" outlineLevel="3" x14ac:dyDescent="0.25">
      <c r="A1169" s="1500" t="s">
        <v>36</v>
      </c>
      <c r="B1169" s="1500"/>
      <c r="C1169" s="1500"/>
      <c r="D1169" s="1500"/>
      <c r="E1169" s="1501"/>
    </row>
    <row r="1170" spans="1:12" s="6" customFormat="1" outlineLevel="2" x14ac:dyDescent="0.25">
      <c r="A1170" s="1511"/>
      <c r="B1170" s="1511"/>
      <c r="C1170" s="1511"/>
      <c r="D1170" s="1511"/>
      <c r="E1170" s="1512"/>
      <c r="F1170" s="5"/>
      <c r="G1170" s="5"/>
      <c r="H1170" s="5"/>
      <c r="I1170" s="5"/>
      <c r="J1170" s="5"/>
      <c r="K1170" s="5"/>
      <c r="L1170" s="5"/>
    </row>
    <row r="1171" spans="1:12" s="6" customFormat="1" ht="18.75" outlineLevel="2" x14ac:dyDescent="0.25">
      <c r="A1171" s="1498" t="s">
        <v>37</v>
      </c>
      <c r="B1171" s="1498"/>
      <c r="C1171" s="1498"/>
      <c r="D1171" s="1498"/>
      <c r="E1171" s="1499"/>
      <c r="F1171" s="5"/>
      <c r="G1171" s="5"/>
      <c r="H1171" s="5"/>
      <c r="I1171" s="5"/>
      <c r="J1171" s="5"/>
      <c r="K1171" s="5"/>
      <c r="L1171" s="5"/>
    </row>
    <row r="1172" spans="1:12" ht="15" x14ac:dyDescent="0.25">
      <c r="A1172" s="634"/>
      <c r="B1172" s="634"/>
      <c r="C1172" s="634"/>
      <c r="D1172" s="634"/>
      <c r="E1172" s="634"/>
      <c r="F1172" s="552"/>
    </row>
    <row r="1173" spans="1:12" ht="21" x14ac:dyDescent="0.25">
      <c r="A1173" s="17" t="s">
        <v>33</v>
      </c>
      <c r="B1173" s="49"/>
      <c r="C1173" s="550"/>
      <c r="D1173" s="49"/>
      <c r="E1173" s="51"/>
    </row>
    <row r="1174" spans="1:12" s="597" customFormat="1" ht="18.75" outlineLevel="1" x14ac:dyDescent="0.25">
      <c r="A1174" s="881" t="s">
        <v>34</v>
      </c>
      <c r="B1174" s="243"/>
      <c r="C1174" s="243"/>
      <c r="D1174" s="243"/>
      <c r="E1174" s="244"/>
    </row>
    <row r="1175" spans="1:12" s="597" customFormat="1" ht="18.75" outlineLevel="2" x14ac:dyDescent="0.25">
      <c r="A1175" s="1504" t="s">
        <v>18</v>
      </c>
      <c r="B1175" s="1498"/>
      <c r="C1175" s="1498"/>
      <c r="D1175" s="1498"/>
      <c r="E1175" s="1499"/>
    </row>
    <row r="1176" spans="1:12" s="597" customFormat="1" ht="15" outlineLevel="4" x14ac:dyDescent="0.25">
      <c r="A1176" s="539" t="s">
        <v>21</v>
      </c>
      <c r="B1176" s="599" t="s">
        <v>2824</v>
      </c>
      <c r="C1176" s="539" t="str">
        <f>COUNTIF(A1176:A1194,"Test Case")&amp;"TC(s)"</f>
        <v>1TC(s)</v>
      </c>
      <c r="D1176" s="539"/>
      <c r="E1176" s="539"/>
    </row>
    <row r="1177" spans="1:12" s="597" customFormat="1" ht="15" outlineLevel="5" x14ac:dyDescent="0.25">
      <c r="A1177" s="616" t="s">
        <v>22</v>
      </c>
      <c r="B1177" s="617"/>
      <c r="C1177" s="618"/>
      <c r="D1177" s="618"/>
      <c r="E1177" s="619"/>
    </row>
    <row r="1178" spans="1:12" s="597" customFormat="1" ht="15" outlineLevel="6" x14ac:dyDescent="0.25">
      <c r="A1178" s="620" t="s">
        <v>23</v>
      </c>
      <c r="B1178" s="621" t="s">
        <v>1172</v>
      </c>
      <c r="C1178" s="622"/>
      <c r="D1178" s="622"/>
      <c r="E1178" s="623"/>
    </row>
    <row r="1179" spans="1:12" s="597" customFormat="1" ht="15" outlineLevel="6" x14ac:dyDescent="0.25">
      <c r="A1179" s="620" t="s">
        <v>24</v>
      </c>
      <c r="B1179" s="621" t="s">
        <v>1173</v>
      </c>
      <c r="C1179" s="622"/>
      <c r="D1179" s="622"/>
      <c r="E1179" s="623"/>
    </row>
    <row r="1180" spans="1:12" s="597" customFormat="1" ht="26.25" outlineLevel="5" x14ac:dyDescent="0.25">
      <c r="A1180" s="616" t="s">
        <v>390</v>
      </c>
      <c r="B1180" s="621" t="s">
        <v>2840</v>
      </c>
      <c r="C1180" s="622"/>
      <c r="D1180" s="622"/>
      <c r="E1180" s="623"/>
    </row>
    <row r="1181" spans="1:12" s="597" customFormat="1" ht="15" outlineLevel="5" x14ac:dyDescent="0.25">
      <c r="A1181" s="624" t="s">
        <v>26</v>
      </c>
      <c r="B1181" s="624" t="s">
        <v>1168</v>
      </c>
      <c r="C1181" s="625"/>
      <c r="D1181" s="625"/>
      <c r="E1181" s="626"/>
    </row>
    <row r="1182" spans="1:12" s="597" customFormat="1" ht="15" outlineLevel="6" x14ac:dyDescent="0.25">
      <c r="A1182" s="635" t="s">
        <v>27</v>
      </c>
      <c r="B1182" s="635"/>
      <c r="C1182" s="636" t="s">
        <v>28</v>
      </c>
      <c r="D1182" s="636" t="s">
        <v>29</v>
      </c>
      <c r="E1182" s="637" t="s">
        <v>30</v>
      </c>
    </row>
    <row r="1183" spans="1:12" s="597" customFormat="1" ht="15" outlineLevel="6" x14ac:dyDescent="0.25">
      <c r="A1183" s="615">
        <v>1</v>
      </c>
      <c r="B1183" s="114" t="s">
        <v>2849</v>
      </c>
      <c r="C1183" s="537"/>
      <c r="D1183" s="537"/>
      <c r="E1183" s="537"/>
    </row>
    <row r="1184" spans="1:12" s="597" customFormat="1" ht="15" outlineLevel="6" x14ac:dyDescent="0.25">
      <c r="A1184" s="615">
        <v>2</v>
      </c>
      <c r="B1184" s="114" t="s">
        <v>1169</v>
      </c>
      <c r="C1184" s="537"/>
      <c r="D1184" s="537"/>
      <c r="E1184" s="537"/>
    </row>
    <row r="1185" spans="1:5" s="597" customFormat="1" ht="38.25" outlineLevel="6" x14ac:dyDescent="0.25">
      <c r="A1185" s="615">
        <v>3</v>
      </c>
      <c r="B1185" s="114" t="s">
        <v>2848</v>
      </c>
      <c r="C1185" s="537"/>
      <c r="D1185" s="537"/>
      <c r="E1185" s="537"/>
    </row>
    <row r="1186" spans="1:5" s="597" customFormat="1" ht="25.5" outlineLevel="6" x14ac:dyDescent="0.25">
      <c r="A1186" s="615">
        <v>4</v>
      </c>
      <c r="B1186" s="114" t="s">
        <v>2847</v>
      </c>
      <c r="C1186" s="537"/>
      <c r="D1186" s="537"/>
      <c r="E1186" s="537"/>
    </row>
    <row r="1187" spans="1:5" s="597" customFormat="1" ht="26.25" outlineLevel="6" x14ac:dyDescent="0.25">
      <c r="A1187" s="883" t="s">
        <v>31</v>
      </c>
      <c r="B1187" s="114" t="s">
        <v>2956</v>
      </c>
      <c r="C1187" s="537" t="s">
        <v>2957</v>
      </c>
      <c r="D1187" s="885" t="s">
        <v>23</v>
      </c>
      <c r="E1187" s="537"/>
    </row>
    <row r="1188" spans="1:5" s="597" customFormat="1" ht="15" outlineLevel="6" x14ac:dyDescent="0.25">
      <c r="A1188" s="615">
        <v>5</v>
      </c>
      <c r="B1188" s="114" t="s">
        <v>1170</v>
      </c>
      <c r="C1188" s="537"/>
      <c r="D1188" s="537"/>
      <c r="E1188" s="537"/>
    </row>
    <row r="1189" spans="1:5" s="597" customFormat="1" ht="25.5" outlineLevel="6" x14ac:dyDescent="0.25">
      <c r="A1189" s="615">
        <v>6</v>
      </c>
      <c r="B1189" s="114" t="s">
        <v>2846</v>
      </c>
      <c r="C1189" s="537"/>
      <c r="D1189" s="537"/>
      <c r="E1189" s="537"/>
    </row>
    <row r="1190" spans="1:5" s="597" customFormat="1" ht="26.25" outlineLevel="6" x14ac:dyDescent="0.25">
      <c r="A1190" s="883" t="s">
        <v>31</v>
      </c>
      <c r="B1190" s="537" t="s">
        <v>2845</v>
      </c>
      <c r="C1190" s="537"/>
      <c r="D1190" s="885" t="s">
        <v>24</v>
      </c>
      <c r="E1190" s="537"/>
    </row>
    <row r="1191" spans="1:5" s="597" customFormat="1" ht="15" outlineLevel="6" x14ac:dyDescent="0.25">
      <c r="A1191" s="615">
        <v>7</v>
      </c>
      <c r="B1191" s="114" t="s">
        <v>1171</v>
      </c>
      <c r="C1191" s="884"/>
      <c r="D1191" s="537"/>
      <c r="E1191" s="537"/>
    </row>
    <row r="1192" spans="1:5" s="597" customFormat="1" ht="15" outlineLevel="6" x14ac:dyDescent="0.25">
      <c r="A1192" s="615">
        <v>8</v>
      </c>
      <c r="B1192" s="114" t="s">
        <v>2844</v>
      </c>
      <c r="C1192" s="537"/>
      <c r="D1192" s="537"/>
      <c r="E1192" s="537"/>
    </row>
    <row r="1193" spans="1:5" s="597" customFormat="1" ht="39" outlineLevel="6" x14ac:dyDescent="0.25">
      <c r="A1193" s="615" t="s">
        <v>31</v>
      </c>
      <c r="B1193" s="537" t="s">
        <v>2843</v>
      </c>
      <c r="C1193" s="537" t="s">
        <v>2842</v>
      </c>
      <c r="D1193" s="537" t="s">
        <v>24</v>
      </c>
      <c r="E1193" s="537"/>
    </row>
    <row r="1194" spans="1:5" s="597" customFormat="1" ht="25.5" outlineLevel="6" x14ac:dyDescent="0.25">
      <c r="A1194" s="1291">
        <v>9</v>
      </c>
      <c r="B1194" s="145" t="s">
        <v>2841</v>
      </c>
      <c r="C1194" s="1292"/>
      <c r="D1194" s="1293"/>
      <c r="E1194" s="1294"/>
    </row>
    <row r="1195" spans="1:5" s="597" customFormat="1" ht="25.5" outlineLevel="4" x14ac:dyDescent="0.25">
      <c r="A1195" s="1362" t="s">
        <v>21</v>
      </c>
      <c r="B1195" s="1363" t="s">
        <v>3088</v>
      </c>
      <c r="C1195" s="1299" t="str">
        <f>COUNTIF(A1195:A1225,"Test Case")&amp;"TC(s)"</f>
        <v>1TC(s)</v>
      </c>
      <c r="D1195" s="1300"/>
      <c r="E1195" s="1301"/>
    </row>
    <row r="1196" spans="1:5" s="597" customFormat="1" ht="15" outlineLevel="5" x14ac:dyDescent="0.25">
      <c r="A1196" s="1365" t="s">
        <v>22</v>
      </c>
      <c r="B1196" s="1366"/>
      <c r="C1196" s="1367"/>
      <c r="D1196" s="1368"/>
      <c r="E1196" s="1369"/>
    </row>
    <row r="1197" spans="1:5" s="597" customFormat="1" ht="15" outlineLevel="6" x14ac:dyDescent="0.25">
      <c r="A1197" s="1291" t="s">
        <v>23</v>
      </c>
      <c r="B1197" s="1364" t="s">
        <v>3089</v>
      </c>
      <c r="C1197" s="1292"/>
      <c r="D1197" s="1293"/>
      <c r="E1197" s="1294"/>
    </row>
    <row r="1198" spans="1:5" s="597" customFormat="1" ht="15" outlineLevel="6" x14ac:dyDescent="0.25">
      <c r="A1198" s="1291" t="s">
        <v>24</v>
      </c>
      <c r="B1198" s="1364" t="s">
        <v>3090</v>
      </c>
      <c r="C1198" s="1292"/>
      <c r="D1198" s="1293"/>
      <c r="E1198" s="1294"/>
    </row>
    <row r="1199" spans="1:5" s="597" customFormat="1" ht="15" outlineLevel="6" x14ac:dyDescent="0.25">
      <c r="A1199" s="1291" t="s">
        <v>215</v>
      </c>
      <c r="B1199" s="145" t="s">
        <v>3102</v>
      </c>
      <c r="C1199" s="1292"/>
      <c r="D1199" s="1293"/>
      <c r="E1199" s="1294"/>
    </row>
    <row r="1200" spans="1:5" s="597" customFormat="1" ht="15" outlineLevel="5" x14ac:dyDescent="0.25">
      <c r="A1200" s="1257" t="s">
        <v>416</v>
      </c>
      <c r="B1200" s="1284"/>
      <c r="C1200" s="1285"/>
      <c r="D1200" s="1284"/>
      <c r="E1200" s="1284"/>
    </row>
    <row r="1201" spans="1:5" s="597" customFormat="1" ht="15" outlineLevel="6" x14ac:dyDescent="0.25">
      <c r="A1201" s="1370">
        <v>1</v>
      </c>
      <c r="B1201" s="1375" t="s">
        <v>3091</v>
      </c>
      <c r="C1201" s="1372"/>
      <c r="D1201" s="1373"/>
      <c r="E1201" s="1374"/>
    </row>
    <row r="1202" spans="1:5" s="597" customFormat="1" ht="15" outlineLevel="6" x14ac:dyDescent="0.25">
      <c r="A1202" s="1370"/>
      <c r="B1202" s="1371"/>
      <c r="C1202" s="1372"/>
      <c r="D1202" s="1373"/>
      <c r="E1202" s="1374"/>
    </row>
    <row r="1203" spans="1:5" s="597" customFormat="1" ht="15" outlineLevel="5" x14ac:dyDescent="0.25">
      <c r="A1203" s="624" t="s">
        <v>26</v>
      </c>
      <c r="B1203" s="624" t="s">
        <v>3108</v>
      </c>
      <c r="C1203" s="625"/>
      <c r="D1203" s="625"/>
      <c r="E1203" s="626"/>
    </row>
    <row r="1204" spans="1:5" s="597" customFormat="1" ht="15" outlineLevel="6" x14ac:dyDescent="0.25">
      <c r="A1204" s="1360" t="s">
        <v>27</v>
      </c>
      <c r="B1204" s="1360"/>
      <c r="C1204" s="614" t="s">
        <v>28</v>
      </c>
      <c r="D1204" s="614" t="s">
        <v>29</v>
      </c>
      <c r="E1204" s="1361" t="s">
        <v>30</v>
      </c>
    </row>
    <row r="1205" spans="1:5" s="597" customFormat="1" ht="15" outlineLevel="6" x14ac:dyDescent="0.25">
      <c r="A1205" s="1291">
        <v>1</v>
      </c>
      <c r="B1205" s="1359" t="s">
        <v>350</v>
      </c>
      <c r="C1205" s="1292"/>
      <c r="D1205" s="1293"/>
      <c r="E1205" s="1294"/>
    </row>
    <row r="1206" spans="1:5" s="597" customFormat="1" ht="15" outlineLevel="6" x14ac:dyDescent="0.25">
      <c r="A1206" s="1291">
        <v>2</v>
      </c>
      <c r="B1206" s="145" t="s">
        <v>359</v>
      </c>
      <c r="C1206" s="1292"/>
      <c r="D1206" s="1293"/>
      <c r="E1206" s="1294"/>
    </row>
    <row r="1207" spans="1:5" s="597" customFormat="1" ht="51" outlineLevel="6" x14ac:dyDescent="0.25">
      <c r="A1207" s="1291">
        <v>3</v>
      </c>
      <c r="B1207" s="145" t="s">
        <v>931</v>
      </c>
      <c r="C1207" s="1292"/>
      <c r="D1207" s="1293"/>
      <c r="E1207" s="1294"/>
    </row>
    <row r="1208" spans="1:5" s="597" customFormat="1" ht="15" outlineLevel="6" x14ac:dyDescent="0.25">
      <c r="A1208" s="1291">
        <v>4</v>
      </c>
      <c r="B1208" s="145" t="s">
        <v>2207</v>
      </c>
      <c r="C1208" s="1292"/>
      <c r="D1208" s="1293"/>
      <c r="E1208" s="1294"/>
    </row>
    <row r="1209" spans="1:5" s="597" customFormat="1" ht="15" outlineLevel="6" x14ac:dyDescent="0.25">
      <c r="A1209" s="1291">
        <v>5</v>
      </c>
      <c r="B1209" s="145" t="s">
        <v>3092</v>
      </c>
      <c r="C1209" s="1292"/>
      <c r="D1209" s="1293"/>
      <c r="E1209" s="1294"/>
    </row>
    <row r="1210" spans="1:5" s="597" customFormat="1" ht="15" outlineLevel="6" x14ac:dyDescent="0.25">
      <c r="A1210" s="1291">
        <v>6</v>
      </c>
      <c r="B1210" s="145" t="s">
        <v>3093</v>
      </c>
      <c r="C1210" s="1292"/>
      <c r="D1210" s="1293"/>
      <c r="E1210" s="1294"/>
    </row>
    <row r="1211" spans="1:5" s="597" customFormat="1" ht="15" outlineLevel="6" x14ac:dyDescent="0.25">
      <c r="A1211" s="1291">
        <v>7</v>
      </c>
      <c r="B1211" s="145" t="s">
        <v>3094</v>
      </c>
      <c r="C1211" s="1292"/>
      <c r="D1211" s="1293"/>
      <c r="E1211" s="1294"/>
    </row>
    <row r="1212" spans="1:5" s="597" customFormat="1" ht="15" outlineLevel="6" x14ac:dyDescent="0.25">
      <c r="A1212" s="1291">
        <v>8</v>
      </c>
      <c r="B1212" s="145" t="s">
        <v>3096</v>
      </c>
      <c r="C1212" s="1292"/>
      <c r="D1212" s="1293"/>
      <c r="E1212" s="1294"/>
    </row>
    <row r="1213" spans="1:5" s="597" customFormat="1" ht="38.25" outlineLevel="6" x14ac:dyDescent="0.25">
      <c r="A1213" s="1291" t="s">
        <v>31</v>
      </c>
      <c r="B1213" s="145" t="s">
        <v>3097</v>
      </c>
      <c r="C1213" s="145" t="s">
        <v>3095</v>
      </c>
      <c r="D1213" s="1293" t="s">
        <v>23</v>
      </c>
      <c r="E1213" s="1294"/>
    </row>
    <row r="1214" spans="1:5" s="597" customFormat="1" ht="15" outlineLevel="6" x14ac:dyDescent="0.25">
      <c r="A1214" s="1291">
        <v>9</v>
      </c>
      <c r="B1214" s="145" t="s">
        <v>3098</v>
      </c>
      <c r="C1214" s="1292"/>
      <c r="D1214" s="1293"/>
      <c r="E1214" s="1294"/>
    </row>
    <row r="1215" spans="1:5" s="597" customFormat="1" ht="51" outlineLevel="6" x14ac:dyDescent="0.25">
      <c r="A1215" s="1295">
        <v>10</v>
      </c>
      <c r="B1215" s="145" t="s">
        <v>3099</v>
      </c>
      <c r="C1215" s="1296"/>
      <c r="D1215" s="1297"/>
      <c r="E1215" s="1298"/>
    </row>
    <row r="1216" spans="1:5" s="597" customFormat="1" ht="38.25" outlineLevel="6" x14ac:dyDescent="0.25">
      <c r="A1216" s="1295" t="s">
        <v>31</v>
      </c>
      <c r="B1216" s="145" t="s">
        <v>3101</v>
      </c>
      <c r="C1216" s="1376" t="s">
        <v>3100</v>
      </c>
      <c r="D1216" s="1297" t="s">
        <v>24</v>
      </c>
      <c r="E1216" s="1298"/>
    </row>
    <row r="1217" spans="1:5" s="597" customFormat="1" ht="15" outlineLevel="6" x14ac:dyDescent="0.25">
      <c r="A1217" s="1295">
        <v>11</v>
      </c>
      <c r="B1217" s="145" t="s">
        <v>3103</v>
      </c>
      <c r="C1217" s="1296"/>
      <c r="D1217" s="1297"/>
      <c r="E1217" s="1298"/>
    </row>
    <row r="1218" spans="1:5" s="597" customFormat="1" ht="38.25" outlineLevel="6" x14ac:dyDescent="0.25">
      <c r="A1218" s="1295">
        <v>12</v>
      </c>
      <c r="B1218" s="145" t="s">
        <v>3104</v>
      </c>
      <c r="C1218" s="1296"/>
      <c r="D1218" s="1297"/>
      <c r="E1218" s="1298"/>
    </row>
    <row r="1219" spans="1:5" s="597" customFormat="1" ht="15" outlineLevel="6" x14ac:dyDescent="0.25">
      <c r="A1219" s="1295">
        <v>13</v>
      </c>
      <c r="B1219" s="145" t="s">
        <v>3105</v>
      </c>
      <c r="C1219" s="1296"/>
      <c r="D1219" s="1297"/>
      <c r="E1219" s="1298"/>
    </row>
    <row r="1220" spans="1:5" s="597" customFormat="1" ht="38.25" outlineLevel="6" x14ac:dyDescent="0.25">
      <c r="A1220" s="1295">
        <v>14</v>
      </c>
      <c r="B1220" s="145" t="s">
        <v>3078</v>
      </c>
      <c r="C1220" s="1296"/>
      <c r="D1220" s="1297"/>
      <c r="E1220" s="1298"/>
    </row>
    <row r="1221" spans="1:5" s="597" customFormat="1" ht="15" outlineLevel="6" x14ac:dyDescent="0.25">
      <c r="A1221" s="1295">
        <v>15</v>
      </c>
      <c r="B1221" s="145" t="s">
        <v>3079</v>
      </c>
      <c r="C1221" s="1296"/>
      <c r="D1221" s="1297"/>
      <c r="E1221" s="1298"/>
    </row>
    <row r="1222" spans="1:5" s="597" customFormat="1" ht="15" outlineLevel="6" x14ac:dyDescent="0.25">
      <c r="A1222" s="1295">
        <v>16</v>
      </c>
      <c r="B1222" s="145" t="s">
        <v>1073</v>
      </c>
      <c r="C1222" s="1296"/>
      <c r="D1222" s="1297"/>
      <c r="E1222" s="1298"/>
    </row>
    <row r="1223" spans="1:5" s="597" customFormat="1" ht="15" outlineLevel="6" x14ac:dyDescent="0.25">
      <c r="A1223" s="1295" t="s">
        <v>31</v>
      </c>
      <c r="B1223" s="145" t="s">
        <v>3106</v>
      </c>
      <c r="C1223" s="1296"/>
      <c r="D1223" s="1297" t="s">
        <v>215</v>
      </c>
      <c r="E1223" s="1298"/>
    </row>
    <row r="1224" spans="1:5" s="597" customFormat="1" ht="15" outlineLevel="6" x14ac:dyDescent="0.25">
      <c r="A1224" s="1295">
        <v>17</v>
      </c>
      <c r="B1224" s="145" t="s">
        <v>3107</v>
      </c>
      <c r="C1224" s="1296"/>
      <c r="D1224" s="1297"/>
      <c r="E1224" s="1298"/>
    </row>
    <row r="1225" spans="1:5" outlineLevel="2" x14ac:dyDescent="0.25">
      <c r="A1225" s="45"/>
      <c r="B1225" s="114"/>
      <c r="C1225" s="989"/>
      <c r="D1225" s="596"/>
      <c r="E1225" s="393"/>
    </row>
    <row r="1226" spans="1:5" s="597" customFormat="1" ht="18.75" outlineLevel="2" x14ac:dyDescent="0.25">
      <c r="A1226" s="245" t="s">
        <v>19</v>
      </c>
      <c r="B1226" s="239"/>
      <c r="C1226" s="239"/>
      <c r="D1226" s="239"/>
      <c r="E1226" s="240"/>
    </row>
    <row r="1227" spans="1:5" s="597" customFormat="1" ht="18.75" outlineLevel="3" x14ac:dyDescent="0.25">
      <c r="A1227" s="1500" t="s">
        <v>20</v>
      </c>
      <c r="B1227" s="1500"/>
      <c r="C1227" s="1500"/>
      <c r="D1227" s="1500"/>
      <c r="E1227" s="1501"/>
    </row>
    <row r="1228" spans="1:5" s="597" customFormat="1" ht="15" outlineLevel="4" x14ac:dyDescent="0.25">
      <c r="A1228" s="539" t="s">
        <v>21</v>
      </c>
      <c r="B1228" s="599" t="s">
        <v>348</v>
      </c>
      <c r="C1228" s="539" t="str">
        <f>COUNTIF(A1229:A1235,"Test Case")&amp;"TC(s)"</f>
        <v>1TC(s)</v>
      </c>
      <c r="D1228" s="539"/>
      <c r="E1228" s="539"/>
    </row>
    <row r="1229" spans="1:5" s="597" customFormat="1" ht="15" outlineLevel="5" x14ac:dyDescent="0.25">
      <c r="A1229" s="616" t="s">
        <v>22</v>
      </c>
      <c r="B1229" s="617"/>
      <c r="C1229" s="618"/>
      <c r="D1229" s="618"/>
      <c r="E1229" s="619"/>
    </row>
    <row r="1230" spans="1:5" s="597" customFormat="1" ht="15" outlineLevel="6" x14ac:dyDescent="0.25">
      <c r="A1230" s="620" t="s">
        <v>23</v>
      </c>
      <c r="B1230" s="621" t="s">
        <v>352</v>
      </c>
      <c r="C1230" s="622"/>
      <c r="D1230" s="622"/>
      <c r="E1230" s="623"/>
    </row>
    <row r="1231" spans="1:5" s="597" customFormat="1" ht="15" outlineLevel="6" x14ac:dyDescent="0.25">
      <c r="A1231" s="620"/>
      <c r="B1231" s="621"/>
      <c r="C1231" s="622"/>
      <c r="D1231" s="622"/>
      <c r="E1231" s="623"/>
    </row>
    <row r="1232" spans="1:5" s="597" customFormat="1" ht="15" outlineLevel="5" x14ac:dyDescent="0.25">
      <c r="A1232" s="624" t="s">
        <v>26</v>
      </c>
      <c r="B1232" s="624" t="s">
        <v>354</v>
      </c>
      <c r="C1232" s="625"/>
      <c r="D1232" s="625"/>
      <c r="E1232" s="626"/>
    </row>
    <row r="1233" spans="1:5" s="597" customFormat="1" ht="15" outlineLevel="6" x14ac:dyDescent="0.25">
      <c r="A1233" s="635" t="s">
        <v>27</v>
      </c>
      <c r="B1233" s="635"/>
      <c r="C1233" s="636" t="s">
        <v>28</v>
      </c>
      <c r="D1233" s="636" t="s">
        <v>29</v>
      </c>
      <c r="E1233" s="637" t="s">
        <v>30</v>
      </c>
    </row>
    <row r="1234" spans="1:5" s="597" customFormat="1" ht="15" outlineLevel="6" x14ac:dyDescent="0.25">
      <c r="A1234" s="615">
        <v>1</v>
      </c>
      <c r="B1234" s="541" t="s">
        <v>350</v>
      </c>
      <c r="C1234" s="537"/>
      <c r="D1234" s="537"/>
      <c r="E1234" s="537"/>
    </row>
    <row r="1235" spans="1:5" s="597" customFormat="1" ht="15" outlineLevel="6" x14ac:dyDescent="0.25">
      <c r="A1235" s="615" t="s">
        <v>31</v>
      </c>
      <c r="B1235" s="537" t="s">
        <v>351</v>
      </c>
      <c r="C1235" s="537"/>
      <c r="D1235" s="537" t="s">
        <v>23</v>
      </c>
      <c r="E1235" s="537"/>
    </row>
    <row r="1236" spans="1:5" s="597" customFormat="1" ht="15" outlineLevel="4" x14ac:dyDescent="0.25">
      <c r="A1236" s="598" t="s">
        <v>21</v>
      </c>
      <c r="B1236" s="534" t="s">
        <v>928</v>
      </c>
      <c r="C1236" s="539" t="str">
        <f>COUNTIF(A1237:A1245,"Test Case")&amp;"TC(s)"</f>
        <v>1TC(s)</v>
      </c>
      <c r="D1236" s="598"/>
      <c r="E1236" s="598"/>
    </row>
    <row r="1237" spans="1:5" s="597" customFormat="1" ht="15" outlineLevel="5" x14ac:dyDescent="0.25">
      <c r="A1237" s="697" t="s">
        <v>22</v>
      </c>
      <c r="B1237" s="698"/>
      <c r="C1237" s="699"/>
      <c r="D1237" s="699"/>
      <c r="E1237" s="700"/>
    </row>
    <row r="1238" spans="1:5" s="597" customFormat="1" ht="15" outlineLevel="6" x14ac:dyDescent="0.25">
      <c r="A1238" s="701" t="s">
        <v>23</v>
      </c>
      <c r="B1238" s="628" t="s">
        <v>929</v>
      </c>
      <c r="C1238" s="546"/>
      <c r="D1238" s="546"/>
      <c r="E1238" s="702"/>
    </row>
    <row r="1239" spans="1:5" s="597" customFormat="1" ht="15" outlineLevel="6" x14ac:dyDescent="0.25">
      <c r="A1239" s="701" t="s">
        <v>24</v>
      </c>
      <c r="B1239" s="628" t="s">
        <v>935</v>
      </c>
      <c r="C1239" s="546"/>
      <c r="D1239" s="546"/>
      <c r="E1239" s="702"/>
    </row>
    <row r="1240" spans="1:5" s="597" customFormat="1" ht="15" outlineLevel="5" x14ac:dyDescent="0.25">
      <c r="A1240" s="703" t="s">
        <v>26</v>
      </c>
      <c r="B1240" s="483" t="s">
        <v>937</v>
      </c>
      <c r="C1240" s="704"/>
      <c r="D1240" s="704"/>
      <c r="E1240" s="705"/>
    </row>
    <row r="1241" spans="1:5" s="597" customFormat="1" ht="15" outlineLevel="6" x14ac:dyDescent="0.25">
      <c r="A1241" s="706" t="s">
        <v>27</v>
      </c>
      <c r="B1241" s="706"/>
      <c r="C1241" s="707" t="s">
        <v>28</v>
      </c>
      <c r="D1241" s="707" t="s">
        <v>29</v>
      </c>
      <c r="E1241" s="708" t="s">
        <v>30</v>
      </c>
    </row>
    <row r="1242" spans="1:5" s="597" customFormat="1" ht="15" outlineLevel="6" x14ac:dyDescent="0.25">
      <c r="A1242" s="615">
        <v>1</v>
      </c>
      <c r="B1242" s="709" t="s">
        <v>930</v>
      </c>
      <c r="C1242" s="537"/>
      <c r="D1242" s="537"/>
      <c r="E1242" s="537" t="s">
        <v>936</v>
      </c>
    </row>
    <row r="1243" spans="1:5" ht="51" outlineLevel="6" x14ac:dyDescent="0.2">
      <c r="A1243" s="615">
        <v>2</v>
      </c>
      <c r="B1243" s="537" t="s">
        <v>931</v>
      </c>
      <c r="C1243" s="537"/>
      <c r="D1243" s="537"/>
      <c r="E1243" s="537"/>
    </row>
    <row r="1244" spans="1:5" ht="25.5" outlineLevel="6" x14ac:dyDescent="0.2">
      <c r="A1244" s="615">
        <v>3</v>
      </c>
      <c r="B1244" s="537" t="s">
        <v>932</v>
      </c>
      <c r="C1244" s="537"/>
      <c r="D1244" s="537"/>
      <c r="E1244" s="537"/>
    </row>
    <row r="1245" spans="1:5" outlineLevel="6" x14ac:dyDescent="0.2">
      <c r="A1245" s="542" t="s">
        <v>31</v>
      </c>
      <c r="B1245" s="715" t="s">
        <v>934</v>
      </c>
      <c r="C1245" s="543"/>
      <c r="D1245" s="537" t="s">
        <v>23</v>
      </c>
      <c r="E1245" s="542"/>
    </row>
    <row r="1246" spans="1:5" outlineLevel="2" x14ac:dyDescent="0.2">
      <c r="A1246" s="716"/>
      <c r="B1246" s="717"/>
      <c r="C1246" s="718"/>
      <c r="D1246" s="152"/>
      <c r="E1246" s="719"/>
    </row>
    <row r="1247" spans="1:5" s="597" customFormat="1" ht="18.75" outlineLevel="2" x14ac:dyDescent="0.25">
      <c r="A1247" s="245" t="s">
        <v>56</v>
      </c>
      <c r="B1247" s="710"/>
      <c r="C1247" s="239"/>
      <c r="D1247" s="239"/>
      <c r="E1247" s="240"/>
    </row>
    <row r="1248" spans="1:5" s="597" customFormat="1" ht="19.149999999999999" customHeight="1" outlineLevel="3" x14ac:dyDescent="0.25">
      <c r="A1248" s="241" t="s">
        <v>57</v>
      </c>
      <c r="B1248" s="241"/>
      <c r="C1248" s="241"/>
      <c r="D1248" s="241"/>
      <c r="E1248" s="242"/>
    </row>
    <row r="1249" spans="1:5" s="597" customFormat="1" ht="15" outlineLevel="4" x14ac:dyDescent="0.25">
      <c r="A1249" s="539" t="s">
        <v>21</v>
      </c>
      <c r="B1249" s="599" t="s">
        <v>287</v>
      </c>
      <c r="C1249" s="539" t="str">
        <f>COUNTIF(A1250:A1280,"Test Case")&amp;"TC(s)"</f>
        <v>3TC(s)</v>
      </c>
      <c r="D1249" s="539"/>
      <c r="E1249" s="539"/>
    </row>
    <row r="1250" spans="1:5" s="597" customFormat="1" ht="15" outlineLevel="5" x14ac:dyDescent="0.25">
      <c r="A1250" s="616" t="s">
        <v>22</v>
      </c>
      <c r="B1250" s="617"/>
      <c r="C1250" s="618"/>
      <c r="D1250" s="618"/>
      <c r="E1250" s="619"/>
    </row>
    <row r="1251" spans="1:5" s="597" customFormat="1" ht="15" outlineLevel="6" x14ac:dyDescent="0.25">
      <c r="A1251" s="620" t="s">
        <v>23</v>
      </c>
      <c r="B1251" s="621" t="s">
        <v>288</v>
      </c>
      <c r="C1251" s="620"/>
      <c r="D1251" s="621"/>
      <c r="E1251" s="620"/>
    </row>
    <row r="1252" spans="1:5" s="597" customFormat="1" ht="15" outlineLevel="6" x14ac:dyDescent="0.25">
      <c r="A1252" s="620" t="s">
        <v>24</v>
      </c>
      <c r="B1252" s="800" t="s">
        <v>289</v>
      </c>
      <c r="C1252" s="620"/>
      <c r="D1252" s="621"/>
      <c r="E1252" s="620"/>
    </row>
    <row r="1253" spans="1:5" s="597" customFormat="1" ht="38.25" outlineLevel="6" x14ac:dyDescent="0.25">
      <c r="A1253" s="1204" t="s">
        <v>215</v>
      </c>
      <c r="B1253" s="1205" t="s">
        <v>1035</v>
      </c>
      <c r="C1253" s="1206"/>
      <c r="D1253" s="621"/>
      <c r="E1253" s="620"/>
    </row>
    <row r="1254" spans="1:5" s="597" customFormat="1" ht="15" outlineLevel="6" x14ac:dyDescent="0.25">
      <c r="A1254" s="1207" t="s">
        <v>295</v>
      </c>
      <c r="B1254" s="607" t="s">
        <v>2473</v>
      </c>
      <c r="C1254" s="604"/>
      <c r="D1254" s="680"/>
      <c r="E1254" s="679"/>
    </row>
    <row r="1255" spans="1:5" s="597" customFormat="1" ht="15" outlineLevel="6" x14ac:dyDescent="0.25">
      <c r="A1255" s="1207" t="s">
        <v>297</v>
      </c>
      <c r="B1255" s="607" t="s">
        <v>2476</v>
      </c>
      <c r="C1255" s="604"/>
      <c r="D1255" s="680"/>
      <c r="E1255" s="679"/>
    </row>
    <row r="1256" spans="1:5" s="597" customFormat="1" ht="15" outlineLevel="5" x14ac:dyDescent="0.25">
      <c r="A1256" s="616" t="s">
        <v>390</v>
      </c>
      <c r="B1256" s="279"/>
      <c r="C1256" s="278"/>
      <c r="D1256" s="278"/>
      <c r="E1256" s="278"/>
    </row>
    <row r="1257" spans="1:5" s="597" customFormat="1" ht="15" outlineLevel="6" x14ac:dyDescent="0.25">
      <c r="A1257" s="620"/>
      <c r="B1257" s="621" t="s">
        <v>391</v>
      </c>
      <c r="C1257" s="620"/>
      <c r="D1257" s="621"/>
      <c r="E1257" s="620"/>
    </row>
    <row r="1258" spans="1:5" s="597" customFormat="1" ht="15" outlineLevel="5" x14ac:dyDescent="0.25">
      <c r="A1258" s="624" t="s">
        <v>26</v>
      </c>
      <c r="B1258" s="624" t="s">
        <v>290</v>
      </c>
      <c r="C1258" s="625"/>
      <c r="D1258" s="625"/>
      <c r="E1258" s="626"/>
    </row>
    <row r="1259" spans="1:5" s="597" customFormat="1" ht="15" outlineLevel="6" x14ac:dyDescent="0.25">
      <c r="A1259" s="635" t="s">
        <v>27</v>
      </c>
      <c r="B1259" s="635"/>
      <c r="C1259" s="636" t="s">
        <v>28</v>
      </c>
      <c r="D1259" s="636" t="s">
        <v>29</v>
      </c>
      <c r="E1259" s="637" t="s">
        <v>30</v>
      </c>
    </row>
    <row r="1260" spans="1:5" s="597" customFormat="1" ht="15" outlineLevel="6" x14ac:dyDescent="0.25">
      <c r="A1260" s="615">
        <v>1</v>
      </c>
      <c r="B1260" s="546" t="s">
        <v>350</v>
      </c>
      <c r="C1260" s="546"/>
      <c r="D1260" s="546"/>
      <c r="E1260" s="615"/>
    </row>
    <row r="1261" spans="1:5" s="597" customFormat="1" ht="15" outlineLevel="6" x14ac:dyDescent="0.25">
      <c r="A1261" s="615">
        <v>2</v>
      </c>
      <c r="B1261" s="541" t="s">
        <v>359</v>
      </c>
      <c r="C1261" s="546"/>
      <c r="D1261" s="546"/>
      <c r="E1261" s="615"/>
    </row>
    <row r="1262" spans="1:5" s="597" customFormat="1" ht="26.25" outlineLevel="6" x14ac:dyDescent="0.25">
      <c r="A1262" s="695" t="s">
        <v>31</v>
      </c>
      <c r="B1262" s="546" t="s">
        <v>913</v>
      </c>
      <c r="C1262" s="546" t="s">
        <v>912</v>
      </c>
      <c r="D1262" s="546" t="s">
        <v>295</v>
      </c>
      <c r="E1262" s="615"/>
    </row>
    <row r="1263" spans="1:5" s="597" customFormat="1" ht="15" outlineLevel="6" x14ac:dyDescent="0.25">
      <c r="A1263" s="615" t="s">
        <v>31</v>
      </c>
      <c r="B1263" s="541" t="s">
        <v>2474</v>
      </c>
      <c r="C1263" s="546"/>
      <c r="D1263" s="546" t="s">
        <v>295</v>
      </c>
      <c r="E1263" s="615"/>
    </row>
    <row r="1264" spans="1:5" s="597" customFormat="1" ht="15" outlineLevel="6" x14ac:dyDescent="0.25">
      <c r="A1264" s="615">
        <v>3</v>
      </c>
      <c r="B1264" s="541" t="s">
        <v>2475</v>
      </c>
      <c r="C1264" s="546"/>
      <c r="D1264" s="546"/>
      <c r="E1264" s="615"/>
    </row>
    <row r="1265" spans="1:5" s="597" customFormat="1" ht="15" outlineLevel="6" x14ac:dyDescent="0.25">
      <c r="A1265" s="615" t="s">
        <v>31</v>
      </c>
      <c r="B1265" s="541" t="s">
        <v>2477</v>
      </c>
      <c r="C1265" s="546"/>
      <c r="D1265" s="546" t="s">
        <v>297</v>
      </c>
      <c r="E1265" s="615"/>
    </row>
    <row r="1266" spans="1:5" s="597" customFormat="1" ht="15" outlineLevel="6" x14ac:dyDescent="0.25">
      <c r="A1266" s="615">
        <v>4</v>
      </c>
      <c r="B1266" s="541" t="s">
        <v>2479</v>
      </c>
      <c r="C1266" s="546"/>
      <c r="D1266" s="546"/>
      <c r="E1266" s="615"/>
    </row>
    <row r="1267" spans="1:5" s="597" customFormat="1" ht="51.75" outlineLevel="6" x14ac:dyDescent="0.25">
      <c r="A1267" s="615" t="s">
        <v>31</v>
      </c>
      <c r="B1267" s="546" t="s">
        <v>291</v>
      </c>
      <c r="C1267" s="546" t="s">
        <v>365</v>
      </c>
      <c r="D1267" s="546" t="s">
        <v>23</v>
      </c>
      <c r="E1267" s="615"/>
    </row>
    <row r="1268" spans="1:5" s="597" customFormat="1" ht="15" outlineLevel="5" x14ac:dyDescent="0.25">
      <c r="A1268" s="624" t="s">
        <v>26</v>
      </c>
      <c r="B1268" s="624" t="s">
        <v>946</v>
      </c>
      <c r="C1268" s="625"/>
      <c r="D1268" s="625"/>
      <c r="E1268" s="626"/>
    </row>
    <row r="1269" spans="1:5" s="597" customFormat="1" ht="15" outlineLevel="6" x14ac:dyDescent="0.25">
      <c r="A1269" s="635" t="s">
        <v>27</v>
      </c>
      <c r="B1269" s="635"/>
      <c r="C1269" s="636" t="s">
        <v>28</v>
      </c>
      <c r="D1269" s="636" t="s">
        <v>29</v>
      </c>
      <c r="E1269" s="637"/>
    </row>
    <row r="1270" spans="1:5" outlineLevel="6" x14ac:dyDescent="0.2">
      <c r="A1270" s="615">
        <v>3</v>
      </c>
      <c r="B1270" s="546" t="s">
        <v>395</v>
      </c>
      <c r="C1270" s="546"/>
      <c r="D1270" s="546"/>
      <c r="E1270" s="615"/>
    </row>
    <row r="1271" spans="1:5" outlineLevel="6" x14ac:dyDescent="0.2">
      <c r="A1271" s="615" t="s">
        <v>31</v>
      </c>
      <c r="B1271" s="546" t="s">
        <v>291</v>
      </c>
      <c r="C1271" s="546" t="s">
        <v>289</v>
      </c>
      <c r="D1271" s="546" t="s">
        <v>24</v>
      </c>
      <c r="E1271" s="615"/>
    </row>
    <row r="1272" spans="1:5" outlineLevel="6" x14ac:dyDescent="0.25">
      <c r="A1272" s="62"/>
      <c r="B1272" s="544"/>
      <c r="C1272" s="545"/>
      <c r="D1272" s="638"/>
      <c r="E1272" s="62"/>
    </row>
    <row r="1273" spans="1:5" outlineLevel="5" x14ac:dyDescent="0.2">
      <c r="A1273" s="801" t="s">
        <v>26</v>
      </c>
      <c r="B1273" s="892" t="s">
        <v>1040</v>
      </c>
      <c r="C1273" s="802"/>
      <c r="D1273" s="803"/>
      <c r="E1273" s="804"/>
    </row>
    <row r="1274" spans="1:5" outlineLevel="6" x14ac:dyDescent="0.2">
      <c r="A1274" s="805" t="s">
        <v>27</v>
      </c>
      <c r="B1274" s="806"/>
      <c r="C1274" s="807" t="s">
        <v>28</v>
      </c>
      <c r="D1274" s="808" t="s">
        <v>29</v>
      </c>
      <c r="E1274" s="809" t="s">
        <v>30</v>
      </c>
    </row>
    <row r="1275" spans="1:5" ht="38.25" outlineLevel="6" x14ac:dyDescent="0.25">
      <c r="A1275" s="54">
        <v>4</v>
      </c>
      <c r="B1275" s="44" t="s">
        <v>1036</v>
      </c>
      <c r="C1275" s="60"/>
      <c r="D1275" s="257"/>
      <c r="E1275" s="54"/>
    </row>
    <row r="1276" spans="1:5" outlineLevel="6" x14ac:dyDescent="0.25">
      <c r="A1276" s="62">
        <v>5</v>
      </c>
      <c r="B1276" s="44" t="s">
        <v>359</v>
      </c>
      <c r="C1276" s="545"/>
      <c r="D1276" s="810"/>
      <c r="E1276" s="62"/>
    </row>
    <row r="1277" spans="1:5" outlineLevel="6" x14ac:dyDescent="0.25">
      <c r="A1277" s="62" t="s">
        <v>31</v>
      </c>
      <c r="B1277" s="544" t="s">
        <v>1037</v>
      </c>
      <c r="C1277" s="545"/>
      <c r="D1277" s="810" t="s">
        <v>215</v>
      </c>
      <c r="E1277" s="62"/>
    </row>
    <row r="1278" spans="1:5" outlineLevel="6" x14ac:dyDescent="0.25">
      <c r="A1278" s="62">
        <v>6</v>
      </c>
      <c r="B1278" s="545" t="s">
        <v>1038</v>
      </c>
      <c r="C1278" s="545"/>
      <c r="D1278" s="810"/>
      <c r="E1278" s="62"/>
    </row>
    <row r="1279" spans="1:5" outlineLevel="6" x14ac:dyDescent="0.25">
      <c r="A1279" s="62">
        <v>7</v>
      </c>
      <c r="B1279" s="44" t="s">
        <v>359</v>
      </c>
      <c r="C1279" s="545"/>
      <c r="D1279" s="811"/>
      <c r="E1279" s="62"/>
    </row>
    <row r="1280" spans="1:5" outlineLevel="6" x14ac:dyDescent="0.25">
      <c r="A1280" s="62" t="s">
        <v>31</v>
      </c>
      <c r="B1280" s="544" t="s">
        <v>1039</v>
      </c>
      <c r="C1280" s="545"/>
      <c r="D1280" s="257" t="s">
        <v>215</v>
      </c>
      <c r="E1280" s="62"/>
    </row>
  </sheetData>
  <dataConsolidate/>
  <customSheetViews>
    <customSheetView guid="{DC743DA8-DAC6-4739-A6B6-EDA37BAAB3F1}" showGridLines="0" hiddenRows="1" showRuler="0" topLeftCell="A452">
      <selection activeCell="B681" sqref="B681"/>
      <pageMargins left="0.75" right="0.75" top="1" bottom="1" header="0.5" footer="0.5"/>
      <pageSetup orientation="portrait" horizontalDpi="300" verticalDpi="300" r:id="rId1"/>
      <headerFooter alignWithMargins="0"/>
    </customSheetView>
    <customSheetView guid="{3F2F1FCB-95D8-4632-BBFC-CFE119720A02}" showGridLines="0" showRuler="0" topLeftCell="A1214">
      <selection activeCell="B1216" sqref="B1216"/>
      <pageMargins left="0.75" right="0.75" top="1" bottom="1" header="0.5" footer="0.5"/>
      <pageSetup orientation="portrait" horizontalDpi="300" verticalDpi="300" r:id="rId2"/>
      <headerFooter alignWithMargins="0"/>
    </customSheetView>
    <customSheetView guid="{0745DA5C-B560-4449-A893-2239F0208EBF}" showGridLines="0" showRuler="0" topLeftCell="A195">
      <selection activeCell="B198" sqref="B198"/>
      <pageMargins left="0.75" right="0.75" top="1" bottom="1" header="0.5" footer="0.5"/>
      <pageSetup orientation="portrait" horizontalDpi="300" verticalDpi="300" r:id="rId3"/>
      <headerFooter alignWithMargins="0"/>
    </customSheetView>
    <customSheetView guid="{48E1EF6C-B606-4098-8D2D-F91692028761}" showGridLines="0" hiddenRows="1" showRuler="0" topLeftCell="A118">
      <selection activeCell="B43" sqref="B43"/>
      <pageMargins left="0.75" right="0.75" top="1" bottom="1" header="0.5" footer="0.5"/>
      <pageSetup orientation="portrait" horizontalDpi="300" verticalDpi="300" r:id="rId4"/>
      <headerFooter alignWithMargins="0"/>
    </customSheetView>
    <customSheetView guid="{FEBD3B9A-4AC5-4A48-B150-870D8997FDFE}" showGridLines="0" showRuler="0" topLeftCell="A55">
      <selection activeCell="A115" sqref="A115:XFD117"/>
      <pageMargins left="0.75" right="0.75" top="1" bottom="1" header="0.5" footer="0.5"/>
      <pageSetup orientation="portrait" horizontalDpi="300" verticalDpi="300" r:id="rId5"/>
      <headerFooter alignWithMargins="0"/>
    </customSheetView>
    <customSheetView guid="{19CB1750-B517-4DDA-A90C-037362C7528D}" showGridLines="0" hiddenRows="1" showRuler="0" topLeftCell="A118">
      <selection activeCell="B43" sqref="B43"/>
      <pageMargins left="0.75" right="0.75" top="1" bottom="1" header="0.5" footer="0.5"/>
      <pageSetup orientation="portrait" horizontalDpi="300" verticalDpi="300" r:id="rId6"/>
      <headerFooter alignWithMargins="0"/>
    </customSheetView>
    <customSheetView guid="{3D6A5A63-BB04-485B-95CC-E0479C70FEFC}" showGridLines="0" showRuler="0" topLeftCell="A251">
      <selection activeCell="B256" sqref="B256"/>
      <pageMargins left="0.75" right="0.75" top="1" bottom="1" header="0.5" footer="0.5"/>
      <pageSetup orientation="portrait" horizontalDpi="300" verticalDpi="300" r:id="rId7"/>
      <headerFooter alignWithMargins="0"/>
    </customSheetView>
    <customSheetView guid="{84C89096-CAB0-409B-BBD4-D756D527659C}" showGridLines="0" showRuler="0" topLeftCell="A82">
      <selection activeCell="A123" sqref="A123:XFD123"/>
      <pageMargins left="0.75" right="0.75" top="1" bottom="1" header="0.5" footer="0.5"/>
      <pageSetup orientation="portrait" horizontalDpi="300" verticalDpi="300" r:id="rId8"/>
      <headerFooter alignWithMargins="0"/>
    </customSheetView>
    <customSheetView guid="{EA541165-243F-42C9-857A-944F00D31B91}" showGridLines="0" hiddenRows="1" showRuler="0">
      <selection activeCell="B166" sqref="B166"/>
      <pageMargins left="0.75" right="0.75" top="1" bottom="1" header="0.5" footer="0.5"/>
      <pageSetup orientation="portrait" horizontalDpi="300" verticalDpi="300" r:id="rId9"/>
      <headerFooter alignWithMargins="0"/>
    </customSheetView>
    <customSheetView guid="{BE0EC564-C3A4-4B91-A900-CF3A348FAE37}" showGridLines="0" hiddenRows="1" showRuler="0">
      <selection activeCell="B1293" sqref="B1293"/>
      <pageMargins left="0.75" right="0.75" top="1" bottom="1" header="0.5" footer="0.5"/>
      <pageSetup orientation="portrait" horizontalDpi="300" verticalDpi="300" r:id="rId10"/>
      <headerFooter alignWithMargins="0"/>
    </customSheetView>
    <customSheetView guid="{348CDEE7-67F8-4209-B7BE-E336C8AF6465}" showGridLines="0" showRuler="0" topLeftCell="A730">
      <selection activeCell="B744" sqref="B744"/>
      <pageMargins left="0.75" right="0.75" top="1" bottom="1" header="0.5" footer="0.5"/>
      <pageSetup orientation="portrait" horizontalDpi="300" verticalDpi="300" r:id="rId11"/>
      <headerFooter alignWithMargins="0"/>
    </customSheetView>
  </customSheetViews>
  <mergeCells count="12">
    <mergeCell ref="A1175:E1175"/>
    <mergeCell ref="A1227:E1227"/>
    <mergeCell ref="A1164:E1164"/>
    <mergeCell ref="A1165:E1165"/>
    <mergeCell ref="A1169:E1169"/>
    <mergeCell ref="A1170:E1170"/>
    <mergeCell ref="A1171:E1171"/>
    <mergeCell ref="A1086:E1086"/>
    <mergeCell ref="A1085:E1085"/>
    <mergeCell ref="A1029:E1029"/>
    <mergeCell ref="A8:E8"/>
    <mergeCell ref="A9:E9"/>
  </mergeCells>
  <conditionalFormatting sqref="B1225 B1191:B1192 B1183:B1189">
    <cfRule type="containsText" dxfId="0" priority="1" operator="containsText" text="In-progress">
      <formula>NOT(ISERROR(SEARCH("In-progress",B1183)))</formula>
    </cfRule>
  </conditionalFormatting>
  <pageMargins left="0.75" right="0.75" top="1" bottom="1" header="0.5" footer="0.5"/>
  <pageSetup orientation="portrait" horizontalDpi="300" verticalDpi="300" r:id="rId1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11" workbookViewId="0">
      <selection activeCell="E129" sqref="E129"/>
    </sheetView>
  </sheetViews>
  <sheetFormatPr defaultColWidth="9.140625" defaultRowHeight="21" x14ac:dyDescent="0.35"/>
  <cols>
    <col min="1" max="1" width="11.85546875" style="161" bestFit="1" customWidth="1"/>
    <col min="2" max="2" width="9.140625" style="161"/>
    <col min="3" max="3" width="31.28515625" style="161" customWidth="1"/>
    <col min="4" max="4" width="12.7109375" style="161" customWidth="1"/>
    <col min="5" max="8" width="9.140625" style="161"/>
    <col min="9" max="9" width="35" style="161" customWidth="1"/>
    <col min="10" max="16384" width="9.140625" style="161"/>
  </cols>
  <sheetData/>
  <sortState ref="C49:C104">
    <sortCondition ref="C49"/>
  </sortState>
  <customSheetViews>
    <customSheetView guid="{DC743DA8-DAC6-4739-A6B6-EDA37BAAB3F1}" topLeftCell="A111">
      <selection activeCell="E129" sqref="E129"/>
      <pageMargins left="0.7" right="0.7" top="0.75" bottom="0.75" header="0.3" footer="0.3"/>
    </customSheetView>
    <customSheetView guid="{3F2F1FCB-95D8-4632-BBFC-CFE119720A02}" topLeftCell="A111">
      <selection activeCell="E129" sqref="E129"/>
      <pageMargins left="0.7" right="0.7" top="0.75" bottom="0.75" header="0.3" footer="0.3"/>
    </customSheetView>
    <customSheetView guid="{0745DA5C-B560-4449-A893-2239F0208EBF}" topLeftCell="A43">
      <selection activeCell="C49" sqref="C49"/>
      <pageMargins left="0.7" right="0.7" top="0.75" bottom="0.75" header="0.3" footer="0.3"/>
    </customSheetView>
    <customSheetView guid="{48E1EF6C-B606-4098-8D2D-F91692028761}" topLeftCell="A111">
      <selection activeCell="E129" sqref="E129"/>
      <pageMargins left="0.7" right="0.7" top="0.75" bottom="0.75" header="0.3" footer="0.3"/>
    </customSheetView>
    <customSheetView guid="{1F8602DB-0007-4EFC-9E61-CBAF138FA519}" topLeftCell="A111">
      <selection activeCell="E129" sqref="E129"/>
      <pageMargins left="0.7" right="0.7" top="0.75" bottom="0.75" header="0.3" footer="0.3"/>
    </customSheetView>
    <customSheetView guid="{FEBD3B9A-4AC5-4A48-B150-870D8997FDFE}" topLeftCell="A111">
      <selection activeCell="E129" sqref="E129"/>
      <pageMargins left="0.7" right="0.7" top="0.75" bottom="0.75" header="0.3" footer="0.3"/>
    </customSheetView>
    <customSheetView guid="{19CB1750-B517-4DDA-A90C-037362C7528D}" topLeftCell="A111">
      <selection activeCell="E129" sqref="E129"/>
      <pageMargins left="0.7" right="0.7" top="0.75" bottom="0.75" header="0.3" footer="0.3"/>
    </customSheetView>
    <customSheetView guid="{3D6A5A63-BB04-485B-95CC-E0479C70FEFC}" topLeftCell="A111">
      <selection activeCell="E129" sqref="E129"/>
      <pageMargins left="0.7" right="0.7" top="0.75" bottom="0.75" header="0.3" footer="0.3"/>
    </customSheetView>
    <customSheetView guid="{84C89096-CAB0-409B-BBD4-D756D527659C}" topLeftCell="A111">
      <selection activeCell="E129" sqref="E129"/>
      <pageMargins left="0.7" right="0.7" top="0.75" bottom="0.75" header="0.3" footer="0.3"/>
    </customSheetView>
    <customSheetView guid="{EA541165-243F-42C9-857A-944F00D31B91}" topLeftCell="A111">
      <selection activeCell="E129" sqref="E129"/>
      <pageMargins left="0.7" right="0.7" top="0.75" bottom="0.75" header="0.3" footer="0.3"/>
    </customSheetView>
    <customSheetView guid="{BE0EC564-C3A4-4B91-A900-CF3A348FAE37}">
      <selection sqref="A1:A1048576"/>
      <pageMargins left="0.7" right="0.7" top="0.75" bottom="0.75" header="0.3" footer="0.3"/>
    </customSheetView>
    <customSheetView guid="{348CDEE7-67F8-4209-B7BE-E336C8AF6465}" topLeftCell="A43">
      <selection activeCell="C49" sqref="C49"/>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customSheetViews>
    <customSheetView guid="{DC743DA8-DAC6-4739-A6B6-EDA37BAAB3F1}">
      <selection activeCell="A2" sqref="A2"/>
      <pageMargins left="0.7" right="0.7" top="0.75" bottom="0.75" header="0.3" footer="0.3"/>
    </customSheetView>
    <customSheetView guid="{3F2F1FCB-95D8-4632-BBFC-CFE119720A02}">
      <selection activeCell="A2" sqref="A2"/>
      <pageMargins left="0.7" right="0.7" top="0.75" bottom="0.75" header="0.3" footer="0.3"/>
    </customSheetView>
    <customSheetView guid="{0745DA5C-B560-4449-A893-2239F0208EBF}">
      <selection activeCell="A2" sqref="A2"/>
      <pageMargins left="0.7" right="0.7" top="0.75" bottom="0.75" header="0.3" footer="0.3"/>
    </customSheetView>
    <customSheetView guid="{48E1EF6C-B606-4098-8D2D-F91692028761}">
      <selection activeCell="A2" sqref="A2"/>
      <pageMargins left="0.7" right="0.7" top="0.75" bottom="0.75" header="0.3" footer="0.3"/>
    </customSheetView>
    <customSheetView guid="{FEBD3B9A-4AC5-4A48-B150-870D8997FDFE}">
      <selection activeCell="A2" sqref="A2"/>
      <pageMargins left="0.7" right="0.7" top="0.75" bottom="0.75" header="0.3" footer="0.3"/>
    </customSheetView>
    <customSheetView guid="{19CB1750-B517-4DDA-A90C-037362C7528D}">
      <selection activeCell="A2" sqref="A2"/>
      <pageMargins left="0.7" right="0.7" top="0.75" bottom="0.75" header="0.3" footer="0.3"/>
    </customSheetView>
    <customSheetView guid="{3D6A5A63-BB04-485B-95CC-E0479C70FEFC}">
      <selection activeCell="A2" sqref="A2"/>
      <pageMargins left="0.7" right="0.7" top="0.75" bottom="0.75" header="0.3" footer="0.3"/>
    </customSheetView>
    <customSheetView guid="{84C89096-CAB0-409B-BBD4-D756D527659C}">
      <selection activeCell="A2" sqref="A2"/>
      <pageMargins left="0.7" right="0.7" top="0.75" bottom="0.75" header="0.3" footer="0.3"/>
    </customSheetView>
    <customSheetView guid="{EA541165-243F-42C9-857A-944F00D31B91}">
      <selection activeCell="A2" sqref="A2"/>
      <pageMargins left="0.7" right="0.7" top="0.75" bottom="0.75" header="0.3" footer="0.3"/>
    </customSheetView>
    <customSheetView guid="{BE0EC564-C3A4-4B91-A900-CF3A348FAE37}">
      <selection activeCell="A2" sqref="A2"/>
      <pageMargins left="0.7" right="0.7" top="0.75" bottom="0.75" header="0.3" footer="0.3"/>
    </customSheetView>
    <customSheetView guid="{348CDEE7-67F8-4209-B7BE-E336C8AF6465}">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Overall</vt:lpstr>
      <vt:lpstr>CellComm</vt:lpstr>
      <vt:lpstr>Implement Status</vt:lpstr>
      <vt:lpstr>MCP Report_TM</vt:lpstr>
      <vt:lpstr>Fleet Manager_TM</vt:lpstr>
      <vt:lpstr>CellComm_TM</vt:lpstr>
      <vt:lpstr>CellComm Mobile_TM</vt:lpstr>
      <vt:lpstr>Sheet1</vt:lpstr>
      <vt:lpstr>Sheet2</vt:lpstr>
      <vt:lpstr>'Implement Status'!Excel_BuiltIn__FilterDatabase_1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linh.le</dc:creator>
  <cp:lastModifiedBy>Linh Dinh</cp:lastModifiedBy>
  <dcterms:created xsi:type="dcterms:W3CDTF">2015-01-20T04:19:31Z</dcterms:created>
  <dcterms:modified xsi:type="dcterms:W3CDTF">2015-07-23T11:48:49Z</dcterms:modified>
</cp:coreProperties>
</file>