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USAC_2023\Arqui_compu2\"/>
    </mc:Choice>
  </mc:AlternateContent>
  <bookViews>
    <workbookView xWindow="0" yWindow="0" windowWidth="23040" windowHeight="9780"/>
  </bookViews>
  <sheets>
    <sheet name="Updated_workplan" sheetId="1" r:id="rId1"/>
  </sheets>
  <definedNames>
    <definedName name="nextDate">#REF!</definedName>
    <definedName name="pEnd">#REF!</definedName>
    <definedName name="thisDate">#REF!</definedName>
  </definedNames>
  <calcPr calcId="162913"/>
  <extLst>
    <ext uri="GoogleSheetsCustomDataVersion2">
      <go:sheetsCustomData xmlns:go="http://customooxmlschemas.google.com/" r:id="rId5" roundtripDataChecksum="YNLNhDxIGpmktwZIf/Y2W8mbicvSrZt5LxYbl34UxeY="/>
    </ext>
  </extLst>
</workbook>
</file>

<file path=xl/calcChain.xml><?xml version="1.0" encoding="utf-8"?>
<calcChain xmlns="http://schemas.openxmlformats.org/spreadsheetml/2006/main">
  <c r="HM13" i="1" l="1"/>
  <c r="HM14" i="1"/>
  <c r="HM15" i="1"/>
  <c r="FY13" i="1"/>
  <c r="FY14" i="1" s="1"/>
  <c r="FZ13" i="1"/>
  <c r="GA13" i="1" s="1"/>
  <c r="FY15" i="1"/>
  <c r="FZ15" i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FA13" i="1"/>
  <c r="FB13" i="1"/>
  <c r="FC13" i="1" s="1"/>
  <c r="FA14" i="1"/>
  <c r="FB14" i="1"/>
  <c r="FA15" i="1"/>
  <c r="FB15" i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DE13" i="1"/>
  <c r="DF13" i="1"/>
  <c r="DG13" i="1" s="1"/>
  <c r="DE14" i="1"/>
  <c r="DF14" i="1"/>
  <c r="DE15" i="1"/>
  <c r="DF15" i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CH13" i="1"/>
  <c r="CI13" i="1"/>
  <c r="CI14" i="1" s="1"/>
  <c r="CJ13" i="1"/>
  <c r="CJ14" i="1" s="1"/>
  <c r="CK13" i="1"/>
  <c r="CK14" i="1" s="1"/>
  <c r="CL13" i="1"/>
  <c r="CL14" i="1" s="1"/>
  <c r="CM13" i="1"/>
  <c r="CM14" i="1" s="1"/>
  <c r="CH14" i="1"/>
  <c r="CH15" i="1"/>
  <c r="CI15" i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BM13" i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I72" i="1"/>
  <c r="F72" i="1"/>
  <c r="F71" i="1"/>
  <c r="I70" i="1"/>
  <c r="F70" i="1"/>
  <c r="F69" i="1"/>
  <c r="I68" i="1"/>
  <c r="F68" i="1"/>
  <c r="F67" i="1"/>
  <c r="I66" i="1"/>
  <c r="F66" i="1"/>
  <c r="F65" i="1"/>
  <c r="I64" i="1"/>
  <c r="F64" i="1"/>
  <c r="F63" i="1"/>
  <c r="I62" i="1"/>
  <c r="F62" i="1"/>
  <c r="F61" i="1"/>
  <c r="I60" i="1"/>
  <c r="F60" i="1"/>
  <c r="F59" i="1"/>
  <c r="I58" i="1"/>
  <c r="F58" i="1"/>
  <c r="F57" i="1"/>
  <c r="I56" i="1"/>
  <c r="F56" i="1"/>
  <c r="F55" i="1"/>
  <c r="I54" i="1"/>
  <c r="F54" i="1"/>
  <c r="F53" i="1"/>
  <c r="F52" i="1"/>
  <c r="I52" i="1"/>
  <c r="F51" i="1"/>
  <c r="I50" i="1"/>
  <c r="F50" i="1"/>
  <c r="F49" i="1"/>
  <c r="I48" i="1"/>
  <c r="F48" i="1"/>
  <c r="F47" i="1"/>
  <c r="I46" i="1"/>
  <c r="F46" i="1"/>
  <c r="F45" i="1"/>
  <c r="I44" i="1"/>
  <c r="F44" i="1"/>
  <c r="F43" i="1"/>
  <c r="I42" i="1"/>
  <c r="F42" i="1"/>
  <c r="F41" i="1"/>
  <c r="I40" i="1"/>
  <c r="F40" i="1"/>
  <c r="F39" i="1"/>
  <c r="I38" i="1"/>
  <c r="F38" i="1"/>
  <c r="I37" i="1"/>
  <c r="F37" i="1"/>
  <c r="F36" i="1"/>
  <c r="I35" i="1"/>
  <c r="F35" i="1"/>
  <c r="I34" i="1"/>
  <c r="F34" i="1"/>
  <c r="F33" i="1"/>
  <c r="I32" i="1"/>
  <c r="F32" i="1"/>
  <c r="I31" i="1"/>
  <c r="F31" i="1"/>
  <c r="F30" i="1"/>
  <c r="I29" i="1"/>
  <c r="F29" i="1"/>
  <c r="I28" i="1"/>
  <c r="F28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J15" i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J13" i="1"/>
  <c r="K13" i="1" s="1"/>
  <c r="GB13" i="1" l="1"/>
  <c r="GA14" i="1"/>
  <c r="FZ14" i="1"/>
  <c r="FC14" i="1"/>
  <c r="FD13" i="1"/>
  <c r="DG14" i="1"/>
  <c r="DH13" i="1"/>
  <c r="CN13" i="1"/>
  <c r="J14" i="1"/>
  <c r="L13" i="1"/>
  <c r="K14" i="1"/>
  <c r="GC13" i="1" l="1"/>
  <c r="GB14" i="1"/>
  <c r="FD14" i="1"/>
  <c r="FE13" i="1"/>
  <c r="DH14" i="1"/>
  <c r="DI13" i="1"/>
  <c r="CN14" i="1"/>
  <c r="CO13" i="1"/>
  <c r="M13" i="1"/>
  <c r="L14" i="1"/>
  <c r="GC14" i="1" l="1"/>
  <c r="GD13" i="1"/>
  <c r="FE14" i="1"/>
  <c r="FF13" i="1"/>
  <c r="DI14" i="1"/>
  <c r="DJ13" i="1"/>
  <c r="CO14" i="1"/>
  <c r="CP13" i="1"/>
  <c r="N13" i="1"/>
  <c r="M14" i="1"/>
  <c r="GE13" i="1" l="1"/>
  <c r="GD14" i="1"/>
  <c r="FF14" i="1"/>
  <c r="FG13" i="1"/>
  <c r="DJ14" i="1"/>
  <c r="DK13" i="1"/>
  <c r="CP14" i="1"/>
  <c r="CQ13" i="1"/>
  <c r="O13" i="1"/>
  <c r="N14" i="1"/>
  <c r="GF13" i="1" l="1"/>
  <c r="GE14" i="1"/>
  <c r="FG14" i="1"/>
  <c r="FH13" i="1"/>
  <c r="DK14" i="1"/>
  <c r="DL13" i="1"/>
  <c r="CR13" i="1"/>
  <c r="CQ14" i="1"/>
  <c r="P13" i="1"/>
  <c r="O14" i="1"/>
  <c r="GF14" i="1" l="1"/>
  <c r="GG13" i="1"/>
  <c r="FH14" i="1"/>
  <c r="FI13" i="1"/>
  <c r="DL14" i="1"/>
  <c r="DM13" i="1"/>
  <c r="CR14" i="1"/>
  <c r="CS13" i="1"/>
  <c r="Q13" i="1"/>
  <c r="P14" i="1"/>
  <c r="GG14" i="1" l="1"/>
  <c r="GH13" i="1"/>
  <c r="FI14" i="1"/>
  <c r="FJ13" i="1"/>
  <c r="DM14" i="1"/>
  <c r="DN13" i="1"/>
  <c r="CT13" i="1"/>
  <c r="CS14" i="1"/>
  <c r="Q14" i="1"/>
  <c r="R13" i="1"/>
  <c r="GI13" i="1" l="1"/>
  <c r="GH14" i="1"/>
  <c r="FJ14" i="1"/>
  <c r="FK13" i="1"/>
  <c r="DN14" i="1"/>
  <c r="DO13" i="1"/>
  <c r="CU13" i="1"/>
  <c r="CT14" i="1"/>
  <c r="R14" i="1"/>
  <c r="S13" i="1"/>
  <c r="GJ13" i="1" l="1"/>
  <c r="GI14" i="1"/>
  <c r="FK14" i="1"/>
  <c r="FL13" i="1"/>
  <c r="DO14" i="1"/>
  <c r="DP13" i="1"/>
  <c r="CU14" i="1"/>
  <c r="CV13" i="1"/>
  <c r="T13" i="1"/>
  <c r="S14" i="1"/>
  <c r="GJ14" i="1" l="1"/>
  <c r="GK13" i="1"/>
  <c r="FM13" i="1"/>
  <c r="FL14" i="1"/>
  <c r="DQ13" i="1"/>
  <c r="DP14" i="1"/>
  <c r="CV14" i="1"/>
  <c r="CW13" i="1"/>
  <c r="U13" i="1"/>
  <c r="T14" i="1"/>
  <c r="GK14" i="1" l="1"/>
  <c r="GL13" i="1"/>
  <c r="FM14" i="1"/>
  <c r="FN13" i="1"/>
  <c r="DQ14" i="1"/>
  <c r="DR13" i="1"/>
  <c r="CW14" i="1"/>
  <c r="CX13" i="1"/>
  <c r="U14" i="1"/>
  <c r="V13" i="1"/>
  <c r="GM13" i="1" l="1"/>
  <c r="GL14" i="1"/>
  <c r="FO13" i="1"/>
  <c r="FN14" i="1"/>
  <c r="DR14" i="1"/>
  <c r="DS13" i="1"/>
  <c r="CX14" i="1"/>
  <c r="CY13" i="1"/>
  <c r="W13" i="1"/>
  <c r="V14" i="1"/>
  <c r="GN13" i="1" l="1"/>
  <c r="GM14" i="1"/>
  <c r="FO14" i="1"/>
  <c r="FP13" i="1"/>
  <c r="DS14" i="1"/>
  <c r="DT13" i="1"/>
  <c r="CY14" i="1"/>
  <c r="CZ13" i="1"/>
  <c r="X13" i="1"/>
  <c r="W14" i="1"/>
  <c r="GN14" i="1" l="1"/>
  <c r="GO13" i="1"/>
  <c r="FP14" i="1"/>
  <c r="FQ13" i="1"/>
  <c r="DT14" i="1"/>
  <c r="DU13" i="1"/>
  <c r="CZ14" i="1"/>
  <c r="DA13" i="1"/>
  <c r="X14" i="1"/>
  <c r="Y13" i="1"/>
  <c r="GP13" i="1" l="1"/>
  <c r="GO14" i="1"/>
  <c r="FQ14" i="1"/>
  <c r="FR13" i="1"/>
  <c r="DU14" i="1"/>
  <c r="DV13" i="1"/>
  <c r="DB13" i="1"/>
  <c r="DA14" i="1"/>
  <c r="Y14" i="1"/>
  <c r="Z13" i="1"/>
  <c r="GP14" i="1" l="1"/>
  <c r="GQ13" i="1"/>
  <c r="FR14" i="1"/>
  <c r="FS13" i="1"/>
  <c r="DV14" i="1"/>
  <c r="DW13" i="1"/>
  <c r="DC13" i="1"/>
  <c r="DB14" i="1"/>
  <c r="Z14" i="1"/>
  <c r="AA13" i="1"/>
  <c r="GR13" i="1" l="1"/>
  <c r="GQ14" i="1"/>
  <c r="FS14" i="1"/>
  <c r="FT13" i="1"/>
  <c r="DX13" i="1"/>
  <c r="DW14" i="1"/>
  <c r="DC14" i="1"/>
  <c r="DD13" i="1"/>
  <c r="DD14" i="1" s="1"/>
  <c r="AB13" i="1"/>
  <c r="AA14" i="1"/>
  <c r="GR14" i="1" l="1"/>
  <c r="GS13" i="1"/>
  <c r="FT14" i="1"/>
  <c r="FU13" i="1"/>
  <c r="DX14" i="1"/>
  <c r="DY13" i="1"/>
  <c r="AB14" i="1"/>
  <c r="AC13" i="1"/>
  <c r="GT13" i="1" l="1"/>
  <c r="GS14" i="1"/>
  <c r="FU14" i="1"/>
  <c r="FV13" i="1"/>
  <c r="DY14" i="1"/>
  <c r="DZ13" i="1"/>
  <c r="AC14" i="1"/>
  <c r="AD13" i="1"/>
  <c r="GT14" i="1" l="1"/>
  <c r="GU13" i="1"/>
  <c r="FV14" i="1"/>
  <c r="FW13" i="1"/>
  <c r="DZ14" i="1"/>
  <c r="EA13" i="1"/>
  <c r="AE13" i="1"/>
  <c r="AD14" i="1"/>
  <c r="GU14" i="1" l="1"/>
  <c r="GV13" i="1"/>
  <c r="FW14" i="1"/>
  <c r="FX13" i="1"/>
  <c r="FX14" i="1" s="1"/>
  <c r="EB13" i="1"/>
  <c r="EA14" i="1"/>
  <c r="AE14" i="1"/>
  <c r="AF13" i="1"/>
  <c r="GV14" i="1" l="1"/>
  <c r="GW13" i="1"/>
  <c r="EC13" i="1"/>
  <c r="EB14" i="1"/>
  <c r="AF14" i="1"/>
  <c r="AG13" i="1"/>
  <c r="GW14" i="1" l="1"/>
  <c r="GX13" i="1"/>
  <c r="EC14" i="1"/>
  <c r="ED13" i="1"/>
  <c r="AG14" i="1"/>
  <c r="AH13" i="1"/>
  <c r="GY13" i="1" l="1"/>
  <c r="GX14" i="1"/>
  <c r="ED14" i="1"/>
  <c r="EE13" i="1"/>
  <c r="AI13" i="1"/>
  <c r="AH14" i="1"/>
  <c r="GY14" i="1" l="1"/>
  <c r="GZ13" i="1"/>
  <c r="EE14" i="1"/>
  <c r="EF13" i="1"/>
  <c r="AJ13" i="1"/>
  <c r="AI14" i="1"/>
  <c r="HA13" i="1" l="1"/>
  <c r="GZ14" i="1"/>
  <c r="EF14" i="1"/>
  <c r="EG13" i="1"/>
  <c r="AJ14" i="1"/>
  <c r="AK13" i="1"/>
  <c r="HB13" i="1" l="1"/>
  <c r="HA14" i="1"/>
  <c r="EG14" i="1"/>
  <c r="EH13" i="1"/>
  <c r="AL13" i="1"/>
  <c r="AK14" i="1"/>
  <c r="HB14" i="1" l="1"/>
  <c r="HC13" i="1"/>
  <c r="EH14" i="1"/>
  <c r="EI13" i="1"/>
  <c r="AM13" i="1"/>
  <c r="AL14" i="1"/>
  <c r="HD13" i="1" l="1"/>
  <c r="HC14" i="1"/>
  <c r="EI14" i="1"/>
  <c r="EJ13" i="1"/>
  <c r="AN13" i="1"/>
  <c r="AM14" i="1"/>
  <c r="HD14" i="1" l="1"/>
  <c r="HE13" i="1"/>
  <c r="EJ14" i="1"/>
  <c r="EK13" i="1"/>
  <c r="AO13" i="1"/>
  <c r="AN14" i="1"/>
  <c r="HE14" i="1" l="1"/>
  <c r="HF13" i="1"/>
  <c r="EK14" i="1"/>
  <c r="EL13" i="1"/>
  <c r="AO14" i="1"/>
  <c r="AP13" i="1"/>
  <c r="HF14" i="1" l="1"/>
  <c r="HG13" i="1"/>
  <c r="EL14" i="1"/>
  <c r="EM13" i="1"/>
  <c r="AQ13" i="1"/>
  <c r="AP14" i="1"/>
  <c r="HH13" i="1" l="1"/>
  <c r="HG14" i="1"/>
  <c r="EN13" i="1"/>
  <c r="EM14" i="1"/>
  <c r="AQ14" i="1"/>
  <c r="AR13" i="1"/>
  <c r="HI13" i="1" l="1"/>
  <c r="HH14" i="1"/>
  <c r="EO13" i="1"/>
  <c r="EN14" i="1"/>
  <c r="AR14" i="1"/>
  <c r="AS13" i="1"/>
  <c r="HI14" i="1" l="1"/>
  <c r="HJ13" i="1"/>
  <c r="EO14" i="1"/>
  <c r="EP13" i="1"/>
  <c r="AS14" i="1"/>
  <c r="AT13" i="1"/>
  <c r="HK13" i="1" l="1"/>
  <c r="HJ14" i="1"/>
  <c r="EP14" i="1"/>
  <c r="EQ13" i="1"/>
  <c r="AT14" i="1"/>
  <c r="AU13" i="1"/>
  <c r="HL13" i="1" l="1"/>
  <c r="HK14" i="1"/>
  <c r="EQ14" i="1"/>
  <c r="ER13" i="1"/>
  <c r="AV13" i="1"/>
  <c r="AU14" i="1"/>
  <c r="HL14" i="1" l="1"/>
  <c r="ER14" i="1"/>
  <c r="ES13" i="1"/>
  <c r="AV14" i="1"/>
  <c r="AW13" i="1"/>
  <c r="ES14" i="1" l="1"/>
  <c r="ET13" i="1"/>
  <c r="AW14" i="1"/>
  <c r="AX13" i="1"/>
  <c r="ET14" i="1" l="1"/>
  <c r="EU13" i="1"/>
  <c r="AX14" i="1"/>
  <c r="AY13" i="1"/>
  <c r="EV13" i="1" l="1"/>
  <c r="EU14" i="1"/>
  <c r="AZ13" i="1"/>
  <c r="AY14" i="1"/>
  <c r="EV14" i="1" l="1"/>
  <c r="EW13" i="1"/>
  <c r="AZ14" i="1"/>
  <c r="BA13" i="1"/>
  <c r="EW14" i="1" l="1"/>
  <c r="EX13" i="1"/>
  <c r="BA14" i="1"/>
  <c r="BB13" i="1"/>
  <c r="EX14" i="1" l="1"/>
  <c r="EY13" i="1"/>
  <c r="BB14" i="1"/>
  <c r="BC13" i="1"/>
  <c r="EZ13" i="1" l="1"/>
  <c r="EZ14" i="1" s="1"/>
  <c r="EY14" i="1"/>
  <c r="BD13" i="1"/>
  <c r="BC14" i="1"/>
  <c r="BE13" i="1" l="1"/>
  <c r="BD14" i="1"/>
  <c r="BE14" i="1" l="1"/>
  <c r="BF13" i="1"/>
  <c r="BG13" i="1" l="1"/>
  <c r="BF14" i="1"/>
  <c r="BH13" i="1" l="1"/>
  <c r="BG14" i="1"/>
  <c r="BH14" i="1" l="1"/>
  <c r="BI13" i="1"/>
  <c r="BJ13" i="1" l="1"/>
  <c r="BI14" i="1"/>
  <c r="BK13" i="1" l="1"/>
  <c r="BJ14" i="1"/>
  <c r="BL13" i="1" l="1"/>
  <c r="BL14" i="1" s="1"/>
  <c r="BK14" i="1"/>
</calcChain>
</file>

<file path=xl/sharedStrings.xml><?xml version="1.0" encoding="utf-8"?>
<sst xmlns="http://schemas.openxmlformats.org/spreadsheetml/2006/main" count="104" uniqueCount="74">
  <si>
    <t>PLANNER USAC</t>
  </si>
  <si>
    <t>Lead</t>
  </si>
  <si>
    <t xml:space="preserve">Group </t>
  </si>
  <si>
    <t>DATE OF UPDATE</t>
  </si>
  <si>
    <t>TOTAL PROGRESS</t>
  </si>
  <si>
    <t>Daily</t>
  </si>
  <si>
    <t>Activity ID</t>
  </si>
  <si>
    <t>Activity Name</t>
  </si>
  <si>
    <t>BUDGETED
(YES/NO)</t>
  </si>
  <si>
    <t>PLAN
START</t>
  </si>
  <si>
    <t>PLAN
END</t>
  </si>
  <si>
    <t>PLAN
DAYS</t>
  </si>
  <si>
    <t>ACTUAL
START</t>
  </si>
  <si>
    <t>ACTUAL
END</t>
  </si>
  <si>
    <t>ACTUAL
DAYS</t>
  </si>
  <si>
    <t>Activity</t>
  </si>
  <si>
    <t>No</t>
  </si>
  <si>
    <t>Activity 2</t>
  </si>
  <si>
    <t>Activity 3</t>
  </si>
  <si>
    <t>Yes</t>
  </si>
  <si>
    <t>Activity 4</t>
  </si>
  <si>
    <t>Alan Pamal</t>
  </si>
  <si>
    <t>Definir objetivos del proyecto</t>
  </si>
  <si>
    <t>Bitacoras</t>
  </si>
  <si>
    <t>Agendas y organigramas</t>
  </si>
  <si>
    <t>Activity 5</t>
  </si>
  <si>
    <t>Activity 6</t>
  </si>
  <si>
    <t>Activity 7</t>
  </si>
  <si>
    <t>Activity 9</t>
  </si>
  <si>
    <t>Activity 8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</si>
  <si>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</si>
  <si>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</si>
  <si>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</si>
  <si>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</si>
  <si>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</si>
  <si>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</si>
  <si>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</si>
  <si>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</si>
  <si>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</si>
  <si>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</si>
  <si>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</si>
  <si>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</si>
  <si>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</si>
  <si>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</si>
  <si>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</si>
  <si>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Analisis de necesidades de usuario final</t>
  </si>
  <si>
    <t>Gestión de requerimientos e inquietudes</t>
  </si>
  <si>
    <t>Investigacion de tecnologia disponible</t>
  </si>
  <si>
    <t>Visitas a proveedores</t>
  </si>
  <si>
    <t>Estudio de algoritmos de deteccion de microsueños</t>
  </si>
  <si>
    <t>Estudio de comportamientos laborales</t>
  </si>
  <si>
    <t>Diseño de arquitectura del sistema</t>
  </si>
  <si>
    <t>Selección de hardware para producción</t>
  </si>
  <si>
    <t>Compra de maquinaria requerida para producción</t>
  </si>
  <si>
    <t>Realizar pruebas de funcionamiento</t>
  </si>
  <si>
    <t>Manejo de versiones de prototipado</t>
  </si>
  <si>
    <t>Configurar entorno de desarrollo de software</t>
  </si>
  <si>
    <t>Programación de módulos (adaptación del usuario)</t>
  </si>
  <si>
    <t>Calibracion de sensores</t>
  </si>
  <si>
    <t>Optimización del software</t>
  </si>
  <si>
    <t>Desarrollo de un sistema de alertas y notificaciones</t>
  </si>
  <si>
    <t>Mejoras en la estabilidad remota</t>
  </si>
  <si>
    <t xml:space="preserve">Desarrollo de una app movil </t>
  </si>
  <si>
    <t>Reuniones de afinación</t>
  </si>
  <si>
    <t>Gestionar promociones y publicidad</t>
  </si>
  <si>
    <t>Realizar ajustes finales</t>
  </si>
  <si>
    <t>Preparar presentación final para stakeholders</t>
  </si>
  <si>
    <t>Realizar pruebas de carga en el software</t>
  </si>
  <si>
    <t>Desplegar servidores de produccion</t>
  </si>
  <si>
    <t>Creación de tutoriales</t>
  </si>
  <si>
    <t>Documentaciones finales pre-producción</t>
  </si>
  <si>
    <t>Planear la sucesión del producto (Adaptarse a las tendencias)</t>
  </si>
  <si>
    <t>Cierre y evaluación del proyecto</t>
  </si>
  <si>
    <t>Participar en convenciones de innovación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</si>
</sst>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yy"/>
    <numFmt numFmtId="165" formatCode="[$-F800]dddd&quot;, &quot;mmmm\ dd&quot;, &quot;yyyy"/>
    <numFmt numFmtId="166" formatCode="dd/mm/yyyy"/>
    <numFmt numFmtId="167" formatCode="_(* #,##0_);_(* \(#,##0\);_(* \-??_);_(@_)"/>
    <numFmt numFmtId="168" formatCode="m/d/yy"/>
  </numFmts>
  <fonts count="23">
    <font>
      <sz val="11"/>
      <color theme="1"/>
      <name val="Aptos Narrow"/>
      <scheme val="minor"/>
    </font>
    <font>
      <b/>
      <u/>
      <sz val="28"/>
      <color rgb="FF009CD6"/>
      <name val="Calibri"/>
    </font>
    <font>
      <sz val="11"/>
      <name val="Aptos Narrow"/>
    </font>
    <font>
      <sz val="12"/>
      <color theme="1"/>
      <name val="Century Gothic"/>
    </font>
    <font>
      <b/>
      <sz val="9"/>
      <color rgb="FFFFFFFF"/>
      <name val="Arial"/>
    </font>
    <font>
      <b/>
      <sz val="10"/>
      <color theme="1"/>
      <name val="Century Gothic"/>
    </font>
    <font>
      <b/>
      <sz val="9"/>
      <color theme="0"/>
      <name val="Arial"/>
    </font>
    <font>
      <sz val="11"/>
      <color rgb="FFC00000"/>
      <name val="Aptos Narrow"/>
    </font>
    <font>
      <sz val="16"/>
      <color theme="1"/>
      <name val="Aptos Narrow"/>
    </font>
    <font>
      <sz val="11"/>
      <color theme="1"/>
      <name val="Aptos Narrow"/>
    </font>
    <font>
      <sz val="9"/>
      <color rgb="FF7F7F7F"/>
      <name val="Aptos Narrow"/>
    </font>
    <font>
      <sz val="9"/>
      <color theme="1"/>
      <name val="Aptos Narrow"/>
    </font>
    <font>
      <i/>
      <sz val="11"/>
      <color rgb="FFC00000"/>
      <name val="Aptos Narrow"/>
    </font>
    <font>
      <sz val="11"/>
      <color theme="1"/>
      <name val="Arial"/>
    </font>
    <font>
      <sz val="11"/>
      <color rgb="FFD8D8D8"/>
      <name val="Aptos Narrow"/>
    </font>
    <font>
      <sz val="8"/>
      <color theme="1"/>
      <name val="Aptos Narrow"/>
    </font>
    <font>
      <b/>
      <sz val="9"/>
      <color theme="0"/>
      <name val="Aptos Narrow"/>
    </font>
    <font>
      <sz val="10"/>
      <color theme="1"/>
      <name val="Aptos Narrow"/>
    </font>
    <font>
      <b/>
      <sz val="10"/>
      <color theme="1"/>
      <name val="Aptos Narrow"/>
    </font>
    <font>
      <b/>
      <sz val="11"/>
      <color theme="1"/>
      <name val="Arial"/>
    </font>
    <font>
      <b/>
      <sz val="11"/>
      <color theme="1"/>
      <name val="Aptos Narrow"/>
    </font>
    <font>
      <b/>
      <i/>
      <sz val="11"/>
      <color theme="1"/>
      <name val="Arial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9CD6"/>
        <bgColor rgb="FF009CD6"/>
      </patternFill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7F7F7F"/>
        <bgColor rgb="FF7F7F7F"/>
      </patternFill>
    </fill>
    <fill>
      <patternFill patternType="solid">
        <fgColor rgb="FF45B0E1"/>
        <bgColor rgb="FF45B0E1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D8D8D8"/>
      </right>
      <top/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BFBFBF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D8D8D8"/>
      </left>
      <right style="thin">
        <color rgb="FFD8D8D8"/>
      </right>
      <top/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BFBFBF"/>
      </top>
      <bottom/>
      <diagonal/>
    </border>
    <border>
      <left style="thin">
        <color rgb="FFD8D8D8"/>
      </left>
      <right/>
      <top/>
      <bottom style="medium">
        <color rgb="FFD8D8D8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0" borderId="0" xfId="0" applyFont="1" applyAlignment="1"/>
    <xf numFmtId="0" fontId="4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right" vertical="center"/>
    </xf>
    <xf numFmtId="0" fontId="13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6" fontId="14" fillId="0" borderId="11" xfId="0" applyNumberFormat="1" applyFont="1" applyBorder="1" applyAlignment="1"/>
    <xf numFmtId="166" fontId="15" fillId="5" borderId="14" xfId="0" applyNumberFormat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left" vertical="center"/>
    </xf>
    <xf numFmtId="0" fontId="16" fillId="6" borderId="15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shrinkToFit="1"/>
    </xf>
    <xf numFmtId="0" fontId="17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167" fontId="9" fillId="0" borderId="17" xfId="0" applyNumberFormat="1" applyFont="1" applyBorder="1" applyAlignment="1">
      <alignment horizontal="center" vertical="center"/>
    </xf>
    <xf numFmtId="168" fontId="9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18" fillId="5" borderId="17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left" vertical="center"/>
    </xf>
    <xf numFmtId="167" fontId="20" fillId="5" borderId="17" xfId="0" applyNumberFormat="1" applyFont="1" applyFill="1" applyBorder="1" applyAlignment="1">
      <alignment horizontal="center" vertical="center"/>
    </xf>
    <xf numFmtId="168" fontId="20" fillId="5" borderId="17" xfId="0" applyNumberFormat="1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168" fontId="9" fillId="5" borderId="17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/>
    </xf>
    <xf numFmtId="168" fontId="21" fillId="5" borderId="17" xfId="0" applyNumberFormat="1" applyFont="1" applyFill="1" applyBorder="1" applyAlignment="1">
      <alignment horizontal="center" vertical="center"/>
    </xf>
    <xf numFmtId="168" fontId="13" fillId="0" borderId="17" xfId="0" applyNumberFormat="1" applyFont="1" applyBorder="1" applyAlignment="1">
      <alignment horizontal="center" vertical="center"/>
    </xf>
    <xf numFmtId="168" fontId="19" fillId="5" borderId="17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5" fillId="4" borderId="5" xfId="0" applyFont="1" applyFill="1" applyBorder="1" applyAlignment="1">
      <alignment horizontal="left" vertical="center" wrapText="1"/>
    </xf>
    <xf numFmtId="0" fontId="2" fillId="0" borderId="6" xfId="0" applyFont="1" applyBorder="1"/>
    <xf numFmtId="164" fontId="5" fillId="4" borderId="5" xfId="0" applyNumberFormat="1" applyFont="1" applyFill="1" applyBorder="1" applyAlignment="1">
      <alignment horizontal="left" vertical="center" wrapText="1"/>
    </xf>
    <xf numFmtId="10" fontId="5" fillId="4" borderId="5" xfId="0" applyNumberFormat="1" applyFont="1" applyFill="1" applyBorder="1" applyAlignment="1">
      <alignment horizontal="left" vertical="center"/>
    </xf>
    <xf numFmtId="165" fontId="11" fillId="0" borderId="7" xfId="0" applyNumberFormat="1" applyFont="1" applyBorder="1" applyAlignment="1">
      <alignment horizontal="center" vertical="center"/>
    </xf>
    <xf numFmtId="0" fontId="2" fillId="0" borderId="8" xfId="0" applyFont="1" applyBorder="1"/>
    <xf numFmtId="0" fontId="1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2" fillId="5" borderId="17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166" fontId="15" fillId="5" borderId="20" xfId="0" applyNumberFormat="1" applyFont="1" applyFill="1" applyBorder="1" applyAlignment="1">
      <alignment horizontal="center" vertical="center"/>
    </xf>
    <xf numFmtId="0" fontId="17" fillId="7" borderId="21" xfId="0" applyFont="1" applyFill="1" applyBorder="1" applyAlignment="1">
      <alignment horizontal="center" vertical="center" shrinkToFit="1"/>
    </xf>
    <xf numFmtId="166" fontId="14" fillId="0" borderId="3" xfId="0" applyNumberFormat="1" applyFont="1" applyBorder="1" applyAlignment="1"/>
    <xf numFmtId="166" fontId="15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shrinkToFit="1"/>
    </xf>
    <xf numFmtId="0" fontId="9" fillId="0" borderId="3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3969AD"/>
          <bgColor rgb="FF3969AD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none"/>
      </fill>
      <border>
        <right style="thin">
          <color rgb="FFD8D8D8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A928"/>
  <sheetViews>
    <sheetView showGridLines="0" tabSelected="1" topLeftCell="A8" workbookViewId="0">
      <selection activeCell="G14" sqref="G14:I14"/>
    </sheetView>
  </sheetViews>
  <sheetFormatPr baseColWidth="10" defaultColWidth="12.59765625" defaultRowHeight="15" customHeight="1"/>
  <cols>
    <col min="1" max="1" width="8.69921875" customWidth="1"/>
    <col min="2" max="2" width="52.09765625" customWidth="1"/>
    <col min="3" max="3" width="12.8984375" customWidth="1"/>
    <col min="4" max="4" width="10.5" customWidth="1"/>
    <col min="5" max="5" width="16" customWidth="1"/>
    <col min="6" max="6" width="14.59765625" customWidth="1"/>
    <col min="7" max="8" width="10.5" customWidth="1"/>
    <col min="9" max="9" width="13.09765625" customWidth="1"/>
    <col min="10" max="10" width="6.796875" customWidth="1"/>
    <col min="11" max="11" width="7.09765625" customWidth="1"/>
    <col min="12" max="12" width="8.19921875" customWidth="1"/>
    <col min="13" max="13" width="6.8984375" customWidth="1"/>
    <col min="14" max="14" width="6.59765625" customWidth="1"/>
    <col min="15" max="17" width="8" customWidth="1"/>
    <col min="18" max="18" width="7.09765625" customWidth="1"/>
    <col min="19" max="19" width="8.296875" customWidth="1"/>
    <col min="20" max="21" width="7.796875" customWidth="1"/>
    <col min="22" max="22" width="7.69921875" customWidth="1"/>
    <col min="23" max="23" width="8.09765625" customWidth="1"/>
    <col min="24" max="24" width="7.3984375" customWidth="1"/>
    <col min="25" max="25" width="7.19921875" customWidth="1"/>
    <col min="26" max="26" width="7.796875" customWidth="1"/>
    <col min="27" max="27" width="8.19921875" customWidth="1"/>
    <col min="28" max="28" width="8.296875" customWidth="1"/>
    <col min="29" max="29" width="8" customWidth="1"/>
    <col min="30" max="31" width="7.69921875" customWidth="1"/>
    <col min="32" max="32" width="8.59765625" customWidth="1"/>
    <col min="33" max="33" width="7.796875" customWidth="1"/>
    <col min="34" max="34" width="8.5" customWidth="1"/>
    <col min="35" max="35" width="7.796875" customWidth="1"/>
    <col min="36" max="36" width="7.5" customWidth="1"/>
    <col min="37" max="37" width="7.69921875" customWidth="1"/>
    <col min="38" max="38" width="8.09765625" customWidth="1"/>
    <col min="39" max="39" width="7.8984375" customWidth="1"/>
    <col min="40" max="40" width="7.796875" customWidth="1"/>
    <col min="41" max="41" width="7.5" customWidth="1"/>
    <col min="42" max="42" width="7.69921875" customWidth="1"/>
    <col min="43" max="43" width="6.5" customWidth="1"/>
    <col min="44" max="44" width="7.296875" customWidth="1"/>
    <col min="45" max="45" width="7.59765625" customWidth="1"/>
    <col min="46" max="46" width="7.09765625" customWidth="1"/>
    <col min="47" max="47" width="6.69921875" customWidth="1"/>
    <col min="48" max="48" width="6.8984375" customWidth="1"/>
    <col min="49" max="49" width="7.09765625" customWidth="1"/>
    <col min="50" max="50" width="6.5" customWidth="1"/>
    <col min="51" max="51" width="7.19921875" customWidth="1"/>
    <col min="52" max="52" width="8" customWidth="1"/>
    <col min="53" max="53" width="7.5" customWidth="1"/>
    <col min="54" max="54" width="7.296875" customWidth="1"/>
    <col min="55" max="55" width="7.19921875" customWidth="1"/>
    <col min="56" max="56" width="6.3984375" customWidth="1"/>
    <col min="57" max="57" width="6.69921875" customWidth="1"/>
    <col min="58" max="58" width="7.19921875" customWidth="1"/>
    <col min="59" max="60" width="6.8984375" customWidth="1"/>
    <col min="61" max="61" width="6.5" customWidth="1"/>
    <col min="62" max="62" width="6.69921875" customWidth="1"/>
    <col min="63" max="63" width="7.69921875" customWidth="1"/>
    <col min="64" max="64" width="7.19921875" customWidth="1"/>
  </cols>
  <sheetData>
    <row r="1" spans="1:235" ht="28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23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235" ht="15.75" customHeight="1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235" ht="15.75" customHeight="1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235" ht="14.25" customHeight="1"/>
    <row r="6" spans="1:235" ht="34.5" customHeight="1">
      <c r="A6" s="1"/>
      <c r="B6" s="2" t="s">
        <v>1</v>
      </c>
      <c r="C6" s="38" t="s">
        <v>21</v>
      </c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235" ht="34.5" customHeight="1">
      <c r="A7" s="1"/>
      <c r="B7" s="2" t="s">
        <v>2</v>
      </c>
      <c r="C7" s="38">
        <v>1</v>
      </c>
      <c r="D7" s="3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235" ht="34.5" customHeight="1">
      <c r="A8" s="1"/>
      <c r="B8" s="3" t="s">
        <v>3</v>
      </c>
      <c r="C8" s="40">
        <v>45779</v>
      </c>
      <c r="D8" s="39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235" ht="34.5" customHeight="1">
      <c r="A9" s="1"/>
      <c r="B9" s="3" t="s">
        <v>4</v>
      </c>
      <c r="C9" s="41">
        <v>0.22</v>
      </c>
      <c r="D9" s="3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235" ht="19.5" customHeight="1">
      <c r="A10" s="5"/>
      <c r="B10" s="5"/>
      <c r="C10" s="5"/>
      <c r="D10" s="6"/>
      <c r="G10" s="6"/>
      <c r="J10" s="7"/>
    </row>
    <row r="11" spans="1:235" ht="19.5" customHeight="1">
      <c r="A11" s="5"/>
      <c r="D11" s="42">
        <v>45782</v>
      </c>
      <c r="E11" s="43"/>
      <c r="F11" s="8"/>
      <c r="G11" s="8"/>
    </row>
    <row r="12" spans="1:235" ht="19.5" customHeight="1">
      <c r="A12" s="9"/>
      <c r="D12" s="10" t="s">
        <v>5</v>
      </c>
      <c r="G12" s="6"/>
    </row>
    <row r="13" spans="1:235" ht="1.2" customHeight="1">
      <c r="A13" s="9"/>
      <c r="D13" s="11">
        <v>5</v>
      </c>
      <c r="G13" s="6"/>
      <c r="J13" s="12">
        <f>IF(D12="Weekly",D11+7*(D13-1),IF(D12="Daily",D11+(D13-1),IF(D12="Monthly",EDATE($D$11,($D$13-1)),EDATE($D$11,3*($D$13-1)))))</f>
        <v>45786</v>
      </c>
      <c r="K13" s="12">
        <f t="shared" ref="K13:BL13" si="0">IF($D$12="Daily",J13+1,IF($D$12="Weekly",J13+7,IF($D$12="Monthly",EDATE($D$11,K15-1),EDATE($D$11,3*(K15-1)))))</f>
        <v>45787</v>
      </c>
      <c r="L13" s="12">
        <f t="shared" si="0"/>
        <v>45788</v>
      </c>
      <c r="M13" s="12">
        <f t="shared" si="0"/>
        <v>45789</v>
      </c>
      <c r="N13" s="12">
        <f t="shared" si="0"/>
        <v>45790</v>
      </c>
      <c r="O13" s="12">
        <f t="shared" si="0"/>
        <v>45791</v>
      </c>
      <c r="P13" s="12">
        <f t="shared" si="0"/>
        <v>45792</v>
      </c>
      <c r="Q13" s="12">
        <f t="shared" si="0"/>
        <v>45793</v>
      </c>
      <c r="R13" s="12">
        <f t="shared" si="0"/>
        <v>45794</v>
      </c>
      <c r="S13" s="12">
        <f t="shared" si="0"/>
        <v>45795</v>
      </c>
      <c r="T13" s="12">
        <f t="shared" si="0"/>
        <v>45796</v>
      </c>
      <c r="U13" s="12">
        <f t="shared" si="0"/>
        <v>45797</v>
      </c>
      <c r="V13" s="12">
        <f t="shared" si="0"/>
        <v>45798</v>
      </c>
      <c r="W13" s="12">
        <f t="shared" si="0"/>
        <v>45799</v>
      </c>
      <c r="X13" s="12">
        <f t="shared" si="0"/>
        <v>45800</v>
      </c>
      <c r="Y13" s="12">
        <f t="shared" si="0"/>
        <v>45801</v>
      </c>
      <c r="Z13" s="12">
        <f t="shared" si="0"/>
        <v>45802</v>
      </c>
      <c r="AA13" s="12">
        <f t="shared" si="0"/>
        <v>45803</v>
      </c>
      <c r="AB13" s="12">
        <f t="shared" si="0"/>
        <v>45804</v>
      </c>
      <c r="AC13" s="12">
        <f t="shared" si="0"/>
        <v>45805</v>
      </c>
      <c r="AD13" s="12">
        <f t="shared" si="0"/>
        <v>45806</v>
      </c>
      <c r="AE13" s="12">
        <f t="shared" si="0"/>
        <v>45807</v>
      </c>
      <c r="AF13" s="12">
        <f t="shared" si="0"/>
        <v>45808</v>
      </c>
      <c r="AG13" s="12">
        <f t="shared" si="0"/>
        <v>45809</v>
      </c>
      <c r="AH13" s="12">
        <f t="shared" si="0"/>
        <v>45810</v>
      </c>
      <c r="AI13" s="12">
        <f t="shared" si="0"/>
        <v>45811</v>
      </c>
      <c r="AJ13" s="12">
        <f t="shared" si="0"/>
        <v>45812</v>
      </c>
      <c r="AK13" s="12">
        <f t="shared" si="0"/>
        <v>45813</v>
      </c>
      <c r="AL13" s="12">
        <f t="shared" si="0"/>
        <v>45814</v>
      </c>
      <c r="AM13" s="12">
        <f t="shared" si="0"/>
        <v>45815</v>
      </c>
      <c r="AN13" s="12">
        <f t="shared" si="0"/>
        <v>45816</v>
      </c>
      <c r="AO13" s="12">
        <f t="shared" si="0"/>
        <v>45817</v>
      </c>
      <c r="AP13" s="12">
        <f t="shared" si="0"/>
        <v>45818</v>
      </c>
      <c r="AQ13" s="12">
        <f t="shared" si="0"/>
        <v>45819</v>
      </c>
      <c r="AR13" s="12">
        <f t="shared" si="0"/>
        <v>45820</v>
      </c>
      <c r="AS13" s="12">
        <f t="shared" si="0"/>
        <v>45821</v>
      </c>
      <c r="AT13" s="12">
        <f t="shared" si="0"/>
        <v>45822</v>
      </c>
      <c r="AU13" s="12">
        <f t="shared" si="0"/>
        <v>45823</v>
      </c>
      <c r="AV13" s="12">
        <f t="shared" si="0"/>
        <v>45824</v>
      </c>
      <c r="AW13" s="12">
        <f t="shared" si="0"/>
        <v>45825</v>
      </c>
      <c r="AX13" s="12">
        <f t="shared" si="0"/>
        <v>45826</v>
      </c>
      <c r="AY13" s="12">
        <f t="shared" si="0"/>
        <v>45827</v>
      </c>
      <c r="AZ13" s="12">
        <f t="shared" si="0"/>
        <v>45828</v>
      </c>
      <c r="BA13" s="12">
        <f t="shared" si="0"/>
        <v>45829</v>
      </c>
      <c r="BB13" s="12">
        <f t="shared" si="0"/>
        <v>45830</v>
      </c>
      <c r="BC13" s="12">
        <f t="shared" si="0"/>
        <v>45831</v>
      </c>
      <c r="BD13" s="12">
        <f t="shared" si="0"/>
        <v>45832</v>
      </c>
      <c r="BE13" s="12">
        <f t="shared" si="0"/>
        <v>45833</v>
      </c>
      <c r="BF13" s="12">
        <f t="shared" si="0"/>
        <v>45834</v>
      </c>
      <c r="BG13" s="12">
        <f t="shared" si="0"/>
        <v>45835</v>
      </c>
      <c r="BH13" s="12">
        <f t="shared" si="0"/>
        <v>45836</v>
      </c>
      <c r="BI13" s="12">
        <f t="shared" si="0"/>
        <v>45837</v>
      </c>
      <c r="BJ13" s="12">
        <f t="shared" si="0"/>
        <v>45838</v>
      </c>
      <c r="BK13" s="12">
        <f t="shared" si="0"/>
        <v>45839</v>
      </c>
      <c r="BL13" s="12">
        <f t="shared" si="0"/>
        <v>45840</v>
      </c>
      <c r="BM13" s="12">
        <f t="shared" ref="BM13" si="1">IF($D$12="Daily",BL13+1,IF($D$12="Weekly",BL13+7,IF($D$12="Monthly",EDATE($D$11,BM15-1),EDATE($D$11,3*(BM15-1)))))</f>
        <v>45841</v>
      </c>
      <c r="BN13" s="12">
        <f t="shared" ref="BN13" si="2">IF($D$12="Daily",BM13+1,IF($D$12="Weekly",BM13+7,IF($D$12="Monthly",EDATE($D$11,BN15-1),EDATE($D$11,3*(BN15-1)))))</f>
        <v>45842</v>
      </c>
      <c r="BO13" s="12">
        <f t="shared" ref="BO13" si="3">IF($D$12="Daily",BN13+1,IF($D$12="Weekly",BN13+7,IF($D$12="Monthly",EDATE($D$11,BO15-1),EDATE($D$11,3*(BO15-1)))))</f>
        <v>45843</v>
      </c>
      <c r="BP13" s="12">
        <f t="shared" ref="BP13" si="4">IF($D$12="Daily",BO13+1,IF($D$12="Weekly",BO13+7,IF($D$12="Monthly",EDATE($D$11,BP15-1),EDATE($D$11,3*(BP15-1)))))</f>
        <v>45844</v>
      </c>
      <c r="BQ13" s="12">
        <f t="shared" ref="BQ13" si="5">IF($D$12="Daily",BP13+1,IF($D$12="Weekly",BP13+7,IF($D$12="Monthly",EDATE($D$11,BQ15-1),EDATE($D$11,3*(BQ15-1)))))</f>
        <v>45845</v>
      </c>
      <c r="BR13" s="12">
        <f t="shared" ref="BR13" si="6">IF($D$12="Daily",BQ13+1,IF($D$12="Weekly",BQ13+7,IF($D$12="Monthly",EDATE($D$11,BR15-1),EDATE($D$11,3*(BR15-1)))))</f>
        <v>45846</v>
      </c>
      <c r="BS13" s="12">
        <f t="shared" ref="BS13" si="7">IF($D$12="Daily",BR13+1,IF($D$12="Weekly",BR13+7,IF($D$12="Monthly",EDATE($D$11,BS15-1),EDATE($D$11,3*(BS15-1)))))</f>
        <v>45847</v>
      </c>
      <c r="BT13" s="12">
        <f t="shared" ref="BT13" si="8">IF($D$12="Daily",BS13+1,IF($D$12="Weekly",BS13+7,IF($D$12="Monthly",EDATE($D$11,BT15-1),EDATE($D$11,3*(BT15-1)))))</f>
        <v>45848</v>
      </c>
      <c r="BU13" s="12">
        <f t="shared" ref="BU13" si="9">IF($D$12="Daily",BT13+1,IF($D$12="Weekly",BT13+7,IF($D$12="Monthly",EDATE($D$11,BU15-1),EDATE($D$11,3*(BU15-1)))))</f>
        <v>45849</v>
      </c>
      <c r="BV13" s="12">
        <f t="shared" ref="BV13" si="10">IF($D$12="Daily",BU13+1,IF($D$12="Weekly",BU13+7,IF($D$12="Monthly",EDATE($D$11,BV15-1),EDATE($D$11,3*(BV15-1)))))</f>
        <v>45850</v>
      </c>
      <c r="BW13" s="12">
        <f t="shared" ref="BW13" si="11">IF($D$12="Daily",BV13+1,IF($D$12="Weekly",BV13+7,IF($D$12="Monthly",EDATE($D$11,BW15-1),EDATE($D$11,3*(BW15-1)))))</f>
        <v>45851</v>
      </c>
      <c r="BX13" s="12">
        <f t="shared" ref="BX13" si="12">IF($D$12="Daily",BW13+1,IF($D$12="Weekly",BW13+7,IF($D$12="Monthly",EDATE($D$11,BX15-1),EDATE($D$11,3*(BX15-1)))))</f>
        <v>45852</v>
      </c>
      <c r="BY13" s="12">
        <f t="shared" ref="BY13" si="13">IF($D$12="Daily",BX13+1,IF($D$12="Weekly",BX13+7,IF($D$12="Monthly",EDATE($D$11,BY15-1),EDATE($D$11,3*(BY15-1)))))</f>
        <v>45853</v>
      </c>
      <c r="BZ13" s="12">
        <f t="shared" ref="BZ13" si="14">IF($D$12="Daily",BY13+1,IF($D$12="Weekly",BY13+7,IF($D$12="Monthly",EDATE($D$11,BZ15-1),EDATE($D$11,3*(BZ15-1)))))</f>
        <v>45854</v>
      </c>
      <c r="CA13" s="12">
        <f t="shared" ref="CA13" si="15">IF($D$12="Daily",BZ13+1,IF($D$12="Weekly",BZ13+7,IF($D$12="Monthly",EDATE($D$11,CA15-1),EDATE($D$11,3*(CA15-1)))))</f>
        <v>45855</v>
      </c>
      <c r="CB13" s="12">
        <f t="shared" ref="CB13" si="16">IF($D$12="Daily",CA13+1,IF($D$12="Weekly",CA13+7,IF($D$12="Monthly",EDATE($D$11,CB15-1),EDATE($D$11,3*(CB15-1)))))</f>
        <v>45856</v>
      </c>
      <c r="CC13" s="12">
        <f t="shared" ref="CC13" si="17">IF($D$12="Daily",CB13+1,IF($D$12="Weekly",CB13+7,IF($D$12="Monthly",EDATE($D$11,CC15-1),EDATE($D$11,3*(CC15-1)))))</f>
        <v>45857</v>
      </c>
      <c r="CD13" s="12">
        <f t="shared" ref="CD13" si="18">IF($D$12="Daily",CC13+1,IF($D$12="Weekly",CC13+7,IF($D$12="Monthly",EDATE($D$11,CD15-1),EDATE($D$11,3*(CD15-1)))))</f>
        <v>45858</v>
      </c>
      <c r="CE13" s="12">
        <f t="shared" ref="CE13" si="19">IF($D$12="Daily",CD13+1,IF($D$12="Weekly",CD13+7,IF($D$12="Monthly",EDATE($D$11,CE15-1),EDATE($D$11,3*(CE15-1)))))</f>
        <v>45859</v>
      </c>
      <c r="CF13" s="12">
        <f t="shared" ref="CF13" si="20">IF($D$12="Daily",CE13+1,IF($D$12="Weekly",CE13+7,IF($D$12="Monthly",EDATE($D$11,CF15-1),EDATE($D$11,3*(CF15-1)))))</f>
        <v>45860</v>
      </c>
      <c r="CG13" s="12">
        <f t="shared" ref="CG13" si="21">IF($D$12="Daily",CF13+1,IF($D$12="Weekly",CF13+7,IF($D$12="Monthly",EDATE($D$11,CG15-1),EDATE($D$11,3*(CG15-1)))))</f>
        <v>45861</v>
      </c>
      <c r="CH13" s="12">
        <f t="shared" ref="CH13" si="22">IF($D$12="Daily",CG13+1,IF($D$12="Weekly",CG13+7,IF($D$12="Monthly",EDATE($D$11,CH15-1),EDATE($D$11,3*(CH15-1)))))</f>
        <v>45862</v>
      </c>
      <c r="CI13" s="12">
        <f t="shared" ref="CI13" si="23">IF($D$12="Daily",CH13+1,IF($D$12="Weekly",CH13+7,IF($D$12="Monthly",EDATE($D$11,CI15-1),EDATE($D$11,3*(CI15-1)))))</f>
        <v>45863</v>
      </c>
      <c r="CJ13" s="12">
        <f t="shared" ref="CJ13" si="24">IF($D$12="Daily",CI13+1,IF($D$12="Weekly",CI13+7,IF($D$12="Monthly",EDATE($D$11,CJ15-1),EDATE($D$11,3*(CJ15-1)))))</f>
        <v>45864</v>
      </c>
      <c r="CK13" s="12">
        <f t="shared" ref="CK13" si="25">IF($D$12="Daily",CJ13+1,IF($D$12="Weekly",CJ13+7,IF($D$12="Monthly",EDATE($D$11,CK15-1),EDATE($D$11,3*(CK15-1)))))</f>
        <v>45865</v>
      </c>
      <c r="CL13" s="12">
        <f t="shared" ref="CL13" si="26">IF($D$12="Daily",CK13+1,IF($D$12="Weekly",CK13+7,IF($D$12="Monthly",EDATE($D$11,CL15-1),EDATE($D$11,3*(CL15-1)))))</f>
        <v>45866</v>
      </c>
      <c r="CM13" s="12">
        <f t="shared" ref="CM13" si="27">IF($D$12="Daily",CL13+1,IF($D$12="Weekly",CL13+7,IF($D$12="Monthly",EDATE($D$11,CM15-1),EDATE($D$11,3*(CM15-1)))))</f>
        <v>45867</v>
      </c>
      <c r="CN13" s="12">
        <f t="shared" ref="CN13" si="28">IF($D$12="Daily",CM13+1,IF($D$12="Weekly",CM13+7,IF($D$12="Monthly",EDATE($D$11,CN15-1),EDATE($D$11,3*(CN15-1)))))</f>
        <v>45868</v>
      </c>
      <c r="CO13" s="12">
        <f t="shared" ref="CO13" si="29">IF($D$12="Daily",CN13+1,IF($D$12="Weekly",CN13+7,IF($D$12="Monthly",EDATE($D$11,CO15-1),EDATE($D$11,3*(CO15-1)))))</f>
        <v>45869</v>
      </c>
      <c r="CP13" s="12">
        <f t="shared" ref="CP13" si="30">IF($D$12="Daily",CO13+1,IF($D$12="Weekly",CO13+7,IF($D$12="Monthly",EDATE($D$11,CP15-1),EDATE($D$11,3*(CP15-1)))))</f>
        <v>45870</v>
      </c>
      <c r="CQ13" s="12">
        <f t="shared" ref="CQ13" si="31">IF($D$12="Daily",CP13+1,IF($D$12="Weekly",CP13+7,IF($D$12="Monthly",EDATE($D$11,CQ15-1),EDATE($D$11,3*(CQ15-1)))))</f>
        <v>45871</v>
      </c>
      <c r="CR13" s="12">
        <f t="shared" ref="CR13" si="32">IF($D$12="Daily",CQ13+1,IF($D$12="Weekly",CQ13+7,IF($D$12="Monthly",EDATE($D$11,CR15-1),EDATE($D$11,3*(CR15-1)))))</f>
        <v>45872</v>
      </c>
      <c r="CS13" s="12">
        <f t="shared" ref="CS13" si="33">IF($D$12="Daily",CR13+1,IF($D$12="Weekly",CR13+7,IF($D$12="Monthly",EDATE($D$11,CS15-1),EDATE($D$11,3*(CS15-1)))))</f>
        <v>45873</v>
      </c>
      <c r="CT13" s="12">
        <f t="shared" ref="CT13" si="34">IF($D$12="Daily",CS13+1,IF($D$12="Weekly",CS13+7,IF($D$12="Monthly",EDATE($D$11,CT15-1),EDATE($D$11,3*(CT15-1)))))</f>
        <v>45874</v>
      </c>
      <c r="CU13" s="12">
        <f t="shared" ref="CU13" si="35">IF($D$12="Daily",CT13+1,IF($D$12="Weekly",CT13+7,IF($D$12="Monthly",EDATE($D$11,CU15-1),EDATE($D$11,3*(CU15-1)))))</f>
        <v>45875</v>
      </c>
      <c r="CV13" s="12">
        <f t="shared" ref="CV13" si="36">IF($D$12="Daily",CU13+1,IF($D$12="Weekly",CU13+7,IF($D$12="Monthly",EDATE($D$11,CV15-1),EDATE($D$11,3*(CV15-1)))))</f>
        <v>45876</v>
      </c>
      <c r="CW13" s="12">
        <f t="shared" ref="CW13" si="37">IF($D$12="Daily",CV13+1,IF($D$12="Weekly",CV13+7,IF($D$12="Monthly",EDATE($D$11,CW15-1),EDATE($D$11,3*(CW15-1)))))</f>
        <v>45877</v>
      </c>
      <c r="CX13" s="12">
        <f t="shared" ref="CX13" si="38">IF($D$12="Daily",CW13+1,IF($D$12="Weekly",CW13+7,IF($D$12="Monthly",EDATE($D$11,CX15-1),EDATE($D$11,3*(CX15-1)))))</f>
        <v>45878</v>
      </c>
      <c r="CY13" s="12">
        <f t="shared" ref="CY13" si="39">IF($D$12="Daily",CX13+1,IF($D$12="Weekly",CX13+7,IF($D$12="Monthly",EDATE($D$11,CY15-1),EDATE($D$11,3*(CY15-1)))))</f>
        <v>45879</v>
      </c>
      <c r="CZ13" s="12">
        <f t="shared" ref="CZ13" si="40">IF($D$12="Daily",CY13+1,IF($D$12="Weekly",CY13+7,IF($D$12="Monthly",EDATE($D$11,CZ15-1),EDATE($D$11,3*(CZ15-1)))))</f>
        <v>45880</v>
      </c>
      <c r="DA13" s="12">
        <f t="shared" ref="DA13" si="41">IF($D$12="Daily",CZ13+1,IF($D$12="Weekly",CZ13+7,IF($D$12="Monthly",EDATE($D$11,DA15-1),EDATE($D$11,3*(DA15-1)))))</f>
        <v>45881</v>
      </c>
      <c r="DB13" s="12">
        <f t="shared" ref="DB13" si="42">IF($D$12="Daily",DA13+1,IF($D$12="Weekly",DA13+7,IF($D$12="Monthly",EDATE($D$11,DB15-1),EDATE($D$11,3*(DB15-1)))))</f>
        <v>45882</v>
      </c>
      <c r="DC13" s="12">
        <f t="shared" ref="DC13" si="43">IF($D$12="Daily",DB13+1,IF($D$12="Weekly",DB13+7,IF($D$12="Monthly",EDATE($D$11,DC15-1),EDATE($D$11,3*(DC15-1)))))</f>
        <v>45883</v>
      </c>
      <c r="DD13" s="12">
        <f t="shared" ref="DD13" si="44">IF($D$12="Daily",DC13+1,IF($D$12="Weekly",DC13+7,IF($D$12="Monthly",EDATE($D$11,DD15-1),EDATE($D$11,3*(DD15-1)))))</f>
        <v>45884</v>
      </c>
      <c r="DE13" s="12">
        <f t="shared" ref="DE13" si="45">IF($D$12="Daily",DD13+1,IF($D$12="Weekly",DD13+7,IF($D$12="Monthly",EDATE($D$11,DE15-1),EDATE($D$11,3*(DE15-1)))))</f>
        <v>45885</v>
      </c>
      <c r="DF13" s="12">
        <f t="shared" ref="DF13" si="46">IF($D$12="Daily",DE13+1,IF($D$12="Weekly",DE13+7,IF($D$12="Monthly",EDATE($D$11,DF15-1),EDATE($D$11,3*(DF15-1)))))</f>
        <v>45886</v>
      </c>
      <c r="DG13" s="12">
        <f t="shared" ref="DG13" si="47">IF($D$12="Daily",DF13+1,IF($D$12="Weekly",DF13+7,IF($D$12="Monthly",EDATE($D$11,DG15-1),EDATE($D$11,3*(DG15-1)))))</f>
        <v>45887</v>
      </c>
      <c r="DH13" s="12">
        <f t="shared" ref="DH13" si="48">IF($D$12="Daily",DG13+1,IF($D$12="Weekly",DG13+7,IF($D$12="Monthly",EDATE($D$11,DH15-1),EDATE($D$11,3*(DH15-1)))))</f>
        <v>45888</v>
      </c>
      <c r="DI13" s="12">
        <f t="shared" ref="DI13" si="49">IF($D$12="Daily",DH13+1,IF($D$12="Weekly",DH13+7,IF($D$12="Monthly",EDATE($D$11,DI15-1),EDATE($D$11,3*(DI15-1)))))</f>
        <v>45889</v>
      </c>
      <c r="DJ13" s="12">
        <f t="shared" ref="DJ13" si="50">IF($D$12="Daily",DI13+1,IF($D$12="Weekly",DI13+7,IF($D$12="Monthly",EDATE($D$11,DJ15-1),EDATE($D$11,3*(DJ15-1)))))</f>
        <v>45890</v>
      </c>
      <c r="DK13" s="12">
        <f t="shared" ref="DK13" si="51">IF($D$12="Daily",DJ13+1,IF($D$12="Weekly",DJ13+7,IF($D$12="Monthly",EDATE($D$11,DK15-1),EDATE($D$11,3*(DK15-1)))))</f>
        <v>45891</v>
      </c>
      <c r="DL13" s="12">
        <f t="shared" ref="DL13" si="52">IF($D$12="Daily",DK13+1,IF($D$12="Weekly",DK13+7,IF($D$12="Monthly",EDATE($D$11,DL15-1),EDATE($D$11,3*(DL15-1)))))</f>
        <v>45892</v>
      </c>
      <c r="DM13" s="12">
        <f t="shared" ref="DM13" si="53">IF($D$12="Daily",DL13+1,IF($D$12="Weekly",DL13+7,IF($D$12="Monthly",EDATE($D$11,DM15-1),EDATE($D$11,3*(DM15-1)))))</f>
        <v>45893</v>
      </c>
      <c r="DN13" s="12">
        <f t="shared" ref="DN13" si="54">IF($D$12="Daily",DM13+1,IF($D$12="Weekly",DM13+7,IF($D$12="Monthly",EDATE($D$11,DN15-1),EDATE($D$11,3*(DN15-1)))))</f>
        <v>45894</v>
      </c>
      <c r="DO13" s="12">
        <f t="shared" ref="DO13" si="55">IF($D$12="Daily",DN13+1,IF($D$12="Weekly",DN13+7,IF($D$12="Monthly",EDATE($D$11,DO15-1),EDATE($D$11,3*(DO15-1)))))</f>
        <v>45895</v>
      </c>
      <c r="DP13" s="12">
        <f t="shared" ref="DP13" si="56">IF($D$12="Daily",DO13+1,IF($D$12="Weekly",DO13+7,IF($D$12="Monthly",EDATE($D$11,DP15-1),EDATE($D$11,3*(DP15-1)))))</f>
        <v>45896</v>
      </c>
      <c r="DQ13" s="12">
        <f t="shared" ref="DQ13" si="57">IF($D$12="Daily",DP13+1,IF($D$12="Weekly",DP13+7,IF($D$12="Monthly",EDATE($D$11,DQ15-1),EDATE($D$11,3*(DQ15-1)))))</f>
        <v>45897</v>
      </c>
      <c r="DR13" s="12">
        <f t="shared" ref="DR13" si="58">IF($D$12="Daily",DQ13+1,IF($D$12="Weekly",DQ13+7,IF($D$12="Monthly",EDATE($D$11,DR15-1),EDATE($D$11,3*(DR15-1)))))</f>
        <v>45898</v>
      </c>
      <c r="DS13" s="12">
        <f t="shared" ref="DS13" si="59">IF($D$12="Daily",DR13+1,IF($D$12="Weekly",DR13+7,IF($D$12="Monthly",EDATE($D$11,DS15-1),EDATE($D$11,3*(DS15-1)))))</f>
        <v>45899</v>
      </c>
      <c r="DT13" s="12">
        <f t="shared" ref="DT13" si="60">IF($D$12="Daily",DS13+1,IF($D$12="Weekly",DS13+7,IF($D$12="Monthly",EDATE($D$11,DT15-1),EDATE($D$11,3*(DT15-1)))))</f>
        <v>45900</v>
      </c>
      <c r="DU13" s="12">
        <f t="shared" ref="DU13" si="61">IF($D$12="Daily",DT13+1,IF($D$12="Weekly",DT13+7,IF($D$12="Monthly",EDATE($D$11,DU15-1),EDATE($D$11,3*(DU15-1)))))</f>
        <v>45901</v>
      </c>
      <c r="DV13" s="12">
        <f t="shared" ref="DV13" si="62">IF($D$12="Daily",DU13+1,IF($D$12="Weekly",DU13+7,IF($D$12="Monthly",EDATE($D$11,DV15-1),EDATE($D$11,3*(DV15-1)))))</f>
        <v>45902</v>
      </c>
      <c r="DW13" s="12">
        <f t="shared" ref="DW13" si="63">IF($D$12="Daily",DV13+1,IF($D$12="Weekly",DV13+7,IF($D$12="Monthly",EDATE($D$11,DW15-1),EDATE($D$11,3*(DW15-1)))))</f>
        <v>45903</v>
      </c>
      <c r="DX13" s="12">
        <f t="shared" ref="DX13" si="64">IF($D$12="Daily",DW13+1,IF($D$12="Weekly",DW13+7,IF($D$12="Monthly",EDATE($D$11,DX15-1),EDATE($D$11,3*(DX15-1)))))</f>
        <v>45904</v>
      </c>
      <c r="DY13" s="12">
        <f t="shared" ref="DY13" si="65">IF($D$12="Daily",DX13+1,IF($D$12="Weekly",DX13+7,IF($D$12="Monthly",EDATE($D$11,DY15-1),EDATE($D$11,3*(DY15-1)))))</f>
        <v>45905</v>
      </c>
      <c r="DZ13" s="12">
        <f t="shared" ref="DZ13" si="66">IF($D$12="Daily",DY13+1,IF($D$12="Weekly",DY13+7,IF($D$12="Monthly",EDATE($D$11,DZ15-1),EDATE($D$11,3*(DZ15-1)))))</f>
        <v>45906</v>
      </c>
      <c r="EA13" s="12">
        <f t="shared" ref="EA13" si="67">IF($D$12="Daily",DZ13+1,IF($D$12="Weekly",DZ13+7,IF($D$12="Monthly",EDATE($D$11,EA15-1),EDATE($D$11,3*(EA15-1)))))</f>
        <v>45907</v>
      </c>
      <c r="EB13" s="12">
        <f t="shared" ref="EB13" si="68">IF($D$12="Daily",EA13+1,IF($D$12="Weekly",EA13+7,IF($D$12="Monthly",EDATE($D$11,EB15-1),EDATE($D$11,3*(EB15-1)))))</f>
        <v>45908</v>
      </c>
      <c r="EC13" s="12">
        <f t="shared" ref="EC13" si="69">IF($D$12="Daily",EB13+1,IF($D$12="Weekly",EB13+7,IF($D$12="Monthly",EDATE($D$11,EC15-1),EDATE($D$11,3*(EC15-1)))))</f>
        <v>45909</v>
      </c>
      <c r="ED13" s="12">
        <f t="shared" ref="ED13" si="70">IF($D$12="Daily",EC13+1,IF($D$12="Weekly",EC13+7,IF($D$12="Monthly",EDATE($D$11,ED15-1),EDATE($D$11,3*(ED15-1)))))</f>
        <v>45910</v>
      </c>
      <c r="EE13" s="12">
        <f t="shared" ref="EE13" si="71">IF($D$12="Daily",ED13+1,IF($D$12="Weekly",ED13+7,IF($D$12="Monthly",EDATE($D$11,EE15-1),EDATE($D$11,3*(EE15-1)))))</f>
        <v>45911</v>
      </c>
      <c r="EF13" s="12">
        <f t="shared" ref="EF13" si="72">IF($D$12="Daily",EE13+1,IF($D$12="Weekly",EE13+7,IF($D$12="Monthly",EDATE($D$11,EF15-1),EDATE($D$11,3*(EF15-1)))))</f>
        <v>45912</v>
      </c>
      <c r="EG13" s="12">
        <f t="shared" ref="EG13" si="73">IF($D$12="Daily",EF13+1,IF($D$12="Weekly",EF13+7,IF($D$12="Monthly",EDATE($D$11,EG15-1),EDATE($D$11,3*(EG15-1)))))</f>
        <v>45913</v>
      </c>
      <c r="EH13" s="12">
        <f t="shared" ref="EH13" si="74">IF($D$12="Daily",EG13+1,IF($D$12="Weekly",EG13+7,IF($D$12="Monthly",EDATE($D$11,EH15-1),EDATE($D$11,3*(EH15-1)))))</f>
        <v>45914</v>
      </c>
      <c r="EI13" s="12">
        <f t="shared" ref="EI13" si="75">IF($D$12="Daily",EH13+1,IF($D$12="Weekly",EH13+7,IF($D$12="Monthly",EDATE($D$11,EI15-1),EDATE($D$11,3*(EI15-1)))))</f>
        <v>45915</v>
      </c>
      <c r="EJ13" s="12">
        <f t="shared" ref="EJ13" si="76">IF($D$12="Daily",EI13+1,IF($D$12="Weekly",EI13+7,IF($D$12="Monthly",EDATE($D$11,EJ15-1),EDATE($D$11,3*(EJ15-1)))))</f>
        <v>45916</v>
      </c>
      <c r="EK13" s="12">
        <f t="shared" ref="EK13" si="77">IF($D$12="Daily",EJ13+1,IF($D$12="Weekly",EJ13+7,IF($D$12="Monthly",EDATE($D$11,EK15-1),EDATE($D$11,3*(EK15-1)))))</f>
        <v>45917</v>
      </c>
      <c r="EL13" s="12">
        <f t="shared" ref="EL13" si="78">IF($D$12="Daily",EK13+1,IF($D$12="Weekly",EK13+7,IF($D$12="Monthly",EDATE($D$11,EL15-1),EDATE($D$11,3*(EL15-1)))))</f>
        <v>45918</v>
      </c>
      <c r="EM13" s="12">
        <f t="shared" ref="EM13" si="79">IF($D$12="Daily",EL13+1,IF($D$12="Weekly",EL13+7,IF($D$12="Monthly",EDATE($D$11,EM15-1),EDATE($D$11,3*(EM15-1)))))</f>
        <v>45919</v>
      </c>
      <c r="EN13" s="12">
        <f t="shared" ref="EN13" si="80">IF($D$12="Daily",EM13+1,IF($D$12="Weekly",EM13+7,IF($D$12="Monthly",EDATE($D$11,EN15-1),EDATE($D$11,3*(EN15-1)))))</f>
        <v>45920</v>
      </c>
      <c r="EO13" s="12">
        <f t="shared" ref="EO13" si="81">IF($D$12="Daily",EN13+1,IF($D$12="Weekly",EN13+7,IF($D$12="Monthly",EDATE($D$11,EO15-1),EDATE($D$11,3*(EO15-1)))))</f>
        <v>45921</v>
      </c>
      <c r="EP13" s="12">
        <f t="shared" ref="EP13" si="82">IF($D$12="Daily",EO13+1,IF($D$12="Weekly",EO13+7,IF($D$12="Monthly",EDATE($D$11,EP15-1),EDATE($D$11,3*(EP15-1)))))</f>
        <v>45922</v>
      </c>
      <c r="EQ13" s="12">
        <f t="shared" ref="EQ13" si="83">IF($D$12="Daily",EP13+1,IF($D$12="Weekly",EP13+7,IF($D$12="Monthly",EDATE($D$11,EQ15-1),EDATE($D$11,3*(EQ15-1)))))</f>
        <v>45923</v>
      </c>
      <c r="ER13" s="12">
        <f t="shared" ref="ER13" si="84">IF($D$12="Daily",EQ13+1,IF($D$12="Weekly",EQ13+7,IF($D$12="Monthly",EDATE($D$11,ER15-1),EDATE($D$11,3*(ER15-1)))))</f>
        <v>45924</v>
      </c>
      <c r="ES13" s="12">
        <f t="shared" ref="ES13" si="85">IF($D$12="Daily",ER13+1,IF($D$12="Weekly",ER13+7,IF($D$12="Monthly",EDATE($D$11,ES15-1),EDATE($D$11,3*(ES15-1)))))</f>
        <v>45925</v>
      </c>
      <c r="ET13" s="12">
        <f t="shared" ref="ET13" si="86">IF($D$12="Daily",ES13+1,IF($D$12="Weekly",ES13+7,IF($D$12="Monthly",EDATE($D$11,ET15-1),EDATE($D$11,3*(ET15-1)))))</f>
        <v>45926</v>
      </c>
      <c r="EU13" s="12">
        <f t="shared" ref="EU13" si="87">IF($D$12="Daily",ET13+1,IF($D$12="Weekly",ET13+7,IF($D$12="Monthly",EDATE($D$11,EU15-1),EDATE($D$11,3*(EU15-1)))))</f>
        <v>45927</v>
      </c>
      <c r="EV13" s="12">
        <f t="shared" ref="EV13" si="88">IF($D$12="Daily",EU13+1,IF($D$12="Weekly",EU13+7,IF($D$12="Monthly",EDATE($D$11,EV15-1),EDATE($D$11,3*(EV15-1)))))</f>
        <v>45928</v>
      </c>
      <c r="EW13" s="12">
        <f t="shared" ref="EW13" si="89">IF($D$12="Daily",EV13+1,IF($D$12="Weekly",EV13+7,IF($D$12="Monthly",EDATE($D$11,EW15-1),EDATE($D$11,3*(EW15-1)))))</f>
        <v>45929</v>
      </c>
      <c r="EX13" s="12">
        <f t="shared" ref="EX13" si="90">IF($D$12="Daily",EW13+1,IF($D$12="Weekly",EW13+7,IF($D$12="Monthly",EDATE($D$11,EX15-1),EDATE($D$11,3*(EX15-1)))))</f>
        <v>45930</v>
      </c>
      <c r="EY13" s="12">
        <f t="shared" ref="EY13" si="91">IF($D$12="Daily",EX13+1,IF($D$12="Weekly",EX13+7,IF($D$12="Monthly",EDATE($D$11,EY15-1),EDATE($D$11,3*(EY15-1)))))</f>
        <v>45931</v>
      </c>
      <c r="EZ13" s="12">
        <f t="shared" ref="EZ13" si="92">IF($D$12="Daily",EY13+1,IF($D$12="Weekly",EY13+7,IF($D$12="Monthly",EDATE($D$11,EZ15-1),EDATE($D$11,3*(EZ15-1)))))</f>
        <v>45932</v>
      </c>
      <c r="FA13" s="12">
        <f t="shared" ref="FA13" si="93">IF($D$12="Daily",EZ13+1,IF($D$12="Weekly",EZ13+7,IF($D$12="Monthly",EDATE($D$11,FA15-1),EDATE($D$11,3*(FA15-1)))))</f>
        <v>45933</v>
      </c>
      <c r="FB13" s="12">
        <f t="shared" ref="FB13" si="94">IF($D$12="Daily",FA13+1,IF($D$12="Weekly",FA13+7,IF($D$12="Monthly",EDATE($D$11,FB15-1),EDATE($D$11,3*(FB15-1)))))</f>
        <v>45934</v>
      </c>
      <c r="FC13" s="12">
        <f t="shared" ref="FC13" si="95">IF($D$12="Daily",FB13+1,IF($D$12="Weekly",FB13+7,IF($D$12="Monthly",EDATE($D$11,FC15-1),EDATE($D$11,3*(FC15-1)))))</f>
        <v>45935</v>
      </c>
      <c r="FD13" s="12">
        <f t="shared" ref="FD13" si="96">IF($D$12="Daily",FC13+1,IF($D$12="Weekly",FC13+7,IF($D$12="Monthly",EDATE($D$11,FD15-1),EDATE($D$11,3*(FD15-1)))))</f>
        <v>45936</v>
      </c>
      <c r="FE13" s="12">
        <f t="shared" ref="FE13" si="97">IF($D$12="Daily",FD13+1,IF($D$12="Weekly",FD13+7,IF($D$12="Monthly",EDATE($D$11,FE15-1),EDATE($D$11,3*(FE15-1)))))</f>
        <v>45937</v>
      </c>
      <c r="FF13" s="12">
        <f t="shared" ref="FF13" si="98">IF($D$12="Daily",FE13+1,IF($D$12="Weekly",FE13+7,IF($D$12="Monthly",EDATE($D$11,FF15-1),EDATE($D$11,3*(FF15-1)))))</f>
        <v>45938</v>
      </c>
      <c r="FG13" s="12">
        <f t="shared" ref="FG13" si="99">IF($D$12="Daily",FF13+1,IF($D$12="Weekly",FF13+7,IF($D$12="Monthly",EDATE($D$11,FG15-1),EDATE($D$11,3*(FG15-1)))))</f>
        <v>45939</v>
      </c>
      <c r="FH13" s="12">
        <f t="shared" ref="FH13" si="100">IF($D$12="Daily",FG13+1,IF($D$12="Weekly",FG13+7,IF($D$12="Monthly",EDATE($D$11,FH15-1),EDATE($D$11,3*(FH15-1)))))</f>
        <v>45940</v>
      </c>
      <c r="FI13" s="12">
        <f t="shared" ref="FI13" si="101">IF($D$12="Daily",FH13+1,IF($D$12="Weekly",FH13+7,IF($D$12="Monthly",EDATE($D$11,FI15-1),EDATE($D$11,3*(FI15-1)))))</f>
        <v>45941</v>
      </c>
      <c r="FJ13" s="12">
        <f t="shared" ref="FJ13" si="102">IF($D$12="Daily",FI13+1,IF($D$12="Weekly",FI13+7,IF($D$12="Monthly",EDATE($D$11,FJ15-1),EDATE($D$11,3*(FJ15-1)))))</f>
        <v>45942</v>
      </c>
      <c r="FK13" s="12">
        <f t="shared" ref="FK13" si="103">IF($D$12="Daily",FJ13+1,IF($D$12="Weekly",FJ13+7,IF($D$12="Monthly",EDATE($D$11,FK15-1),EDATE($D$11,3*(FK15-1)))))</f>
        <v>45943</v>
      </c>
      <c r="FL13" s="12">
        <f t="shared" ref="FL13" si="104">IF($D$12="Daily",FK13+1,IF($D$12="Weekly",FK13+7,IF($D$12="Monthly",EDATE($D$11,FL15-1),EDATE($D$11,3*(FL15-1)))))</f>
        <v>45944</v>
      </c>
      <c r="FM13" s="12">
        <f t="shared" ref="FM13" si="105">IF($D$12="Daily",FL13+1,IF($D$12="Weekly",FL13+7,IF($D$12="Monthly",EDATE($D$11,FM15-1),EDATE($D$11,3*(FM15-1)))))</f>
        <v>45945</v>
      </c>
      <c r="FN13" s="12">
        <f t="shared" ref="FN13" si="106">IF($D$12="Daily",FM13+1,IF($D$12="Weekly",FM13+7,IF($D$12="Monthly",EDATE($D$11,FN15-1),EDATE($D$11,3*(FN15-1)))))</f>
        <v>45946</v>
      </c>
      <c r="FO13" s="12">
        <f t="shared" ref="FO13" si="107">IF($D$12="Daily",FN13+1,IF($D$12="Weekly",FN13+7,IF($D$12="Monthly",EDATE($D$11,FO15-1),EDATE($D$11,3*(FO15-1)))))</f>
        <v>45947</v>
      </c>
      <c r="FP13" s="12">
        <f t="shared" ref="FP13" si="108">IF($D$12="Daily",FO13+1,IF($D$12="Weekly",FO13+7,IF($D$12="Monthly",EDATE($D$11,FP15-1),EDATE($D$11,3*(FP15-1)))))</f>
        <v>45948</v>
      </c>
      <c r="FQ13" s="12">
        <f t="shared" ref="FQ13" si="109">IF($D$12="Daily",FP13+1,IF($D$12="Weekly",FP13+7,IF($D$12="Monthly",EDATE($D$11,FQ15-1),EDATE($D$11,3*(FQ15-1)))))</f>
        <v>45949</v>
      </c>
      <c r="FR13" s="12">
        <f t="shared" ref="FR13" si="110">IF($D$12="Daily",FQ13+1,IF($D$12="Weekly",FQ13+7,IF($D$12="Monthly",EDATE($D$11,FR15-1),EDATE($D$11,3*(FR15-1)))))</f>
        <v>45950</v>
      </c>
      <c r="FS13" s="12">
        <f t="shared" ref="FS13" si="111">IF($D$12="Daily",FR13+1,IF($D$12="Weekly",FR13+7,IF($D$12="Monthly",EDATE($D$11,FS15-1),EDATE($D$11,3*(FS15-1)))))</f>
        <v>45951</v>
      </c>
      <c r="FT13" s="12">
        <f t="shared" ref="FT13" si="112">IF($D$12="Daily",FS13+1,IF($D$12="Weekly",FS13+7,IF($D$12="Monthly",EDATE($D$11,FT15-1),EDATE($D$11,3*(FT15-1)))))</f>
        <v>45952</v>
      </c>
      <c r="FU13" s="12">
        <f t="shared" ref="FU13" si="113">IF($D$12="Daily",FT13+1,IF($D$12="Weekly",FT13+7,IF($D$12="Monthly",EDATE($D$11,FU15-1),EDATE($D$11,3*(FU15-1)))))</f>
        <v>45953</v>
      </c>
      <c r="FV13" s="12">
        <f t="shared" ref="FV13" si="114">IF($D$12="Daily",FU13+1,IF($D$12="Weekly",FU13+7,IF($D$12="Monthly",EDATE($D$11,FV15-1),EDATE($D$11,3*(FV15-1)))))</f>
        <v>45954</v>
      </c>
      <c r="FW13" s="12">
        <f t="shared" ref="FW13" si="115">IF($D$12="Daily",FV13+1,IF($D$12="Weekly",FV13+7,IF($D$12="Monthly",EDATE($D$11,FW15-1),EDATE($D$11,3*(FW15-1)))))</f>
        <v>45955</v>
      </c>
      <c r="FX13" s="12">
        <f t="shared" ref="FX13" si="116">IF($D$12="Daily",FW13+1,IF($D$12="Weekly",FW13+7,IF($D$12="Monthly",EDATE($D$11,FX15-1),EDATE($D$11,3*(FX15-1)))))</f>
        <v>45956</v>
      </c>
      <c r="FY13" s="12">
        <f t="shared" ref="FY13" si="117">IF($D$12="Daily",FX13+1,IF($D$12="Weekly",FX13+7,IF($D$12="Monthly",EDATE($D$11,FY15-1),EDATE($D$11,3*(FY15-1)))))</f>
        <v>45957</v>
      </c>
      <c r="FZ13" s="12">
        <f t="shared" ref="FZ13" si="118">IF($D$12="Daily",FY13+1,IF($D$12="Weekly",FY13+7,IF($D$12="Monthly",EDATE($D$11,FZ15-1),EDATE($D$11,3*(FZ15-1)))))</f>
        <v>45958</v>
      </c>
      <c r="GA13" s="12">
        <f t="shared" ref="GA13" si="119">IF($D$12="Daily",FZ13+1,IF($D$12="Weekly",FZ13+7,IF($D$12="Monthly",EDATE($D$11,GA15-1),EDATE($D$11,3*(GA15-1)))))</f>
        <v>45959</v>
      </c>
      <c r="GB13" s="12">
        <f t="shared" ref="GB13" si="120">IF($D$12="Daily",GA13+1,IF($D$12="Weekly",GA13+7,IF($D$12="Monthly",EDATE($D$11,GB15-1),EDATE($D$11,3*(GB15-1)))))</f>
        <v>45960</v>
      </c>
      <c r="GC13" s="12">
        <f t="shared" ref="GC13" si="121">IF($D$12="Daily",GB13+1,IF($D$12="Weekly",GB13+7,IF($D$12="Monthly",EDATE($D$11,GC15-1),EDATE($D$11,3*(GC15-1)))))</f>
        <v>45961</v>
      </c>
      <c r="GD13" s="12">
        <f t="shared" ref="GD13" si="122">IF($D$12="Daily",GC13+1,IF($D$12="Weekly",GC13+7,IF($D$12="Monthly",EDATE($D$11,GD15-1),EDATE($D$11,3*(GD15-1)))))</f>
        <v>45962</v>
      </c>
      <c r="GE13" s="12">
        <f t="shared" ref="GE13" si="123">IF($D$12="Daily",GD13+1,IF($D$12="Weekly",GD13+7,IF($D$12="Monthly",EDATE($D$11,GE15-1),EDATE($D$11,3*(GE15-1)))))</f>
        <v>45963</v>
      </c>
      <c r="GF13" s="12">
        <f t="shared" ref="GF13" si="124">IF($D$12="Daily",GE13+1,IF($D$12="Weekly",GE13+7,IF($D$12="Monthly",EDATE($D$11,GF15-1),EDATE($D$11,3*(GF15-1)))))</f>
        <v>45964</v>
      </c>
      <c r="GG13" s="12">
        <f t="shared" ref="GG13" si="125">IF($D$12="Daily",GF13+1,IF($D$12="Weekly",GF13+7,IF($D$12="Monthly",EDATE($D$11,GG15-1),EDATE($D$11,3*(GG15-1)))))</f>
        <v>45965</v>
      </c>
      <c r="GH13" s="12">
        <f t="shared" ref="GH13" si="126">IF($D$12="Daily",GG13+1,IF($D$12="Weekly",GG13+7,IF($D$12="Monthly",EDATE($D$11,GH15-1),EDATE($D$11,3*(GH15-1)))))</f>
        <v>45966</v>
      </c>
      <c r="GI13" s="12">
        <f t="shared" ref="GI13" si="127">IF($D$12="Daily",GH13+1,IF($D$12="Weekly",GH13+7,IF($D$12="Monthly",EDATE($D$11,GI15-1),EDATE($D$11,3*(GI15-1)))))</f>
        <v>45967</v>
      </c>
      <c r="GJ13" s="12">
        <f t="shared" ref="GJ13" si="128">IF($D$12="Daily",GI13+1,IF($D$12="Weekly",GI13+7,IF($D$12="Monthly",EDATE($D$11,GJ15-1),EDATE($D$11,3*(GJ15-1)))))</f>
        <v>45968</v>
      </c>
      <c r="GK13" s="12">
        <f t="shared" ref="GK13" si="129">IF($D$12="Daily",GJ13+1,IF($D$12="Weekly",GJ13+7,IF($D$12="Monthly",EDATE($D$11,GK15-1),EDATE($D$11,3*(GK15-1)))))</f>
        <v>45969</v>
      </c>
      <c r="GL13" s="12">
        <f t="shared" ref="GL13" si="130">IF($D$12="Daily",GK13+1,IF($D$12="Weekly",GK13+7,IF($D$12="Monthly",EDATE($D$11,GL15-1),EDATE($D$11,3*(GL15-1)))))</f>
        <v>45970</v>
      </c>
      <c r="GM13" s="12">
        <f t="shared" ref="GM13" si="131">IF($D$12="Daily",GL13+1,IF($D$12="Weekly",GL13+7,IF($D$12="Monthly",EDATE($D$11,GM15-1),EDATE($D$11,3*(GM15-1)))))</f>
        <v>45971</v>
      </c>
      <c r="GN13" s="12">
        <f t="shared" ref="GN13" si="132">IF($D$12="Daily",GM13+1,IF($D$12="Weekly",GM13+7,IF($D$12="Monthly",EDATE($D$11,GN15-1),EDATE($D$11,3*(GN15-1)))))</f>
        <v>45972</v>
      </c>
      <c r="GO13" s="12">
        <f t="shared" ref="GO13" si="133">IF($D$12="Daily",GN13+1,IF($D$12="Weekly",GN13+7,IF($D$12="Monthly",EDATE($D$11,GO15-1),EDATE($D$11,3*(GO15-1)))))</f>
        <v>45973</v>
      </c>
      <c r="GP13" s="12">
        <f t="shared" ref="GP13" si="134">IF($D$12="Daily",GO13+1,IF($D$12="Weekly",GO13+7,IF($D$12="Monthly",EDATE($D$11,GP15-1),EDATE($D$11,3*(GP15-1)))))</f>
        <v>45974</v>
      </c>
      <c r="GQ13" s="12">
        <f t="shared" ref="GQ13" si="135">IF($D$12="Daily",GP13+1,IF($D$12="Weekly",GP13+7,IF($D$12="Monthly",EDATE($D$11,GQ15-1),EDATE($D$11,3*(GQ15-1)))))</f>
        <v>45975</v>
      </c>
      <c r="GR13" s="12">
        <f t="shared" ref="GR13" si="136">IF($D$12="Daily",GQ13+1,IF($D$12="Weekly",GQ13+7,IF($D$12="Monthly",EDATE($D$11,GR15-1),EDATE($D$11,3*(GR15-1)))))</f>
        <v>45976</v>
      </c>
      <c r="GS13" s="12">
        <f t="shared" ref="GS13" si="137">IF($D$12="Daily",GR13+1,IF($D$12="Weekly",GR13+7,IF($D$12="Monthly",EDATE($D$11,GS15-1),EDATE($D$11,3*(GS15-1)))))</f>
        <v>45977</v>
      </c>
      <c r="GT13" s="12">
        <f t="shared" ref="GT13" si="138">IF($D$12="Daily",GS13+1,IF($D$12="Weekly",GS13+7,IF($D$12="Monthly",EDATE($D$11,GT15-1),EDATE($D$11,3*(GT15-1)))))</f>
        <v>45978</v>
      </c>
      <c r="GU13" s="12">
        <f t="shared" ref="GU13" si="139">IF($D$12="Daily",GT13+1,IF($D$12="Weekly",GT13+7,IF($D$12="Monthly",EDATE($D$11,GU15-1),EDATE($D$11,3*(GU15-1)))))</f>
        <v>45979</v>
      </c>
      <c r="GV13" s="12">
        <f t="shared" ref="GV13" si="140">IF($D$12="Daily",GU13+1,IF($D$12="Weekly",GU13+7,IF($D$12="Monthly",EDATE($D$11,GV15-1),EDATE($D$11,3*(GV15-1)))))</f>
        <v>45980</v>
      </c>
      <c r="GW13" s="12">
        <f t="shared" ref="GW13" si="141">IF($D$12="Daily",GV13+1,IF($D$12="Weekly",GV13+7,IF($D$12="Monthly",EDATE($D$11,GW15-1),EDATE($D$11,3*(GW15-1)))))</f>
        <v>45981</v>
      </c>
      <c r="GX13" s="12">
        <f t="shared" ref="GX13" si="142">IF($D$12="Daily",GW13+1,IF($D$12="Weekly",GW13+7,IF($D$12="Monthly",EDATE($D$11,GX15-1),EDATE($D$11,3*(GX15-1)))))</f>
        <v>45982</v>
      </c>
      <c r="GY13" s="12">
        <f t="shared" ref="GY13" si="143">IF($D$12="Daily",GX13+1,IF($D$12="Weekly",GX13+7,IF($D$12="Monthly",EDATE($D$11,GY15-1),EDATE($D$11,3*(GY15-1)))))</f>
        <v>45983</v>
      </c>
      <c r="GZ13" s="12">
        <f t="shared" ref="GZ13" si="144">IF($D$12="Daily",GY13+1,IF($D$12="Weekly",GY13+7,IF($D$12="Monthly",EDATE($D$11,GZ15-1),EDATE($D$11,3*(GZ15-1)))))</f>
        <v>45984</v>
      </c>
      <c r="HA13" s="12">
        <f t="shared" ref="HA13" si="145">IF($D$12="Daily",GZ13+1,IF($D$12="Weekly",GZ13+7,IF($D$12="Monthly",EDATE($D$11,HA15-1),EDATE($D$11,3*(HA15-1)))))</f>
        <v>45985</v>
      </c>
      <c r="HB13" s="12">
        <f t="shared" ref="HB13" si="146">IF($D$12="Daily",HA13+1,IF($D$12="Weekly",HA13+7,IF($D$12="Monthly",EDATE($D$11,HB15-1),EDATE($D$11,3*(HB15-1)))))</f>
        <v>45986</v>
      </c>
      <c r="HC13" s="12">
        <f t="shared" ref="HC13" si="147">IF($D$12="Daily",HB13+1,IF($D$12="Weekly",HB13+7,IF($D$12="Monthly",EDATE($D$11,HC15-1),EDATE($D$11,3*(HC15-1)))))</f>
        <v>45987</v>
      </c>
      <c r="HD13" s="12">
        <f t="shared" ref="HD13" si="148">IF($D$12="Daily",HC13+1,IF($D$12="Weekly",HC13+7,IF($D$12="Monthly",EDATE($D$11,HD15-1),EDATE($D$11,3*(HD15-1)))))</f>
        <v>45988</v>
      </c>
      <c r="HE13" s="12">
        <f t="shared" ref="HE13" si="149">IF($D$12="Daily",HD13+1,IF($D$12="Weekly",HD13+7,IF($D$12="Monthly",EDATE($D$11,HE15-1),EDATE($D$11,3*(HE15-1)))))</f>
        <v>45989</v>
      </c>
      <c r="HF13" s="12">
        <f t="shared" ref="HF13" si="150">IF($D$12="Daily",HE13+1,IF($D$12="Weekly",HE13+7,IF($D$12="Monthly",EDATE($D$11,HF15-1),EDATE($D$11,3*(HF15-1)))))</f>
        <v>45990</v>
      </c>
      <c r="HG13" s="12">
        <f t="shared" ref="HG13" si="151">IF($D$12="Daily",HF13+1,IF($D$12="Weekly",HF13+7,IF($D$12="Monthly",EDATE($D$11,HG15-1),EDATE($D$11,3*(HG15-1)))))</f>
        <v>45991</v>
      </c>
      <c r="HH13" s="12">
        <f t="shared" ref="HH13" si="152">IF($D$12="Daily",HG13+1,IF($D$12="Weekly",HG13+7,IF($D$12="Monthly",EDATE($D$11,HH15-1),EDATE($D$11,3*(HH15-1)))))</f>
        <v>45992</v>
      </c>
      <c r="HI13" s="12">
        <f t="shared" ref="HI13" si="153">IF($D$12="Daily",HH13+1,IF($D$12="Weekly",HH13+7,IF($D$12="Monthly",EDATE($D$11,HI15-1),EDATE($D$11,3*(HI15-1)))))</f>
        <v>45993</v>
      </c>
      <c r="HJ13" s="12">
        <f t="shared" ref="HJ13" si="154">IF($D$12="Daily",HI13+1,IF($D$12="Weekly",HI13+7,IF($D$12="Monthly",EDATE($D$11,HJ15-1),EDATE($D$11,3*(HJ15-1)))))</f>
        <v>45994</v>
      </c>
      <c r="HK13" s="12">
        <f t="shared" ref="HK13" si="155">IF($D$12="Daily",HJ13+1,IF($D$12="Weekly",HJ13+7,IF($D$12="Monthly",EDATE($D$11,HK15-1),EDATE($D$11,3*(HK15-1)))))</f>
        <v>45995</v>
      </c>
      <c r="HL13" s="12">
        <f t="shared" ref="HL13:HM13" si="156">IF($D$12="Daily",HK13+1,IF($D$12="Weekly",HK13+7,IF($D$12="Monthly",EDATE($D$11,HL15-1),EDATE($D$11,3*(HL15-1)))))</f>
        <v>45996</v>
      </c>
      <c r="HM13" s="12">
        <f t="shared" si="156"/>
        <v>45997</v>
      </c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</row>
    <row r="14" spans="1:235" ht="47.25" customHeight="1">
      <c r="D14" s="44"/>
      <c r="E14" s="45"/>
      <c r="F14" s="45"/>
      <c r="G14" s="44"/>
      <c r="H14" s="45"/>
      <c r="I14" s="46"/>
      <c r="J14" s="13" t="str">
        <f t="shared" ref="J14:BU14" si="157">DAY(J13)&amp;CHAR(10)&amp;LEFT(TEXT(J13,"mmm"),3)&amp;CHAR(10)&amp;"'"&amp;RIGHT(YEAR(J13),2)</f>
        <v>9
may
'25</v>
      </c>
      <c r="K14" s="13" t="str">
        <f t="shared" si="157"/>
        <v>10
may
'25</v>
      </c>
      <c r="L14" s="13" t="str">
        <f t="shared" si="157"/>
        <v>11
may
'25</v>
      </c>
      <c r="M14" s="13" t="str">
        <f t="shared" si="157"/>
        <v>12
may
'25</v>
      </c>
      <c r="N14" s="13" t="str">
        <f t="shared" si="157"/>
        <v>13
may
'25</v>
      </c>
      <c r="O14" s="13" t="str">
        <f t="shared" si="157"/>
        <v>14
may
'25</v>
      </c>
      <c r="P14" s="13" t="str">
        <f t="shared" si="157"/>
        <v>15
may
'25</v>
      </c>
      <c r="Q14" s="13" t="str">
        <f t="shared" si="157"/>
        <v>16
may
'25</v>
      </c>
      <c r="R14" s="13" t="str">
        <f t="shared" si="157"/>
        <v>17
may
'25</v>
      </c>
      <c r="S14" s="13" t="str">
        <f t="shared" si="157"/>
        <v>18
may
'25</v>
      </c>
      <c r="T14" s="13" t="str">
        <f t="shared" si="157"/>
        <v>19
may
'25</v>
      </c>
      <c r="U14" s="13" t="str">
        <f t="shared" si="157"/>
        <v>20
may
'25</v>
      </c>
      <c r="V14" s="13" t="str">
        <f t="shared" si="157"/>
        <v>21
may
'25</v>
      </c>
      <c r="W14" s="13" t="str">
        <f t="shared" si="157"/>
        <v>22
may
'25</v>
      </c>
      <c r="X14" s="13" t="str">
        <f t="shared" si="157"/>
        <v>23
may
'25</v>
      </c>
      <c r="Y14" s="13" t="str">
        <f t="shared" si="157"/>
        <v>24
may
'25</v>
      </c>
      <c r="Z14" s="13" t="str">
        <f t="shared" si="157"/>
        <v>25
may
'25</v>
      </c>
      <c r="AA14" s="13" t="str">
        <f t="shared" si="157"/>
        <v>26
may
'25</v>
      </c>
      <c r="AB14" s="13" t="str">
        <f t="shared" si="157"/>
        <v>27
may
'25</v>
      </c>
      <c r="AC14" s="13" t="str">
        <f t="shared" si="157"/>
        <v>28
may
'25</v>
      </c>
      <c r="AD14" s="13" t="str">
        <f t="shared" si="157"/>
        <v>29
may
'25</v>
      </c>
      <c r="AE14" s="13" t="str">
        <f t="shared" si="157"/>
        <v>30
may
'25</v>
      </c>
      <c r="AF14" s="13" t="str">
        <f t="shared" si="157"/>
        <v>31
may
'25</v>
      </c>
      <c r="AG14" s="13" t="str">
        <f t="shared" si="157"/>
        <v>1
jun
'25</v>
      </c>
      <c r="AH14" s="13" t="str">
        <f t="shared" si="157"/>
        <v>2
jun
'25</v>
      </c>
      <c r="AI14" s="13" t="str">
        <f t="shared" si="157"/>
        <v>3
jun
'25</v>
      </c>
      <c r="AJ14" s="13" t="str">
        <f t="shared" si="157"/>
        <v>4
jun
'25</v>
      </c>
      <c r="AK14" s="13" t="str">
        <f t="shared" si="157"/>
        <v>5
jun
'25</v>
      </c>
      <c r="AL14" s="13" t="str">
        <f t="shared" si="157"/>
        <v>6
jun
'25</v>
      </c>
      <c r="AM14" s="13" t="str">
        <f t="shared" si="157"/>
        <v>7
jun
'25</v>
      </c>
      <c r="AN14" s="13" t="str">
        <f t="shared" si="157"/>
        <v>8
jun
'25</v>
      </c>
      <c r="AO14" s="13" t="str">
        <f t="shared" si="157"/>
        <v>9
jun
'25</v>
      </c>
      <c r="AP14" s="13" t="str">
        <f t="shared" si="157"/>
        <v>10
jun
'25</v>
      </c>
      <c r="AQ14" s="13" t="str">
        <f t="shared" si="157"/>
        <v>11
jun
'25</v>
      </c>
      <c r="AR14" s="13" t="str">
        <f t="shared" si="157"/>
        <v>12
jun
'25</v>
      </c>
      <c r="AS14" s="13" t="str">
        <f t="shared" si="157"/>
        <v>13
jun
'25</v>
      </c>
      <c r="AT14" s="13" t="str">
        <f t="shared" si="157"/>
        <v>14
jun
'25</v>
      </c>
      <c r="AU14" s="13" t="str">
        <f t="shared" si="157"/>
        <v>15
jun
'25</v>
      </c>
      <c r="AV14" s="13" t="str">
        <f t="shared" si="157"/>
        <v>16
jun
'25</v>
      </c>
      <c r="AW14" s="13" t="str">
        <f t="shared" si="157"/>
        <v>17
jun
'25</v>
      </c>
      <c r="AX14" s="13" t="str">
        <f t="shared" si="157"/>
        <v>18
jun
'25</v>
      </c>
      <c r="AY14" s="13" t="str">
        <f t="shared" si="157"/>
        <v>19
jun
'25</v>
      </c>
      <c r="AZ14" s="13" t="str">
        <f t="shared" si="157"/>
        <v>20
jun
'25</v>
      </c>
      <c r="BA14" s="13" t="str">
        <f t="shared" si="157"/>
        <v>21
jun
'25</v>
      </c>
      <c r="BB14" s="13" t="str">
        <f t="shared" si="157"/>
        <v>22
jun
'25</v>
      </c>
      <c r="BC14" s="13" t="str">
        <f t="shared" si="157"/>
        <v>23
jun
'25</v>
      </c>
      <c r="BD14" s="13" t="str">
        <f t="shared" si="157"/>
        <v>24
jun
'25</v>
      </c>
      <c r="BE14" s="13" t="str">
        <f t="shared" si="157"/>
        <v>25
jun
'25</v>
      </c>
      <c r="BF14" s="13" t="str">
        <f t="shared" si="157"/>
        <v>26
jun
'25</v>
      </c>
      <c r="BG14" s="13" t="str">
        <f t="shared" si="157"/>
        <v>27
jun
'25</v>
      </c>
      <c r="BH14" s="13" t="str">
        <f t="shared" si="157"/>
        <v>28
jun
'25</v>
      </c>
      <c r="BI14" s="13" t="str">
        <f t="shared" si="157"/>
        <v>29
jun
'25</v>
      </c>
      <c r="BJ14" s="13" t="str">
        <f t="shared" si="157"/>
        <v>30
jun
'25</v>
      </c>
      <c r="BK14" s="13" t="str">
        <f t="shared" si="157"/>
        <v>1
jul
'25</v>
      </c>
      <c r="BL14" s="13" t="str">
        <f t="shared" si="157"/>
        <v>2
jul
'25</v>
      </c>
      <c r="BM14" s="13" t="str">
        <f t="shared" si="157"/>
        <v>3
jul
'25</v>
      </c>
      <c r="BN14" s="13" t="str">
        <f t="shared" si="157"/>
        <v>4
jul
'25</v>
      </c>
      <c r="BO14" s="13" t="str">
        <f t="shared" si="157"/>
        <v>5
jul
'25</v>
      </c>
      <c r="BP14" s="13" t="str">
        <f t="shared" si="157"/>
        <v>6
jul
'25</v>
      </c>
      <c r="BQ14" s="13" t="str">
        <f t="shared" si="157"/>
        <v>7
jul
'25</v>
      </c>
      <c r="BR14" s="13" t="str">
        <f t="shared" si="157"/>
        <v>8
jul
'25</v>
      </c>
      <c r="BS14" s="13" t="str">
        <f t="shared" si="157"/>
        <v>9
jul
'25</v>
      </c>
      <c r="BT14" s="13" t="str">
        <f t="shared" si="157"/>
        <v>10
jul
'25</v>
      </c>
      <c r="BU14" s="13" t="str">
        <f t="shared" si="157"/>
        <v>11
jul
'25</v>
      </c>
      <c r="BV14" s="13" t="str">
        <f t="shared" ref="BV14:CG14" si="158">DAY(BV13)&amp;CHAR(10)&amp;LEFT(TEXT(BV13,"mmm"),3)&amp;CHAR(10)&amp;"'"&amp;RIGHT(YEAR(BV13),2)</f>
        <v>12
jul
'25</v>
      </c>
      <c r="BW14" s="13" t="str">
        <f t="shared" si="158"/>
        <v>13
jul
'25</v>
      </c>
      <c r="BX14" s="13" t="str">
        <f t="shared" si="158"/>
        <v>14
jul
'25</v>
      </c>
      <c r="BY14" s="13" t="str">
        <f t="shared" si="158"/>
        <v>15
jul
'25</v>
      </c>
      <c r="BZ14" s="13" t="str">
        <f t="shared" si="158"/>
        <v>16
jul
'25</v>
      </c>
      <c r="CA14" s="13" t="str">
        <f t="shared" si="158"/>
        <v>17
jul
'25</v>
      </c>
      <c r="CB14" s="13" t="str">
        <f t="shared" si="158"/>
        <v>18
jul
'25</v>
      </c>
      <c r="CC14" s="13" t="str">
        <f t="shared" si="158"/>
        <v>19
jul
'25</v>
      </c>
      <c r="CD14" s="13" t="str">
        <f t="shared" si="158"/>
        <v>20
jul
'25</v>
      </c>
      <c r="CE14" s="13" t="str">
        <f t="shared" si="158"/>
        <v>21
jul
'25</v>
      </c>
      <c r="CF14" s="13" t="str">
        <f t="shared" si="158"/>
        <v>22
jul
'25</v>
      </c>
      <c r="CG14" s="13" t="str">
        <f t="shared" si="158"/>
        <v>23
jul
'25</v>
      </c>
      <c r="CH14" s="13" t="str">
        <f t="shared" ref="CH14:DD14" si="159">DAY(CH13)&amp;CHAR(10)&amp;LEFT(TEXT(CH13,"mmm"),3)&amp;CHAR(10)&amp;"'"&amp;RIGHT(YEAR(CH13),2)</f>
        <v>24
jul
'25</v>
      </c>
      <c r="CI14" s="13" t="str">
        <f t="shared" si="159"/>
        <v>25
jul
'25</v>
      </c>
      <c r="CJ14" s="13" t="str">
        <f t="shared" si="159"/>
        <v>26
jul
'25</v>
      </c>
      <c r="CK14" s="13" t="str">
        <f t="shared" si="159"/>
        <v>27
jul
'25</v>
      </c>
      <c r="CL14" s="13" t="str">
        <f t="shared" si="159"/>
        <v>28
jul
'25</v>
      </c>
      <c r="CM14" s="13" t="str">
        <f t="shared" si="159"/>
        <v>29
jul
'25</v>
      </c>
      <c r="CN14" s="13" t="str">
        <f t="shared" si="159"/>
        <v>30
jul
'25</v>
      </c>
      <c r="CO14" s="13" t="str">
        <f t="shared" si="159"/>
        <v>31
jul
'25</v>
      </c>
      <c r="CP14" s="13" t="str">
        <f t="shared" si="159"/>
        <v>1
ago
'25</v>
      </c>
      <c r="CQ14" s="13" t="str">
        <f t="shared" si="159"/>
        <v>2
ago
'25</v>
      </c>
      <c r="CR14" s="13" t="str">
        <f t="shared" si="159"/>
        <v>3
ago
'25</v>
      </c>
      <c r="CS14" s="13" t="str">
        <f t="shared" si="159"/>
        <v>4
ago
'25</v>
      </c>
      <c r="CT14" s="13" t="str">
        <f t="shared" si="159"/>
        <v>5
ago
'25</v>
      </c>
      <c r="CU14" s="13" t="str">
        <f t="shared" si="159"/>
        <v>6
ago
'25</v>
      </c>
      <c r="CV14" s="13" t="str">
        <f t="shared" si="159"/>
        <v>7
ago
'25</v>
      </c>
      <c r="CW14" s="13" t="str">
        <f t="shared" si="159"/>
        <v>8
ago
'25</v>
      </c>
      <c r="CX14" s="13" t="str">
        <f t="shared" si="159"/>
        <v>9
ago
'25</v>
      </c>
      <c r="CY14" s="13" t="str">
        <f t="shared" si="159"/>
        <v>10
ago
'25</v>
      </c>
      <c r="CZ14" s="13" t="str">
        <f t="shared" si="159"/>
        <v>11
ago
'25</v>
      </c>
      <c r="DA14" s="13" t="str">
        <f t="shared" si="159"/>
        <v>12
ago
'25</v>
      </c>
      <c r="DB14" s="13" t="str">
        <f t="shared" si="159"/>
        <v>13
ago
'25</v>
      </c>
      <c r="DC14" s="13" t="str">
        <f t="shared" si="159"/>
        <v>14
ago
'25</v>
      </c>
      <c r="DD14" s="13" t="str">
        <f t="shared" si="159"/>
        <v>15
ago
'25</v>
      </c>
      <c r="DE14" s="13" t="str">
        <f t="shared" ref="DE14:FB14" si="160">DAY(DE13)&amp;CHAR(10)&amp;LEFT(TEXT(DE13,"mmm"),3)&amp;CHAR(10)&amp;"'"&amp;RIGHT(YEAR(DE13),2)</f>
        <v>16
ago
'25</v>
      </c>
      <c r="DF14" s="13" t="str">
        <f t="shared" si="160"/>
        <v>17
ago
'25</v>
      </c>
      <c r="DG14" s="13" t="str">
        <f t="shared" si="160"/>
        <v>18
ago
'25</v>
      </c>
      <c r="DH14" s="13" t="str">
        <f t="shared" si="160"/>
        <v>19
ago
'25</v>
      </c>
      <c r="DI14" s="13" t="str">
        <f t="shared" si="160"/>
        <v>20
ago
'25</v>
      </c>
      <c r="DJ14" s="13" t="str">
        <f t="shared" si="160"/>
        <v>21
ago
'25</v>
      </c>
      <c r="DK14" s="13" t="str">
        <f t="shared" si="160"/>
        <v>22
ago
'25</v>
      </c>
      <c r="DL14" s="13" t="str">
        <f t="shared" si="160"/>
        <v>23
ago
'25</v>
      </c>
      <c r="DM14" s="13" t="str">
        <f t="shared" si="160"/>
        <v>24
ago
'25</v>
      </c>
      <c r="DN14" s="13" t="str">
        <f t="shared" si="160"/>
        <v>25
ago
'25</v>
      </c>
      <c r="DO14" s="13" t="str">
        <f t="shared" si="160"/>
        <v>26
ago
'25</v>
      </c>
      <c r="DP14" s="13" t="str">
        <f t="shared" si="160"/>
        <v>27
ago
'25</v>
      </c>
      <c r="DQ14" s="13" t="str">
        <f t="shared" si="160"/>
        <v>28
ago
'25</v>
      </c>
      <c r="DR14" s="13" t="str">
        <f t="shared" si="160"/>
        <v>29
ago
'25</v>
      </c>
      <c r="DS14" s="13" t="str">
        <f t="shared" si="160"/>
        <v>30
ago
'25</v>
      </c>
      <c r="DT14" s="13" t="str">
        <f t="shared" si="160"/>
        <v>31
ago
'25</v>
      </c>
      <c r="DU14" s="13" t="str">
        <f t="shared" si="160"/>
        <v>1
sep
'25</v>
      </c>
      <c r="DV14" s="13" t="str">
        <f t="shared" si="160"/>
        <v>2
sep
'25</v>
      </c>
      <c r="DW14" s="13" t="str">
        <f t="shared" si="160"/>
        <v>3
sep
'25</v>
      </c>
      <c r="DX14" s="13" t="str">
        <f t="shared" si="160"/>
        <v>4
sep
'25</v>
      </c>
      <c r="DY14" s="13" t="str">
        <f t="shared" si="160"/>
        <v>5
sep
'25</v>
      </c>
      <c r="DZ14" s="13" t="str">
        <f t="shared" si="160"/>
        <v>6
sep
'25</v>
      </c>
      <c r="EA14" s="13" t="str">
        <f t="shared" si="160"/>
        <v>7
sep
'25</v>
      </c>
      <c r="EB14" s="13" t="str">
        <f t="shared" si="160"/>
        <v>8
sep
'25</v>
      </c>
      <c r="EC14" s="13" t="str">
        <f t="shared" si="160"/>
        <v>9
sep
'25</v>
      </c>
      <c r="ED14" s="13" t="str">
        <f t="shared" si="160"/>
        <v>10
sep
'25</v>
      </c>
      <c r="EE14" s="13" t="str">
        <f t="shared" si="160"/>
        <v>11
sep
'25</v>
      </c>
      <c r="EF14" s="13" t="str">
        <f t="shared" si="160"/>
        <v>12
sep
'25</v>
      </c>
      <c r="EG14" s="13" t="str">
        <f t="shared" si="160"/>
        <v>13
sep
'25</v>
      </c>
      <c r="EH14" s="13" t="str">
        <f t="shared" si="160"/>
        <v>14
sep
'25</v>
      </c>
      <c r="EI14" s="13" t="str">
        <f t="shared" si="160"/>
        <v>15
sep
'25</v>
      </c>
      <c r="EJ14" s="13" t="str">
        <f t="shared" si="160"/>
        <v>16
sep
'25</v>
      </c>
      <c r="EK14" s="13" t="str">
        <f t="shared" si="160"/>
        <v>17
sep
'25</v>
      </c>
      <c r="EL14" s="13" t="str">
        <f t="shared" si="160"/>
        <v>18
sep
'25</v>
      </c>
      <c r="EM14" s="13" t="str">
        <f t="shared" si="160"/>
        <v>19
sep
'25</v>
      </c>
      <c r="EN14" s="13" t="str">
        <f t="shared" si="160"/>
        <v>20
sep
'25</v>
      </c>
      <c r="EO14" s="13" t="str">
        <f t="shared" si="160"/>
        <v>21
sep
'25</v>
      </c>
      <c r="EP14" s="13" t="str">
        <f t="shared" si="160"/>
        <v>22
sep
'25</v>
      </c>
      <c r="EQ14" s="13" t="str">
        <f t="shared" si="160"/>
        <v>23
sep
'25</v>
      </c>
      <c r="ER14" s="13" t="str">
        <f t="shared" si="160"/>
        <v>24
sep
'25</v>
      </c>
      <c r="ES14" s="13" t="str">
        <f t="shared" si="160"/>
        <v>25
sep
'25</v>
      </c>
      <c r="ET14" s="13" t="str">
        <f t="shared" si="160"/>
        <v>26
sep
'25</v>
      </c>
      <c r="EU14" s="13" t="str">
        <f t="shared" si="160"/>
        <v>27
sep
'25</v>
      </c>
      <c r="EV14" s="13" t="str">
        <f t="shared" si="160"/>
        <v>28
sep
'25</v>
      </c>
      <c r="EW14" s="13" t="str">
        <f t="shared" si="160"/>
        <v>29
sep
'25</v>
      </c>
      <c r="EX14" s="13" t="str">
        <f t="shared" si="160"/>
        <v>30
sep
'25</v>
      </c>
      <c r="EY14" s="13" t="str">
        <f t="shared" si="160"/>
        <v>1
oct
'25</v>
      </c>
      <c r="EZ14" s="13" t="str">
        <f t="shared" si="160"/>
        <v>2
oct
'25</v>
      </c>
      <c r="FA14" s="13" t="str">
        <f t="shared" si="160"/>
        <v>3
oct
'25</v>
      </c>
      <c r="FB14" s="13" t="str">
        <f t="shared" si="160"/>
        <v>4
oct
'25</v>
      </c>
      <c r="FC14" s="13" t="str">
        <f t="shared" ref="FC14:HN14" si="161">DAY(FC13)&amp;CHAR(10)&amp;LEFT(TEXT(FC13,"mmm"),3)&amp;CHAR(10)&amp;"'"&amp;RIGHT(YEAR(FC13),2)</f>
        <v>5
oct
'25</v>
      </c>
      <c r="FD14" s="13" t="str">
        <f t="shared" si="161"/>
        <v>6
oct
'25</v>
      </c>
      <c r="FE14" s="13" t="str">
        <f t="shared" si="161"/>
        <v>7
oct
'25</v>
      </c>
      <c r="FF14" s="13" t="str">
        <f t="shared" si="161"/>
        <v>8
oct
'25</v>
      </c>
      <c r="FG14" s="13" t="str">
        <f t="shared" si="161"/>
        <v>9
oct
'25</v>
      </c>
      <c r="FH14" s="13" t="str">
        <f t="shared" si="161"/>
        <v>10
oct
'25</v>
      </c>
      <c r="FI14" s="13" t="str">
        <f t="shared" si="161"/>
        <v>11
oct
'25</v>
      </c>
      <c r="FJ14" s="13" t="str">
        <f t="shared" si="161"/>
        <v>12
oct
'25</v>
      </c>
      <c r="FK14" s="13" t="str">
        <f t="shared" si="161"/>
        <v>13
oct
'25</v>
      </c>
      <c r="FL14" s="13" t="str">
        <f t="shared" si="161"/>
        <v>14
oct
'25</v>
      </c>
      <c r="FM14" s="13" t="str">
        <f t="shared" si="161"/>
        <v>15
oct
'25</v>
      </c>
      <c r="FN14" s="13" t="str">
        <f t="shared" si="161"/>
        <v>16
oct
'25</v>
      </c>
      <c r="FO14" s="13" t="str">
        <f t="shared" si="161"/>
        <v>17
oct
'25</v>
      </c>
      <c r="FP14" s="13" t="str">
        <f t="shared" si="161"/>
        <v>18
oct
'25</v>
      </c>
      <c r="FQ14" s="13" t="str">
        <f t="shared" si="161"/>
        <v>19
oct
'25</v>
      </c>
      <c r="FR14" s="13" t="str">
        <f t="shared" si="161"/>
        <v>20
oct
'25</v>
      </c>
      <c r="FS14" s="13" t="str">
        <f t="shared" si="161"/>
        <v>21
oct
'25</v>
      </c>
      <c r="FT14" s="13" t="str">
        <f t="shared" si="161"/>
        <v>22
oct
'25</v>
      </c>
      <c r="FU14" s="13" t="str">
        <f t="shared" si="161"/>
        <v>23
oct
'25</v>
      </c>
      <c r="FV14" s="13" t="str">
        <f t="shared" si="161"/>
        <v>24
oct
'25</v>
      </c>
      <c r="FW14" s="13" t="str">
        <f t="shared" si="161"/>
        <v>25
oct
'25</v>
      </c>
      <c r="FX14" s="13" t="str">
        <f t="shared" si="161"/>
        <v>26
oct
'25</v>
      </c>
      <c r="FY14" s="13" t="str">
        <f t="shared" si="161"/>
        <v>27
oct
'25</v>
      </c>
      <c r="FZ14" s="13" t="str">
        <f t="shared" si="161"/>
        <v>28
oct
'25</v>
      </c>
      <c r="GA14" s="13" t="str">
        <f t="shared" si="161"/>
        <v>29
oct
'25</v>
      </c>
      <c r="GB14" s="13" t="str">
        <f t="shared" si="161"/>
        <v>30
oct
'25</v>
      </c>
      <c r="GC14" s="13" t="str">
        <f t="shared" si="161"/>
        <v>31
oct
'25</v>
      </c>
      <c r="GD14" s="13" t="str">
        <f t="shared" si="161"/>
        <v>1
nov
'25</v>
      </c>
      <c r="GE14" s="13" t="str">
        <f t="shared" si="161"/>
        <v>2
nov
'25</v>
      </c>
      <c r="GF14" s="13" t="str">
        <f t="shared" si="161"/>
        <v>3
nov
'25</v>
      </c>
      <c r="GG14" s="13" t="str">
        <f t="shared" si="161"/>
        <v>4
nov
'25</v>
      </c>
      <c r="GH14" s="13" t="str">
        <f t="shared" si="161"/>
        <v>5
nov
'25</v>
      </c>
      <c r="GI14" s="13" t="str">
        <f t="shared" si="161"/>
        <v>6
nov
'25</v>
      </c>
      <c r="GJ14" s="13" t="str">
        <f t="shared" si="161"/>
        <v>7
nov
'25</v>
      </c>
      <c r="GK14" s="13" t="str">
        <f t="shared" si="161"/>
        <v>8
nov
'25</v>
      </c>
      <c r="GL14" s="13" t="str">
        <f t="shared" si="161"/>
        <v>9
nov
'25</v>
      </c>
      <c r="GM14" s="13" t="str">
        <f t="shared" si="161"/>
        <v>10
nov
'25</v>
      </c>
      <c r="GN14" s="13" t="str">
        <f t="shared" si="161"/>
        <v>11
nov
'25</v>
      </c>
      <c r="GO14" s="13" t="str">
        <f t="shared" si="161"/>
        <v>12
nov
'25</v>
      </c>
      <c r="GP14" s="13" t="str">
        <f t="shared" si="161"/>
        <v>13
nov
'25</v>
      </c>
      <c r="GQ14" s="13" t="str">
        <f t="shared" si="161"/>
        <v>14
nov
'25</v>
      </c>
      <c r="GR14" s="13" t="str">
        <f t="shared" si="161"/>
        <v>15
nov
'25</v>
      </c>
      <c r="GS14" s="13" t="str">
        <f t="shared" si="161"/>
        <v>16
nov
'25</v>
      </c>
      <c r="GT14" s="13" t="str">
        <f t="shared" si="161"/>
        <v>17
nov
'25</v>
      </c>
      <c r="GU14" s="13" t="str">
        <f t="shared" si="161"/>
        <v>18
nov
'25</v>
      </c>
      <c r="GV14" s="13" t="str">
        <f t="shared" si="161"/>
        <v>19
nov
'25</v>
      </c>
      <c r="GW14" s="13" t="str">
        <f t="shared" si="161"/>
        <v>20
nov
'25</v>
      </c>
      <c r="GX14" s="13" t="str">
        <f t="shared" si="161"/>
        <v>21
nov
'25</v>
      </c>
      <c r="GY14" s="13" t="str">
        <f t="shared" si="161"/>
        <v>22
nov
'25</v>
      </c>
      <c r="GZ14" s="13" t="str">
        <f t="shared" si="161"/>
        <v>23
nov
'25</v>
      </c>
      <c r="HA14" s="13" t="str">
        <f t="shared" si="161"/>
        <v>24
nov
'25</v>
      </c>
      <c r="HB14" s="13" t="str">
        <f t="shared" si="161"/>
        <v>25
nov
'25</v>
      </c>
      <c r="HC14" s="13" t="str">
        <f t="shared" si="161"/>
        <v>26
nov
'25</v>
      </c>
      <c r="HD14" s="13" t="str">
        <f t="shared" si="161"/>
        <v>27
nov
'25</v>
      </c>
      <c r="HE14" s="13" t="str">
        <f t="shared" si="161"/>
        <v>28
nov
'25</v>
      </c>
      <c r="HF14" s="13" t="str">
        <f t="shared" si="161"/>
        <v>29
nov
'25</v>
      </c>
      <c r="HG14" s="13" t="str">
        <f t="shared" si="161"/>
        <v>30
nov
'25</v>
      </c>
      <c r="HH14" s="13" t="str">
        <f t="shared" si="161"/>
        <v>1
dic
'25</v>
      </c>
      <c r="HI14" s="13" t="str">
        <f t="shared" si="161"/>
        <v>2
dic
'25</v>
      </c>
      <c r="HJ14" s="13" t="str">
        <f t="shared" si="161"/>
        <v>3
dic
'25</v>
      </c>
      <c r="HK14" s="13" t="str">
        <f t="shared" si="161"/>
        <v>4
dic
'25</v>
      </c>
      <c r="HL14" s="13" t="str">
        <f t="shared" si="161"/>
        <v>5
dic
'25</v>
      </c>
      <c r="HM14" s="49" t="str">
        <f t="shared" si="161"/>
        <v>6
dic
'25</v>
      </c>
      <c r="HN14" s="52"/>
      <c r="HO14" s="52"/>
      <c r="HP14" s="52"/>
      <c r="HQ14" s="52"/>
      <c r="HR14" s="52"/>
      <c r="HS14" s="52"/>
      <c r="HT14" s="52"/>
      <c r="HU14" s="52"/>
      <c r="HV14" s="52"/>
      <c r="HW14" s="52"/>
      <c r="HX14" s="52"/>
      <c r="HY14" s="52"/>
      <c r="HZ14" s="52"/>
      <c r="IA14" s="52"/>
    </row>
    <row r="15" spans="1:235" ht="29.25" customHeight="1" thickBot="1">
      <c r="A15" s="14" t="s">
        <v>6</v>
      </c>
      <c r="B15" s="15" t="s">
        <v>7</v>
      </c>
      <c r="C15" s="14" t="s">
        <v>8</v>
      </c>
      <c r="D15" s="16" t="s">
        <v>9</v>
      </c>
      <c r="E15" s="16" t="s">
        <v>10</v>
      </c>
      <c r="F15" s="16" t="s">
        <v>11</v>
      </c>
      <c r="G15" s="14" t="s">
        <v>12</v>
      </c>
      <c r="H15" s="14" t="s">
        <v>13</v>
      </c>
      <c r="I15" s="14" t="s">
        <v>14</v>
      </c>
      <c r="J15" s="17">
        <f>D13</f>
        <v>5</v>
      </c>
      <c r="K15" s="17">
        <f t="shared" ref="K15:BK15" si="162">J15+1</f>
        <v>6</v>
      </c>
      <c r="L15" s="17">
        <f t="shared" si="162"/>
        <v>7</v>
      </c>
      <c r="M15" s="17">
        <f t="shared" si="162"/>
        <v>8</v>
      </c>
      <c r="N15" s="17">
        <f t="shared" si="162"/>
        <v>9</v>
      </c>
      <c r="O15" s="17">
        <f t="shared" si="162"/>
        <v>10</v>
      </c>
      <c r="P15" s="17">
        <f t="shared" si="162"/>
        <v>11</v>
      </c>
      <c r="Q15" s="17">
        <f t="shared" si="162"/>
        <v>12</v>
      </c>
      <c r="R15" s="17">
        <f t="shared" si="162"/>
        <v>13</v>
      </c>
      <c r="S15" s="17">
        <f t="shared" si="162"/>
        <v>14</v>
      </c>
      <c r="T15" s="17">
        <f t="shared" si="162"/>
        <v>15</v>
      </c>
      <c r="U15" s="17">
        <f t="shared" si="162"/>
        <v>16</v>
      </c>
      <c r="V15" s="17">
        <f t="shared" si="162"/>
        <v>17</v>
      </c>
      <c r="W15" s="17">
        <f t="shared" si="162"/>
        <v>18</v>
      </c>
      <c r="X15" s="17">
        <f t="shared" si="162"/>
        <v>19</v>
      </c>
      <c r="Y15" s="17">
        <f t="shared" si="162"/>
        <v>20</v>
      </c>
      <c r="Z15" s="17">
        <f t="shared" si="162"/>
        <v>21</v>
      </c>
      <c r="AA15" s="17">
        <f t="shared" si="162"/>
        <v>22</v>
      </c>
      <c r="AB15" s="17">
        <f t="shared" si="162"/>
        <v>23</v>
      </c>
      <c r="AC15" s="17">
        <f t="shared" si="162"/>
        <v>24</v>
      </c>
      <c r="AD15" s="17">
        <f t="shared" si="162"/>
        <v>25</v>
      </c>
      <c r="AE15" s="17">
        <f t="shared" si="162"/>
        <v>26</v>
      </c>
      <c r="AF15" s="17">
        <f t="shared" si="162"/>
        <v>27</v>
      </c>
      <c r="AG15" s="17">
        <f t="shared" si="162"/>
        <v>28</v>
      </c>
      <c r="AH15" s="17">
        <f t="shared" si="162"/>
        <v>29</v>
      </c>
      <c r="AI15" s="17">
        <f t="shared" si="162"/>
        <v>30</v>
      </c>
      <c r="AJ15" s="17">
        <f t="shared" si="162"/>
        <v>31</v>
      </c>
      <c r="AK15" s="17">
        <f t="shared" si="162"/>
        <v>32</v>
      </c>
      <c r="AL15" s="17">
        <f t="shared" si="162"/>
        <v>33</v>
      </c>
      <c r="AM15" s="17">
        <f t="shared" si="162"/>
        <v>34</v>
      </c>
      <c r="AN15" s="17">
        <f t="shared" si="162"/>
        <v>35</v>
      </c>
      <c r="AO15" s="17">
        <f t="shared" si="162"/>
        <v>36</v>
      </c>
      <c r="AP15" s="17">
        <f t="shared" si="162"/>
        <v>37</v>
      </c>
      <c r="AQ15" s="17">
        <f t="shared" si="162"/>
        <v>38</v>
      </c>
      <c r="AR15" s="17">
        <f t="shared" si="162"/>
        <v>39</v>
      </c>
      <c r="AS15" s="17">
        <f t="shared" si="162"/>
        <v>40</v>
      </c>
      <c r="AT15" s="17">
        <f t="shared" si="162"/>
        <v>41</v>
      </c>
      <c r="AU15" s="17">
        <f t="shared" si="162"/>
        <v>42</v>
      </c>
      <c r="AV15" s="17">
        <f t="shared" si="162"/>
        <v>43</v>
      </c>
      <c r="AW15" s="17">
        <f t="shared" si="162"/>
        <v>44</v>
      </c>
      <c r="AX15" s="17">
        <f t="shared" si="162"/>
        <v>45</v>
      </c>
      <c r="AY15" s="17">
        <f t="shared" si="162"/>
        <v>46</v>
      </c>
      <c r="AZ15" s="17">
        <f t="shared" si="162"/>
        <v>47</v>
      </c>
      <c r="BA15" s="17">
        <f t="shared" si="162"/>
        <v>48</v>
      </c>
      <c r="BB15" s="17">
        <f t="shared" si="162"/>
        <v>49</v>
      </c>
      <c r="BC15" s="17">
        <f t="shared" si="162"/>
        <v>50</v>
      </c>
      <c r="BD15" s="17">
        <f t="shared" si="162"/>
        <v>51</v>
      </c>
      <c r="BE15" s="17">
        <f t="shared" si="162"/>
        <v>52</v>
      </c>
      <c r="BF15" s="17">
        <f t="shared" si="162"/>
        <v>53</v>
      </c>
      <c r="BG15" s="17">
        <f t="shared" si="162"/>
        <v>54</v>
      </c>
      <c r="BH15" s="17">
        <f t="shared" si="162"/>
        <v>55</v>
      </c>
      <c r="BI15" s="17">
        <f t="shared" si="162"/>
        <v>56</v>
      </c>
      <c r="BJ15" s="17">
        <f t="shared" si="162"/>
        <v>57</v>
      </c>
      <c r="BK15" s="17">
        <f t="shared" si="162"/>
        <v>58</v>
      </c>
      <c r="BL15" s="17">
        <f t="shared" ref="BL15" si="163">BK15+1</f>
        <v>59</v>
      </c>
      <c r="BM15" s="17">
        <f t="shared" ref="BM15" si="164">BL15+1</f>
        <v>60</v>
      </c>
      <c r="BN15" s="17">
        <f t="shared" ref="BN15" si="165">BM15+1</f>
        <v>61</v>
      </c>
      <c r="BO15" s="17">
        <f t="shared" ref="BO15" si="166">BN15+1</f>
        <v>62</v>
      </c>
      <c r="BP15" s="17">
        <f t="shared" ref="BP15" si="167">BO15+1</f>
        <v>63</v>
      </c>
      <c r="BQ15" s="17">
        <f t="shared" ref="BQ15" si="168">BP15+1</f>
        <v>64</v>
      </c>
      <c r="BR15" s="17">
        <f t="shared" ref="BR15" si="169">BQ15+1</f>
        <v>65</v>
      </c>
      <c r="BS15" s="17">
        <f t="shared" ref="BS15" si="170">BR15+1</f>
        <v>66</v>
      </c>
      <c r="BT15" s="17">
        <f t="shared" ref="BT15" si="171">BS15+1</f>
        <v>67</v>
      </c>
      <c r="BU15" s="17">
        <f t="shared" ref="BU15" si="172">BT15+1</f>
        <v>68</v>
      </c>
      <c r="BV15" s="17">
        <f t="shared" ref="BV15" si="173">BU15+1</f>
        <v>69</v>
      </c>
      <c r="BW15" s="17">
        <f t="shared" ref="BW15" si="174">BV15+1</f>
        <v>70</v>
      </c>
      <c r="BX15" s="17">
        <f t="shared" ref="BX15" si="175">BW15+1</f>
        <v>71</v>
      </c>
      <c r="BY15" s="17">
        <f t="shared" ref="BY15" si="176">BX15+1</f>
        <v>72</v>
      </c>
      <c r="BZ15" s="17">
        <f t="shared" ref="BZ15" si="177">BY15+1</f>
        <v>73</v>
      </c>
      <c r="CA15" s="17">
        <f t="shared" ref="CA15" si="178">BZ15+1</f>
        <v>74</v>
      </c>
      <c r="CB15" s="17">
        <f t="shared" ref="CB15" si="179">CA15+1</f>
        <v>75</v>
      </c>
      <c r="CC15" s="17">
        <f t="shared" ref="CC15" si="180">CB15+1</f>
        <v>76</v>
      </c>
      <c r="CD15" s="17">
        <f t="shared" ref="CD15" si="181">CC15+1</f>
        <v>77</v>
      </c>
      <c r="CE15" s="17">
        <f t="shared" ref="CE15" si="182">CD15+1</f>
        <v>78</v>
      </c>
      <c r="CF15" s="17">
        <f t="shared" ref="CF15" si="183">CE15+1</f>
        <v>79</v>
      </c>
      <c r="CG15" s="17">
        <f t="shared" ref="CG15" si="184">CF15+1</f>
        <v>80</v>
      </c>
      <c r="CH15" s="17">
        <f t="shared" ref="CH15" si="185">CG15+1</f>
        <v>81</v>
      </c>
      <c r="CI15" s="17">
        <f t="shared" ref="CI15" si="186">CH15+1</f>
        <v>82</v>
      </c>
      <c r="CJ15" s="17">
        <f t="shared" ref="CJ15" si="187">CI15+1</f>
        <v>83</v>
      </c>
      <c r="CK15" s="17">
        <f t="shared" ref="CK15" si="188">CJ15+1</f>
        <v>84</v>
      </c>
      <c r="CL15" s="17">
        <f t="shared" ref="CL15" si="189">CK15+1</f>
        <v>85</v>
      </c>
      <c r="CM15" s="17">
        <f t="shared" ref="CM15" si="190">CL15+1</f>
        <v>86</v>
      </c>
      <c r="CN15" s="17">
        <f t="shared" ref="CN15" si="191">CM15+1</f>
        <v>87</v>
      </c>
      <c r="CO15" s="17">
        <f t="shared" ref="CO15" si="192">CN15+1</f>
        <v>88</v>
      </c>
      <c r="CP15" s="17">
        <f t="shared" ref="CP15" si="193">CO15+1</f>
        <v>89</v>
      </c>
      <c r="CQ15" s="17">
        <f t="shared" ref="CQ15" si="194">CP15+1</f>
        <v>90</v>
      </c>
      <c r="CR15" s="17">
        <f t="shared" ref="CR15" si="195">CQ15+1</f>
        <v>91</v>
      </c>
      <c r="CS15" s="17">
        <f t="shared" ref="CS15" si="196">CR15+1</f>
        <v>92</v>
      </c>
      <c r="CT15" s="17">
        <f t="shared" ref="CT15" si="197">CS15+1</f>
        <v>93</v>
      </c>
      <c r="CU15" s="17">
        <f t="shared" ref="CU15" si="198">CT15+1</f>
        <v>94</v>
      </c>
      <c r="CV15" s="17">
        <f t="shared" ref="CV15" si="199">CU15+1</f>
        <v>95</v>
      </c>
      <c r="CW15" s="17">
        <f t="shared" ref="CW15" si="200">CV15+1</f>
        <v>96</v>
      </c>
      <c r="CX15" s="17">
        <f t="shared" ref="CX15" si="201">CW15+1</f>
        <v>97</v>
      </c>
      <c r="CY15" s="17">
        <f t="shared" ref="CY15" si="202">CX15+1</f>
        <v>98</v>
      </c>
      <c r="CZ15" s="17">
        <f t="shared" ref="CZ15" si="203">CY15+1</f>
        <v>99</v>
      </c>
      <c r="DA15" s="17">
        <f t="shared" ref="DA15" si="204">CZ15+1</f>
        <v>100</v>
      </c>
      <c r="DB15" s="17">
        <f t="shared" ref="DB15" si="205">DA15+1</f>
        <v>101</v>
      </c>
      <c r="DC15" s="17">
        <f t="shared" ref="DC15" si="206">DB15+1</f>
        <v>102</v>
      </c>
      <c r="DD15" s="17">
        <f t="shared" ref="DD15" si="207">DC15+1</f>
        <v>103</v>
      </c>
      <c r="DE15" s="17">
        <f t="shared" ref="DE15" si="208">DD15+1</f>
        <v>104</v>
      </c>
      <c r="DF15" s="17">
        <f t="shared" ref="DF15" si="209">DE15+1</f>
        <v>105</v>
      </c>
      <c r="DG15" s="17">
        <f t="shared" ref="DG15" si="210">DF15+1</f>
        <v>106</v>
      </c>
      <c r="DH15" s="17">
        <f t="shared" ref="DH15" si="211">DG15+1</f>
        <v>107</v>
      </c>
      <c r="DI15" s="17">
        <f t="shared" ref="DI15" si="212">DH15+1</f>
        <v>108</v>
      </c>
      <c r="DJ15" s="17">
        <f t="shared" ref="DJ15" si="213">DI15+1</f>
        <v>109</v>
      </c>
      <c r="DK15" s="17">
        <f t="shared" ref="DK15" si="214">DJ15+1</f>
        <v>110</v>
      </c>
      <c r="DL15" s="17">
        <f t="shared" ref="DL15" si="215">DK15+1</f>
        <v>111</v>
      </c>
      <c r="DM15" s="17">
        <f t="shared" ref="DM15" si="216">DL15+1</f>
        <v>112</v>
      </c>
      <c r="DN15" s="17">
        <f t="shared" ref="DN15" si="217">DM15+1</f>
        <v>113</v>
      </c>
      <c r="DO15" s="17">
        <f t="shared" ref="DO15" si="218">DN15+1</f>
        <v>114</v>
      </c>
      <c r="DP15" s="17">
        <f t="shared" ref="DP15" si="219">DO15+1</f>
        <v>115</v>
      </c>
      <c r="DQ15" s="17">
        <f t="shared" ref="DQ15" si="220">DP15+1</f>
        <v>116</v>
      </c>
      <c r="DR15" s="17">
        <f t="shared" ref="DR15" si="221">DQ15+1</f>
        <v>117</v>
      </c>
      <c r="DS15" s="17">
        <f t="shared" ref="DS15" si="222">DR15+1</f>
        <v>118</v>
      </c>
      <c r="DT15" s="17">
        <f t="shared" ref="DT15" si="223">DS15+1</f>
        <v>119</v>
      </c>
      <c r="DU15" s="17">
        <f t="shared" ref="DU15" si="224">DT15+1</f>
        <v>120</v>
      </c>
      <c r="DV15" s="17">
        <f t="shared" ref="DV15" si="225">DU15+1</f>
        <v>121</v>
      </c>
      <c r="DW15" s="17">
        <f t="shared" ref="DW15" si="226">DV15+1</f>
        <v>122</v>
      </c>
      <c r="DX15" s="17">
        <f t="shared" ref="DX15" si="227">DW15+1</f>
        <v>123</v>
      </c>
      <c r="DY15" s="17">
        <f t="shared" ref="DY15" si="228">DX15+1</f>
        <v>124</v>
      </c>
      <c r="DZ15" s="17">
        <f t="shared" ref="DZ15" si="229">DY15+1</f>
        <v>125</v>
      </c>
      <c r="EA15" s="17">
        <f t="shared" ref="EA15" si="230">DZ15+1</f>
        <v>126</v>
      </c>
      <c r="EB15" s="17">
        <f t="shared" ref="EB15" si="231">EA15+1</f>
        <v>127</v>
      </c>
      <c r="EC15" s="17">
        <f t="shared" ref="EC15" si="232">EB15+1</f>
        <v>128</v>
      </c>
      <c r="ED15" s="17">
        <f t="shared" ref="ED15" si="233">EC15+1</f>
        <v>129</v>
      </c>
      <c r="EE15" s="17">
        <f t="shared" ref="EE15" si="234">ED15+1</f>
        <v>130</v>
      </c>
      <c r="EF15" s="17">
        <f t="shared" ref="EF15" si="235">EE15+1</f>
        <v>131</v>
      </c>
      <c r="EG15" s="17">
        <f t="shared" ref="EG15" si="236">EF15+1</f>
        <v>132</v>
      </c>
      <c r="EH15" s="17">
        <f t="shared" ref="EH15" si="237">EG15+1</f>
        <v>133</v>
      </c>
      <c r="EI15" s="17">
        <f t="shared" ref="EI15" si="238">EH15+1</f>
        <v>134</v>
      </c>
      <c r="EJ15" s="17">
        <f t="shared" ref="EJ15" si="239">EI15+1</f>
        <v>135</v>
      </c>
      <c r="EK15" s="17">
        <f t="shared" ref="EK15" si="240">EJ15+1</f>
        <v>136</v>
      </c>
      <c r="EL15" s="17">
        <f t="shared" ref="EL15" si="241">EK15+1</f>
        <v>137</v>
      </c>
      <c r="EM15" s="17">
        <f t="shared" ref="EM15" si="242">EL15+1</f>
        <v>138</v>
      </c>
      <c r="EN15" s="17">
        <f t="shared" ref="EN15" si="243">EM15+1</f>
        <v>139</v>
      </c>
      <c r="EO15" s="17">
        <f t="shared" ref="EO15" si="244">EN15+1</f>
        <v>140</v>
      </c>
      <c r="EP15" s="17">
        <f t="shared" ref="EP15" si="245">EO15+1</f>
        <v>141</v>
      </c>
      <c r="EQ15" s="17">
        <f t="shared" ref="EQ15" si="246">EP15+1</f>
        <v>142</v>
      </c>
      <c r="ER15" s="17">
        <f t="shared" ref="ER15" si="247">EQ15+1</f>
        <v>143</v>
      </c>
      <c r="ES15" s="17">
        <f t="shared" ref="ES15" si="248">ER15+1</f>
        <v>144</v>
      </c>
      <c r="ET15" s="17">
        <f t="shared" ref="ET15" si="249">ES15+1</f>
        <v>145</v>
      </c>
      <c r="EU15" s="17">
        <f t="shared" ref="EU15" si="250">ET15+1</f>
        <v>146</v>
      </c>
      <c r="EV15" s="17">
        <f t="shared" ref="EV15" si="251">EU15+1</f>
        <v>147</v>
      </c>
      <c r="EW15" s="17">
        <f t="shared" ref="EW15" si="252">EV15+1</f>
        <v>148</v>
      </c>
      <c r="EX15" s="17">
        <f t="shared" ref="EX15" si="253">EW15+1</f>
        <v>149</v>
      </c>
      <c r="EY15" s="17">
        <f t="shared" ref="EY15" si="254">EX15+1</f>
        <v>150</v>
      </c>
      <c r="EZ15" s="17">
        <f t="shared" ref="EZ15" si="255">EY15+1</f>
        <v>151</v>
      </c>
      <c r="FA15" s="17">
        <f t="shared" ref="FA15" si="256">EZ15+1</f>
        <v>152</v>
      </c>
      <c r="FB15" s="17">
        <f t="shared" ref="FB15" si="257">FA15+1</f>
        <v>153</v>
      </c>
      <c r="FC15" s="17">
        <f t="shared" ref="FC15" si="258">FB15+1</f>
        <v>154</v>
      </c>
      <c r="FD15" s="17">
        <f t="shared" ref="FD15" si="259">FC15+1</f>
        <v>155</v>
      </c>
      <c r="FE15" s="17">
        <f t="shared" ref="FE15" si="260">FD15+1</f>
        <v>156</v>
      </c>
      <c r="FF15" s="17">
        <f t="shared" ref="FF15" si="261">FE15+1</f>
        <v>157</v>
      </c>
      <c r="FG15" s="17">
        <f t="shared" ref="FG15" si="262">FF15+1</f>
        <v>158</v>
      </c>
      <c r="FH15" s="17">
        <f t="shared" ref="FH15" si="263">FG15+1</f>
        <v>159</v>
      </c>
      <c r="FI15" s="17">
        <f t="shared" ref="FI15" si="264">FH15+1</f>
        <v>160</v>
      </c>
      <c r="FJ15" s="17">
        <f t="shared" ref="FJ15" si="265">FI15+1</f>
        <v>161</v>
      </c>
      <c r="FK15" s="17">
        <f t="shared" ref="FK15" si="266">FJ15+1</f>
        <v>162</v>
      </c>
      <c r="FL15" s="17">
        <f t="shared" ref="FL15" si="267">FK15+1</f>
        <v>163</v>
      </c>
      <c r="FM15" s="17">
        <f t="shared" ref="FM15" si="268">FL15+1</f>
        <v>164</v>
      </c>
      <c r="FN15" s="17">
        <f t="shared" ref="FN15" si="269">FM15+1</f>
        <v>165</v>
      </c>
      <c r="FO15" s="17">
        <f t="shared" ref="FO15" si="270">FN15+1</f>
        <v>166</v>
      </c>
      <c r="FP15" s="17">
        <f t="shared" ref="FP15" si="271">FO15+1</f>
        <v>167</v>
      </c>
      <c r="FQ15" s="17">
        <f t="shared" ref="FQ15" si="272">FP15+1</f>
        <v>168</v>
      </c>
      <c r="FR15" s="17">
        <f t="shared" ref="FR15" si="273">FQ15+1</f>
        <v>169</v>
      </c>
      <c r="FS15" s="17">
        <f t="shared" ref="FS15" si="274">FR15+1</f>
        <v>170</v>
      </c>
      <c r="FT15" s="17">
        <f t="shared" ref="FT15" si="275">FS15+1</f>
        <v>171</v>
      </c>
      <c r="FU15" s="17">
        <f t="shared" ref="FU15" si="276">FT15+1</f>
        <v>172</v>
      </c>
      <c r="FV15" s="17">
        <f t="shared" ref="FV15" si="277">FU15+1</f>
        <v>173</v>
      </c>
      <c r="FW15" s="17">
        <f t="shared" ref="FW15" si="278">FV15+1</f>
        <v>174</v>
      </c>
      <c r="FX15" s="17">
        <f t="shared" ref="FX15" si="279">FW15+1</f>
        <v>175</v>
      </c>
      <c r="FY15" s="17">
        <f t="shared" ref="FY15" si="280">FX15+1</f>
        <v>176</v>
      </c>
      <c r="FZ15" s="17">
        <f t="shared" ref="FZ15" si="281">FY15+1</f>
        <v>177</v>
      </c>
      <c r="GA15" s="17">
        <f t="shared" ref="GA15" si="282">FZ15+1</f>
        <v>178</v>
      </c>
      <c r="GB15" s="17">
        <f t="shared" ref="GB15" si="283">GA15+1</f>
        <v>179</v>
      </c>
      <c r="GC15" s="17">
        <f t="shared" ref="GC15" si="284">GB15+1</f>
        <v>180</v>
      </c>
      <c r="GD15" s="17">
        <f t="shared" ref="GD15" si="285">GC15+1</f>
        <v>181</v>
      </c>
      <c r="GE15" s="17">
        <f t="shared" ref="GE15" si="286">GD15+1</f>
        <v>182</v>
      </c>
      <c r="GF15" s="17">
        <f t="shared" ref="GF15" si="287">GE15+1</f>
        <v>183</v>
      </c>
      <c r="GG15" s="17">
        <f t="shared" ref="GG15" si="288">GF15+1</f>
        <v>184</v>
      </c>
      <c r="GH15" s="17">
        <f t="shared" ref="GH15" si="289">GG15+1</f>
        <v>185</v>
      </c>
      <c r="GI15" s="17">
        <f t="shared" ref="GI15" si="290">GH15+1</f>
        <v>186</v>
      </c>
      <c r="GJ15" s="17">
        <f t="shared" ref="GJ15" si="291">GI15+1</f>
        <v>187</v>
      </c>
      <c r="GK15" s="17">
        <f t="shared" ref="GK15" si="292">GJ15+1</f>
        <v>188</v>
      </c>
      <c r="GL15" s="17">
        <f t="shared" ref="GL15" si="293">GK15+1</f>
        <v>189</v>
      </c>
      <c r="GM15" s="17">
        <f t="shared" ref="GM15" si="294">GL15+1</f>
        <v>190</v>
      </c>
      <c r="GN15" s="17">
        <f t="shared" ref="GN15" si="295">GM15+1</f>
        <v>191</v>
      </c>
      <c r="GO15" s="17">
        <f t="shared" ref="GO15" si="296">GN15+1</f>
        <v>192</v>
      </c>
      <c r="GP15" s="17">
        <f t="shared" ref="GP15" si="297">GO15+1</f>
        <v>193</v>
      </c>
      <c r="GQ15" s="17">
        <f t="shared" ref="GQ15" si="298">GP15+1</f>
        <v>194</v>
      </c>
      <c r="GR15" s="17">
        <f t="shared" ref="GR15" si="299">GQ15+1</f>
        <v>195</v>
      </c>
      <c r="GS15" s="17">
        <f t="shared" ref="GS15" si="300">GR15+1</f>
        <v>196</v>
      </c>
      <c r="GT15" s="17">
        <f t="shared" ref="GT15" si="301">GS15+1</f>
        <v>197</v>
      </c>
      <c r="GU15" s="17">
        <f t="shared" ref="GU15" si="302">GT15+1</f>
        <v>198</v>
      </c>
      <c r="GV15" s="17">
        <f t="shared" ref="GV15" si="303">GU15+1</f>
        <v>199</v>
      </c>
      <c r="GW15" s="17">
        <f t="shared" ref="GW15" si="304">GV15+1</f>
        <v>200</v>
      </c>
      <c r="GX15" s="17">
        <f t="shared" ref="GX15" si="305">GW15+1</f>
        <v>201</v>
      </c>
      <c r="GY15" s="17">
        <f t="shared" ref="GY15" si="306">GX15+1</f>
        <v>202</v>
      </c>
      <c r="GZ15" s="17">
        <f t="shared" ref="GZ15" si="307">GY15+1</f>
        <v>203</v>
      </c>
      <c r="HA15" s="17">
        <f t="shared" ref="HA15" si="308">GZ15+1</f>
        <v>204</v>
      </c>
      <c r="HB15" s="17">
        <f t="shared" ref="HB15" si="309">HA15+1</f>
        <v>205</v>
      </c>
      <c r="HC15" s="17">
        <f t="shared" ref="HC15" si="310">HB15+1</f>
        <v>206</v>
      </c>
      <c r="HD15" s="17">
        <f t="shared" ref="HD15" si="311">HC15+1</f>
        <v>207</v>
      </c>
      <c r="HE15" s="17">
        <f t="shared" ref="HE15" si="312">HD15+1</f>
        <v>208</v>
      </c>
      <c r="HF15" s="17">
        <f t="shared" ref="HF15" si="313">HE15+1</f>
        <v>209</v>
      </c>
      <c r="HG15" s="17">
        <f t="shared" ref="HG15" si="314">HF15+1</f>
        <v>210</v>
      </c>
      <c r="HH15" s="17">
        <f t="shared" ref="HH15" si="315">HG15+1</f>
        <v>211</v>
      </c>
      <c r="HI15" s="17">
        <f t="shared" ref="HI15" si="316">HH15+1</f>
        <v>212</v>
      </c>
      <c r="HJ15" s="17">
        <f t="shared" ref="HJ15" si="317">HI15+1</f>
        <v>213</v>
      </c>
      <c r="HK15" s="17">
        <f t="shared" ref="HK15" si="318">HJ15+1</f>
        <v>214</v>
      </c>
      <c r="HL15" s="17">
        <f t="shared" ref="HL15:HM15" si="319">HK15+1</f>
        <v>215</v>
      </c>
      <c r="HM15" s="50">
        <f t="shared" si="319"/>
        <v>216</v>
      </c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</row>
    <row r="16" spans="1:235" ht="14.25" customHeight="1" thickBot="1">
      <c r="A16" s="18"/>
      <c r="B16" s="19"/>
      <c r="C16" s="20"/>
      <c r="D16" s="21"/>
      <c r="E16" s="21"/>
      <c r="F16" s="22" t="str">
        <f t="shared" ref="F16:F29" si="320">IF(OR(ISBLANK(D16),ISBLANK(E16)),"",E16-D16+1)</f>
        <v/>
      </c>
      <c r="G16" s="21"/>
      <c r="H16" s="21"/>
      <c r="I16" s="22" t="str">
        <f t="shared" ref="I16:I26" si="321">IF(OR(ISBLANK(G16),ISBLANK(H16)),"",H16-G16+1)</f>
        <v/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</row>
    <row r="17" spans="1:235" ht="22.5" customHeight="1" thickBot="1">
      <c r="A17" s="24">
        <v>1</v>
      </c>
      <c r="B17" s="25" t="s">
        <v>15</v>
      </c>
      <c r="C17" s="26"/>
      <c r="D17" s="27">
        <v>45782</v>
      </c>
      <c r="E17" s="27">
        <v>45966</v>
      </c>
      <c r="F17" s="28">
        <f t="shared" si="320"/>
        <v>185</v>
      </c>
      <c r="G17" s="29">
        <v>45782</v>
      </c>
      <c r="H17" s="29">
        <v>45966</v>
      </c>
      <c r="I17" s="28">
        <f t="shared" si="321"/>
        <v>185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</row>
    <row r="18" spans="1:235" ht="22.5" customHeight="1" thickBot="1">
      <c r="A18" s="18">
        <v>1.2</v>
      </c>
      <c r="B18" t="s">
        <v>22</v>
      </c>
      <c r="C18" s="20" t="s">
        <v>16</v>
      </c>
      <c r="D18" s="21">
        <v>45782</v>
      </c>
      <c r="E18" s="21">
        <v>45785</v>
      </c>
      <c r="F18" s="22">
        <f t="shared" si="320"/>
        <v>4</v>
      </c>
      <c r="G18" s="21">
        <v>45782</v>
      </c>
      <c r="H18" s="21">
        <v>45785</v>
      </c>
      <c r="I18" s="22">
        <f t="shared" si="321"/>
        <v>4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</row>
    <row r="19" spans="1:235" ht="22.5" customHeight="1" thickBot="1">
      <c r="A19" s="18">
        <v>1.3</v>
      </c>
      <c r="B19" s="19" t="s">
        <v>23</v>
      </c>
      <c r="C19" s="20" t="s">
        <v>16</v>
      </c>
      <c r="D19" s="21">
        <v>45786</v>
      </c>
      <c r="E19" s="21">
        <v>45789</v>
      </c>
      <c r="F19" s="22">
        <f t="shared" si="320"/>
        <v>4</v>
      </c>
      <c r="G19" s="21">
        <v>45786</v>
      </c>
      <c r="H19" s="21">
        <v>45789</v>
      </c>
      <c r="I19" s="22">
        <f t="shared" si="321"/>
        <v>4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30"/>
      <c r="W19" s="30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</row>
    <row r="20" spans="1:235" ht="22.5" customHeight="1" thickBot="1">
      <c r="A20" s="18">
        <v>1.4</v>
      </c>
      <c r="B20" s="19" t="s">
        <v>24</v>
      </c>
      <c r="C20" s="20" t="s">
        <v>16</v>
      </c>
      <c r="D20" s="21">
        <v>45790</v>
      </c>
      <c r="E20" s="21">
        <v>45792</v>
      </c>
      <c r="F20" s="22">
        <f t="shared" si="320"/>
        <v>3</v>
      </c>
      <c r="G20" s="21">
        <v>45790</v>
      </c>
      <c r="H20" s="21">
        <v>45792</v>
      </c>
      <c r="I20" s="22">
        <f t="shared" si="321"/>
        <v>3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</row>
    <row r="21" spans="1:235" ht="22.5" customHeight="1" thickBot="1">
      <c r="A21" s="24">
        <v>2</v>
      </c>
      <c r="B21" s="25" t="s">
        <v>17</v>
      </c>
      <c r="C21" s="26"/>
      <c r="D21" s="27">
        <v>45793</v>
      </c>
      <c r="E21" s="27">
        <v>45802</v>
      </c>
      <c r="F21" s="28">
        <f t="shared" si="320"/>
        <v>10</v>
      </c>
      <c r="G21" s="29"/>
      <c r="H21" s="29"/>
      <c r="I21" s="28" t="str">
        <f t="shared" si="321"/>
        <v/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</row>
    <row r="22" spans="1:235" ht="22.5" customHeight="1" thickBot="1">
      <c r="A22" s="18">
        <v>2.1</v>
      </c>
      <c r="B22" s="19" t="s">
        <v>45</v>
      </c>
      <c r="C22" s="20" t="s">
        <v>16</v>
      </c>
      <c r="D22" s="21">
        <v>45793</v>
      </c>
      <c r="E22" s="21">
        <v>45797</v>
      </c>
      <c r="F22" s="22">
        <f t="shared" si="320"/>
        <v>5</v>
      </c>
      <c r="G22" s="21">
        <v>45793</v>
      </c>
      <c r="H22" s="21">
        <v>45797</v>
      </c>
      <c r="I22" s="22">
        <f t="shared" si="321"/>
        <v>5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</row>
    <row r="23" spans="1:235" ht="22.5" customHeight="1" thickBot="1">
      <c r="A23" s="18">
        <v>2.2000000000000002</v>
      </c>
      <c r="B23" s="19" t="s">
        <v>46</v>
      </c>
      <c r="C23" s="20" t="s">
        <v>16</v>
      </c>
      <c r="D23" s="21">
        <v>45798</v>
      </c>
      <c r="E23" s="21">
        <v>45802</v>
      </c>
      <c r="F23" s="22">
        <f t="shared" si="320"/>
        <v>5</v>
      </c>
      <c r="G23" s="21">
        <v>45798</v>
      </c>
      <c r="H23" s="21">
        <v>45802</v>
      </c>
      <c r="I23" s="22">
        <f t="shared" si="321"/>
        <v>5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</row>
    <row r="24" spans="1:235" ht="21.75" customHeight="1" thickBot="1">
      <c r="A24" s="24">
        <v>3</v>
      </c>
      <c r="B24" s="25" t="s">
        <v>18</v>
      </c>
      <c r="C24" s="26"/>
      <c r="D24" s="27">
        <v>45803</v>
      </c>
      <c r="E24" s="31">
        <v>45813</v>
      </c>
      <c r="F24" s="28">
        <f t="shared" si="320"/>
        <v>11</v>
      </c>
      <c r="G24" s="29"/>
      <c r="H24" s="29"/>
      <c r="I24" s="28" t="str">
        <f t="shared" si="321"/>
        <v/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</row>
    <row r="25" spans="1:235" ht="22.5" customHeight="1" thickBot="1">
      <c r="A25" s="18">
        <v>3.1</v>
      </c>
      <c r="B25" s="19" t="s">
        <v>47</v>
      </c>
      <c r="C25" s="20" t="s">
        <v>16</v>
      </c>
      <c r="D25" s="32">
        <v>45803</v>
      </c>
      <c r="E25" s="32">
        <v>45807</v>
      </c>
      <c r="F25" s="22">
        <f t="shared" si="320"/>
        <v>5</v>
      </c>
      <c r="G25" s="32">
        <v>45803</v>
      </c>
      <c r="H25" s="32">
        <v>45807</v>
      </c>
      <c r="I25" s="22">
        <f t="shared" si="321"/>
        <v>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</row>
    <row r="26" spans="1:235" ht="22.5" customHeight="1" thickBot="1">
      <c r="A26" s="18">
        <v>3.2</v>
      </c>
      <c r="B26" s="19" t="s">
        <v>48</v>
      </c>
      <c r="C26" s="20" t="s">
        <v>19</v>
      </c>
      <c r="D26" s="21">
        <v>45808</v>
      </c>
      <c r="E26" s="32">
        <v>45813</v>
      </c>
      <c r="F26" s="22">
        <f t="shared" si="320"/>
        <v>6</v>
      </c>
      <c r="G26" s="21">
        <v>45808</v>
      </c>
      <c r="H26" s="32">
        <v>45813</v>
      </c>
      <c r="I26" s="22">
        <f t="shared" si="321"/>
        <v>6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</row>
    <row r="27" spans="1:235" ht="22.5" customHeight="1" thickBot="1">
      <c r="A27" s="24">
        <v>4</v>
      </c>
      <c r="B27" s="25" t="s">
        <v>20</v>
      </c>
      <c r="C27" s="26"/>
      <c r="D27" s="27">
        <v>45814</v>
      </c>
      <c r="E27" s="33">
        <v>45828</v>
      </c>
      <c r="F27" s="28">
        <f t="shared" si="320"/>
        <v>15</v>
      </c>
      <c r="G27" s="29"/>
      <c r="H27" s="29"/>
      <c r="I27" s="28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</row>
    <row r="28" spans="1:235" ht="21.75" customHeight="1" thickBot="1">
      <c r="A28" s="18">
        <v>4.0999999999999996</v>
      </c>
      <c r="B28" s="19" t="s">
        <v>49</v>
      </c>
      <c r="C28" s="20" t="s">
        <v>16</v>
      </c>
      <c r="D28" s="21">
        <v>45814</v>
      </c>
      <c r="E28" s="21">
        <v>45820</v>
      </c>
      <c r="F28" s="22">
        <f t="shared" si="320"/>
        <v>7</v>
      </c>
      <c r="G28" s="21">
        <v>45814</v>
      </c>
      <c r="H28" s="21">
        <v>45820</v>
      </c>
      <c r="I28" s="22">
        <f t="shared" ref="I28:I29" si="322">IF(OR(ISBLANK(G28),ISBLANK(H28)),"",H28-G28+1)</f>
        <v>7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</row>
    <row r="29" spans="1:235" ht="21.75" customHeight="1" thickBot="1">
      <c r="A29" s="18">
        <v>4.2</v>
      </c>
      <c r="B29" s="19" t="s">
        <v>50</v>
      </c>
      <c r="C29" s="20" t="s">
        <v>19</v>
      </c>
      <c r="D29" s="21">
        <v>45821</v>
      </c>
      <c r="E29" s="21">
        <v>45828</v>
      </c>
      <c r="F29" s="22">
        <f t="shared" si="320"/>
        <v>8</v>
      </c>
      <c r="G29" s="21">
        <v>45821</v>
      </c>
      <c r="H29" s="21">
        <v>45828</v>
      </c>
      <c r="I29" s="22">
        <f t="shared" si="322"/>
        <v>8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</row>
    <row r="30" spans="1:235" ht="24.6" customHeight="1" thickBot="1">
      <c r="A30" s="24">
        <v>5</v>
      </c>
      <c r="B30" s="47" t="s">
        <v>25</v>
      </c>
      <c r="C30" s="26"/>
      <c r="D30" s="27">
        <v>45829</v>
      </c>
      <c r="E30" s="33">
        <v>45843</v>
      </c>
      <c r="F30" s="28">
        <f t="shared" ref="F30:F50" si="323">IF(OR(ISBLANK(D30),ISBLANK(E30)),"",E30-D30+1)</f>
        <v>15</v>
      </c>
      <c r="G30" s="29"/>
      <c r="H30" s="29"/>
      <c r="I30" s="28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</row>
    <row r="31" spans="1:235" ht="14.25" customHeight="1" thickBot="1">
      <c r="A31" s="18">
        <v>5.0999999999999996</v>
      </c>
      <c r="B31" s="19" t="s">
        <v>51</v>
      </c>
      <c r="C31" s="20" t="s">
        <v>16</v>
      </c>
      <c r="D31" s="21">
        <v>45829</v>
      </c>
      <c r="E31" s="21">
        <v>45838</v>
      </c>
      <c r="F31" s="22">
        <f t="shared" si="323"/>
        <v>10</v>
      </c>
      <c r="G31" s="21">
        <v>45829</v>
      </c>
      <c r="H31" s="21">
        <v>45838</v>
      </c>
      <c r="I31" s="22">
        <f t="shared" ref="I31:I32" si="324">IF(OR(ISBLANK(G31),ISBLANK(H31)),"",H31-G31+1)</f>
        <v>10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</row>
    <row r="32" spans="1:235" ht="14.25" customHeight="1" thickBot="1">
      <c r="A32" s="18">
        <v>5.2</v>
      </c>
      <c r="B32" s="48" t="s">
        <v>63</v>
      </c>
      <c r="C32" s="20" t="s">
        <v>16</v>
      </c>
      <c r="D32" s="21">
        <v>45839</v>
      </c>
      <c r="E32" s="21">
        <v>45843</v>
      </c>
      <c r="F32" s="22">
        <f t="shared" si="323"/>
        <v>5</v>
      </c>
      <c r="G32" s="21">
        <v>45839</v>
      </c>
      <c r="H32" s="21">
        <v>45843</v>
      </c>
      <c r="I32" s="22">
        <f t="shared" si="324"/>
        <v>5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</row>
    <row r="33" spans="1:235" ht="24" customHeight="1" thickBot="1">
      <c r="A33" s="24">
        <v>6</v>
      </c>
      <c r="B33" s="47" t="s">
        <v>26</v>
      </c>
      <c r="C33" s="26"/>
      <c r="D33" s="27">
        <v>45844</v>
      </c>
      <c r="E33" s="33">
        <v>45858</v>
      </c>
      <c r="F33" s="28">
        <f t="shared" si="323"/>
        <v>15</v>
      </c>
      <c r="G33" s="29"/>
      <c r="H33" s="29"/>
      <c r="I33" s="28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</row>
    <row r="34" spans="1:235" ht="14.25" customHeight="1" thickBot="1">
      <c r="A34" s="18">
        <v>6.2</v>
      </c>
      <c r="B34" s="19" t="s">
        <v>52</v>
      </c>
      <c r="C34" s="20" t="s">
        <v>19</v>
      </c>
      <c r="D34" s="21">
        <v>45844</v>
      </c>
      <c r="E34" s="21">
        <v>45848</v>
      </c>
      <c r="F34" s="22">
        <f t="shared" si="323"/>
        <v>5</v>
      </c>
      <c r="G34" s="21">
        <v>45844</v>
      </c>
      <c r="H34" s="21">
        <v>45848</v>
      </c>
      <c r="I34" s="22">
        <f t="shared" ref="I34:I35" si="325">IF(OR(ISBLANK(G34),ISBLANK(H34)),"",H34-G34+1)</f>
        <v>5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</row>
    <row r="35" spans="1:235" ht="14.25" customHeight="1" thickBot="1">
      <c r="A35" s="18">
        <v>6.1</v>
      </c>
      <c r="B35" s="19" t="s">
        <v>53</v>
      </c>
      <c r="C35" s="20" t="s">
        <v>19</v>
      </c>
      <c r="D35" s="21">
        <v>45849</v>
      </c>
      <c r="E35" s="21">
        <v>45858</v>
      </c>
      <c r="F35" s="22">
        <f t="shared" si="323"/>
        <v>10</v>
      </c>
      <c r="G35" s="21">
        <v>45849</v>
      </c>
      <c r="H35" s="21">
        <v>45858</v>
      </c>
      <c r="I35" s="22">
        <f t="shared" si="325"/>
        <v>10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</row>
    <row r="36" spans="1:235" ht="21.6" customHeight="1" thickBot="1">
      <c r="A36" s="24">
        <v>7</v>
      </c>
      <c r="B36" s="47" t="s">
        <v>27</v>
      </c>
      <c r="C36" s="26"/>
      <c r="D36" s="27">
        <v>45859</v>
      </c>
      <c r="E36" s="33">
        <v>45879</v>
      </c>
      <c r="F36" s="28">
        <f t="shared" si="323"/>
        <v>21</v>
      </c>
      <c r="G36" s="29"/>
      <c r="H36" s="29"/>
      <c r="I36" s="28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</row>
    <row r="37" spans="1:235" ht="14.25" customHeight="1" thickBot="1">
      <c r="A37" s="18">
        <v>7.1</v>
      </c>
      <c r="B37" s="19" t="s">
        <v>54</v>
      </c>
      <c r="C37" s="20" t="s">
        <v>16</v>
      </c>
      <c r="D37" s="21">
        <v>45859</v>
      </c>
      <c r="E37" s="21">
        <v>45869</v>
      </c>
      <c r="F37" s="22">
        <f t="shared" si="323"/>
        <v>11</v>
      </c>
      <c r="G37" s="21">
        <v>45859</v>
      </c>
      <c r="H37" s="21">
        <v>45869</v>
      </c>
      <c r="I37" s="22">
        <f t="shared" ref="I37:I38" si="326">IF(OR(ISBLANK(G37),ISBLANK(H37)),"",H37-G37+1)</f>
        <v>11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</row>
    <row r="38" spans="1:235" ht="14.25" customHeight="1" thickBot="1">
      <c r="A38" s="18">
        <v>7.2</v>
      </c>
      <c r="B38" s="19" t="s">
        <v>55</v>
      </c>
      <c r="C38" s="20" t="s">
        <v>16</v>
      </c>
      <c r="D38" s="21">
        <v>45870</v>
      </c>
      <c r="E38" s="21">
        <v>45879</v>
      </c>
      <c r="F38" s="22">
        <f t="shared" si="323"/>
        <v>10</v>
      </c>
      <c r="G38" s="21">
        <v>45870</v>
      </c>
      <c r="H38" s="21">
        <v>45879</v>
      </c>
      <c r="I38" s="22">
        <f t="shared" si="326"/>
        <v>10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</row>
    <row r="39" spans="1:235" ht="24" customHeight="1" thickBot="1">
      <c r="A39" s="24">
        <v>8</v>
      </c>
      <c r="B39" s="47" t="s">
        <v>29</v>
      </c>
      <c r="C39" s="26"/>
      <c r="D39" s="27">
        <v>45880</v>
      </c>
      <c r="E39" s="33">
        <v>45884</v>
      </c>
      <c r="F39" s="28">
        <f t="shared" si="323"/>
        <v>5</v>
      </c>
      <c r="G39" s="29"/>
      <c r="H39" s="29"/>
      <c r="I39" s="28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</row>
    <row r="40" spans="1:235" ht="14.25" customHeight="1" thickBot="1">
      <c r="A40" s="18">
        <v>8.1</v>
      </c>
      <c r="B40" s="19" t="s">
        <v>56</v>
      </c>
      <c r="C40" s="20" t="s">
        <v>16</v>
      </c>
      <c r="D40" s="21">
        <v>45880</v>
      </c>
      <c r="E40" s="21">
        <v>45884</v>
      </c>
      <c r="F40" s="22">
        <f t="shared" si="323"/>
        <v>5</v>
      </c>
      <c r="G40" s="21">
        <v>45880</v>
      </c>
      <c r="H40" s="21">
        <v>45884</v>
      </c>
      <c r="I40" s="22">
        <f t="shared" ref="I40" si="327">IF(OR(ISBLANK(G40),ISBLANK(H40)),"",H40-G40+1)</f>
        <v>5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</row>
    <row r="41" spans="1:235" ht="23.4" customHeight="1" thickBot="1">
      <c r="A41" s="24">
        <v>9</v>
      </c>
      <c r="B41" s="47" t="s">
        <v>28</v>
      </c>
      <c r="C41" s="26"/>
      <c r="D41" s="27">
        <v>45885</v>
      </c>
      <c r="E41" s="33">
        <v>45894</v>
      </c>
      <c r="F41" s="28">
        <f t="shared" si="323"/>
        <v>10</v>
      </c>
      <c r="G41" s="29"/>
      <c r="H41" s="29"/>
      <c r="I41" s="28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</row>
    <row r="42" spans="1:235" ht="14.25" customHeight="1" thickBot="1">
      <c r="A42" s="18">
        <v>9.1</v>
      </c>
      <c r="B42" s="19" t="s">
        <v>57</v>
      </c>
      <c r="C42" s="20" t="s">
        <v>16</v>
      </c>
      <c r="D42" s="21">
        <v>45885</v>
      </c>
      <c r="E42" s="21">
        <v>45894</v>
      </c>
      <c r="F42" s="22">
        <f t="shared" si="323"/>
        <v>10</v>
      </c>
      <c r="G42" s="21">
        <v>45885</v>
      </c>
      <c r="H42" s="21">
        <v>45894</v>
      </c>
      <c r="I42" s="22">
        <f t="shared" ref="I42" si="328">IF(OR(ISBLANK(G42),ISBLANK(H42)),"",H42-G42+1)</f>
        <v>10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</row>
    <row r="43" spans="1:235" ht="27.6" customHeight="1" thickBot="1">
      <c r="A43" s="24">
        <v>10</v>
      </c>
      <c r="B43" s="47" t="s">
        <v>30</v>
      </c>
      <c r="C43" s="26"/>
      <c r="D43" s="27">
        <v>45895</v>
      </c>
      <c r="E43" s="33">
        <v>45900</v>
      </c>
      <c r="F43" s="28">
        <f t="shared" si="323"/>
        <v>6</v>
      </c>
      <c r="G43" s="29"/>
      <c r="H43" s="29"/>
      <c r="I43" s="28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</row>
    <row r="44" spans="1:235" ht="14.25" customHeight="1" thickBot="1">
      <c r="A44" s="18">
        <v>10.1</v>
      </c>
      <c r="B44" s="19" t="s">
        <v>58</v>
      </c>
      <c r="C44" s="20" t="s">
        <v>16</v>
      </c>
      <c r="D44" s="21">
        <v>45895</v>
      </c>
      <c r="E44" s="21">
        <v>45900</v>
      </c>
      <c r="F44" s="22">
        <f t="shared" si="323"/>
        <v>6</v>
      </c>
      <c r="G44" s="21">
        <v>45895</v>
      </c>
      <c r="H44" s="21">
        <v>45900</v>
      </c>
      <c r="I44" s="22">
        <f t="shared" ref="I44" si="329">IF(OR(ISBLANK(G44),ISBLANK(H44)),"",H44-G44+1)</f>
        <v>6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</row>
    <row r="45" spans="1:235" ht="27" customHeight="1" thickBot="1">
      <c r="A45" s="24">
        <v>11</v>
      </c>
      <c r="B45" s="47" t="s">
        <v>31</v>
      </c>
      <c r="C45" s="26"/>
      <c r="D45" s="27">
        <v>45901</v>
      </c>
      <c r="E45" s="33">
        <v>45905</v>
      </c>
      <c r="F45" s="28">
        <f t="shared" si="323"/>
        <v>5</v>
      </c>
      <c r="G45" s="29"/>
      <c r="H45" s="29"/>
      <c r="I45" s="28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</row>
    <row r="46" spans="1:235" ht="14.25" customHeight="1" thickBot="1">
      <c r="A46" s="18">
        <v>11.1</v>
      </c>
      <c r="B46" s="19" t="s">
        <v>59</v>
      </c>
      <c r="C46" s="20" t="s">
        <v>16</v>
      </c>
      <c r="D46" s="21">
        <v>45901</v>
      </c>
      <c r="E46" s="21">
        <v>45905</v>
      </c>
      <c r="F46" s="22">
        <f t="shared" si="323"/>
        <v>5</v>
      </c>
      <c r="G46" s="21">
        <v>45901</v>
      </c>
      <c r="H46" s="21">
        <v>45905</v>
      </c>
      <c r="I46" s="22">
        <f t="shared" ref="I46" si="330">IF(OR(ISBLANK(G46),ISBLANK(H46)),"",H46-G46+1)</f>
        <v>5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</row>
    <row r="47" spans="1:235" ht="23.4" customHeight="1" thickBot="1">
      <c r="A47" s="24">
        <v>12</v>
      </c>
      <c r="B47" s="47" t="s">
        <v>32</v>
      </c>
      <c r="C47" s="26"/>
      <c r="D47" s="27">
        <v>45906</v>
      </c>
      <c r="E47" s="33">
        <v>45915</v>
      </c>
      <c r="F47" s="28">
        <f t="shared" si="323"/>
        <v>10</v>
      </c>
      <c r="G47" s="29"/>
      <c r="H47" s="29"/>
      <c r="I47" s="28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</row>
    <row r="48" spans="1:235" ht="14.25" customHeight="1" thickBot="1">
      <c r="A48" s="18">
        <v>12.1</v>
      </c>
      <c r="B48" s="19" t="s">
        <v>60</v>
      </c>
      <c r="C48" s="20" t="s">
        <v>19</v>
      </c>
      <c r="D48" s="21">
        <v>45906</v>
      </c>
      <c r="E48" s="21">
        <v>45915</v>
      </c>
      <c r="F48" s="22">
        <f t="shared" si="323"/>
        <v>10</v>
      </c>
      <c r="G48" s="21">
        <v>45906</v>
      </c>
      <c r="H48" s="21">
        <v>45915</v>
      </c>
      <c r="I48" s="22">
        <f t="shared" ref="I48" si="331">IF(OR(ISBLANK(G48),ISBLANK(H48)),"",H48-G48+1)</f>
        <v>10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</row>
    <row r="49" spans="1:235" ht="23.4" customHeight="1" thickBot="1">
      <c r="A49" s="24">
        <v>13</v>
      </c>
      <c r="B49" s="47" t="s">
        <v>33</v>
      </c>
      <c r="C49" s="26"/>
      <c r="D49" s="27">
        <v>45916</v>
      </c>
      <c r="E49" s="33">
        <v>45925</v>
      </c>
      <c r="F49" s="28">
        <f t="shared" si="323"/>
        <v>10</v>
      </c>
      <c r="G49" s="29"/>
      <c r="H49" s="29"/>
      <c r="I49" s="28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</row>
    <row r="50" spans="1:235" ht="14.25" customHeight="1" thickBot="1">
      <c r="A50" s="18">
        <v>13.1</v>
      </c>
      <c r="B50" s="19" t="s">
        <v>61</v>
      </c>
      <c r="C50" s="20" t="s">
        <v>16</v>
      </c>
      <c r="D50" s="21">
        <v>45916</v>
      </c>
      <c r="E50" s="21">
        <v>45925</v>
      </c>
      <c r="F50" s="22">
        <f t="shared" si="323"/>
        <v>10</v>
      </c>
      <c r="G50" s="21">
        <v>45916</v>
      </c>
      <c r="H50" s="21">
        <v>45925</v>
      </c>
      <c r="I50" s="22">
        <f t="shared" ref="I50" si="332">IF(OR(ISBLANK(G50),ISBLANK(H50)),"",H50-G50+1)</f>
        <v>10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</row>
    <row r="51" spans="1:235" ht="18.600000000000001" customHeight="1" thickBot="1">
      <c r="A51" s="24">
        <v>14</v>
      </c>
      <c r="B51" s="47" t="s">
        <v>34</v>
      </c>
      <c r="C51" s="26"/>
      <c r="D51" s="27">
        <v>45926</v>
      </c>
      <c r="E51" s="33">
        <v>45935</v>
      </c>
      <c r="F51" s="28">
        <f t="shared" ref="F51:F72" si="333">IF(OR(ISBLANK(D51),ISBLANK(E51)),"",E51-D51+1)</f>
        <v>10</v>
      </c>
      <c r="G51" s="29"/>
      <c r="H51" s="29"/>
      <c r="I51" s="28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</row>
    <row r="52" spans="1:235" ht="14.25" customHeight="1" thickBot="1">
      <c r="A52" s="18">
        <v>14.1</v>
      </c>
      <c r="B52" s="19" t="s">
        <v>62</v>
      </c>
      <c r="C52" s="20" t="s">
        <v>19</v>
      </c>
      <c r="D52" s="21">
        <v>45926</v>
      </c>
      <c r="E52" s="21">
        <v>45935</v>
      </c>
      <c r="F52" s="22">
        <f t="shared" si="333"/>
        <v>10</v>
      </c>
      <c r="G52" s="21">
        <v>45926</v>
      </c>
      <c r="H52" s="21">
        <v>45935</v>
      </c>
      <c r="I52" s="22">
        <f t="shared" ref="I52" si="334">IF(OR(ISBLANK(G52),ISBLANK(H52)),"",H52-G52+1)</f>
        <v>10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</row>
    <row r="53" spans="1:235" ht="21" customHeight="1" thickBot="1">
      <c r="A53" s="24">
        <v>15</v>
      </c>
      <c r="B53" s="47" t="s">
        <v>35</v>
      </c>
      <c r="C53" s="26"/>
      <c r="D53" s="27">
        <v>45936</v>
      </c>
      <c r="E53" s="33">
        <v>45940</v>
      </c>
      <c r="F53" s="28">
        <f t="shared" si="333"/>
        <v>5</v>
      </c>
      <c r="G53" s="29"/>
      <c r="H53" s="29"/>
      <c r="I53" s="28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</row>
    <row r="54" spans="1:235" ht="14.25" customHeight="1" thickBot="1">
      <c r="A54" s="18">
        <v>15.1</v>
      </c>
      <c r="B54" s="48" t="s">
        <v>65</v>
      </c>
      <c r="C54" s="20" t="s">
        <v>16</v>
      </c>
      <c r="D54" s="21">
        <v>45936</v>
      </c>
      <c r="E54" s="21">
        <v>45940</v>
      </c>
      <c r="F54" s="22">
        <f t="shared" si="333"/>
        <v>5</v>
      </c>
      <c r="G54" s="21">
        <v>45936</v>
      </c>
      <c r="H54" s="21">
        <v>45940</v>
      </c>
      <c r="I54" s="22">
        <f t="shared" ref="I54" si="335">IF(OR(ISBLANK(G54),ISBLANK(H54)),"",H54-G54+1)</f>
        <v>5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</row>
    <row r="55" spans="1:235" ht="25.8" customHeight="1" thickBot="1">
      <c r="A55" s="24">
        <v>16</v>
      </c>
      <c r="B55" s="47" t="s">
        <v>36</v>
      </c>
      <c r="C55" s="26"/>
      <c r="D55" s="27">
        <v>45941</v>
      </c>
      <c r="E55" s="33">
        <v>45945</v>
      </c>
      <c r="F55" s="28">
        <f t="shared" si="333"/>
        <v>5</v>
      </c>
      <c r="G55" s="29"/>
      <c r="H55" s="29"/>
      <c r="I55" s="28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</row>
    <row r="56" spans="1:235" ht="14.25" customHeight="1" thickBot="1">
      <c r="A56" s="18">
        <v>16.100000000000001</v>
      </c>
      <c r="B56" s="48" t="s">
        <v>70</v>
      </c>
      <c r="C56" s="20" t="s">
        <v>16</v>
      </c>
      <c r="D56" s="21">
        <v>45941</v>
      </c>
      <c r="E56" s="21">
        <v>45945</v>
      </c>
      <c r="F56" s="22">
        <f t="shared" si="333"/>
        <v>5</v>
      </c>
      <c r="G56" s="21">
        <v>45941</v>
      </c>
      <c r="H56" s="21">
        <v>45945</v>
      </c>
      <c r="I56" s="22">
        <f t="shared" ref="I56" si="336">IF(OR(ISBLANK(G56),ISBLANK(H56)),"",H56-G56+1)</f>
        <v>5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</row>
    <row r="57" spans="1:235" ht="24" customHeight="1" thickBot="1">
      <c r="A57" s="24">
        <v>17</v>
      </c>
      <c r="B57" s="47" t="s">
        <v>37</v>
      </c>
      <c r="C57" s="26"/>
      <c r="D57" s="27">
        <v>45946</v>
      </c>
      <c r="E57" s="33">
        <v>45955</v>
      </c>
      <c r="F57" s="28">
        <f t="shared" si="333"/>
        <v>10</v>
      </c>
      <c r="G57" s="29"/>
      <c r="H57" s="29"/>
      <c r="I57" s="28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</row>
    <row r="58" spans="1:235" ht="14.25" customHeight="1" thickBot="1">
      <c r="A58" s="18">
        <v>17.100000000000001</v>
      </c>
      <c r="B58" s="19" t="s">
        <v>64</v>
      </c>
      <c r="C58" s="20" t="s">
        <v>16</v>
      </c>
      <c r="D58" s="21">
        <v>45946</v>
      </c>
      <c r="E58" s="21">
        <v>45955</v>
      </c>
      <c r="F58" s="22">
        <f t="shared" si="333"/>
        <v>10</v>
      </c>
      <c r="G58" s="21">
        <v>45946</v>
      </c>
      <c r="H58" s="21">
        <v>45955</v>
      </c>
      <c r="I58" s="22">
        <f t="shared" ref="I58" si="337">IF(OR(ISBLANK(G58),ISBLANK(H58)),"",H58-G58+1)</f>
        <v>10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</row>
    <row r="59" spans="1:235" ht="23.4" customHeight="1" thickBot="1">
      <c r="A59" s="24">
        <v>18</v>
      </c>
      <c r="B59" s="47" t="s">
        <v>38</v>
      </c>
      <c r="C59" s="26"/>
      <c r="D59" s="27">
        <v>45956</v>
      </c>
      <c r="E59" s="33">
        <v>45961</v>
      </c>
      <c r="F59" s="28">
        <f t="shared" si="333"/>
        <v>6</v>
      </c>
      <c r="G59" s="29"/>
      <c r="H59" s="29"/>
      <c r="I59" s="28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</row>
    <row r="60" spans="1:235" ht="14.25" customHeight="1" thickBot="1">
      <c r="A60" s="18">
        <v>18.100000000000001</v>
      </c>
      <c r="B60" s="19" t="s">
        <v>66</v>
      </c>
      <c r="C60" s="20" t="s">
        <v>16</v>
      </c>
      <c r="D60" s="21">
        <v>45956</v>
      </c>
      <c r="E60" s="21">
        <v>45961</v>
      </c>
      <c r="F60" s="22">
        <f t="shared" si="333"/>
        <v>6</v>
      </c>
      <c r="G60" s="21">
        <v>45956</v>
      </c>
      <c r="H60" s="21">
        <v>45961</v>
      </c>
      <c r="I60" s="22">
        <f t="shared" ref="I60" si="338">IF(OR(ISBLANK(G60),ISBLANK(H60)),"",H60-G60+1)</f>
        <v>6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</row>
    <row r="61" spans="1:235" ht="19.2" customHeight="1" thickBot="1">
      <c r="A61" s="24">
        <v>19</v>
      </c>
      <c r="B61" s="47" t="s">
        <v>39</v>
      </c>
      <c r="C61" s="26"/>
      <c r="D61" s="27">
        <v>45962</v>
      </c>
      <c r="E61" s="33">
        <v>45966</v>
      </c>
      <c r="F61" s="28">
        <f t="shared" si="333"/>
        <v>5</v>
      </c>
      <c r="G61" s="29"/>
      <c r="H61" s="29"/>
      <c r="I61" s="28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</row>
    <row r="62" spans="1:235" ht="14.25" customHeight="1" thickBot="1">
      <c r="A62" s="18">
        <v>19.100000000000001</v>
      </c>
      <c r="B62" s="19" t="s">
        <v>67</v>
      </c>
      <c r="C62" s="20" t="s">
        <v>16</v>
      </c>
      <c r="D62" s="21">
        <v>45962</v>
      </c>
      <c r="E62" s="21">
        <v>45966</v>
      </c>
      <c r="F62" s="22">
        <f t="shared" si="333"/>
        <v>5</v>
      </c>
      <c r="G62" s="21">
        <v>45962</v>
      </c>
      <c r="H62" s="21">
        <v>45966</v>
      </c>
      <c r="I62" s="22">
        <f t="shared" ref="I62" si="339">IF(OR(ISBLANK(G62),ISBLANK(H62)),"",H62-G62+1)</f>
        <v>5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</row>
    <row r="63" spans="1:235" ht="23.4" customHeight="1" thickBot="1">
      <c r="A63" s="24">
        <v>20</v>
      </c>
      <c r="B63" s="47" t="s">
        <v>40</v>
      </c>
      <c r="C63" s="26"/>
      <c r="D63" s="27">
        <v>45967</v>
      </c>
      <c r="E63" s="33">
        <v>45971</v>
      </c>
      <c r="F63" s="28">
        <f t="shared" si="333"/>
        <v>5</v>
      </c>
      <c r="G63" s="29"/>
      <c r="H63" s="29"/>
      <c r="I63" s="28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</row>
    <row r="64" spans="1:235" ht="14.25" customHeight="1" thickBot="1">
      <c r="A64" s="18">
        <v>20.100000000000001</v>
      </c>
      <c r="B64" s="19" t="s">
        <v>68</v>
      </c>
      <c r="C64" s="20" t="s">
        <v>19</v>
      </c>
      <c r="D64" s="21">
        <v>45967</v>
      </c>
      <c r="E64" s="21">
        <v>45971</v>
      </c>
      <c r="F64" s="22">
        <f t="shared" si="333"/>
        <v>5</v>
      </c>
      <c r="G64" s="21">
        <v>45967</v>
      </c>
      <c r="H64" s="21">
        <v>45971</v>
      </c>
      <c r="I64" s="22">
        <f t="shared" ref="I64" si="340">IF(OR(ISBLANK(G64),ISBLANK(H64)),"",H64-G64+1)</f>
        <v>5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</row>
    <row r="65" spans="1:235" ht="21.6" customHeight="1" thickBot="1">
      <c r="A65" s="24">
        <v>21</v>
      </c>
      <c r="B65" s="47" t="s">
        <v>41</v>
      </c>
      <c r="C65" s="26"/>
      <c r="D65" s="27">
        <v>45972</v>
      </c>
      <c r="E65" s="33">
        <v>45976</v>
      </c>
      <c r="F65" s="28">
        <f t="shared" si="333"/>
        <v>5</v>
      </c>
      <c r="G65" s="29"/>
      <c r="H65" s="29"/>
      <c r="I65" s="28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</row>
    <row r="66" spans="1:235" ht="14.25" customHeight="1" thickBot="1">
      <c r="A66" s="18">
        <v>21.1</v>
      </c>
      <c r="B66" s="19" t="s">
        <v>69</v>
      </c>
      <c r="C66" s="20" t="s">
        <v>16</v>
      </c>
      <c r="D66" s="21">
        <v>45972</v>
      </c>
      <c r="E66" s="21">
        <v>45976</v>
      </c>
      <c r="F66" s="22">
        <f t="shared" si="333"/>
        <v>5</v>
      </c>
      <c r="G66" s="21">
        <v>45972</v>
      </c>
      <c r="H66" s="21">
        <v>45976</v>
      </c>
      <c r="I66" s="22">
        <f t="shared" ref="I66" si="341">IF(OR(ISBLANK(G66),ISBLANK(H66)),"",H66-G66+1)</f>
        <v>5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</row>
    <row r="67" spans="1:235" ht="26.4" customHeight="1" thickBot="1">
      <c r="A67" s="24">
        <v>22</v>
      </c>
      <c r="B67" s="47" t="s">
        <v>42</v>
      </c>
      <c r="C67" s="26"/>
      <c r="D67" s="27">
        <v>45977</v>
      </c>
      <c r="E67" s="33">
        <v>45986</v>
      </c>
      <c r="F67" s="28">
        <f t="shared" si="333"/>
        <v>10</v>
      </c>
      <c r="G67" s="29"/>
      <c r="H67" s="29"/>
      <c r="I67" s="28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</row>
    <row r="68" spans="1:235" ht="14.25" customHeight="1" thickBot="1">
      <c r="A68" s="18">
        <v>22.1</v>
      </c>
      <c r="B68" s="19" t="s">
        <v>73</v>
      </c>
      <c r="C68" s="20" t="s">
        <v>19</v>
      </c>
      <c r="D68" s="21">
        <v>45977</v>
      </c>
      <c r="E68" s="21">
        <v>45986</v>
      </c>
      <c r="F68" s="22">
        <f t="shared" si="333"/>
        <v>10</v>
      </c>
      <c r="G68" s="21">
        <v>45977</v>
      </c>
      <c r="H68" s="21">
        <v>45986</v>
      </c>
      <c r="I68" s="22">
        <f t="shared" ref="I68" si="342">IF(OR(ISBLANK(G68),ISBLANK(H68)),"",H68-G68+1)</f>
        <v>10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</row>
    <row r="69" spans="1:235" ht="24" customHeight="1" thickBot="1">
      <c r="A69" s="24">
        <v>23</v>
      </c>
      <c r="B69" s="47" t="s">
        <v>43</v>
      </c>
      <c r="C69" s="26"/>
      <c r="D69" s="27">
        <v>45987</v>
      </c>
      <c r="E69" s="33">
        <v>45991</v>
      </c>
      <c r="F69" s="28">
        <f t="shared" si="333"/>
        <v>5</v>
      </c>
      <c r="G69" s="29"/>
      <c r="H69" s="29"/>
      <c r="I69" s="28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</row>
    <row r="70" spans="1:235" ht="14.25" customHeight="1" thickBot="1">
      <c r="A70" s="18">
        <v>23.1</v>
      </c>
      <c r="B70" s="19" t="s">
        <v>71</v>
      </c>
      <c r="C70" s="20" t="s">
        <v>16</v>
      </c>
      <c r="D70" s="21">
        <v>45987</v>
      </c>
      <c r="E70" s="21">
        <v>45991</v>
      </c>
      <c r="F70" s="22">
        <f t="shared" si="333"/>
        <v>5</v>
      </c>
      <c r="G70" s="21">
        <v>45987</v>
      </c>
      <c r="H70" s="21">
        <v>45991</v>
      </c>
      <c r="I70" s="22">
        <f t="shared" ref="I70" si="343">IF(OR(ISBLANK(G70),ISBLANK(H70)),"",H70-G70+1)</f>
        <v>5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</row>
    <row r="71" spans="1:235" ht="21.6" customHeight="1" thickBot="1">
      <c r="A71" s="24">
        <v>24</v>
      </c>
      <c r="B71" s="47" t="s">
        <v>44</v>
      </c>
      <c r="C71" s="26"/>
      <c r="D71" s="27">
        <v>45992</v>
      </c>
      <c r="E71" s="33">
        <v>45996</v>
      </c>
      <c r="F71" s="28">
        <f t="shared" si="333"/>
        <v>5</v>
      </c>
      <c r="G71" s="29"/>
      <c r="H71" s="29"/>
      <c r="I71" s="28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</row>
    <row r="72" spans="1:235" ht="14.25" customHeight="1" thickBot="1">
      <c r="A72" s="18">
        <v>24.1</v>
      </c>
      <c r="B72" s="19" t="s">
        <v>72</v>
      </c>
      <c r="C72" s="20" t="s">
        <v>16</v>
      </c>
      <c r="D72" s="21">
        <v>45992</v>
      </c>
      <c r="E72" s="21">
        <v>45996</v>
      </c>
      <c r="F72" s="22">
        <f t="shared" si="333"/>
        <v>5</v>
      </c>
      <c r="G72" s="21">
        <v>45992</v>
      </c>
      <c r="H72" s="21">
        <v>45996</v>
      </c>
      <c r="I72" s="22">
        <f t="shared" ref="I72" si="344">IF(OR(ISBLANK(G72),ISBLANK(H72)),"",H72-G72+1)</f>
        <v>5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</row>
    <row r="73" spans="1:235" ht="14.25" customHeight="1" thickBot="1">
      <c r="D73" s="6"/>
      <c r="G73" s="6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</row>
    <row r="74" spans="1:235" ht="14.25" customHeight="1">
      <c r="D74" s="6"/>
      <c r="G74" s="6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</row>
    <row r="75" spans="1:235" ht="14.25" customHeight="1">
      <c r="D75" s="6"/>
      <c r="G75" s="6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</row>
    <row r="76" spans="1:235" ht="14.25" customHeight="1"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</row>
    <row r="77" spans="1:235" ht="14.25" customHeight="1"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</row>
    <row r="78" spans="1:235" ht="14.25" customHeight="1"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</row>
    <row r="79" spans="1:235" ht="14.25" customHeight="1"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</row>
    <row r="80" spans="1:235" ht="14.25" customHeight="1"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</row>
    <row r="81" spans="10:63" ht="14.25" customHeight="1"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</row>
    <row r="82" spans="10:63" ht="14.25" customHeight="1"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</row>
    <row r="83" spans="10:63" ht="14.25" customHeight="1"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</row>
    <row r="84" spans="10:63" ht="14.25" customHeight="1"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</row>
    <row r="85" spans="10:63" ht="14.25" customHeight="1"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</row>
    <row r="86" spans="10:63" ht="14.25" customHeight="1"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</row>
    <row r="87" spans="10:63" ht="14.25" customHeight="1"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</row>
    <row r="88" spans="10:63" ht="14.25" customHeight="1"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</row>
    <row r="89" spans="10:63" ht="14.25" customHeight="1"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</row>
    <row r="90" spans="10:63" ht="14.25" customHeight="1"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</row>
    <row r="91" spans="10:63" ht="14.25" customHeight="1"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</row>
    <row r="92" spans="10:63" ht="14.25" customHeight="1"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</row>
    <row r="93" spans="10:63" ht="14.25" customHeight="1"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</row>
    <row r="94" spans="10:63" ht="14.25" customHeight="1"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</row>
    <row r="95" spans="10:63" ht="14.25" customHeight="1"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</row>
    <row r="96" spans="10:63" ht="14.25" customHeight="1"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</row>
    <row r="97" spans="10:63" ht="14.25" customHeight="1"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</row>
    <row r="98" spans="10:63" ht="14.25" customHeight="1"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</row>
    <row r="99" spans="10:63" ht="14.25" customHeight="1"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</row>
    <row r="100" spans="10:63" ht="14.25" customHeight="1"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</row>
    <row r="101" spans="10:63" ht="14.25" customHeight="1"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</row>
    <row r="102" spans="10:63" ht="14.25" customHeight="1"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</row>
    <row r="103" spans="10:63" ht="14.25" customHeight="1"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</row>
    <row r="104" spans="10:63" ht="14.25" customHeight="1"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</row>
    <row r="105" spans="10:63" ht="14.25" customHeight="1"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</row>
    <row r="106" spans="10:63" ht="14.25" customHeight="1"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</row>
    <row r="107" spans="10:63" ht="14.25" customHeight="1"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</row>
    <row r="108" spans="10:63" ht="14.25" customHeight="1"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</row>
    <row r="109" spans="10:63" ht="14.25" customHeight="1"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</row>
    <row r="110" spans="10:63" ht="14.25" customHeight="1"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</row>
    <row r="111" spans="10:63" ht="14.25" customHeight="1"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</row>
    <row r="112" spans="10:63" ht="14.25" customHeight="1"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</row>
    <row r="113" spans="4:63" ht="14.25" customHeight="1"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</row>
    <row r="114" spans="4:63" ht="14.25" customHeight="1"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</row>
    <row r="115" spans="4:63" ht="14.25" customHeight="1"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</row>
    <row r="116" spans="4:63" ht="14.25" customHeight="1">
      <c r="D116" s="6"/>
      <c r="G116" s="6"/>
    </row>
    <row r="117" spans="4:63" ht="14.25" customHeight="1">
      <c r="D117" s="6"/>
      <c r="G117" s="6"/>
    </row>
    <row r="118" spans="4:63" ht="14.25" customHeight="1">
      <c r="D118" s="6"/>
      <c r="G118" s="6"/>
    </row>
    <row r="119" spans="4:63" ht="14.25" customHeight="1">
      <c r="D119" s="6"/>
      <c r="G119" s="6"/>
    </row>
    <row r="120" spans="4:63" ht="14.25" customHeight="1">
      <c r="D120" s="6"/>
      <c r="G120" s="6"/>
    </row>
    <row r="121" spans="4:63" ht="14.25" customHeight="1">
      <c r="D121" s="6"/>
      <c r="G121" s="6"/>
    </row>
    <row r="122" spans="4:63" ht="14.25" customHeight="1">
      <c r="D122" s="6"/>
      <c r="G122" s="6"/>
    </row>
    <row r="123" spans="4:63" ht="14.25" customHeight="1">
      <c r="D123" s="6"/>
      <c r="G123" s="6"/>
    </row>
    <row r="124" spans="4:63" ht="14.25" customHeight="1">
      <c r="D124" s="6"/>
      <c r="G124" s="6"/>
    </row>
    <row r="125" spans="4:63" ht="14.25" customHeight="1">
      <c r="D125" s="6"/>
      <c r="G125" s="6"/>
    </row>
    <row r="126" spans="4:63" ht="14.25" customHeight="1">
      <c r="D126" s="6"/>
      <c r="G126" s="6"/>
    </row>
    <row r="127" spans="4:63" ht="14.25" customHeight="1">
      <c r="D127" s="6"/>
      <c r="G127" s="6"/>
    </row>
    <row r="128" spans="4:63" ht="14.25" customHeight="1">
      <c r="D128" s="6"/>
      <c r="G128" s="6"/>
    </row>
    <row r="129" spans="4:7" ht="14.25" customHeight="1">
      <c r="D129" s="6"/>
      <c r="G129" s="6"/>
    </row>
    <row r="130" spans="4:7" ht="14.25" customHeight="1">
      <c r="D130" s="6"/>
      <c r="G130" s="6"/>
    </row>
    <row r="131" spans="4:7" ht="14.25" customHeight="1">
      <c r="D131" s="6"/>
      <c r="G131" s="6"/>
    </row>
    <row r="132" spans="4:7" ht="14.25" customHeight="1">
      <c r="D132" s="6"/>
      <c r="G132" s="6"/>
    </row>
    <row r="133" spans="4:7" ht="14.25" customHeight="1">
      <c r="D133" s="6"/>
      <c r="G133" s="6"/>
    </row>
    <row r="134" spans="4:7" ht="14.25" customHeight="1">
      <c r="D134" s="6"/>
      <c r="G134" s="6"/>
    </row>
    <row r="135" spans="4:7" ht="14.25" customHeight="1">
      <c r="D135" s="6"/>
      <c r="G135" s="6"/>
    </row>
    <row r="136" spans="4:7" ht="14.25" customHeight="1">
      <c r="D136" s="6"/>
      <c r="G136" s="6"/>
    </row>
    <row r="137" spans="4:7" ht="14.25" customHeight="1">
      <c r="D137" s="6"/>
      <c r="G137" s="6"/>
    </row>
    <row r="138" spans="4:7" ht="14.25" customHeight="1">
      <c r="D138" s="6"/>
      <c r="G138" s="6"/>
    </row>
    <row r="139" spans="4:7" ht="14.25" customHeight="1">
      <c r="D139" s="6"/>
      <c r="G139" s="6"/>
    </row>
    <row r="140" spans="4:7" ht="14.25" customHeight="1">
      <c r="D140" s="6"/>
      <c r="G140" s="6"/>
    </row>
    <row r="141" spans="4:7" ht="14.25" customHeight="1">
      <c r="D141" s="6"/>
      <c r="G141" s="6"/>
    </row>
    <row r="142" spans="4:7" ht="14.25" customHeight="1">
      <c r="D142" s="6"/>
      <c r="G142" s="6"/>
    </row>
    <row r="143" spans="4:7" ht="14.25" customHeight="1">
      <c r="D143" s="6"/>
      <c r="G143" s="6"/>
    </row>
    <row r="144" spans="4:7" ht="14.25" customHeight="1">
      <c r="D144" s="6"/>
      <c r="G144" s="6"/>
    </row>
    <row r="145" spans="4:7" ht="14.25" customHeight="1">
      <c r="D145" s="6"/>
      <c r="G145" s="6"/>
    </row>
    <row r="146" spans="4:7" ht="14.25" customHeight="1">
      <c r="D146" s="6"/>
      <c r="G146" s="6"/>
    </row>
    <row r="147" spans="4:7" ht="14.25" customHeight="1">
      <c r="D147" s="6"/>
      <c r="G147" s="6"/>
    </row>
    <row r="148" spans="4:7" ht="14.25" customHeight="1">
      <c r="D148" s="6"/>
      <c r="G148" s="6"/>
    </row>
    <row r="149" spans="4:7" ht="14.25" customHeight="1">
      <c r="D149" s="6"/>
      <c r="G149" s="6"/>
    </row>
    <row r="150" spans="4:7" ht="14.25" customHeight="1">
      <c r="D150" s="6"/>
      <c r="G150" s="6"/>
    </row>
    <row r="151" spans="4:7" ht="14.25" customHeight="1">
      <c r="D151" s="6"/>
      <c r="G151" s="6"/>
    </row>
    <row r="152" spans="4:7" ht="14.25" customHeight="1">
      <c r="D152" s="6"/>
      <c r="G152" s="6"/>
    </row>
    <row r="153" spans="4:7" ht="14.25" customHeight="1">
      <c r="D153" s="6"/>
      <c r="G153" s="6"/>
    </row>
    <row r="154" spans="4:7" ht="14.25" customHeight="1">
      <c r="D154" s="6"/>
      <c r="G154" s="6"/>
    </row>
    <row r="155" spans="4:7" ht="14.25" customHeight="1">
      <c r="D155" s="6"/>
      <c r="G155" s="6"/>
    </row>
    <row r="156" spans="4:7" ht="14.25" customHeight="1">
      <c r="D156" s="6"/>
      <c r="G156" s="6"/>
    </row>
    <row r="157" spans="4:7" ht="14.25" customHeight="1">
      <c r="D157" s="6"/>
      <c r="G157" s="6"/>
    </row>
    <row r="158" spans="4:7" ht="14.25" customHeight="1">
      <c r="D158" s="6"/>
      <c r="G158" s="6"/>
    </row>
    <row r="159" spans="4:7" ht="14.25" customHeight="1">
      <c r="D159" s="6"/>
      <c r="G159" s="6"/>
    </row>
    <row r="160" spans="4:7" ht="14.25" customHeight="1">
      <c r="D160" s="6"/>
      <c r="G160" s="6"/>
    </row>
    <row r="161" spans="4:7" ht="14.25" customHeight="1">
      <c r="D161" s="6"/>
      <c r="G161" s="6"/>
    </row>
    <row r="162" spans="4:7" ht="14.25" customHeight="1">
      <c r="D162" s="6"/>
      <c r="G162" s="6"/>
    </row>
    <row r="163" spans="4:7" ht="14.25" customHeight="1">
      <c r="D163" s="6"/>
      <c r="G163" s="6"/>
    </row>
    <row r="164" spans="4:7" ht="14.25" customHeight="1">
      <c r="D164" s="6"/>
      <c r="G164" s="6"/>
    </row>
    <row r="165" spans="4:7" ht="14.25" customHeight="1">
      <c r="D165" s="6"/>
      <c r="G165" s="6"/>
    </row>
    <row r="166" spans="4:7" ht="14.25" customHeight="1">
      <c r="D166" s="6"/>
      <c r="G166" s="6"/>
    </row>
    <row r="167" spans="4:7" ht="14.25" customHeight="1">
      <c r="D167" s="6"/>
      <c r="G167" s="6"/>
    </row>
    <row r="168" spans="4:7" ht="14.25" customHeight="1">
      <c r="D168" s="6"/>
      <c r="G168" s="6"/>
    </row>
    <row r="169" spans="4:7" ht="14.25" customHeight="1">
      <c r="D169" s="6"/>
      <c r="G169" s="6"/>
    </row>
    <row r="170" spans="4:7" ht="14.25" customHeight="1">
      <c r="D170" s="6"/>
      <c r="G170" s="6"/>
    </row>
    <row r="171" spans="4:7" ht="14.25" customHeight="1">
      <c r="D171" s="6"/>
      <c r="G171" s="6"/>
    </row>
    <row r="172" spans="4:7" ht="14.25" customHeight="1">
      <c r="D172" s="6"/>
      <c r="G172" s="6"/>
    </row>
    <row r="173" spans="4:7" ht="14.25" customHeight="1">
      <c r="D173" s="6"/>
      <c r="G173" s="6"/>
    </row>
    <row r="174" spans="4:7" ht="14.25" customHeight="1">
      <c r="D174" s="6"/>
      <c r="G174" s="6"/>
    </row>
    <row r="175" spans="4:7" ht="14.25" customHeight="1">
      <c r="D175" s="6"/>
      <c r="G175" s="6"/>
    </row>
    <row r="176" spans="4:7" ht="14.25" customHeight="1">
      <c r="D176" s="6"/>
      <c r="G176" s="6"/>
    </row>
    <row r="177" spans="4:7" ht="14.25" customHeight="1">
      <c r="D177" s="6"/>
      <c r="G177" s="6"/>
    </row>
    <row r="178" spans="4:7" ht="14.25" customHeight="1">
      <c r="D178" s="6"/>
      <c r="G178" s="6"/>
    </row>
    <row r="179" spans="4:7" ht="14.25" customHeight="1">
      <c r="D179" s="6"/>
      <c r="G179" s="6"/>
    </row>
    <row r="180" spans="4:7" ht="14.25" customHeight="1">
      <c r="D180" s="6"/>
      <c r="G180" s="6"/>
    </row>
    <row r="181" spans="4:7" ht="14.25" customHeight="1">
      <c r="D181" s="6"/>
      <c r="G181" s="6"/>
    </row>
    <row r="182" spans="4:7" ht="14.25" customHeight="1">
      <c r="D182" s="6"/>
      <c r="G182" s="6"/>
    </row>
    <row r="183" spans="4:7" ht="14.25" customHeight="1">
      <c r="D183" s="6"/>
      <c r="G183" s="6"/>
    </row>
    <row r="184" spans="4:7" ht="14.25" customHeight="1">
      <c r="D184" s="6"/>
      <c r="G184" s="6"/>
    </row>
    <row r="185" spans="4:7" ht="14.25" customHeight="1">
      <c r="D185" s="6"/>
      <c r="G185" s="6"/>
    </row>
    <row r="186" spans="4:7" ht="14.25" customHeight="1">
      <c r="D186" s="6"/>
      <c r="G186" s="6"/>
    </row>
    <row r="187" spans="4:7" ht="14.25" customHeight="1">
      <c r="D187" s="6"/>
      <c r="G187" s="6"/>
    </row>
    <row r="188" spans="4:7" ht="14.25" customHeight="1">
      <c r="D188" s="6"/>
      <c r="G188" s="6"/>
    </row>
    <row r="189" spans="4:7" ht="14.25" customHeight="1">
      <c r="D189" s="6"/>
      <c r="G189" s="6"/>
    </row>
    <row r="190" spans="4:7" ht="14.25" customHeight="1">
      <c r="D190" s="6"/>
      <c r="G190" s="6"/>
    </row>
    <row r="191" spans="4:7" ht="14.25" customHeight="1">
      <c r="D191" s="6"/>
      <c r="G191" s="6"/>
    </row>
    <row r="192" spans="4:7" ht="14.25" customHeight="1">
      <c r="D192" s="6"/>
      <c r="G192" s="6"/>
    </row>
    <row r="193" spans="4:7" ht="14.25" customHeight="1">
      <c r="D193" s="6"/>
      <c r="G193" s="6"/>
    </row>
    <row r="194" spans="4:7" ht="14.25" customHeight="1">
      <c r="D194" s="6"/>
      <c r="G194" s="6"/>
    </row>
    <row r="195" spans="4:7" ht="14.25" customHeight="1">
      <c r="D195" s="6"/>
      <c r="G195" s="6"/>
    </row>
    <row r="196" spans="4:7" ht="14.25" customHeight="1">
      <c r="D196" s="6"/>
      <c r="G196" s="6"/>
    </row>
    <row r="197" spans="4:7" ht="14.25" customHeight="1">
      <c r="D197" s="6"/>
      <c r="G197" s="6"/>
    </row>
    <row r="198" spans="4:7" ht="14.25" customHeight="1">
      <c r="D198" s="6"/>
      <c r="G198" s="6"/>
    </row>
    <row r="199" spans="4:7" ht="14.25" customHeight="1">
      <c r="D199" s="6"/>
      <c r="G199" s="6"/>
    </row>
    <row r="200" spans="4:7" ht="14.25" customHeight="1">
      <c r="D200" s="6"/>
      <c r="G200" s="6"/>
    </row>
    <row r="201" spans="4:7" ht="14.25" customHeight="1">
      <c r="D201" s="6"/>
      <c r="G201" s="6"/>
    </row>
    <row r="202" spans="4:7" ht="15.75" customHeight="1"/>
    <row r="203" spans="4:7" ht="15.75" customHeight="1"/>
    <row r="204" spans="4:7" ht="15.75" customHeight="1"/>
    <row r="205" spans="4:7" ht="15.75" customHeight="1"/>
    <row r="206" spans="4:7" ht="15.75" customHeight="1"/>
    <row r="207" spans="4:7" ht="15.75" customHeight="1"/>
    <row r="208" spans="4:7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</sheetData>
  <mergeCells count="8">
    <mergeCell ref="D11:E11"/>
    <mergeCell ref="D14:F14"/>
    <mergeCell ref="G14:I14"/>
    <mergeCell ref="A1:K4"/>
    <mergeCell ref="C6:D6"/>
    <mergeCell ref="C7:D7"/>
    <mergeCell ref="C8:D8"/>
    <mergeCell ref="C9:D9"/>
  </mergeCells>
  <conditionalFormatting sqref="J14:BK115 BL15:IA72">
    <cfRule type="expression" dxfId="0" priority="1">
      <formula>AND(TODAY()&gt;=J$13,TODAY()&lt;K$13)</formula>
    </cfRule>
  </conditionalFormatting>
  <conditionalFormatting sqref="J16:BK115 BL16:IA72">
    <cfRule type="expression" dxfId="3" priority="2">
      <formula>NOT(AND(MAX($H16,$E16)&gt;=J$13,MIN($G16,$D16)&lt;K$13))</formula>
    </cfRule>
  </conditionalFormatting>
  <conditionalFormatting sqref="J16:BK115 BL16:IA72">
    <cfRule type="expression" dxfId="2" priority="3">
      <formula>AND($E16&gt;=J$13,$D16&lt;K$13)</formula>
    </cfRule>
  </conditionalFormatting>
  <conditionalFormatting sqref="J16:BK115 BL16:IA72">
    <cfRule type="expression" dxfId="1" priority="4">
      <formula>AND($H16&gt;=J$13,$G16&lt;K$13)</formula>
    </cfRule>
  </conditionalFormatting>
  <dataValidations disablePrompts="1" count="1">
    <dataValidation type="list" allowBlank="1" showErrorMessage="1" sqref="D12">
      <formula1>"Daily,Weekly,Monthly,Quarterly"</formula1>
    </dataValidation>
  </dataValidations>
  <pageMargins left="0.35" right="0.35" top="0.35" bottom="0.5" header="0" footer="0"/>
  <pageSetup fitToHeight="0" orientation="landscape" r:id="rId1"/>
  <headerFooter>
    <oddFooter>&amp;L01+043https://www.vertex42.com/ExcelTemplates/construction-schedule.html&amp;R01+043Construction Schedule Template © 2017 by Vertex42.com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Updated_workplan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Estuardo Sebastian Valle</dc:creator>
  <cp:lastModifiedBy>Sel Ergon</cp:lastModifiedBy>
  <dcterms:created xsi:type="dcterms:W3CDTF">2024-07-30T20:54:42Z</dcterms:created>
  <dcterms:modified xsi:type="dcterms:W3CDTF">2025-05-03T06:51:35Z</dcterms:modified>
</cp:coreProperties>
</file>