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arow\Documents\Code\blossom\testing\"/>
    </mc:Choice>
  </mc:AlternateContent>
  <xr:revisionPtr revIDLastSave="0" documentId="13_ncr:1_{F732E494-39A5-4274-8059-BAA827503BC4}" xr6:coauthVersionLast="47" xr6:coauthVersionMax="47" xr10:uidLastSave="{00000000-0000-0000-0000-000000000000}"/>
  <bookViews>
    <workbookView xWindow="-120" yWindow="-120" windowWidth="38640" windowHeight="21120" xr2:uid="{B6DF9EE8-3EB9-4761-AB15-99FC6CE0FD4C}"/>
  </bookViews>
  <sheets>
    <sheet name="seed = 1" sheetId="1" r:id="rId1"/>
    <sheet name="seed = 2" sheetId="3" r:id="rId2"/>
    <sheet name="seed = 3" sheetId="11" r:id="rId3"/>
    <sheet name="seed = 4" sheetId="10" r:id="rId4"/>
    <sheet name="seed = 5" sheetId="9" r:id="rId5"/>
    <sheet name="seed = 6" sheetId="8" r:id="rId6"/>
    <sheet name="seed = 7" sheetId="7" r:id="rId7"/>
    <sheet name="seed = 8" sheetId="6" r:id="rId8"/>
    <sheet name="seed = 9" sheetId="5" r:id="rId9"/>
    <sheet name="seed = 10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" l="1"/>
  <c r="B20" i="5"/>
  <c r="D20" i="6"/>
  <c r="B20" i="6"/>
  <c r="D20" i="7"/>
  <c r="B20" i="7"/>
  <c r="D20" i="8"/>
  <c r="B20" i="8"/>
  <c r="D20" i="9"/>
  <c r="B20" i="9"/>
  <c r="D20" i="10"/>
  <c r="B20" i="10"/>
  <c r="D20" i="11"/>
  <c r="B20" i="11"/>
  <c r="D20" i="3"/>
  <c r="B20" i="3"/>
  <c r="D20" i="1"/>
  <c r="B20" i="1"/>
  <c r="D23" i="1"/>
  <c r="B23" i="1"/>
  <c r="D23" i="11"/>
  <c r="B23" i="11"/>
  <c r="E21" i="11"/>
  <c r="E22" i="11" s="1"/>
  <c r="D21" i="11"/>
  <c r="D22" i="11" s="1"/>
  <c r="C21" i="11"/>
  <c r="C22" i="11" s="1"/>
  <c r="B21" i="11"/>
  <c r="B22" i="11" s="1"/>
  <c r="E19" i="11"/>
  <c r="D19" i="11"/>
  <c r="C19" i="11"/>
  <c r="B19" i="11"/>
  <c r="A1" i="11"/>
  <c r="D23" i="10"/>
  <c r="B23" i="10"/>
  <c r="E21" i="10"/>
  <c r="E22" i="10" s="1"/>
  <c r="D21" i="10"/>
  <c r="D22" i="10" s="1"/>
  <c r="C21" i="10"/>
  <c r="C22" i="10" s="1"/>
  <c r="B21" i="10"/>
  <c r="B22" i="10" s="1"/>
  <c r="E19" i="10"/>
  <c r="D19" i="10"/>
  <c r="C19" i="10"/>
  <c r="B19" i="10"/>
  <c r="A1" i="10"/>
  <c r="D23" i="9"/>
  <c r="B23" i="9"/>
  <c r="E21" i="9"/>
  <c r="E22" i="9" s="1"/>
  <c r="D21" i="9"/>
  <c r="D22" i="9" s="1"/>
  <c r="C21" i="9"/>
  <c r="C22" i="9" s="1"/>
  <c r="B21" i="9"/>
  <c r="B22" i="9" s="1"/>
  <c r="E19" i="9"/>
  <c r="D19" i="9"/>
  <c r="C19" i="9"/>
  <c r="B19" i="9"/>
  <c r="A1" i="9"/>
  <c r="D23" i="8"/>
  <c r="B23" i="8"/>
  <c r="E21" i="8"/>
  <c r="E22" i="8" s="1"/>
  <c r="D21" i="8"/>
  <c r="D22" i="8" s="1"/>
  <c r="C21" i="8"/>
  <c r="C22" i="8" s="1"/>
  <c r="B21" i="8"/>
  <c r="B22" i="8" s="1"/>
  <c r="E19" i="8"/>
  <c r="D19" i="8"/>
  <c r="C19" i="8"/>
  <c r="B19" i="8"/>
  <c r="A1" i="8"/>
  <c r="D23" i="7"/>
  <c r="B23" i="7"/>
  <c r="E21" i="7"/>
  <c r="E22" i="7" s="1"/>
  <c r="D21" i="7"/>
  <c r="D22" i="7" s="1"/>
  <c r="C21" i="7"/>
  <c r="C22" i="7" s="1"/>
  <c r="B21" i="7"/>
  <c r="B22" i="7" s="1"/>
  <c r="E19" i="7"/>
  <c r="D19" i="7"/>
  <c r="C19" i="7"/>
  <c r="B19" i="7"/>
  <c r="A1" i="7"/>
  <c r="D23" i="6"/>
  <c r="B23" i="6"/>
  <c r="E21" i="6"/>
  <c r="E22" i="6" s="1"/>
  <c r="D21" i="6"/>
  <c r="D22" i="6" s="1"/>
  <c r="C21" i="6"/>
  <c r="C22" i="6" s="1"/>
  <c r="B21" i="6"/>
  <c r="B22" i="6" s="1"/>
  <c r="E19" i="6"/>
  <c r="D19" i="6"/>
  <c r="C19" i="6"/>
  <c r="B19" i="6"/>
  <c r="A1" i="6"/>
  <c r="D23" i="5"/>
  <c r="B23" i="5"/>
  <c r="E21" i="5"/>
  <c r="E22" i="5" s="1"/>
  <c r="D21" i="5"/>
  <c r="D22" i="5" s="1"/>
  <c r="C21" i="5"/>
  <c r="C22" i="5" s="1"/>
  <c r="B21" i="5"/>
  <c r="B22" i="5" s="1"/>
  <c r="E19" i="5"/>
  <c r="D19" i="5"/>
  <c r="C19" i="5"/>
  <c r="B19" i="5"/>
  <c r="A1" i="5"/>
  <c r="D23" i="4"/>
  <c r="B23" i="4"/>
  <c r="E21" i="4"/>
  <c r="E22" i="4" s="1"/>
  <c r="D21" i="4"/>
  <c r="D22" i="4" s="1"/>
  <c r="C21" i="4"/>
  <c r="C22" i="4" s="1"/>
  <c r="B21" i="4"/>
  <c r="B22" i="4" s="1"/>
  <c r="E19" i="4"/>
  <c r="D19" i="4"/>
  <c r="D20" i="4" s="1"/>
  <c r="C19" i="4"/>
  <c r="B19" i="4"/>
  <c r="B20" i="4" s="1"/>
  <c r="A1" i="4"/>
  <c r="D23" i="3"/>
  <c r="B23" i="3"/>
  <c r="E21" i="3"/>
  <c r="E22" i="3" s="1"/>
  <c r="D21" i="3"/>
  <c r="D22" i="3" s="1"/>
  <c r="C21" i="3"/>
  <c r="C22" i="3" s="1"/>
  <c r="B21" i="3"/>
  <c r="B22" i="3" s="1"/>
  <c r="E19" i="3"/>
  <c r="D19" i="3"/>
  <c r="C19" i="3"/>
  <c r="B19" i="3"/>
  <c r="A1" i="3"/>
  <c r="C21" i="1"/>
  <c r="C22" i="1" s="1"/>
  <c r="D21" i="1"/>
  <c r="D22" i="1" s="1"/>
  <c r="E21" i="1"/>
  <c r="E22" i="1" s="1"/>
  <c r="E19" i="1"/>
  <c r="D19" i="1"/>
  <c r="B21" i="1"/>
  <c r="B22" i="1" s="1"/>
  <c r="C19" i="1"/>
  <c r="B19" i="1"/>
  <c r="A1" i="1"/>
</calcChain>
</file>

<file path=xl/sharedStrings.xml><?xml version="1.0" encoding="utf-8"?>
<sst xmlns="http://schemas.openxmlformats.org/spreadsheetml/2006/main" count="300" uniqueCount="28">
  <si>
    <t>anneal</t>
  </si>
  <si>
    <t>car-un</t>
  </si>
  <si>
    <t>diabetes</t>
  </si>
  <si>
    <t>ionosphere</t>
  </si>
  <si>
    <t>iris-bin</t>
  </si>
  <si>
    <t>lymph</t>
  </si>
  <si>
    <t>monk1-bin</t>
  </si>
  <si>
    <t>mushroom</t>
  </si>
  <si>
    <t>breast-cancer-un</t>
  </si>
  <si>
    <t>chess-bin</t>
  </si>
  <si>
    <t>forest-fires-un</t>
  </si>
  <si>
    <t>hypothyroid</t>
  </si>
  <si>
    <t>messidor-bin</t>
  </si>
  <si>
    <t>pendigits</t>
  </si>
  <si>
    <t>titanic-un</t>
  </si>
  <si>
    <t>yeast</t>
  </si>
  <si>
    <t>Mean</t>
  </si>
  <si>
    <t>StDev</t>
  </si>
  <si>
    <t>Variance</t>
  </si>
  <si>
    <t>normal</t>
  </si>
  <si>
    <t>expanded</t>
  </si>
  <si>
    <t>accuracy (training)</t>
  </si>
  <si>
    <t>accuracy (testing)</t>
  </si>
  <si>
    <t>max_depth</t>
  </si>
  <si>
    <t>test_sample</t>
  </si>
  <si>
    <t>time</t>
  </si>
  <si>
    <t>t-test</t>
  </si>
  <si>
    <t>ΔMean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</si>
</sst>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1" fillId="2" borderId="28" xfId="0" applyFon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164" fontId="0" fillId="2" borderId="5" xfId="0" applyNumberFormat="1" applyFill="1" applyBorder="1"/>
    <xf numFmtId="164" fontId="0" fillId="2" borderId="7" xfId="0" applyNumberFormat="1" applyFill="1" applyBorder="1"/>
    <xf numFmtId="164" fontId="0" fillId="2" borderId="9" xfId="0" applyNumberFormat="1" applyFill="1" applyBorder="1"/>
    <xf numFmtId="0" fontId="1" fillId="2" borderId="29" xfId="0" applyFont="1" applyFill="1" applyBorder="1"/>
    <xf numFmtId="0" fontId="1" fillId="2" borderId="30" xfId="0" applyFont="1" applyFill="1" applyBorder="1"/>
    <xf numFmtId="0" fontId="1" fillId="2" borderId="31" xfId="0" applyFont="1" applyFill="1" applyBorder="1"/>
    <xf numFmtId="164" fontId="0" fillId="2" borderId="32" xfId="0" applyNumberFormat="1" applyFill="1" applyBorder="1"/>
    <xf numFmtId="164" fontId="0" fillId="2" borderId="20" xfId="0" applyNumberFormat="1" applyFill="1" applyBorder="1"/>
    <xf numFmtId="164" fontId="0" fillId="2" borderId="35" xfId="0" applyNumberFormat="1" applyFill="1" applyBorder="1"/>
    <xf numFmtId="164" fontId="0" fillId="2" borderId="36" xfId="0" applyNumberFormat="1" applyFill="1" applyBorder="1"/>
    <xf numFmtId="164" fontId="0" fillId="2" borderId="37" xfId="0" applyNumberFormat="1" applyFill="1" applyBorder="1"/>
    <xf numFmtId="164" fontId="0" fillId="2" borderId="38" xfId="0" applyNumberFormat="1" applyFill="1" applyBorder="1"/>
    <xf numFmtId="164" fontId="0" fillId="2" borderId="39" xfId="0" applyNumberFormat="1" applyFill="1" applyBorder="1"/>
    <xf numFmtId="164" fontId="0" fillId="2" borderId="40" xfId="0" applyNumberFormat="1" applyFill="1" applyBorder="1"/>
    <xf numFmtId="164" fontId="0" fillId="2" borderId="41" xfId="0" applyNumberFormat="1" applyFill="1" applyBorder="1"/>
    <xf numFmtId="164" fontId="0" fillId="2" borderId="42" xfId="0" applyNumberFormat="1" applyFill="1" applyBorder="1"/>
    <xf numFmtId="164" fontId="0" fillId="2" borderId="43" xfId="0" applyNumberFormat="1" applyFill="1" applyBorder="1"/>
    <xf numFmtId="164" fontId="0" fillId="2" borderId="44" xfId="0" applyNumberFormat="1" applyFill="1" applyBorder="1"/>
    <xf numFmtId="164" fontId="0" fillId="2" borderId="45" xfId="0" applyNumberFormat="1" applyFill="1" applyBorder="1"/>
    <xf numFmtId="0" fontId="1" fillId="2" borderId="46" xfId="0" applyFont="1" applyFill="1" applyBorder="1"/>
    <xf numFmtId="164" fontId="0" fillId="2" borderId="33" xfId="0" applyNumberFormat="1" applyFill="1" applyBorder="1" applyAlignment="1">
      <alignment horizontal="center"/>
    </xf>
    <xf numFmtId="164" fontId="0" fillId="2" borderId="3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164" fontId="0" fillId="2" borderId="47" xfId="0" applyNumberFormat="1" applyFill="1" applyBorder="1" applyAlignment="1">
      <alignment horizontal="center"/>
    </xf>
    <xf numFmtId="164" fontId="0" fillId="2" borderId="48" xfId="0" applyNumberFormat="1" applyFill="1" applyBorder="1" applyAlignment="1">
      <alignment horizontal="center"/>
    </xf>
    <xf numFmtId="0" fontId="1" fillId="2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164" fontId="0" fillId="2" borderId="52" xfId="0" applyNumberFormat="1" applyFill="1" applyBorder="1"/>
    <xf numFmtId="164" fontId="0" fillId="2" borderId="53" xfId="0" applyNumberFormat="1" applyFill="1" applyBorder="1"/>
    <xf numFmtId="0" fontId="1" fillId="3" borderId="54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57" xfId="0" applyFont="1" applyFill="1" applyBorder="1" applyAlignment="1">
      <alignment horizontal="center"/>
    </xf>
  </cellXfs>
  <cellStyles count="1">
    <cellStyle name="Normal" xfId="0" builtinId="0"/>
  </cellStyles>
  <dxfs count="2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1E5CA"/>
      <color rgb="FFB0DEBC"/>
      <color rgb="FF63BE7B"/>
      <color rgb="FFF8696B"/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80AC-24F6-4487-9284-1A7D1CC2B1C8}">
  <dimension ref="A1:F27"/>
  <sheetViews>
    <sheetView tabSelected="1" workbookViewId="0">
      <selection activeCell="F27" sqref="F27"/>
    </sheetView>
  </sheetViews>
  <sheetFormatPr defaultRowHeight="20.100000000000001" customHeight="1" x14ac:dyDescent="0.25"/>
  <cols>
    <col min="1" max="1" width="20.7109375" style="2" customWidth="1"/>
    <col min="2" max="5" width="13.7109375" style="2" customWidth="1"/>
    <col min="6" max="16384" width="9.140625" style="2"/>
  </cols>
  <sheetData>
    <row r="1" spans="1:6" ht="20.100000000000001" customHeight="1" thickBot="1" x14ac:dyDescent="0.3">
      <c r="A1" s="50" t="str">
        <f>"n = " &amp; COUNT(B3:B18)</f>
        <v>n = 16</v>
      </c>
      <c r="B1" s="54" t="s">
        <v>21</v>
      </c>
      <c r="C1" s="55"/>
      <c r="D1" s="54" t="s">
        <v>22</v>
      </c>
      <c r="E1" s="55"/>
      <c r="F1" s="1"/>
    </row>
    <row r="2" spans="1:6" ht="22.5" customHeight="1" thickBot="1" x14ac:dyDescent="0.3">
      <c r="A2" s="53"/>
      <c r="B2" s="58" t="s">
        <v>19</v>
      </c>
      <c r="C2" s="59" t="s">
        <v>20</v>
      </c>
      <c r="D2" s="60" t="s">
        <v>19</v>
      </c>
      <c r="E2" s="61" t="s">
        <v>20</v>
      </c>
      <c r="F2" s="1"/>
    </row>
    <row r="3" spans="1:6" ht="20.100000000000001" customHeight="1" x14ac:dyDescent="0.25">
      <c r="A3" s="9" t="s">
        <v>0</v>
      </c>
      <c r="B3" s="56">
        <v>0.93679999999999997</v>
      </c>
      <c r="C3" s="57">
        <v>0.91210000000000002</v>
      </c>
      <c r="D3" s="56">
        <v>0.87109999999999999</v>
      </c>
      <c r="E3" s="57">
        <v>0.86499999999999999</v>
      </c>
      <c r="F3" s="1"/>
    </row>
    <row r="4" spans="1:6" ht="20.100000000000001" customHeight="1" x14ac:dyDescent="0.25">
      <c r="A4" s="10" t="s">
        <v>8</v>
      </c>
      <c r="B4" s="22">
        <v>1</v>
      </c>
      <c r="C4" s="23">
        <v>1</v>
      </c>
      <c r="D4" s="22">
        <v>0.89780000000000004</v>
      </c>
      <c r="E4" s="23">
        <v>0.95620000000000005</v>
      </c>
      <c r="F4" s="1"/>
    </row>
    <row r="5" spans="1:6" ht="20.100000000000001" customHeight="1" x14ac:dyDescent="0.25">
      <c r="A5" s="10" t="s">
        <v>1</v>
      </c>
      <c r="B5" s="22">
        <v>0.99419999999999997</v>
      </c>
      <c r="C5" s="23">
        <v>0.99129999999999996</v>
      </c>
      <c r="D5" s="22">
        <v>0.96819999999999995</v>
      </c>
      <c r="E5" s="23">
        <v>0.9768</v>
      </c>
      <c r="F5" s="1"/>
    </row>
    <row r="6" spans="1:6" ht="20.100000000000001" customHeight="1" x14ac:dyDescent="0.25">
      <c r="A6" s="10" t="s">
        <v>9</v>
      </c>
      <c r="B6" s="22">
        <v>1</v>
      </c>
      <c r="C6" s="23">
        <v>1</v>
      </c>
      <c r="D6" s="22">
        <v>1</v>
      </c>
      <c r="E6" s="23">
        <v>1</v>
      </c>
      <c r="F6" s="1"/>
    </row>
    <row r="7" spans="1:6" ht="20.100000000000001" customHeight="1" x14ac:dyDescent="0.25">
      <c r="A7" s="10" t="s">
        <v>2</v>
      </c>
      <c r="B7" s="22">
        <v>0.99180000000000001</v>
      </c>
      <c r="C7" s="23">
        <v>0.90059999999999996</v>
      </c>
      <c r="D7" s="22">
        <v>0.6623</v>
      </c>
      <c r="E7" s="23">
        <v>0.75970000000000004</v>
      </c>
      <c r="F7" s="1"/>
    </row>
    <row r="8" spans="1:6" ht="20.100000000000001" customHeight="1" x14ac:dyDescent="0.25">
      <c r="A8" s="10" t="s">
        <v>10</v>
      </c>
      <c r="B8" s="22">
        <v>0.76749999999999996</v>
      </c>
      <c r="C8" s="23">
        <v>0.76749999999999996</v>
      </c>
      <c r="D8" s="22">
        <v>0.51919999999999999</v>
      </c>
      <c r="E8" s="23">
        <v>0.53839999999999999</v>
      </c>
      <c r="F8" s="1"/>
    </row>
    <row r="9" spans="1:6" ht="20.100000000000001" customHeight="1" x14ac:dyDescent="0.25">
      <c r="A9" s="10" t="s">
        <v>11</v>
      </c>
      <c r="B9" s="22">
        <v>0.99419999999999997</v>
      </c>
      <c r="C9" s="23">
        <v>0.99219999999999997</v>
      </c>
      <c r="D9" s="22">
        <v>0.9738</v>
      </c>
      <c r="E9" s="23">
        <v>0.97689999999999999</v>
      </c>
      <c r="F9" s="1"/>
    </row>
    <row r="10" spans="1:6" ht="20.100000000000001" customHeight="1" x14ac:dyDescent="0.25">
      <c r="A10" s="10" t="s">
        <v>3</v>
      </c>
      <c r="B10" s="22">
        <v>1</v>
      </c>
      <c r="C10" s="23">
        <v>1</v>
      </c>
      <c r="D10" s="22">
        <v>0.91539999999999999</v>
      </c>
      <c r="E10" s="23">
        <v>0.94359999999999999</v>
      </c>
      <c r="F10" s="1"/>
    </row>
    <row r="11" spans="1:6" ht="20.100000000000001" customHeight="1" x14ac:dyDescent="0.25">
      <c r="A11" s="10" t="s">
        <v>4</v>
      </c>
      <c r="B11" s="22">
        <v>0.99160000000000004</v>
      </c>
      <c r="C11" s="23">
        <v>0.99150000000000005</v>
      </c>
      <c r="D11" s="22">
        <v>1</v>
      </c>
      <c r="E11" s="23">
        <v>1</v>
      </c>
      <c r="F11" s="1"/>
    </row>
    <row r="12" spans="1:6" ht="20.100000000000001" customHeight="1" x14ac:dyDescent="0.25">
      <c r="A12" s="10" t="s">
        <v>5</v>
      </c>
      <c r="B12" s="22">
        <v>1</v>
      </c>
      <c r="C12" s="23">
        <v>1</v>
      </c>
      <c r="D12" s="22">
        <v>0.77410000000000001</v>
      </c>
      <c r="E12" s="23">
        <v>0.9032</v>
      </c>
      <c r="F12" s="1"/>
    </row>
    <row r="13" spans="1:6" ht="20.100000000000001" customHeight="1" x14ac:dyDescent="0.25">
      <c r="A13" s="10" t="s">
        <v>12</v>
      </c>
      <c r="B13" s="22">
        <v>0.85</v>
      </c>
      <c r="C13" s="23">
        <v>0.81189999999999996</v>
      </c>
      <c r="D13" s="22">
        <v>0.67530000000000001</v>
      </c>
      <c r="E13" s="23">
        <v>0.69689999999999996</v>
      </c>
      <c r="F13" s="1"/>
    </row>
    <row r="14" spans="1:6" ht="20.100000000000001" customHeight="1" x14ac:dyDescent="0.25">
      <c r="A14" s="10" t="s">
        <v>6</v>
      </c>
      <c r="B14" s="22">
        <v>1</v>
      </c>
      <c r="C14" s="23">
        <v>1</v>
      </c>
      <c r="D14" s="22">
        <v>1</v>
      </c>
      <c r="E14" s="23">
        <v>1</v>
      </c>
      <c r="F14" s="1"/>
    </row>
    <row r="15" spans="1:6" ht="20.100000000000001" customHeight="1" x14ac:dyDescent="0.25">
      <c r="A15" s="10" t="s">
        <v>7</v>
      </c>
      <c r="B15" s="22">
        <v>1</v>
      </c>
      <c r="C15" s="23">
        <v>1</v>
      </c>
      <c r="D15" s="22">
        <v>1</v>
      </c>
      <c r="E15" s="23">
        <v>1</v>
      </c>
      <c r="F15" s="1"/>
    </row>
    <row r="16" spans="1:6" ht="20.100000000000001" customHeight="1" x14ac:dyDescent="0.25">
      <c r="A16" s="10" t="s">
        <v>13</v>
      </c>
      <c r="B16" s="22">
        <v>1</v>
      </c>
      <c r="C16" s="23">
        <v>1</v>
      </c>
      <c r="D16" s="22">
        <v>0.99729999999999996</v>
      </c>
      <c r="E16" s="23">
        <v>0.99729999999999996</v>
      </c>
      <c r="F16" s="1"/>
    </row>
    <row r="17" spans="1:6" ht="20.100000000000001" customHeight="1" x14ac:dyDescent="0.25">
      <c r="A17" s="10" t="s">
        <v>14</v>
      </c>
      <c r="B17" s="22">
        <v>0.93369999999999997</v>
      </c>
      <c r="C17" s="23">
        <v>0.89980000000000004</v>
      </c>
      <c r="D17" s="22">
        <v>0.76959999999999995</v>
      </c>
      <c r="E17" s="23">
        <v>0.80889999999999995</v>
      </c>
      <c r="F17" s="1"/>
    </row>
    <row r="18" spans="1:6" ht="20.100000000000001" customHeight="1" thickBot="1" x14ac:dyDescent="0.3">
      <c r="A18" s="11" t="s">
        <v>15</v>
      </c>
      <c r="B18" s="32">
        <v>0.87680000000000002</v>
      </c>
      <c r="C18" s="33">
        <v>0.83050000000000002</v>
      </c>
      <c r="D18" s="24">
        <v>0.75160000000000005</v>
      </c>
      <c r="E18" s="25">
        <v>0.75160000000000005</v>
      </c>
      <c r="F18" s="1"/>
    </row>
    <row r="19" spans="1:6" ht="20.100000000000001" customHeight="1" x14ac:dyDescent="0.25">
      <c r="A19" s="29" t="s">
        <v>16</v>
      </c>
      <c r="B19" s="34">
        <f>AVERAGE(B3:B18)</f>
        <v>0.95853750000000004</v>
      </c>
      <c r="C19" s="37">
        <f>AVERAGE(C3:C18)</f>
        <v>0.94358750000000013</v>
      </c>
      <c r="D19" s="43">
        <f>AVERAGE(D3:D18)</f>
        <v>0.86098124999999992</v>
      </c>
      <c r="E19" s="40">
        <f>AVERAGE(E3:E18)</f>
        <v>0.8859062499999999</v>
      </c>
      <c r="F19" s="1"/>
    </row>
    <row r="20" spans="1:6" ht="20.100000000000001" customHeight="1" x14ac:dyDescent="0.25">
      <c r="A20" s="45" t="s">
        <v>27</v>
      </c>
      <c r="B20" s="51">
        <f>ABS(B19-C19)</f>
        <v>1.4949999999999908E-2</v>
      </c>
      <c r="C20" s="52"/>
      <c r="D20" s="51">
        <f>ABS(D19-E19)</f>
        <v>2.4924999999999975E-2</v>
      </c>
      <c r="E20" s="52"/>
      <c r="F20" s="1"/>
    </row>
    <row r="21" spans="1:6" ht="20.100000000000001" customHeight="1" x14ac:dyDescent="0.25">
      <c r="A21" s="30" t="s">
        <v>17</v>
      </c>
      <c r="B21" s="35">
        <f>STDEV(B3:B18)</f>
        <v>6.9677006011069881E-2</v>
      </c>
      <c r="C21" s="38">
        <f>STDEV(C3:C18)</f>
        <v>7.9626535568657439E-2</v>
      </c>
      <c r="D21" s="35">
        <f>STDEV(D3:D18)</f>
        <v>0.15125261967428366</v>
      </c>
      <c r="E21" s="41">
        <f>STDEV(E3:E18)</f>
        <v>0.13817999598953182</v>
      </c>
      <c r="F21" s="1"/>
    </row>
    <row r="22" spans="1:6" ht="20.100000000000001" customHeight="1" thickBot="1" x14ac:dyDescent="0.3">
      <c r="A22" s="31" t="s">
        <v>18</v>
      </c>
      <c r="B22" s="36">
        <f>B21^2</f>
        <v>4.8548851666666681E-3</v>
      </c>
      <c r="C22" s="39">
        <f t="shared" ref="C22:E22" si="0">C21^2</f>
        <v>6.3403851666666679E-3</v>
      </c>
      <c r="D22" s="44">
        <f t="shared" si="0"/>
        <v>2.2877354958333502E-2</v>
      </c>
      <c r="E22" s="42">
        <f t="shared" si="0"/>
        <v>1.909371129166703E-2</v>
      </c>
      <c r="F22" s="1"/>
    </row>
    <row r="23" spans="1:6" ht="20.100000000000001" customHeight="1" thickBot="1" x14ac:dyDescent="0.3">
      <c r="A23" s="21" t="s">
        <v>26</v>
      </c>
      <c r="B23" s="46">
        <f>_xlfn.T.TEST(B3:B18,C3:C18,2,1)</f>
        <v>3.5973769950455335E-2</v>
      </c>
      <c r="C23" s="47"/>
      <c r="D23" s="48">
        <f>_xlfn.T.TEST(D3:D18,E3:E18,2,1)</f>
        <v>2.2173259351095938E-2</v>
      </c>
      <c r="E23" s="49"/>
      <c r="F23" s="1"/>
    </row>
    <row r="24" spans="1:6" ht="20.100000000000001" customHeight="1" x14ac:dyDescent="0.25">
      <c r="A24" s="12" t="s">
        <v>23</v>
      </c>
      <c r="B24" s="19">
        <v>7</v>
      </c>
      <c r="C24" s="17">
        <v>5</v>
      </c>
      <c r="D24" s="15">
        <v>7</v>
      </c>
      <c r="E24" s="16">
        <v>5</v>
      </c>
      <c r="F24" s="1"/>
    </row>
    <row r="25" spans="1:6" ht="20.100000000000001" customHeight="1" x14ac:dyDescent="0.25">
      <c r="A25" s="13" t="s">
        <v>24</v>
      </c>
      <c r="B25" s="1">
        <v>0.2</v>
      </c>
      <c r="C25" s="4">
        <v>0.2</v>
      </c>
      <c r="D25" s="5">
        <v>0.2</v>
      </c>
      <c r="E25" s="6">
        <v>0.2</v>
      </c>
      <c r="F25" s="1"/>
    </row>
    <row r="26" spans="1:6" ht="20.100000000000001" customHeight="1" thickBot="1" x14ac:dyDescent="0.3">
      <c r="A26" s="14" t="s">
        <v>25</v>
      </c>
      <c r="B26" s="20">
        <v>900</v>
      </c>
      <c r="C26" s="18">
        <v>900</v>
      </c>
      <c r="D26" s="7">
        <v>900</v>
      </c>
      <c r="E26" s="8">
        <v>900</v>
      </c>
      <c r="F26" s="1"/>
    </row>
    <row r="27" spans="1:6" ht="20.100000000000001" customHeight="1" x14ac:dyDescent="0.25">
      <c r="A27" s="3"/>
      <c r="B27" s="3"/>
      <c r="C27" s="3"/>
      <c r="D27" s="3"/>
      <c r="E27" s="3"/>
    </row>
  </sheetData>
  <mergeCells count="7">
    <mergeCell ref="B23:C23"/>
    <mergeCell ref="D23:E23"/>
    <mergeCell ref="D1:E1"/>
    <mergeCell ref="B1:C1"/>
    <mergeCell ref="A1:A2"/>
    <mergeCell ref="B20:C20"/>
    <mergeCell ref="D20:E20"/>
  </mergeCells>
  <conditionalFormatting sqref="B23:E23">
    <cfRule type="cellIs" dxfId="39" priority="6" operator="greaterThan">
      <formula>0.05</formula>
    </cfRule>
    <cfRule type="cellIs" dxfId="38" priority="7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5512-CF1D-4E61-A848-6FA8B3CD2876}">
  <dimension ref="A1:F27"/>
  <sheetViews>
    <sheetView workbookViewId="0">
      <selection activeCell="F27" sqref="F27"/>
    </sheetView>
  </sheetViews>
  <sheetFormatPr defaultRowHeight="20.100000000000001" customHeight="1" x14ac:dyDescent="0.25"/>
  <cols>
    <col min="1" max="1" width="20.7109375" style="2" customWidth="1"/>
    <col min="2" max="5" width="13.7109375" style="2" customWidth="1"/>
    <col min="6" max="16384" width="9.140625" style="2"/>
  </cols>
  <sheetData>
    <row r="1" spans="1:6" ht="20.100000000000001" customHeight="1" thickBot="1" x14ac:dyDescent="0.3">
      <c r="A1" s="50" t="str">
        <f>"n = " &amp; COUNT(B3:B18)</f>
        <v>n = 16</v>
      </c>
      <c r="B1" s="54" t="s">
        <v>21</v>
      </c>
      <c r="C1" s="55"/>
      <c r="D1" s="54" t="s">
        <v>22</v>
      </c>
      <c r="E1" s="55"/>
      <c r="F1" s="1"/>
    </row>
    <row r="2" spans="1:6" ht="22.5" customHeight="1" thickBot="1" x14ac:dyDescent="0.3">
      <c r="A2" s="53"/>
      <c r="B2" s="58" t="s">
        <v>19</v>
      </c>
      <c r="C2" s="59" t="s">
        <v>20</v>
      </c>
      <c r="D2" s="60" t="s">
        <v>19</v>
      </c>
      <c r="E2" s="61" t="s">
        <v>20</v>
      </c>
      <c r="F2" s="1"/>
    </row>
    <row r="3" spans="1:6" ht="20.100000000000001" customHeight="1" x14ac:dyDescent="0.25">
      <c r="A3" s="9" t="s">
        <v>0</v>
      </c>
      <c r="B3" s="56">
        <v>0.94450000000000001</v>
      </c>
      <c r="C3" s="57">
        <v>0.92290000000000005</v>
      </c>
      <c r="D3" s="56">
        <v>0.86499999999999999</v>
      </c>
      <c r="E3" s="57">
        <v>0.85880000000000001</v>
      </c>
      <c r="F3" s="1"/>
    </row>
    <row r="4" spans="1:6" ht="20.100000000000001" customHeight="1" x14ac:dyDescent="0.25">
      <c r="A4" s="10" t="s">
        <v>8</v>
      </c>
      <c r="B4" s="22">
        <v>1</v>
      </c>
      <c r="C4" s="23">
        <v>1</v>
      </c>
      <c r="D4" s="22">
        <v>0.97809999999999997</v>
      </c>
      <c r="E4" s="23">
        <v>0.96350000000000002</v>
      </c>
      <c r="F4" s="1"/>
    </row>
    <row r="5" spans="1:6" ht="20.100000000000001" customHeight="1" x14ac:dyDescent="0.25">
      <c r="A5" s="10" t="s">
        <v>1</v>
      </c>
      <c r="B5" s="22">
        <v>0.99490000000000001</v>
      </c>
      <c r="C5" s="23">
        <v>0.99199999999999999</v>
      </c>
      <c r="D5" s="22">
        <v>0.9768</v>
      </c>
      <c r="E5" s="23">
        <v>0.96240000000000003</v>
      </c>
      <c r="F5" s="1"/>
    </row>
    <row r="6" spans="1:6" ht="20.100000000000001" customHeight="1" x14ac:dyDescent="0.25">
      <c r="A6" s="10" t="s">
        <v>9</v>
      </c>
      <c r="B6" s="22">
        <v>1</v>
      </c>
      <c r="C6" s="23">
        <v>1</v>
      </c>
      <c r="D6" s="22">
        <v>1</v>
      </c>
      <c r="E6" s="23">
        <v>1</v>
      </c>
      <c r="F6" s="1"/>
    </row>
    <row r="7" spans="1:6" ht="20.100000000000001" customHeight="1" x14ac:dyDescent="0.25">
      <c r="A7" s="10" t="s">
        <v>2</v>
      </c>
      <c r="B7" s="22">
        <v>0.99019999999999997</v>
      </c>
      <c r="C7" s="23">
        <v>0.9234</v>
      </c>
      <c r="D7" s="22">
        <v>0.72719999999999996</v>
      </c>
      <c r="E7" s="23">
        <v>0.68830000000000002</v>
      </c>
      <c r="F7" s="1"/>
    </row>
    <row r="8" spans="1:6" ht="20.100000000000001" customHeight="1" x14ac:dyDescent="0.25">
      <c r="A8" s="10" t="s">
        <v>10</v>
      </c>
      <c r="B8" s="22">
        <v>0.76990000000000003</v>
      </c>
      <c r="C8" s="23">
        <v>0.70699999999999996</v>
      </c>
      <c r="D8" s="22">
        <v>0.45190000000000002</v>
      </c>
      <c r="E8" s="23">
        <v>0.50960000000000005</v>
      </c>
      <c r="F8" s="1"/>
    </row>
    <row r="9" spans="1:6" ht="20.100000000000001" customHeight="1" x14ac:dyDescent="0.25">
      <c r="A9" s="10" t="s">
        <v>11</v>
      </c>
      <c r="B9" s="22">
        <v>0.99380000000000002</v>
      </c>
      <c r="C9" s="23">
        <v>0.99150000000000005</v>
      </c>
      <c r="D9" s="22">
        <v>0.97689999999999999</v>
      </c>
      <c r="E9" s="23">
        <v>0.98150000000000004</v>
      </c>
      <c r="F9" s="1"/>
    </row>
    <row r="10" spans="1:6" ht="20.100000000000001" customHeight="1" x14ac:dyDescent="0.25">
      <c r="A10" s="10" t="s">
        <v>3</v>
      </c>
      <c r="B10" s="22">
        <v>1</v>
      </c>
      <c r="C10" s="23">
        <v>1</v>
      </c>
      <c r="D10" s="22">
        <v>0.84499999999999997</v>
      </c>
      <c r="E10" s="23">
        <v>0.90139999999999998</v>
      </c>
      <c r="F10" s="1"/>
    </row>
    <row r="11" spans="1:6" ht="20.100000000000001" customHeight="1" x14ac:dyDescent="0.25">
      <c r="A11" s="10" t="s">
        <v>4</v>
      </c>
      <c r="B11" s="22">
        <v>0.99160000000000004</v>
      </c>
      <c r="C11" s="23">
        <v>0.99150000000000005</v>
      </c>
      <c r="D11" s="22">
        <v>1</v>
      </c>
      <c r="E11" s="23">
        <v>1</v>
      </c>
      <c r="F11" s="1"/>
    </row>
    <row r="12" spans="1:6" ht="20.100000000000001" customHeight="1" x14ac:dyDescent="0.25">
      <c r="A12" s="10" t="s">
        <v>5</v>
      </c>
      <c r="B12" s="22">
        <v>1</v>
      </c>
      <c r="C12" s="23">
        <v>1</v>
      </c>
      <c r="D12" s="22">
        <v>0.87090000000000001</v>
      </c>
      <c r="E12" s="23">
        <v>0.87090000000000001</v>
      </c>
      <c r="F12" s="1"/>
    </row>
    <row r="13" spans="1:6" ht="20.100000000000001" customHeight="1" x14ac:dyDescent="0.25">
      <c r="A13" s="10" t="s">
        <v>12</v>
      </c>
      <c r="B13" s="22">
        <v>0.83360000000000001</v>
      </c>
      <c r="C13" s="23">
        <v>0.76949999999999996</v>
      </c>
      <c r="D13" s="22">
        <v>0.58440000000000003</v>
      </c>
      <c r="E13" s="23">
        <v>0.65800000000000003</v>
      </c>
      <c r="F13" s="1"/>
    </row>
    <row r="14" spans="1:6" ht="20.100000000000001" customHeight="1" x14ac:dyDescent="0.25">
      <c r="A14" s="10" t="s">
        <v>6</v>
      </c>
      <c r="B14" s="22">
        <v>1</v>
      </c>
      <c r="C14" s="23">
        <v>1</v>
      </c>
      <c r="D14" s="22">
        <v>1</v>
      </c>
      <c r="E14" s="23">
        <v>1</v>
      </c>
      <c r="F14" s="1"/>
    </row>
    <row r="15" spans="1:6" ht="20.100000000000001" customHeight="1" x14ac:dyDescent="0.25">
      <c r="A15" s="10" t="s">
        <v>7</v>
      </c>
      <c r="B15" s="22">
        <v>1</v>
      </c>
      <c r="C15" s="23">
        <v>1</v>
      </c>
      <c r="D15" s="22">
        <v>1</v>
      </c>
      <c r="E15" s="23">
        <v>1</v>
      </c>
      <c r="F15" s="1"/>
    </row>
    <row r="16" spans="1:6" ht="20.100000000000001" customHeight="1" x14ac:dyDescent="0.25">
      <c r="A16" s="10" t="s">
        <v>13</v>
      </c>
      <c r="B16" s="22">
        <v>1</v>
      </c>
      <c r="C16" s="23">
        <v>0.99980000000000002</v>
      </c>
      <c r="D16" s="22">
        <v>0.99929999999999997</v>
      </c>
      <c r="E16" s="23">
        <v>0.99790000000000001</v>
      </c>
      <c r="F16" s="1"/>
    </row>
    <row r="17" spans="1:6" ht="20.100000000000001" customHeight="1" x14ac:dyDescent="0.25">
      <c r="A17" s="10" t="s">
        <v>14</v>
      </c>
      <c r="B17" s="22">
        <v>0.95199999999999996</v>
      </c>
      <c r="C17" s="23">
        <v>0.90400000000000003</v>
      </c>
      <c r="D17" s="22">
        <v>0.78080000000000005</v>
      </c>
      <c r="E17" s="23">
        <v>0.78649999999999998</v>
      </c>
      <c r="F17" s="1"/>
    </row>
    <row r="18" spans="1:6" ht="20.100000000000001" customHeight="1" thickBot="1" x14ac:dyDescent="0.3">
      <c r="A18" s="11" t="s">
        <v>15</v>
      </c>
      <c r="B18" s="24">
        <v>0.88109999999999999</v>
      </c>
      <c r="C18" s="25">
        <v>0.8347</v>
      </c>
      <c r="D18" s="24">
        <v>0.69789999999999996</v>
      </c>
      <c r="E18" s="25">
        <v>0.72140000000000004</v>
      </c>
      <c r="F18" s="1"/>
    </row>
    <row r="19" spans="1:6" ht="20.100000000000001" customHeight="1" x14ac:dyDescent="0.25">
      <c r="A19" s="12" t="s">
        <v>16</v>
      </c>
      <c r="B19" s="26">
        <f>AVERAGE(B3:B18)</f>
        <v>0.95947499999999997</v>
      </c>
      <c r="C19" s="40">
        <f>AVERAGE(C3:C18)</f>
        <v>0.93976875000000004</v>
      </c>
      <c r="D19" s="26">
        <f>AVERAGE(D3:D18)</f>
        <v>0.85963750000000005</v>
      </c>
      <c r="E19" s="40">
        <f>AVERAGE(E3:E18)</f>
        <v>0.86876249999999988</v>
      </c>
      <c r="F19" s="1"/>
    </row>
    <row r="20" spans="1:6" ht="20.100000000000001" customHeight="1" x14ac:dyDescent="0.25">
      <c r="A20" s="45" t="s">
        <v>27</v>
      </c>
      <c r="B20" s="51">
        <f>ABS(B19-C19)</f>
        <v>1.9706249999999925E-2</v>
      </c>
      <c r="C20" s="52"/>
      <c r="D20" s="51">
        <f>ABS(D19-E19)</f>
        <v>9.1249999999998277E-3</v>
      </c>
      <c r="E20" s="52"/>
      <c r="F20" s="1"/>
    </row>
    <row r="21" spans="1:6" ht="20.100000000000001" customHeight="1" x14ac:dyDescent="0.25">
      <c r="A21" s="13" t="s">
        <v>17</v>
      </c>
      <c r="B21" s="27">
        <f>STDEV(B3:B18)</f>
        <v>7.029038341053491E-2</v>
      </c>
      <c r="C21" s="41">
        <f t="shared" ref="C21:E21" si="0">STDEV(C3:C18)</f>
        <v>9.2913936656456447E-2</v>
      </c>
      <c r="D21" s="27">
        <f t="shared" si="0"/>
        <v>0.16972772657013482</v>
      </c>
      <c r="E21" s="41">
        <f t="shared" si="0"/>
        <v>0.15311425744630511</v>
      </c>
      <c r="F21" s="1"/>
    </row>
    <row r="22" spans="1:6" ht="20.100000000000001" customHeight="1" thickBot="1" x14ac:dyDescent="0.3">
      <c r="A22" s="14" t="s">
        <v>18</v>
      </c>
      <c r="B22" s="28">
        <f>B21^2</f>
        <v>4.9407380000000009E-3</v>
      </c>
      <c r="C22" s="42">
        <f t="shared" ref="C22:E22" si="1">C21^2</f>
        <v>8.6329996250000002E-3</v>
      </c>
      <c r="D22" s="28">
        <f t="shared" si="1"/>
        <v>2.8807501166666451E-2</v>
      </c>
      <c r="E22" s="42">
        <f t="shared" si="1"/>
        <v>2.3443975833333398E-2</v>
      </c>
      <c r="F22" s="1"/>
    </row>
    <row r="23" spans="1:6" ht="20.100000000000001" customHeight="1" thickBot="1" x14ac:dyDescent="0.3">
      <c r="A23" s="21" t="s">
        <v>26</v>
      </c>
      <c r="B23" s="48">
        <f>_xlfn.T.TEST(B3:B18,C3:C18,2,1)</f>
        <v>1.1493485976740821E-2</v>
      </c>
      <c r="C23" s="49"/>
      <c r="D23" s="48">
        <f>_xlfn.T.TEST(D3:D18,E3:E18,2,1)</f>
        <v>0.23706499452798127</v>
      </c>
      <c r="E23" s="49"/>
      <c r="F23" s="1"/>
    </row>
    <row r="24" spans="1:6" ht="20.100000000000001" customHeight="1" x14ac:dyDescent="0.25">
      <c r="A24" s="12" t="s">
        <v>23</v>
      </c>
      <c r="B24" s="19">
        <v>7</v>
      </c>
      <c r="C24" s="17">
        <v>5</v>
      </c>
      <c r="D24" s="15">
        <v>7</v>
      </c>
      <c r="E24" s="16">
        <v>5</v>
      </c>
      <c r="F24" s="1"/>
    </row>
    <row r="25" spans="1:6" ht="20.100000000000001" customHeight="1" x14ac:dyDescent="0.25">
      <c r="A25" s="13" t="s">
        <v>24</v>
      </c>
      <c r="B25" s="1">
        <v>0.2</v>
      </c>
      <c r="C25" s="4">
        <v>0.2</v>
      </c>
      <c r="D25" s="5">
        <v>0.2</v>
      </c>
      <c r="E25" s="6">
        <v>0.2</v>
      </c>
      <c r="F25" s="1"/>
    </row>
    <row r="26" spans="1:6" ht="20.100000000000001" customHeight="1" thickBot="1" x14ac:dyDescent="0.3">
      <c r="A26" s="14" t="s">
        <v>25</v>
      </c>
      <c r="B26" s="20">
        <v>900</v>
      </c>
      <c r="C26" s="18">
        <v>900</v>
      </c>
      <c r="D26" s="7">
        <v>900</v>
      </c>
      <c r="E26" s="8">
        <v>900</v>
      </c>
      <c r="F26" s="1"/>
    </row>
    <row r="27" spans="1:6" ht="20.100000000000001" customHeight="1" x14ac:dyDescent="0.25">
      <c r="A27" s="3"/>
      <c r="B27" s="3"/>
      <c r="C27" s="3"/>
      <c r="D27" s="3"/>
      <c r="E27" s="3"/>
    </row>
  </sheetData>
  <mergeCells count="7">
    <mergeCell ref="A1:A2"/>
    <mergeCell ref="B1:C1"/>
    <mergeCell ref="D1:E1"/>
    <mergeCell ref="B23:C23"/>
    <mergeCell ref="D23:E23"/>
    <mergeCell ref="B20:C20"/>
    <mergeCell ref="D20:E20"/>
  </mergeCells>
  <conditionalFormatting sqref="B23:E23">
    <cfRule type="cellIs" dxfId="21" priority="4" operator="greaterThan">
      <formula>0.05</formula>
    </cfRule>
    <cfRule type="cellIs" dxfId="20" priority="5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A33C-1C69-4D7D-8DEC-2460B25AE683}">
  <dimension ref="A1:F27"/>
  <sheetViews>
    <sheetView workbookViewId="0">
      <selection activeCell="F27" sqref="F27"/>
    </sheetView>
  </sheetViews>
  <sheetFormatPr defaultRowHeight="20.100000000000001" customHeight="1" x14ac:dyDescent="0.25"/>
  <cols>
    <col min="1" max="1" width="20.7109375" style="2" customWidth="1"/>
    <col min="2" max="5" width="13.7109375" style="2" customWidth="1"/>
    <col min="6" max="16384" width="9.140625" style="2"/>
  </cols>
  <sheetData>
    <row r="1" spans="1:6" ht="20.100000000000001" customHeight="1" thickBot="1" x14ac:dyDescent="0.3">
      <c r="A1" s="50" t="str">
        <f>"n = " &amp; COUNT(B3:B18)</f>
        <v>n = 16</v>
      </c>
      <c r="B1" s="54" t="s">
        <v>21</v>
      </c>
      <c r="C1" s="55"/>
      <c r="D1" s="54" t="s">
        <v>22</v>
      </c>
      <c r="E1" s="55"/>
      <c r="F1" s="1"/>
    </row>
    <row r="2" spans="1:6" ht="22.5" customHeight="1" thickBot="1" x14ac:dyDescent="0.3">
      <c r="A2" s="53"/>
      <c r="B2" s="58" t="s">
        <v>19</v>
      </c>
      <c r="C2" s="59" t="s">
        <v>20</v>
      </c>
      <c r="D2" s="60" t="s">
        <v>19</v>
      </c>
      <c r="E2" s="61" t="s">
        <v>20</v>
      </c>
      <c r="F2" s="1"/>
    </row>
    <row r="3" spans="1:6" ht="20.100000000000001" customHeight="1" x14ac:dyDescent="0.25">
      <c r="A3" s="9" t="s">
        <v>0</v>
      </c>
      <c r="B3" s="56">
        <v>0.93989999999999996</v>
      </c>
      <c r="C3" s="57">
        <v>0.91979999999999995</v>
      </c>
      <c r="D3" s="56">
        <v>0.87109999999999999</v>
      </c>
      <c r="E3" s="57">
        <v>0.87729999999999997</v>
      </c>
      <c r="F3" s="1"/>
    </row>
    <row r="4" spans="1:6" ht="20.100000000000001" customHeight="1" x14ac:dyDescent="0.25">
      <c r="A4" s="10" t="s">
        <v>8</v>
      </c>
      <c r="B4" s="22">
        <v>1</v>
      </c>
      <c r="C4" s="23">
        <v>1</v>
      </c>
      <c r="D4" s="22">
        <v>0.89780000000000004</v>
      </c>
      <c r="E4" s="23">
        <v>0.91239999999999999</v>
      </c>
      <c r="F4" s="1"/>
    </row>
    <row r="5" spans="1:6" ht="20.100000000000001" customHeight="1" x14ac:dyDescent="0.25">
      <c r="A5" s="10" t="s">
        <v>1</v>
      </c>
      <c r="B5" s="22">
        <v>0.99419999999999997</v>
      </c>
      <c r="C5" s="23">
        <v>0.99050000000000005</v>
      </c>
      <c r="D5" s="22">
        <v>0.96530000000000005</v>
      </c>
      <c r="E5" s="23">
        <v>0.97389999999999999</v>
      </c>
      <c r="F5" s="1"/>
    </row>
    <row r="6" spans="1:6" ht="20.100000000000001" customHeight="1" x14ac:dyDescent="0.25">
      <c r="A6" s="10" t="s">
        <v>9</v>
      </c>
      <c r="B6" s="22">
        <v>1</v>
      </c>
      <c r="C6" s="23">
        <v>1</v>
      </c>
      <c r="D6" s="22">
        <v>1</v>
      </c>
      <c r="E6" s="23">
        <v>1</v>
      </c>
      <c r="F6" s="1"/>
    </row>
    <row r="7" spans="1:6" ht="20.100000000000001" customHeight="1" x14ac:dyDescent="0.25">
      <c r="A7" s="10" t="s">
        <v>2</v>
      </c>
      <c r="B7" s="22">
        <v>0.98529999999999995</v>
      </c>
      <c r="C7" s="23">
        <v>0.91039999999999999</v>
      </c>
      <c r="D7" s="22">
        <v>0.59740000000000004</v>
      </c>
      <c r="E7" s="23">
        <v>0.74019999999999997</v>
      </c>
      <c r="F7" s="1"/>
    </row>
    <row r="8" spans="1:6" ht="20.100000000000001" customHeight="1" x14ac:dyDescent="0.25">
      <c r="A8" s="10" t="s">
        <v>10</v>
      </c>
      <c r="B8" s="22">
        <v>0.71179999999999999</v>
      </c>
      <c r="C8" s="23">
        <v>0.74329999999999996</v>
      </c>
      <c r="D8" s="22">
        <v>0.59609999999999996</v>
      </c>
      <c r="E8" s="23">
        <v>0.57689999999999997</v>
      </c>
      <c r="F8" s="1"/>
    </row>
    <row r="9" spans="1:6" ht="20.100000000000001" customHeight="1" x14ac:dyDescent="0.25">
      <c r="A9" s="10" t="s">
        <v>11</v>
      </c>
      <c r="B9" s="22">
        <v>0.99529999999999996</v>
      </c>
      <c r="C9" s="23">
        <v>0.99219999999999997</v>
      </c>
      <c r="D9" s="22">
        <v>0.96760000000000002</v>
      </c>
      <c r="E9" s="23">
        <v>0.97840000000000005</v>
      </c>
      <c r="F9" s="1"/>
    </row>
    <row r="10" spans="1:6" ht="20.100000000000001" customHeight="1" x14ac:dyDescent="0.25">
      <c r="A10" s="10" t="s">
        <v>3</v>
      </c>
      <c r="B10" s="22">
        <v>1</v>
      </c>
      <c r="C10" s="23">
        <v>1</v>
      </c>
      <c r="D10" s="22">
        <v>0.84499999999999997</v>
      </c>
      <c r="E10" s="23">
        <v>0.85909999999999997</v>
      </c>
      <c r="F10" s="1"/>
    </row>
    <row r="11" spans="1:6" ht="20.100000000000001" customHeight="1" x14ac:dyDescent="0.25">
      <c r="A11" s="10" t="s">
        <v>4</v>
      </c>
      <c r="B11" s="22">
        <v>0.99160000000000004</v>
      </c>
      <c r="C11" s="23">
        <v>0.99150000000000005</v>
      </c>
      <c r="D11" s="22">
        <v>1</v>
      </c>
      <c r="E11" s="23">
        <v>1</v>
      </c>
      <c r="F11" s="1"/>
    </row>
    <row r="12" spans="1:6" ht="20.100000000000001" customHeight="1" x14ac:dyDescent="0.25">
      <c r="A12" s="10" t="s">
        <v>5</v>
      </c>
      <c r="B12" s="22">
        <v>1</v>
      </c>
      <c r="C12" s="23">
        <v>1</v>
      </c>
      <c r="D12" s="22">
        <v>0.7419</v>
      </c>
      <c r="E12" s="23">
        <v>0.7419</v>
      </c>
      <c r="F12" s="1"/>
    </row>
    <row r="13" spans="1:6" ht="20.100000000000001" customHeight="1" x14ac:dyDescent="0.25">
      <c r="A13" s="10" t="s">
        <v>12</v>
      </c>
      <c r="B13" s="22">
        <v>0.85429999999999995</v>
      </c>
      <c r="C13" s="23">
        <v>0.79779999999999995</v>
      </c>
      <c r="D13" s="22">
        <v>0.62329999999999997</v>
      </c>
      <c r="E13" s="23">
        <v>0.55410000000000004</v>
      </c>
      <c r="F13" s="1"/>
    </row>
    <row r="14" spans="1:6" ht="20.100000000000001" customHeight="1" x14ac:dyDescent="0.25">
      <c r="A14" s="10" t="s">
        <v>6</v>
      </c>
      <c r="B14" s="22">
        <v>1</v>
      </c>
      <c r="C14" s="23">
        <v>1</v>
      </c>
      <c r="D14" s="22">
        <v>1</v>
      </c>
      <c r="E14" s="23">
        <v>1</v>
      </c>
      <c r="F14" s="1"/>
    </row>
    <row r="15" spans="1:6" ht="20.100000000000001" customHeight="1" x14ac:dyDescent="0.25">
      <c r="A15" s="10" t="s">
        <v>7</v>
      </c>
      <c r="B15" s="22">
        <v>1</v>
      </c>
      <c r="C15" s="23">
        <v>1</v>
      </c>
      <c r="D15" s="22">
        <v>1</v>
      </c>
      <c r="E15" s="23">
        <v>1</v>
      </c>
      <c r="F15" s="1"/>
    </row>
    <row r="16" spans="1:6" ht="20.100000000000001" customHeight="1" x14ac:dyDescent="0.25">
      <c r="A16" s="10" t="s">
        <v>13</v>
      </c>
      <c r="B16" s="22">
        <v>1</v>
      </c>
      <c r="C16" s="23">
        <v>0.99980000000000002</v>
      </c>
      <c r="D16" s="22">
        <v>0.99590000000000001</v>
      </c>
      <c r="E16" s="23">
        <v>0.99460000000000004</v>
      </c>
      <c r="F16" s="1"/>
    </row>
    <row r="17" spans="1:6" ht="20.100000000000001" customHeight="1" x14ac:dyDescent="0.25">
      <c r="A17" s="10" t="s">
        <v>14</v>
      </c>
      <c r="B17" s="22">
        <v>0.92379999999999995</v>
      </c>
      <c r="C17" s="23">
        <v>0.91110000000000002</v>
      </c>
      <c r="D17" s="22">
        <v>0.78649999999999998</v>
      </c>
      <c r="E17" s="23">
        <v>0.82579999999999998</v>
      </c>
      <c r="F17" s="1"/>
    </row>
    <row r="18" spans="1:6" ht="20.100000000000001" customHeight="1" thickBot="1" x14ac:dyDescent="0.3">
      <c r="A18" s="11" t="s">
        <v>15</v>
      </c>
      <c r="B18" s="24">
        <v>0.87849999999999995</v>
      </c>
      <c r="C18" s="25">
        <v>0.83299999999999996</v>
      </c>
      <c r="D18" s="24">
        <v>0.70130000000000003</v>
      </c>
      <c r="E18" s="25">
        <v>0.69789999999999996</v>
      </c>
      <c r="F18" s="1"/>
    </row>
    <row r="19" spans="1:6" ht="20.100000000000001" customHeight="1" x14ac:dyDescent="0.25">
      <c r="A19" s="12" t="s">
        <v>16</v>
      </c>
      <c r="B19" s="26">
        <f>AVERAGE(B3:B18)</f>
        <v>0.95466875000000007</v>
      </c>
      <c r="C19" s="40">
        <f>AVERAGE(C3:C18)</f>
        <v>0.94308749999999997</v>
      </c>
      <c r="D19" s="26">
        <f>AVERAGE(D3:D18)</f>
        <v>0.849325</v>
      </c>
      <c r="E19" s="40">
        <f>AVERAGE(E3:E18)</f>
        <v>0.85828125</v>
      </c>
      <c r="F19" s="1"/>
    </row>
    <row r="20" spans="1:6" ht="20.100000000000001" customHeight="1" x14ac:dyDescent="0.25">
      <c r="A20" s="45" t="s">
        <v>27</v>
      </c>
      <c r="B20" s="51">
        <f>ABS(B19-C19)</f>
        <v>1.1581250000000098E-2</v>
      </c>
      <c r="C20" s="52"/>
      <c r="D20" s="51">
        <f>ABS(D19-E19)</f>
        <v>8.9562499999999989E-3</v>
      </c>
      <c r="E20" s="52"/>
      <c r="F20" s="1"/>
    </row>
    <row r="21" spans="1:6" ht="20.100000000000001" customHeight="1" x14ac:dyDescent="0.25">
      <c r="A21" s="13" t="s">
        <v>17</v>
      </c>
      <c r="B21" s="27">
        <f>STDEV(B3:B18)</f>
        <v>7.9971684311802932E-2</v>
      </c>
      <c r="C21" s="41">
        <f>STDEV(C3:C18)</f>
        <v>8.3837540318562956E-2</v>
      </c>
      <c r="D21" s="27">
        <f>STDEV(D3:D18)</f>
        <v>0.15462919732918029</v>
      </c>
      <c r="E21" s="41">
        <f>STDEV(E3:E18)</f>
        <v>0.15405056407448431</v>
      </c>
      <c r="F21" s="1"/>
    </row>
    <row r="22" spans="1:6" ht="20.100000000000001" customHeight="1" thickBot="1" x14ac:dyDescent="0.3">
      <c r="A22" s="14" t="s">
        <v>18</v>
      </c>
      <c r="B22" s="28">
        <f>B21^2</f>
        <v>6.3954702916666668E-3</v>
      </c>
      <c r="C22" s="42">
        <f t="shared" ref="C22:E22" si="0">C21^2</f>
        <v>7.0287331666666689E-3</v>
      </c>
      <c r="D22" s="28">
        <f t="shared" si="0"/>
        <v>2.3910188666666578E-2</v>
      </c>
      <c r="E22" s="42">
        <f t="shared" si="0"/>
        <v>2.3731576291666796E-2</v>
      </c>
      <c r="F22" s="1"/>
    </row>
    <row r="23" spans="1:6" ht="20.100000000000001" customHeight="1" thickBot="1" x14ac:dyDescent="0.3">
      <c r="A23" s="21" t="s">
        <v>26</v>
      </c>
      <c r="B23" s="48">
        <f>_xlfn.T.TEST(B3:B18,C3:C18,2,1)</f>
        <v>9.7527005878456224E-2</v>
      </c>
      <c r="C23" s="49"/>
      <c r="D23" s="48">
        <f>_xlfn.T.TEST(D3:D18,E3:E18,2,1)</f>
        <v>0.40712549618108318</v>
      </c>
      <c r="E23" s="49"/>
      <c r="F23" s="1"/>
    </row>
    <row r="24" spans="1:6" ht="20.100000000000001" customHeight="1" x14ac:dyDescent="0.25">
      <c r="A24" s="12" t="s">
        <v>23</v>
      </c>
      <c r="B24" s="19">
        <v>7</v>
      </c>
      <c r="C24" s="17">
        <v>5</v>
      </c>
      <c r="D24" s="15">
        <v>7</v>
      </c>
      <c r="E24" s="16">
        <v>5</v>
      </c>
      <c r="F24" s="1"/>
    </row>
    <row r="25" spans="1:6" ht="20.100000000000001" customHeight="1" x14ac:dyDescent="0.25">
      <c r="A25" s="13" t="s">
        <v>24</v>
      </c>
      <c r="B25" s="1">
        <v>0.2</v>
      </c>
      <c r="C25" s="4">
        <v>0.2</v>
      </c>
      <c r="D25" s="5">
        <v>0.2</v>
      </c>
      <c r="E25" s="6">
        <v>0.2</v>
      </c>
      <c r="F25" s="1"/>
    </row>
    <row r="26" spans="1:6" ht="20.100000000000001" customHeight="1" thickBot="1" x14ac:dyDescent="0.3">
      <c r="A26" s="14" t="s">
        <v>25</v>
      </c>
      <c r="B26" s="20">
        <v>900</v>
      </c>
      <c r="C26" s="18">
        <v>900</v>
      </c>
      <c r="D26" s="7">
        <v>900</v>
      </c>
      <c r="E26" s="8">
        <v>900</v>
      </c>
      <c r="F26" s="1"/>
    </row>
    <row r="27" spans="1:6" ht="20.100000000000001" customHeight="1" x14ac:dyDescent="0.25">
      <c r="A27" s="3"/>
      <c r="B27" s="3"/>
      <c r="C27" s="3"/>
      <c r="D27" s="3"/>
      <c r="E27" s="3"/>
    </row>
  </sheetData>
  <mergeCells count="7">
    <mergeCell ref="A1:A2"/>
    <mergeCell ref="B1:C1"/>
    <mergeCell ref="D1:E1"/>
    <mergeCell ref="B23:C23"/>
    <mergeCell ref="D23:E23"/>
    <mergeCell ref="B20:C20"/>
    <mergeCell ref="D20:E20"/>
  </mergeCells>
  <conditionalFormatting sqref="B23:E23">
    <cfRule type="cellIs" dxfId="37" priority="5" operator="greaterThan">
      <formula>0.05</formula>
    </cfRule>
    <cfRule type="cellIs" dxfId="36" priority="6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AB04-26DE-46F0-90F7-D1A055E37634}">
  <dimension ref="A1:F27"/>
  <sheetViews>
    <sheetView workbookViewId="0">
      <selection activeCell="F27" sqref="F27"/>
    </sheetView>
  </sheetViews>
  <sheetFormatPr defaultRowHeight="20.100000000000001" customHeight="1" x14ac:dyDescent="0.25"/>
  <cols>
    <col min="1" max="1" width="20.7109375" style="2" customWidth="1"/>
    <col min="2" max="5" width="13.7109375" style="2" customWidth="1"/>
    <col min="6" max="16384" width="9.140625" style="2"/>
  </cols>
  <sheetData>
    <row r="1" spans="1:6" ht="20.100000000000001" customHeight="1" thickBot="1" x14ac:dyDescent="0.3">
      <c r="A1" s="50" t="str">
        <f>"n = " &amp; COUNT(B3:B18)</f>
        <v>n = 16</v>
      </c>
      <c r="B1" s="54" t="s">
        <v>21</v>
      </c>
      <c r="C1" s="55"/>
      <c r="D1" s="54" t="s">
        <v>22</v>
      </c>
      <c r="E1" s="55"/>
      <c r="F1" s="1"/>
    </row>
    <row r="2" spans="1:6" ht="22.5" customHeight="1" thickBot="1" x14ac:dyDescent="0.3">
      <c r="A2" s="53"/>
      <c r="B2" s="58" t="s">
        <v>19</v>
      </c>
      <c r="C2" s="59" t="s">
        <v>20</v>
      </c>
      <c r="D2" s="60" t="s">
        <v>19</v>
      </c>
      <c r="E2" s="61" t="s">
        <v>20</v>
      </c>
      <c r="F2" s="1"/>
    </row>
    <row r="3" spans="1:6" ht="20.100000000000001" customHeight="1" x14ac:dyDescent="0.25">
      <c r="A3" s="9" t="s">
        <v>0</v>
      </c>
      <c r="B3" s="56">
        <v>0.94910000000000005</v>
      </c>
      <c r="C3" s="57">
        <v>0.93220000000000003</v>
      </c>
      <c r="D3" s="56">
        <v>0.82820000000000005</v>
      </c>
      <c r="E3" s="57">
        <v>0.85270000000000001</v>
      </c>
      <c r="F3" s="1"/>
    </row>
    <row r="4" spans="1:6" ht="20.100000000000001" customHeight="1" x14ac:dyDescent="0.25">
      <c r="A4" s="10" t="s">
        <v>8</v>
      </c>
      <c r="B4" s="22">
        <v>1</v>
      </c>
      <c r="C4" s="23">
        <v>1</v>
      </c>
      <c r="D4" s="22">
        <v>0.91969999999999996</v>
      </c>
      <c r="E4" s="23">
        <v>0.96350000000000002</v>
      </c>
      <c r="F4" s="1"/>
    </row>
    <row r="5" spans="1:6" ht="20.100000000000001" customHeight="1" x14ac:dyDescent="0.25">
      <c r="A5" s="10" t="s">
        <v>1</v>
      </c>
      <c r="B5" s="22">
        <v>0.99339999999999995</v>
      </c>
      <c r="C5" s="23">
        <v>0.99129999999999996</v>
      </c>
      <c r="D5" s="22">
        <v>0.97389999999999999</v>
      </c>
      <c r="E5" s="23">
        <v>0.97099999999999997</v>
      </c>
      <c r="F5" s="1"/>
    </row>
    <row r="6" spans="1:6" ht="20.100000000000001" customHeight="1" x14ac:dyDescent="0.25">
      <c r="A6" s="10" t="s">
        <v>9</v>
      </c>
      <c r="B6" s="22">
        <v>1</v>
      </c>
      <c r="C6" s="23">
        <v>1</v>
      </c>
      <c r="D6" s="22">
        <v>1</v>
      </c>
      <c r="E6" s="23">
        <v>1</v>
      </c>
      <c r="F6" s="1"/>
    </row>
    <row r="7" spans="1:6" ht="20.100000000000001" customHeight="1" x14ac:dyDescent="0.25">
      <c r="A7" s="10" t="s">
        <v>2</v>
      </c>
      <c r="B7" s="22">
        <v>0.98850000000000005</v>
      </c>
      <c r="C7" s="23">
        <v>0.9234</v>
      </c>
      <c r="D7" s="22">
        <v>0.69479999999999997</v>
      </c>
      <c r="E7" s="23">
        <v>0.74019999999999997</v>
      </c>
      <c r="F7" s="1"/>
    </row>
    <row r="8" spans="1:6" ht="20.100000000000001" customHeight="1" x14ac:dyDescent="0.25">
      <c r="A8" s="10" t="s">
        <v>10</v>
      </c>
      <c r="B8" s="22">
        <v>0.70209999999999995</v>
      </c>
      <c r="C8" s="23">
        <v>0.66820000000000002</v>
      </c>
      <c r="D8" s="22">
        <v>0.57689999999999997</v>
      </c>
      <c r="E8" s="23">
        <v>0.625</v>
      </c>
      <c r="F8" s="1"/>
    </row>
    <row r="9" spans="1:6" ht="20.100000000000001" customHeight="1" x14ac:dyDescent="0.25">
      <c r="A9" s="10" t="s">
        <v>11</v>
      </c>
      <c r="B9" s="22">
        <v>0.99339999999999995</v>
      </c>
      <c r="C9" s="23">
        <v>0.99109999999999998</v>
      </c>
      <c r="D9" s="22">
        <v>0.96919999999999995</v>
      </c>
      <c r="E9" s="23">
        <v>0.97529999999999994</v>
      </c>
      <c r="F9" s="1"/>
    </row>
    <row r="10" spans="1:6" ht="20.100000000000001" customHeight="1" x14ac:dyDescent="0.25">
      <c r="A10" s="10" t="s">
        <v>3</v>
      </c>
      <c r="B10" s="22">
        <v>1</v>
      </c>
      <c r="C10" s="23">
        <v>1</v>
      </c>
      <c r="D10" s="22">
        <v>0.90139999999999998</v>
      </c>
      <c r="E10" s="23">
        <v>0.81689999999999996</v>
      </c>
      <c r="F10" s="1"/>
    </row>
    <row r="11" spans="1:6" ht="20.100000000000001" customHeight="1" x14ac:dyDescent="0.25">
      <c r="A11" s="10" t="s">
        <v>4</v>
      </c>
      <c r="B11" s="22">
        <v>0.99160000000000004</v>
      </c>
      <c r="C11" s="23">
        <v>0.99150000000000005</v>
      </c>
      <c r="D11" s="22">
        <v>0.96660000000000001</v>
      </c>
      <c r="E11" s="23">
        <v>1</v>
      </c>
      <c r="F11" s="1"/>
    </row>
    <row r="12" spans="1:6" ht="20.100000000000001" customHeight="1" x14ac:dyDescent="0.25">
      <c r="A12" s="10" t="s">
        <v>5</v>
      </c>
      <c r="B12" s="22">
        <v>1</v>
      </c>
      <c r="C12" s="23">
        <v>1</v>
      </c>
      <c r="D12" s="22">
        <v>0.8387</v>
      </c>
      <c r="E12" s="23">
        <v>0.8387</v>
      </c>
      <c r="F12" s="1"/>
    </row>
    <row r="13" spans="1:6" ht="20.100000000000001" customHeight="1" x14ac:dyDescent="0.25">
      <c r="A13" s="10" t="s">
        <v>12</v>
      </c>
      <c r="B13" s="22">
        <v>0.86519999999999997</v>
      </c>
      <c r="C13" s="23">
        <v>0.82169999999999999</v>
      </c>
      <c r="D13" s="22">
        <v>0.59299999999999997</v>
      </c>
      <c r="E13" s="23">
        <v>0.65800000000000003</v>
      </c>
      <c r="F13" s="1"/>
    </row>
    <row r="14" spans="1:6" ht="20.100000000000001" customHeight="1" x14ac:dyDescent="0.25">
      <c r="A14" s="10" t="s">
        <v>6</v>
      </c>
      <c r="B14" s="22">
        <v>1</v>
      </c>
      <c r="C14" s="23">
        <v>1</v>
      </c>
      <c r="D14" s="22">
        <v>1</v>
      </c>
      <c r="E14" s="23">
        <v>1</v>
      </c>
      <c r="F14" s="1"/>
    </row>
    <row r="15" spans="1:6" ht="20.100000000000001" customHeight="1" x14ac:dyDescent="0.25">
      <c r="A15" s="10" t="s">
        <v>7</v>
      </c>
      <c r="B15" s="22">
        <v>1</v>
      </c>
      <c r="C15" s="23">
        <v>1</v>
      </c>
      <c r="D15" s="22">
        <v>1</v>
      </c>
      <c r="E15" s="23">
        <v>1</v>
      </c>
      <c r="F15" s="1"/>
    </row>
    <row r="16" spans="1:6" ht="20.100000000000001" customHeight="1" x14ac:dyDescent="0.25">
      <c r="A16" s="10" t="s">
        <v>13</v>
      </c>
      <c r="B16" s="22">
        <v>1</v>
      </c>
      <c r="C16" s="23">
        <v>0.99980000000000002</v>
      </c>
      <c r="D16" s="22">
        <v>0.99460000000000004</v>
      </c>
      <c r="E16" s="23">
        <v>0.99529999999999996</v>
      </c>
      <c r="F16" s="1"/>
    </row>
    <row r="17" spans="1:6" ht="20.100000000000001" customHeight="1" x14ac:dyDescent="0.25">
      <c r="A17" s="10" t="s">
        <v>14</v>
      </c>
      <c r="B17" s="22">
        <v>0.94350000000000001</v>
      </c>
      <c r="C17" s="23">
        <v>0.9083</v>
      </c>
      <c r="D17" s="22">
        <v>0.74150000000000005</v>
      </c>
      <c r="E17" s="23">
        <v>0.76959999999999995</v>
      </c>
      <c r="F17" s="1"/>
    </row>
    <row r="18" spans="1:6" ht="20.100000000000001" customHeight="1" thickBot="1" x14ac:dyDescent="0.3">
      <c r="A18" s="11" t="s">
        <v>15</v>
      </c>
      <c r="B18" s="24">
        <v>0.88360000000000005</v>
      </c>
      <c r="C18" s="25">
        <v>0.82120000000000004</v>
      </c>
      <c r="D18" s="24">
        <v>0.66769999999999996</v>
      </c>
      <c r="E18" s="25">
        <v>0.71809999999999996</v>
      </c>
      <c r="F18" s="1"/>
    </row>
    <row r="19" spans="1:6" ht="20.100000000000001" customHeight="1" x14ac:dyDescent="0.25">
      <c r="A19" s="12" t="s">
        <v>16</v>
      </c>
      <c r="B19" s="26">
        <f>AVERAGE(B3:B18)</f>
        <v>0.95689999999999997</v>
      </c>
      <c r="C19" s="40">
        <f>AVERAGE(C3:C18)</f>
        <v>0.94054375000000001</v>
      </c>
      <c r="D19" s="26">
        <f>AVERAGE(D3:D18)</f>
        <v>0.85413749999999999</v>
      </c>
      <c r="E19" s="40">
        <f>AVERAGE(E3:E18)</f>
        <v>0.87026874999999992</v>
      </c>
      <c r="F19" s="1"/>
    </row>
    <row r="20" spans="1:6" ht="20.100000000000001" customHeight="1" x14ac:dyDescent="0.25">
      <c r="A20" s="45" t="s">
        <v>27</v>
      </c>
      <c r="B20" s="51">
        <f>ABS(B19-C19)</f>
        <v>1.6356249999999961E-2</v>
      </c>
      <c r="C20" s="52"/>
      <c r="D20" s="51">
        <f>ABS(D19-E19)</f>
        <v>1.613124999999993E-2</v>
      </c>
      <c r="E20" s="52"/>
      <c r="F20" s="1"/>
    </row>
    <row r="21" spans="1:6" ht="20.100000000000001" customHeight="1" x14ac:dyDescent="0.25">
      <c r="A21" s="13" t="s">
        <v>17</v>
      </c>
      <c r="B21" s="27">
        <f>STDEV(B3:B18)</f>
        <v>8.0339131187734406E-2</v>
      </c>
      <c r="C21" s="41">
        <f>STDEV(C3:C18)</f>
        <v>9.5355936495846977E-2</v>
      </c>
      <c r="D21" s="27">
        <f>STDEV(D3:D18)</f>
        <v>0.15256011656611537</v>
      </c>
      <c r="E21" s="41">
        <f>STDEV(E3:E18)</f>
        <v>0.13475896367836468</v>
      </c>
      <c r="F21" s="1"/>
    </row>
    <row r="22" spans="1:6" ht="20.100000000000001" customHeight="1" thickBot="1" x14ac:dyDescent="0.3">
      <c r="A22" s="14" t="s">
        <v>18</v>
      </c>
      <c r="B22" s="28">
        <f>B21^2</f>
        <v>6.4543759999999986E-3</v>
      </c>
      <c r="C22" s="42">
        <f t="shared" ref="C22:E22" si="0">C21^2</f>
        <v>9.0927546250000012E-3</v>
      </c>
      <c r="D22" s="28">
        <f t="shared" si="0"/>
        <v>2.327458916666671E-2</v>
      </c>
      <c r="E22" s="42">
        <f t="shared" si="0"/>
        <v>1.8159978291666812E-2</v>
      </c>
      <c r="F22" s="1"/>
    </row>
    <row r="23" spans="1:6" ht="20.100000000000001" customHeight="1" thickBot="1" x14ac:dyDescent="0.3">
      <c r="A23" s="21" t="s">
        <v>26</v>
      </c>
      <c r="B23" s="48">
        <f>_xlfn.T.TEST(B3:B18,C3:C18,2,1)</f>
        <v>1.458244321284374E-2</v>
      </c>
      <c r="C23" s="49"/>
      <c r="D23" s="48">
        <f>_xlfn.T.TEST(D3:D18,E3:E18,2,1)</f>
        <v>8.6717641605658105E-2</v>
      </c>
      <c r="E23" s="49"/>
      <c r="F23" s="1"/>
    </row>
    <row r="24" spans="1:6" ht="20.100000000000001" customHeight="1" x14ac:dyDescent="0.25">
      <c r="A24" s="12" t="s">
        <v>23</v>
      </c>
      <c r="B24" s="19">
        <v>7</v>
      </c>
      <c r="C24" s="17">
        <v>5</v>
      </c>
      <c r="D24" s="15">
        <v>7</v>
      </c>
      <c r="E24" s="16">
        <v>5</v>
      </c>
      <c r="F24" s="1"/>
    </row>
    <row r="25" spans="1:6" ht="20.100000000000001" customHeight="1" x14ac:dyDescent="0.25">
      <c r="A25" s="13" t="s">
        <v>24</v>
      </c>
      <c r="B25" s="1">
        <v>0.2</v>
      </c>
      <c r="C25" s="4">
        <v>0.2</v>
      </c>
      <c r="D25" s="5">
        <v>0.2</v>
      </c>
      <c r="E25" s="6">
        <v>0.2</v>
      </c>
      <c r="F25" s="1"/>
    </row>
    <row r="26" spans="1:6" ht="20.100000000000001" customHeight="1" thickBot="1" x14ac:dyDescent="0.3">
      <c r="A26" s="14" t="s">
        <v>25</v>
      </c>
      <c r="B26" s="20">
        <v>900</v>
      </c>
      <c r="C26" s="18">
        <v>900</v>
      </c>
      <c r="D26" s="7">
        <v>900</v>
      </c>
      <c r="E26" s="8">
        <v>900</v>
      </c>
      <c r="F26" s="1"/>
    </row>
    <row r="27" spans="1:6" ht="20.100000000000001" customHeight="1" x14ac:dyDescent="0.25">
      <c r="A27" s="3"/>
      <c r="B27" s="3"/>
      <c r="C27" s="3"/>
      <c r="D27" s="3"/>
      <c r="E27" s="3"/>
    </row>
  </sheetData>
  <mergeCells count="7">
    <mergeCell ref="A1:A2"/>
    <mergeCell ref="B1:C1"/>
    <mergeCell ref="D1:E1"/>
    <mergeCell ref="B23:C23"/>
    <mergeCell ref="D23:E23"/>
    <mergeCell ref="B20:C20"/>
    <mergeCell ref="D20:E20"/>
  </mergeCells>
  <conditionalFormatting sqref="B23:E23">
    <cfRule type="cellIs" dxfId="35" priority="4" operator="greaterThan">
      <formula>0.05</formula>
    </cfRule>
    <cfRule type="cellIs" dxfId="34" priority="5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34C6-9DBB-4CF7-A86B-C2E592C30208}">
  <dimension ref="A1:F27"/>
  <sheetViews>
    <sheetView workbookViewId="0">
      <selection activeCell="F27" sqref="F27"/>
    </sheetView>
  </sheetViews>
  <sheetFormatPr defaultRowHeight="20.100000000000001" customHeight="1" x14ac:dyDescent="0.25"/>
  <cols>
    <col min="1" max="1" width="20.7109375" style="2" customWidth="1"/>
    <col min="2" max="5" width="13.7109375" style="2" customWidth="1"/>
    <col min="6" max="16384" width="9.140625" style="2"/>
  </cols>
  <sheetData>
    <row r="1" spans="1:6" ht="20.100000000000001" customHeight="1" thickBot="1" x14ac:dyDescent="0.3">
      <c r="A1" s="50" t="str">
        <f>"n = " &amp; COUNT(B3:B18)</f>
        <v>n = 16</v>
      </c>
      <c r="B1" s="54" t="s">
        <v>21</v>
      </c>
      <c r="C1" s="55"/>
      <c r="D1" s="54" t="s">
        <v>22</v>
      </c>
      <c r="E1" s="55"/>
      <c r="F1" s="1"/>
    </row>
    <row r="2" spans="1:6" ht="22.5" customHeight="1" thickBot="1" x14ac:dyDescent="0.3">
      <c r="A2" s="53"/>
      <c r="B2" s="58" t="s">
        <v>19</v>
      </c>
      <c r="C2" s="59" t="s">
        <v>20</v>
      </c>
      <c r="D2" s="60" t="s">
        <v>19</v>
      </c>
      <c r="E2" s="61" t="s">
        <v>20</v>
      </c>
      <c r="F2" s="1"/>
    </row>
    <row r="3" spans="1:6" ht="20.100000000000001" customHeight="1" x14ac:dyDescent="0.25">
      <c r="A3" s="9" t="s">
        <v>0</v>
      </c>
      <c r="B3" s="56">
        <v>0.94450000000000001</v>
      </c>
      <c r="C3" s="57">
        <v>0.92600000000000005</v>
      </c>
      <c r="D3" s="56">
        <v>0.87729999999999997</v>
      </c>
      <c r="E3" s="57">
        <v>0.83430000000000004</v>
      </c>
      <c r="F3" s="1"/>
    </row>
    <row r="4" spans="1:6" ht="20.100000000000001" customHeight="1" x14ac:dyDescent="0.25">
      <c r="A4" s="10" t="s">
        <v>8</v>
      </c>
      <c r="B4" s="22">
        <v>1</v>
      </c>
      <c r="C4" s="23">
        <v>1</v>
      </c>
      <c r="D4" s="22">
        <v>0.94159999999999999</v>
      </c>
      <c r="E4" s="23">
        <v>0.95620000000000005</v>
      </c>
      <c r="F4" s="1"/>
    </row>
    <row r="5" spans="1:6" ht="20.100000000000001" customHeight="1" x14ac:dyDescent="0.25">
      <c r="A5" s="10" t="s">
        <v>1</v>
      </c>
      <c r="B5" s="22">
        <v>0.99629999999999996</v>
      </c>
      <c r="C5" s="23">
        <v>0.99270000000000003</v>
      </c>
      <c r="D5" s="22">
        <v>0.96240000000000003</v>
      </c>
      <c r="E5" s="23">
        <v>0.97099999999999997</v>
      </c>
      <c r="F5" s="1"/>
    </row>
    <row r="6" spans="1:6" ht="20.100000000000001" customHeight="1" x14ac:dyDescent="0.25">
      <c r="A6" s="10" t="s">
        <v>9</v>
      </c>
      <c r="B6" s="22">
        <v>1</v>
      </c>
      <c r="C6" s="23">
        <v>1</v>
      </c>
      <c r="D6" s="22">
        <v>1</v>
      </c>
      <c r="E6" s="23">
        <v>1</v>
      </c>
      <c r="F6" s="1"/>
    </row>
    <row r="7" spans="1:6" ht="20.100000000000001" customHeight="1" x14ac:dyDescent="0.25">
      <c r="A7" s="10" t="s">
        <v>2</v>
      </c>
      <c r="B7" s="22">
        <v>0.98199999999999998</v>
      </c>
      <c r="C7" s="23">
        <v>0.92010000000000003</v>
      </c>
      <c r="D7" s="22">
        <v>0.69479999999999997</v>
      </c>
      <c r="E7" s="23">
        <v>0.75319999999999998</v>
      </c>
      <c r="F7" s="1"/>
    </row>
    <row r="8" spans="1:6" ht="20.100000000000001" customHeight="1" x14ac:dyDescent="0.25">
      <c r="A8" s="10" t="s">
        <v>10</v>
      </c>
      <c r="B8" s="22">
        <v>0.75060000000000004</v>
      </c>
      <c r="C8" s="23">
        <v>0.72150000000000003</v>
      </c>
      <c r="D8" s="22">
        <v>0.53839999999999999</v>
      </c>
      <c r="E8" s="23">
        <v>0.65380000000000005</v>
      </c>
      <c r="F8" s="1"/>
    </row>
    <row r="9" spans="1:6" ht="20.100000000000001" customHeight="1" x14ac:dyDescent="0.25">
      <c r="A9" s="10" t="s">
        <v>11</v>
      </c>
      <c r="B9" s="22">
        <v>0.99460000000000004</v>
      </c>
      <c r="C9" s="23">
        <v>0.99299999999999999</v>
      </c>
      <c r="D9" s="22">
        <v>0.97230000000000005</v>
      </c>
      <c r="E9" s="23">
        <v>0.97230000000000005</v>
      </c>
      <c r="F9" s="1"/>
    </row>
    <row r="10" spans="1:6" ht="20.100000000000001" customHeight="1" x14ac:dyDescent="0.25">
      <c r="A10" s="10" t="s">
        <v>3</v>
      </c>
      <c r="B10" s="22">
        <v>1</v>
      </c>
      <c r="C10" s="23">
        <v>1</v>
      </c>
      <c r="D10" s="22">
        <v>0.87319999999999998</v>
      </c>
      <c r="E10" s="23">
        <v>0.88729999999999998</v>
      </c>
      <c r="F10" s="1"/>
    </row>
    <row r="11" spans="1:6" ht="20.100000000000001" customHeight="1" x14ac:dyDescent="0.25">
      <c r="A11" s="10" t="s">
        <v>4</v>
      </c>
      <c r="B11" s="22">
        <v>1</v>
      </c>
      <c r="C11" s="23">
        <v>1</v>
      </c>
      <c r="D11" s="22">
        <v>0.96660000000000001</v>
      </c>
      <c r="E11" s="23">
        <v>0.96660000000000001</v>
      </c>
      <c r="F11" s="1"/>
    </row>
    <row r="12" spans="1:6" ht="20.100000000000001" customHeight="1" x14ac:dyDescent="0.25">
      <c r="A12" s="10" t="s">
        <v>5</v>
      </c>
      <c r="B12" s="22">
        <v>1</v>
      </c>
      <c r="C12" s="23">
        <v>1</v>
      </c>
      <c r="D12" s="22">
        <v>0.8387</v>
      </c>
      <c r="E12" s="23">
        <v>0.8387</v>
      </c>
      <c r="F12" s="1"/>
    </row>
    <row r="13" spans="1:6" ht="20.100000000000001" customHeight="1" x14ac:dyDescent="0.25">
      <c r="A13" s="10" t="s">
        <v>12</v>
      </c>
      <c r="B13" s="22">
        <v>0.86629999999999996</v>
      </c>
      <c r="C13" s="23">
        <v>0.80320000000000003</v>
      </c>
      <c r="D13" s="22">
        <v>0.60599999999999998</v>
      </c>
      <c r="E13" s="23">
        <v>0.64929999999999999</v>
      </c>
      <c r="F13" s="1"/>
    </row>
    <row r="14" spans="1:6" ht="20.100000000000001" customHeight="1" x14ac:dyDescent="0.25">
      <c r="A14" s="10" t="s">
        <v>6</v>
      </c>
      <c r="B14" s="22">
        <v>1</v>
      </c>
      <c r="C14" s="23">
        <v>1</v>
      </c>
      <c r="D14" s="22">
        <v>1</v>
      </c>
      <c r="E14" s="23">
        <v>1</v>
      </c>
      <c r="F14" s="1"/>
    </row>
    <row r="15" spans="1:6" ht="20.100000000000001" customHeight="1" x14ac:dyDescent="0.25">
      <c r="A15" s="10" t="s">
        <v>7</v>
      </c>
      <c r="B15" s="22">
        <v>1</v>
      </c>
      <c r="C15" s="23">
        <v>1</v>
      </c>
      <c r="D15" s="22">
        <v>1</v>
      </c>
      <c r="E15" s="23">
        <v>1</v>
      </c>
      <c r="F15" s="1"/>
    </row>
    <row r="16" spans="1:6" ht="20.100000000000001" customHeight="1" x14ac:dyDescent="0.25">
      <c r="A16" s="10" t="s">
        <v>13</v>
      </c>
      <c r="B16" s="22">
        <v>1</v>
      </c>
      <c r="C16" s="23">
        <v>0.99980000000000002</v>
      </c>
      <c r="D16" s="22">
        <v>0.99929999999999997</v>
      </c>
      <c r="E16" s="23">
        <v>0.99660000000000004</v>
      </c>
      <c r="F16" s="1"/>
    </row>
    <row r="17" spans="1:6" ht="20.100000000000001" customHeight="1" x14ac:dyDescent="0.25">
      <c r="A17" s="10" t="s">
        <v>14</v>
      </c>
      <c r="B17" s="22">
        <v>0.93369999999999997</v>
      </c>
      <c r="C17" s="23">
        <v>0.91810000000000003</v>
      </c>
      <c r="D17" s="22">
        <v>0.7752</v>
      </c>
      <c r="E17" s="23">
        <v>0.76959999999999995</v>
      </c>
      <c r="F17" s="1"/>
    </row>
    <row r="18" spans="1:6" ht="20.100000000000001" customHeight="1" thickBot="1" x14ac:dyDescent="0.3">
      <c r="A18" s="11" t="s">
        <v>15</v>
      </c>
      <c r="B18" s="24">
        <v>0.87519999999999998</v>
      </c>
      <c r="C18" s="25">
        <v>0.82789999999999997</v>
      </c>
      <c r="D18" s="24">
        <v>0.74490000000000001</v>
      </c>
      <c r="E18" s="25">
        <v>0.7046</v>
      </c>
      <c r="F18" s="1"/>
    </row>
    <row r="19" spans="1:6" ht="20.100000000000001" customHeight="1" x14ac:dyDescent="0.25">
      <c r="A19" s="12" t="s">
        <v>16</v>
      </c>
      <c r="B19" s="26">
        <f>AVERAGE(B3:B18)</f>
        <v>0.95895000000000008</v>
      </c>
      <c r="C19" s="40">
        <f>AVERAGE(C3:C18)</f>
        <v>0.94389375000000009</v>
      </c>
      <c r="D19" s="26">
        <f>AVERAGE(D3:D18)</f>
        <v>0.86191874999999984</v>
      </c>
      <c r="E19" s="40">
        <f>AVERAGE(E3:E18)</f>
        <v>0.87209375</v>
      </c>
      <c r="F19" s="1"/>
    </row>
    <row r="20" spans="1:6" ht="20.100000000000001" customHeight="1" x14ac:dyDescent="0.25">
      <c r="A20" s="45" t="s">
        <v>27</v>
      </c>
      <c r="B20" s="51">
        <f>ABS(B19-C19)</f>
        <v>1.5056249999999993E-2</v>
      </c>
      <c r="C20" s="52"/>
      <c r="D20" s="51">
        <f>ABS(D19-E19)</f>
        <v>1.0175000000000156E-2</v>
      </c>
      <c r="E20" s="52"/>
      <c r="F20" s="1"/>
    </row>
    <row r="21" spans="1:6" ht="20.100000000000001" customHeight="1" x14ac:dyDescent="0.25">
      <c r="A21" s="13" t="s">
        <v>17</v>
      </c>
      <c r="B21" s="27">
        <f>STDEV(B3:B18)</f>
        <v>7.1429331043579944E-2</v>
      </c>
      <c r="C21" s="41">
        <f>STDEV(C3:C18)</f>
        <v>8.7259868353098027E-2</v>
      </c>
      <c r="D21" s="27">
        <f>STDEV(D3:D18)</f>
        <v>0.14963614188535299</v>
      </c>
      <c r="E21" s="41">
        <f>STDEV(E3:E18)</f>
        <v>0.12991527222899324</v>
      </c>
      <c r="F21" s="1"/>
    </row>
    <row r="22" spans="1:6" ht="20.100000000000001" customHeight="1" thickBot="1" x14ac:dyDescent="0.3">
      <c r="A22" s="14" t="s">
        <v>18</v>
      </c>
      <c r="B22" s="28">
        <f>B21^2</f>
        <v>5.1021493333333334E-3</v>
      </c>
      <c r="C22" s="42">
        <f t="shared" ref="C22:E22" si="0">C21^2</f>
        <v>7.6142846249999986E-3</v>
      </c>
      <c r="D22" s="28">
        <f t="shared" si="0"/>
        <v>2.239097495833349E-2</v>
      </c>
      <c r="E22" s="42">
        <f t="shared" si="0"/>
        <v>1.6877977958333422E-2</v>
      </c>
      <c r="F22" s="1"/>
    </row>
    <row r="23" spans="1:6" ht="20.100000000000001" customHeight="1" thickBot="1" x14ac:dyDescent="0.3">
      <c r="A23" s="21" t="s">
        <v>26</v>
      </c>
      <c r="B23" s="48">
        <f>_xlfn.T.TEST(B3:B18,C3:C18,2,1)</f>
        <v>1.8969244353623235E-2</v>
      </c>
      <c r="C23" s="49"/>
      <c r="D23" s="48">
        <f>_xlfn.T.TEST(D3:D18,E3:E18,2,1)</f>
        <v>0.29325073326974005</v>
      </c>
      <c r="E23" s="49"/>
      <c r="F23" s="1"/>
    </row>
    <row r="24" spans="1:6" ht="20.100000000000001" customHeight="1" x14ac:dyDescent="0.25">
      <c r="A24" s="12" t="s">
        <v>23</v>
      </c>
      <c r="B24" s="19">
        <v>7</v>
      </c>
      <c r="C24" s="17">
        <v>5</v>
      </c>
      <c r="D24" s="15">
        <v>7</v>
      </c>
      <c r="E24" s="16">
        <v>5</v>
      </c>
      <c r="F24" s="1"/>
    </row>
    <row r="25" spans="1:6" ht="20.100000000000001" customHeight="1" x14ac:dyDescent="0.25">
      <c r="A25" s="13" t="s">
        <v>24</v>
      </c>
      <c r="B25" s="1">
        <v>0.2</v>
      </c>
      <c r="C25" s="4">
        <v>0.2</v>
      </c>
      <c r="D25" s="5">
        <v>0.2</v>
      </c>
      <c r="E25" s="6">
        <v>0.2</v>
      </c>
      <c r="F25" s="1"/>
    </row>
    <row r="26" spans="1:6" ht="20.100000000000001" customHeight="1" thickBot="1" x14ac:dyDescent="0.3">
      <c r="A26" s="14" t="s">
        <v>25</v>
      </c>
      <c r="B26" s="20">
        <v>900</v>
      </c>
      <c r="C26" s="18">
        <v>900</v>
      </c>
      <c r="D26" s="7">
        <v>900</v>
      </c>
      <c r="E26" s="8">
        <v>900</v>
      </c>
      <c r="F26" s="1"/>
    </row>
    <row r="27" spans="1:6" ht="20.100000000000001" customHeight="1" x14ac:dyDescent="0.25">
      <c r="A27" s="3"/>
      <c r="B27" s="3"/>
      <c r="C27" s="3"/>
      <c r="D27" s="3"/>
      <c r="E27" s="3"/>
    </row>
  </sheetData>
  <mergeCells count="7">
    <mergeCell ref="A1:A2"/>
    <mergeCell ref="B1:C1"/>
    <mergeCell ref="D1:E1"/>
    <mergeCell ref="B23:C23"/>
    <mergeCell ref="D23:E23"/>
    <mergeCell ref="B20:C20"/>
    <mergeCell ref="D20:E20"/>
  </mergeCells>
  <conditionalFormatting sqref="B23:E23">
    <cfRule type="cellIs" dxfId="33" priority="4" operator="greaterThan">
      <formula>0.05</formula>
    </cfRule>
    <cfRule type="cellIs" dxfId="32" priority="5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DF0E-5A57-4498-A5D6-99BD549BBC78}">
  <dimension ref="A1:F27"/>
  <sheetViews>
    <sheetView workbookViewId="0">
      <selection activeCell="F27" sqref="F27"/>
    </sheetView>
  </sheetViews>
  <sheetFormatPr defaultRowHeight="20.100000000000001" customHeight="1" x14ac:dyDescent="0.25"/>
  <cols>
    <col min="1" max="1" width="20.7109375" style="2" customWidth="1"/>
    <col min="2" max="5" width="13.7109375" style="2" customWidth="1"/>
    <col min="6" max="16384" width="9.140625" style="2"/>
  </cols>
  <sheetData>
    <row r="1" spans="1:6" ht="20.100000000000001" customHeight="1" thickBot="1" x14ac:dyDescent="0.3">
      <c r="A1" s="50" t="str">
        <f>"n = " &amp; COUNT(B3:B18)</f>
        <v>n = 16</v>
      </c>
      <c r="B1" s="54" t="s">
        <v>21</v>
      </c>
      <c r="C1" s="55"/>
      <c r="D1" s="54" t="s">
        <v>22</v>
      </c>
      <c r="E1" s="55"/>
      <c r="F1" s="1"/>
    </row>
    <row r="2" spans="1:6" ht="22.5" customHeight="1" thickBot="1" x14ac:dyDescent="0.3">
      <c r="A2" s="53"/>
      <c r="B2" s="58" t="s">
        <v>19</v>
      </c>
      <c r="C2" s="59" t="s">
        <v>20</v>
      </c>
      <c r="D2" s="60" t="s">
        <v>19</v>
      </c>
      <c r="E2" s="61" t="s">
        <v>20</v>
      </c>
      <c r="F2" s="1"/>
    </row>
    <row r="3" spans="1:6" ht="20.100000000000001" customHeight="1" x14ac:dyDescent="0.25">
      <c r="A3" s="9" t="s">
        <v>0</v>
      </c>
      <c r="B3" s="56">
        <v>0.96609999999999996</v>
      </c>
      <c r="C3" s="57">
        <v>0.93059999999999998</v>
      </c>
      <c r="D3" s="56">
        <v>0.81589999999999996</v>
      </c>
      <c r="E3" s="57">
        <v>0.82820000000000005</v>
      </c>
      <c r="F3" s="1"/>
    </row>
    <row r="4" spans="1:6" ht="20.100000000000001" customHeight="1" x14ac:dyDescent="0.25">
      <c r="A4" s="10" t="s">
        <v>8</v>
      </c>
      <c r="B4" s="22">
        <v>1</v>
      </c>
      <c r="C4" s="23">
        <v>1</v>
      </c>
      <c r="D4" s="22">
        <v>0.91239999999999999</v>
      </c>
      <c r="E4" s="23">
        <v>0.91239999999999999</v>
      </c>
      <c r="F4" s="1"/>
    </row>
    <row r="5" spans="1:6" ht="20.100000000000001" customHeight="1" x14ac:dyDescent="0.25">
      <c r="A5" s="10" t="s">
        <v>1</v>
      </c>
      <c r="B5" s="22">
        <v>0.99490000000000001</v>
      </c>
      <c r="C5" s="23">
        <v>0.99129999999999996</v>
      </c>
      <c r="D5" s="22">
        <v>0.97389999999999999</v>
      </c>
      <c r="E5" s="23">
        <v>0.98260000000000003</v>
      </c>
      <c r="F5" s="1"/>
    </row>
    <row r="6" spans="1:6" ht="20.100000000000001" customHeight="1" x14ac:dyDescent="0.25">
      <c r="A6" s="10" t="s">
        <v>9</v>
      </c>
      <c r="B6" s="22">
        <v>1</v>
      </c>
      <c r="C6" s="23">
        <v>1</v>
      </c>
      <c r="D6" s="22">
        <v>1</v>
      </c>
      <c r="E6" s="23">
        <v>1</v>
      </c>
      <c r="F6" s="1"/>
    </row>
    <row r="7" spans="1:6" ht="20.100000000000001" customHeight="1" x14ac:dyDescent="0.25">
      <c r="A7" s="10" t="s">
        <v>2</v>
      </c>
      <c r="B7" s="22">
        <v>0.9788</v>
      </c>
      <c r="C7" s="23">
        <v>0.92669999999999997</v>
      </c>
      <c r="D7" s="22">
        <v>0.7077</v>
      </c>
      <c r="E7" s="23">
        <v>0.74019999999999997</v>
      </c>
      <c r="F7" s="1"/>
    </row>
    <row r="8" spans="1:6" ht="20.100000000000001" customHeight="1" x14ac:dyDescent="0.25">
      <c r="A8" s="10" t="s">
        <v>10</v>
      </c>
      <c r="B8" s="22">
        <v>0.75060000000000004</v>
      </c>
      <c r="C8" s="23">
        <v>0.72150000000000003</v>
      </c>
      <c r="D8" s="22">
        <v>0.48070000000000002</v>
      </c>
      <c r="E8" s="23">
        <v>0.52880000000000005</v>
      </c>
      <c r="F8" s="1"/>
    </row>
    <row r="9" spans="1:6" ht="20.100000000000001" customHeight="1" x14ac:dyDescent="0.25">
      <c r="A9" s="10" t="s">
        <v>11</v>
      </c>
      <c r="B9" s="22">
        <v>0.99419999999999997</v>
      </c>
      <c r="C9" s="23">
        <v>0.9919</v>
      </c>
      <c r="D9" s="22">
        <v>0.97529999999999994</v>
      </c>
      <c r="E9" s="23">
        <v>0.98</v>
      </c>
      <c r="F9" s="1"/>
    </row>
    <row r="10" spans="1:6" ht="20.100000000000001" customHeight="1" x14ac:dyDescent="0.25">
      <c r="A10" s="10" t="s">
        <v>3</v>
      </c>
      <c r="B10" s="22">
        <v>1</v>
      </c>
      <c r="C10" s="23">
        <v>1</v>
      </c>
      <c r="D10" s="22">
        <v>0.90139999999999998</v>
      </c>
      <c r="E10" s="23">
        <v>0.84499999999999997</v>
      </c>
      <c r="F10" s="1"/>
    </row>
    <row r="11" spans="1:6" ht="20.100000000000001" customHeight="1" x14ac:dyDescent="0.25">
      <c r="A11" s="10" t="s">
        <v>4</v>
      </c>
      <c r="B11" s="22">
        <v>0.99160000000000004</v>
      </c>
      <c r="C11" s="23">
        <v>0.99150000000000005</v>
      </c>
      <c r="D11" s="22">
        <v>1</v>
      </c>
      <c r="E11" s="23">
        <v>1</v>
      </c>
      <c r="F11" s="1"/>
    </row>
    <row r="12" spans="1:6" ht="20.100000000000001" customHeight="1" x14ac:dyDescent="0.25">
      <c r="A12" s="10" t="s">
        <v>5</v>
      </c>
      <c r="B12" s="22">
        <v>1</v>
      </c>
      <c r="C12" s="23">
        <v>1</v>
      </c>
      <c r="D12" s="22">
        <v>0.93540000000000001</v>
      </c>
      <c r="E12" s="23">
        <v>0.93540000000000001</v>
      </c>
      <c r="F12" s="1"/>
    </row>
    <row r="13" spans="1:6" ht="20.100000000000001" customHeight="1" x14ac:dyDescent="0.25">
      <c r="A13" s="10" t="s">
        <v>12</v>
      </c>
      <c r="B13" s="22">
        <v>0.8478</v>
      </c>
      <c r="C13" s="23">
        <v>0.80969999999999998</v>
      </c>
      <c r="D13" s="22">
        <v>0.61899999999999999</v>
      </c>
      <c r="E13" s="23">
        <v>0.65800000000000003</v>
      </c>
      <c r="F13" s="1"/>
    </row>
    <row r="14" spans="1:6" ht="20.100000000000001" customHeight="1" x14ac:dyDescent="0.25">
      <c r="A14" s="10" t="s">
        <v>6</v>
      </c>
      <c r="B14" s="22">
        <v>1</v>
      </c>
      <c r="C14" s="23">
        <v>1</v>
      </c>
      <c r="D14" s="22">
        <v>1</v>
      </c>
      <c r="E14" s="23">
        <v>1</v>
      </c>
      <c r="F14" s="1"/>
    </row>
    <row r="15" spans="1:6" ht="20.100000000000001" customHeight="1" x14ac:dyDescent="0.25">
      <c r="A15" s="10" t="s">
        <v>7</v>
      </c>
      <c r="B15" s="22">
        <v>1</v>
      </c>
      <c r="C15" s="23">
        <v>1</v>
      </c>
      <c r="D15" s="22">
        <v>1</v>
      </c>
      <c r="E15" s="23">
        <v>1</v>
      </c>
      <c r="F15" s="1"/>
    </row>
    <row r="16" spans="1:6" ht="20.100000000000001" customHeight="1" x14ac:dyDescent="0.25">
      <c r="A16" s="10" t="s">
        <v>13</v>
      </c>
      <c r="B16" s="22">
        <v>1</v>
      </c>
      <c r="C16" s="23">
        <v>0.99980000000000002</v>
      </c>
      <c r="D16" s="22">
        <v>0.99660000000000004</v>
      </c>
      <c r="E16" s="23">
        <v>0.99590000000000001</v>
      </c>
      <c r="F16" s="1"/>
    </row>
    <row r="17" spans="1:6" ht="20.100000000000001" customHeight="1" x14ac:dyDescent="0.25">
      <c r="A17" s="10" t="s">
        <v>14</v>
      </c>
      <c r="B17" s="22">
        <v>0.93510000000000004</v>
      </c>
      <c r="C17" s="23">
        <v>0.89129999999999998</v>
      </c>
      <c r="D17" s="22">
        <v>0.78080000000000005</v>
      </c>
      <c r="E17" s="23">
        <v>0.80889999999999995</v>
      </c>
      <c r="F17" s="1"/>
    </row>
    <row r="18" spans="1:6" ht="20.100000000000001" customHeight="1" thickBot="1" x14ac:dyDescent="0.3">
      <c r="A18" s="11" t="s">
        <v>15</v>
      </c>
      <c r="B18" s="24">
        <v>0.876</v>
      </c>
      <c r="C18" s="25">
        <v>0.82289999999999996</v>
      </c>
      <c r="D18" s="24">
        <v>0.7248</v>
      </c>
      <c r="E18" s="25">
        <v>0.7046</v>
      </c>
      <c r="F18" s="1"/>
    </row>
    <row r="19" spans="1:6" ht="20.100000000000001" customHeight="1" x14ac:dyDescent="0.25">
      <c r="A19" s="12" t="s">
        <v>16</v>
      </c>
      <c r="B19" s="26">
        <f>AVERAGE(B3:B18)</f>
        <v>0.95844375000000004</v>
      </c>
      <c r="C19" s="40">
        <f>AVERAGE(C3:C18)</f>
        <v>0.94232499999999997</v>
      </c>
      <c r="D19" s="26">
        <f>AVERAGE(D3:D18)</f>
        <v>0.86399375</v>
      </c>
      <c r="E19" s="40">
        <f>AVERAGE(E3:E18)</f>
        <v>0.87</v>
      </c>
      <c r="F19" s="1"/>
    </row>
    <row r="20" spans="1:6" ht="20.100000000000001" customHeight="1" x14ac:dyDescent="0.25">
      <c r="A20" s="45" t="s">
        <v>27</v>
      </c>
      <c r="B20" s="51">
        <f>ABS(B19-C19)</f>
        <v>1.6118750000000071E-2</v>
      </c>
      <c r="C20" s="52"/>
      <c r="D20" s="51">
        <f>ABS(D19-E19)</f>
        <v>6.0062499999999908E-3</v>
      </c>
      <c r="E20" s="52"/>
      <c r="F20" s="1"/>
    </row>
    <row r="21" spans="1:6" ht="20.100000000000001" customHeight="1" x14ac:dyDescent="0.25">
      <c r="A21" s="13" t="s">
        <v>17</v>
      </c>
      <c r="B21" s="27">
        <f>STDEV(B3:B18)</f>
        <v>7.2595371466322375E-2</v>
      </c>
      <c r="C21" s="41">
        <f t="shared" ref="C21:E21" si="0">STDEV(C3:C18)</f>
        <v>8.7230266154204358E-2</v>
      </c>
      <c r="D21" s="27">
        <f t="shared" si="0"/>
        <v>0.16017861059350783</v>
      </c>
      <c r="E21" s="41">
        <f t="shared" si="0"/>
        <v>0.1474170003764832</v>
      </c>
      <c r="F21" s="1"/>
    </row>
    <row r="22" spans="1:6" ht="20.100000000000001" customHeight="1" thickBot="1" x14ac:dyDescent="0.3">
      <c r="A22" s="14" t="s">
        <v>18</v>
      </c>
      <c r="B22" s="28">
        <f>B21^2</f>
        <v>5.2700879583333325E-3</v>
      </c>
      <c r="C22" s="42">
        <f t="shared" ref="C22:E22" si="1">C21^2</f>
        <v>7.6091193333333307E-3</v>
      </c>
      <c r="D22" s="28">
        <f t="shared" si="1"/>
        <v>2.5657187291666616E-2</v>
      </c>
      <c r="E22" s="42">
        <f t="shared" si="1"/>
        <v>2.1731772000000048E-2</v>
      </c>
      <c r="F22" s="1"/>
    </row>
    <row r="23" spans="1:6" ht="20.100000000000001" customHeight="1" thickBot="1" x14ac:dyDescent="0.3">
      <c r="A23" s="21" t="s">
        <v>26</v>
      </c>
      <c r="B23" s="48">
        <f>_xlfn.T.TEST(B3:B18,C3:C18,2,1)</f>
        <v>8.7526827806957332E-3</v>
      </c>
      <c r="C23" s="49"/>
      <c r="D23" s="48">
        <f>_xlfn.T.TEST(D3:D18,E3:E18,2,1)</f>
        <v>0.34072130633375441</v>
      </c>
      <c r="E23" s="49"/>
      <c r="F23" s="1"/>
    </row>
    <row r="24" spans="1:6" ht="20.100000000000001" customHeight="1" x14ac:dyDescent="0.25">
      <c r="A24" s="12" t="s">
        <v>23</v>
      </c>
      <c r="B24" s="19">
        <v>7</v>
      </c>
      <c r="C24" s="17">
        <v>5</v>
      </c>
      <c r="D24" s="15">
        <v>7</v>
      </c>
      <c r="E24" s="16">
        <v>5</v>
      </c>
      <c r="F24" s="1"/>
    </row>
    <row r="25" spans="1:6" ht="20.100000000000001" customHeight="1" x14ac:dyDescent="0.25">
      <c r="A25" s="13" t="s">
        <v>24</v>
      </c>
      <c r="B25" s="1">
        <v>0.2</v>
      </c>
      <c r="C25" s="4">
        <v>0.2</v>
      </c>
      <c r="D25" s="5">
        <v>0.2</v>
      </c>
      <c r="E25" s="6">
        <v>0.2</v>
      </c>
      <c r="F25" s="1"/>
    </row>
    <row r="26" spans="1:6" ht="20.100000000000001" customHeight="1" thickBot="1" x14ac:dyDescent="0.3">
      <c r="A26" s="14" t="s">
        <v>25</v>
      </c>
      <c r="B26" s="20">
        <v>900</v>
      </c>
      <c r="C26" s="18">
        <v>900</v>
      </c>
      <c r="D26" s="7">
        <v>900</v>
      </c>
      <c r="E26" s="8">
        <v>900</v>
      </c>
      <c r="F26" s="1"/>
    </row>
    <row r="27" spans="1:6" ht="20.100000000000001" customHeight="1" x14ac:dyDescent="0.25">
      <c r="A27" s="3"/>
      <c r="B27" s="3"/>
      <c r="C27" s="3"/>
      <c r="D27" s="3"/>
      <c r="E27" s="3"/>
    </row>
  </sheetData>
  <mergeCells count="7">
    <mergeCell ref="A1:A2"/>
    <mergeCell ref="B1:C1"/>
    <mergeCell ref="D1:E1"/>
    <mergeCell ref="B23:C23"/>
    <mergeCell ref="D23:E23"/>
    <mergeCell ref="B20:C20"/>
    <mergeCell ref="D20:E20"/>
  </mergeCells>
  <conditionalFormatting sqref="B23:E23">
    <cfRule type="cellIs" dxfId="31" priority="4" operator="greaterThan">
      <formula>0.05</formula>
    </cfRule>
    <cfRule type="cellIs" dxfId="30" priority="5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ABF6-F45B-4D3F-9AC0-F406BC51683E}">
  <dimension ref="A1:F27"/>
  <sheetViews>
    <sheetView workbookViewId="0">
      <selection activeCell="F27" sqref="F27"/>
    </sheetView>
  </sheetViews>
  <sheetFormatPr defaultRowHeight="20.100000000000001" customHeight="1" x14ac:dyDescent="0.25"/>
  <cols>
    <col min="1" max="1" width="20.7109375" style="2" customWidth="1"/>
    <col min="2" max="5" width="13.7109375" style="2" customWidth="1"/>
    <col min="6" max="16384" width="9.140625" style="2"/>
  </cols>
  <sheetData>
    <row r="1" spans="1:6" ht="20.100000000000001" customHeight="1" thickBot="1" x14ac:dyDescent="0.3">
      <c r="A1" s="50" t="str">
        <f>"n = " &amp; COUNT(B3:B18)</f>
        <v>n = 16</v>
      </c>
      <c r="B1" s="54" t="s">
        <v>21</v>
      </c>
      <c r="C1" s="55"/>
      <c r="D1" s="54" t="s">
        <v>22</v>
      </c>
      <c r="E1" s="55"/>
      <c r="F1" s="1"/>
    </row>
    <row r="2" spans="1:6" ht="22.5" customHeight="1" thickBot="1" x14ac:dyDescent="0.3">
      <c r="A2" s="53"/>
      <c r="B2" s="58" t="s">
        <v>19</v>
      </c>
      <c r="C2" s="59" t="s">
        <v>20</v>
      </c>
      <c r="D2" s="60" t="s">
        <v>19</v>
      </c>
      <c r="E2" s="61" t="s">
        <v>20</v>
      </c>
      <c r="F2" s="1"/>
    </row>
    <row r="3" spans="1:6" ht="20.100000000000001" customHeight="1" x14ac:dyDescent="0.25">
      <c r="A3" s="9" t="s">
        <v>0</v>
      </c>
      <c r="B3" s="56">
        <v>0.94289999999999996</v>
      </c>
      <c r="C3" s="57">
        <v>0.91820000000000002</v>
      </c>
      <c r="D3" s="56">
        <v>0.90180000000000005</v>
      </c>
      <c r="E3" s="57">
        <v>0.87109999999999999</v>
      </c>
      <c r="F3" s="1"/>
    </row>
    <row r="4" spans="1:6" ht="20.100000000000001" customHeight="1" x14ac:dyDescent="0.25">
      <c r="A4" s="10" t="s">
        <v>8</v>
      </c>
      <c r="B4" s="22">
        <v>1</v>
      </c>
      <c r="C4" s="23">
        <v>0.99809999999999999</v>
      </c>
      <c r="D4" s="22">
        <v>0.94889999999999997</v>
      </c>
      <c r="E4" s="23">
        <v>0.97809999999999997</v>
      </c>
      <c r="F4" s="1"/>
    </row>
    <row r="5" spans="1:6" ht="20.100000000000001" customHeight="1" x14ac:dyDescent="0.25">
      <c r="A5" s="10" t="s">
        <v>1</v>
      </c>
      <c r="B5" s="22">
        <v>0.99709999999999999</v>
      </c>
      <c r="C5" s="23">
        <v>0.99199999999999999</v>
      </c>
      <c r="D5" s="22">
        <v>0.96240000000000003</v>
      </c>
      <c r="E5" s="23">
        <v>0.96819999999999995</v>
      </c>
      <c r="F5" s="1"/>
    </row>
    <row r="6" spans="1:6" ht="20.100000000000001" customHeight="1" x14ac:dyDescent="0.25">
      <c r="A6" s="10" t="s">
        <v>9</v>
      </c>
      <c r="B6" s="22">
        <v>1</v>
      </c>
      <c r="C6" s="23">
        <v>1</v>
      </c>
      <c r="D6" s="22">
        <v>1</v>
      </c>
      <c r="E6" s="23">
        <v>1</v>
      </c>
      <c r="F6" s="1"/>
    </row>
    <row r="7" spans="1:6" ht="20.100000000000001" customHeight="1" x14ac:dyDescent="0.25">
      <c r="A7" s="10" t="s">
        <v>2</v>
      </c>
      <c r="B7" s="22">
        <v>1</v>
      </c>
      <c r="C7" s="23">
        <v>0.92010000000000003</v>
      </c>
      <c r="D7" s="22">
        <v>0.66879999999999995</v>
      </c>
      <c r="E7" s="23">
        <v>0.69479999999999997</v>
      </c>
      <c r="F7" s="1"/>
    </row>
    <row r="8" spans="1:6" ht="20.100000000000001" customHeight="1" x14ac:dyDescent="0.25">
      <c r="A8" s="10" t="s">
        <v>10</v>
      </c>
      <c r="B8" s="22">
        <v>0.75780000000000003</v>
      </c>
      <c r="C8" s="23">
        <v>0.70699999999999996</v>
      </c>
      <c r="D8" s="22">
        <v>0.50960000000000005</v>
      </c>
      <c r="E8" s="23">
        <v>0.55759999999999998</v>
      </c>
      <c r="F8" s="1"/>
    </row>
    <row r="9" spans="1:6" ht="20.100000000000001" customHeight="1" x14ac:dyDescent="0.25">
      <c r="A9" s="10" t="s">
        <v>11</v>
      </c>
      <c r="B9" s="22">
        <v>0.99490000000000001</v>
      </c>
      <c r="C9" s="23">
        <v>0.99219999999999997</v>
      </c>
      <c r="D9" s="22">
        <v>0.97230000000000005</v>
      </c>
      <c r="E9" s="23">
        <v>0.9738</v>
      </c>
      <c r="F9" s="1"/>
    </row>
    <row r="10" spans="1:6" ht="20.100000000000001" customHeight="1" x14ac:dyDescent="0.25">
      <c r="A10" s="10" t="s">
        <v>3</v>
      </c>
      <c r="B10" s="22">
        <v>1</v>
      </c>
      <c r="C10" s="23">
        <v>1</v>
      </c>
      <c r="D10" s="22">
        <v>0.87319999999999998</v>
      </c>
      <c r="E10" s="23">
        <v>0.84499999999999997</v>
      </c>
      <c r="F10" s="1"/>
    </row>
    <row r="11" spans="1:6" ht="20.100000000000001" customHeight="1" x14ac:dyDescent="0.25">
      <c r="A11" s="10" t="s">
        <v>4</v>
      </c>
      <c r="B11" s="22">
        <v>0.99160000000000004</v>
      </c>
      <c r="C11" s="23">
        <v>0.99150000000000005</v>
      </c>
      <c r="D11" s="22">
        <v>1</v>
      </c>
      <c r="E11" s="23">
        <v>1</v>
      </c>
      <c r="F11" s="1"/>
    </row>
    <row r="12" spans="1:6" ht="20.100000000000001" customHeight="1" x14ac:dyDescent="0.25">
      <c r="A12" s="10" t="s">
        <v>5</v>
      </c>
      <c r="B12" s="22">
        <v>1</v>
      </c>
      <c r="C12" s="23">
        <v>1</v>
      </c>
      <c r="D12" s="22">
        <v>0.70960000000000001</v>
      </c>
      <c r="E12" s="23">
        <v>0.87090000000000001</v>
      </c>
      <c r="F12" s="1"/>
    </row>
    <row r="13" spans="1:6" ht="20.100000000000001" customHeight="1" x14ac:dyDescent="0.25">
      <c r="A13" s="10" t="s">
        <v>12</v>
      </c>
      <c r="B13" s="22">
        <v>0.86299999999999999</v>
      </c>
      <c r="C13" s="23">
        <v>0.78800000000000003</v>
      </c>
      <c r="D13" s="22">
        <v>0.62770000000000004</v>
      </c>
      <c r="E13" s="23">
        <v>0.63200000000000001</v>
      </c>
      <c r="F13" s="1"/>
    </row>
    <row r="14" spans="1:6" ht="20.100000000000001" customHeight="1" x14ac:dyDescent="0.25">
      <c r="A14" s="10" t="s">
        <v>6</v>
      </c>
      <c r="B14" s="22">
        <v>1</v>
      </c>
      <c r="C14" s="23">
        <v>1</v>
      </c>
      <c r="D14" s="22">
        <v>1</v>
      </c>
      <c r="E14" s="23">
        <v>1</v>
      </c>
      <c r="F14" s="1"/>
    </row>
    <row r="15" spans="1:6" ht="20.100000000000001" customHeight="1" x14ac:dyDescent="0.25">
      <c r="A15" s="10" t="s">
        <v>7</v>
      </c>
      <c r="B15" s="22">
        <v>1</v>
      </c>
      <c r="C15" s="23">
        <v>1</v>
      </c>
      <c r="D15" s="22">
        <v>1</v>
      </c>
      <c r="E15" s="23">
        <v>1</v>
      </c>
      <c r="F15" s="1"/>
    </row>
    <row r="16" spans="1:6" ht="20.100000000000001" customHeight="1" x14ac:dyDescent="0.25">
      <c r="A16" s="10" t="s">
        <v>13</v>
      </c>
      <c r="B16" s="22">
        <v>1</v>
      </c>
      <c r="C16" s="23">
        <v>0.99960000000000004</v>
      </c>
      <c r="D16" s="22">
        <v>0.99729999999999996</v>
      </c>
      <c r="E16" s="23">
        <v>0.99590000000000001</v>
      </c>
      <c r="F16" s="1"/>
    </row>
    <row r="17" spans="1:6" ht="20.100000000000001" customHeight="1" x14ac:dyDescent="0.25">
      <c r="A17" s="10" t="s">
        <v>14</v>
      </c>
      <c r="B17" s="22">
        <v>0.92659999999999998</v>
      </c>
      <c r="C17" s="23">
        <v>0.88429999999999997</v>
      </c>
      <c r="D17" s="22">
        <v>0.75839999999999996</v>
      </c>
      <c r="E17" s="23">
        <v>0.7752</v>
      </c>
      <c r="F17" s="1"/>
    </row>
    <row r="18" spans="1:6" ht="20.100000000000001" customHeight="1" thickBot="1" x14ac:dyDescent="0.3">
      <c r="A18" s="11" t="s">
        <v>15</v>
      </c>
      <c r="B18" s="24">
        <v>0.876</v>
      </c>
      <c r="C18" s="25">
        <v>0.82120000000000004</v>
      </c>
      <c r="D18" s="24">
        <v>0.6946</v>
      </c>
      <c r="E18" s="25">
        <v>0.77510000000000001</v>
      </c>
      <c r="F18" s="1"/>
    </row>
    <row r="19" spans="1:6" ht="20.100000000000001" customHeight="1" x14ac:dyDescent="0.25">
      <c r="A19" s="12" t="s">
        <v>16</v>
      </c>
      <c r="B19" s="26">
        <f>AVERAGE(B3:B18)</f>
        <v>0.95936874999999999</v>
      </c>
      <c r="C19" s="40">
        <f>AVERAGE(C3:C18)</f>
        <v>0.93826249999999989</v>
      </c>
      <c r="D19" s="26">
        <f>AVERAGE(D3:D18)</f>
        <v>0.85153749999999984</v>
      </c>
      <c r="E19" s="40">
        <f>AVERAGE(E3:E18)</f>
        <v>0.87110624999999997</v>
      </c>
      <c r="F19" s="1"/>
    </row>
    <row r="20" spans="1:6" ht="20.100000000000001" customHeight="1" x14ac:dyDescent="0.25">
      <c r="A20" s="45" t="s">
        <v>27</v>
      </c>
      <c r="B20" s="51">
        <f>ABS(B19-C19)</f>
        <v>2.1106250000000104E-2</v>
      </c>
      <c r="C20" s="52"/>
      <c r="D20" s="51">
        <f>ABS(D19-E19)</f>
        <v>1.9568750000000135E-2</v>
      </c>
      <c r="E20" s="52"/>
      <c r="F20" s="1"/>
    </row>
    <row r="21" spans="1:6" ht="20.100000000000001" customHeight="1" x14ac:dyDescent="0.25">
      <c r="A21" s="13" t="s">
        <v>17</v>
      </c>
      <c r="B21" s="27">
        <f>STDEV(B3:B18)</f>
        <v>7.0778722968134991E-2</v>
      </c>
      <c r="C21" s="41">
        <f>STDEV(C3:C18)</f>
        <v>9.2534943850057727E-2</v>
      </c>
      <c r="D21" s="27">
        <f>STDEV(D3:D18)</f>
        <v>0.163834871644186</v>
      </c>
      <c r="E21" s="41">
        <f>STDEV(E3:E18)</f>
        <v>0.14585092603408401</v>
      </c>
      <c r="F21" s="1"/>
    </row>
    <row r="22" spans="1:6" ht="20.100000000000001" customHeight="1" thickBot="1" x14ac:dyDescent="0.3">
      <c r="A22" s="14" t="s">
        <v>18</v>
      </c>
      <c r="B22" s="28">
        <f>B21^2</f>
        <v>5.0096276249999997E-3</v>
      </c>
      <c r="C22" s="42">
        <f t="shared" ref="C22:E22" si="0">C21^2</f>
        <v>8.5627158333333366E-3</v>
      </c>
      <c r="D22" s="28">
        <f t="shared" si="0"/>
        <v>2.6841865166666902E-2</v>
      </c>
      <c r="E22" s="42">
        <f t="shared" si="0"/>
        <v>2.1272492624999844E-2</v>
      </c>
      <c r="F22" s="1"/>
    </row>
    <row r="23" spans="1:6" ht="20.100000000000001" customHeight="1" thickBot="1" x14ac:dyDescent="0.3">
      <c r="A23" s="21" t="s">
        <v>26</v>
      </c>
      <c r="B23" s="48">
        <f>_xlfn.T.TEST(B3:B18,C3:C18,2,1)</f>
        <v>1.1479894703865675E-2</v>
      </c>
      <c r="C23" s="49"/>
      <c r="D23" s="48">
        <f>_xlfn.T.TEST(D3:D18,E3:E18,2,1)</f>
        <v>0.11221628245643975</v>
      </c>
      <c r="E23" s="49"/>
      <c r="F23" s="1"/>
    </row>
    <row r="24" spans="1:6" ht="20.100000000000001" customHeight="1" x14ac:dyDescent="0.25">
      <c r="A24" s="12" t="s">
        <v>23</v>
      </c>
      <c r="B24" s="19">
        <v>7</v>
      </c>
      <c r="C24" s="17">
        <v>5</v>
      </c>
      <c r="D24" s="15">
        <v>7</v>
      </c>
      <c r="E24" s="16">
        <v>5</v>
      </c>
      <c r="F24" s="1"/>
    </row>
    <row r="25" spans="1:6" ht="20.100000000000001" customHeight="1" x14ac:dyDescent="0.25">
      <c r="A25" s="13" t="s">
        <v>24</v>
      </c>
      <c r="B25" s="1">
        <v>0.2</v>
      </c>
      <c r="C25" s="4">
        <v>0.2</v>
      </c>
      <c r="D25" s="5">
        <v>0.2</v>
      </c>
      <c r="E25" s="6">
        <v>0.2</v>
      </c>
      <c r="F25" s="1"/>
    </row>
    <row r="26" spans="1:6" ht="20.100000000000001" customHeight="1" thickBot="1" x14ac:dyDescent="0.3">
      <c r="A26" s="14" t="s">
        <v>25</v>
      </c>
      <c r="B26" s="20">
        <v>900</v>
      </c>
      <c r="C26" s="18">
        <v>900</v>
      </c>
      <c r="D26" s="7">
        <v>900</v>
      </c>
      <c r="E26" s="8">
        <v>900</v>
      </c>
      <c r="F26" s="1"/>
    </row>
    <row r="27" spans="1:6" ht="20.100000000000001" customHeight="1" x14ac:dyDescent="0.25">
      <c r="A27" s="3"/>
      <c r="B27" s="3"/>
      <c r="C27" s="3"/>
      <c r="D27" s="3"/>
      <c r="E27" s="3"/>
    </row>
  </sheetData>
  <mergeCells count="7">
    <mergeCell ref="A1:A2"/>
    <mergeCell ref="B1:C1"/>
    <mergeCell ref="D1:E1"/>
    <mergeCell ref="B23:C23"/>
    <mergeCell ref="D23:E23"/>
    <mergeCell ref="B20:C20"/>
    <mergeCell ref="D20:E20"/>
  </mergeCells>
  <conditionalFormatting sqref="B23:E23">
    <cfRule type="cellIs" dxfId="29" priority="4" operator="greaterThan">
      <formula>0.05</formula>
    </cfRule>
    <cfRule type="cellIs" dxfId="28" priority="5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9876-A278-46F1-8EF7-ACFAA758D62C}">
  <dimension ref="A1:F27"/>
  <sheetViews>
    <sheetView workbookViewId="0">
      <selection activeCell="F27" sqref="F27"/>
    </sheetView>
  </sheetViews>
  <sheetFormatPr defaultRowHeight="20.100000000000001" customHeight="1" x14ac:dyDescent="0.25"/>
  <cols>
    <col min="1" max="1" width="20.7109375" style="2" customWidth="1"/>
    <col min="2" max="5" width="13.7109375" style="2" customWidth="1"/>
    <col min="6" max="16384" width="9.140625" style="2"/>
  </cols>
  <sheetData>
    <row r="1" spans="1:6" ht="20.100000000000001" customHeight="1" thickBot="1" x14ac:dyDescent="0.3">
      <c r="A1" s="50" t="str">
        <f>"n = " &amp; COUNT(B3:B18)</f>
        <v>n = 16</v>
      </c>
      <c r="B1" s="54" t="s">
        <v>21</v>
      </c>
      <c r="C1" s="55"/>
      <c r="D1" s="54" t="s">
        <v>22</v>
      </c>
      <c r="E1" s="55"/>
      <c r="F1" s="1"/>
    </row>
    <row r="2" spans="1:6" ht="22.5" customHeight="1" thickBot="1" x14ac:dyDescent="0.3">
      <c r="A2" s="53"/>
      <c r="B2" s="58" t="s">
        <v>19</v>
      </c>
      <c r="C2" s="59" t="s">
        <v>20</v>
      </c>
      <c r="D2" s="60" t="s">
        <v>19</v>
      </c>
      <c r="E2" s="61" t="s">
        <v>20</v>
      </c>
      <c r="F2" s="1"/>
    </row>
    <row r="3" spans="1:6" ht="20.100000000000001" customHeight="1" x14ac:dyDescent="0.25">
      <c r="A3" s="9" t="s">
        <v>0</v>
      </c>
      <c r="B3" s="56">
        <v>0.93989999999999996</v>
      </c>
      <c r="C3" s="57">
        <v>0.9214</v>
      </c>
      <c r="D3" s="56">
        <v>0.87109999999999999</v>
      </c>
      <c r="E3" s="57">
        <v>0.85270000000000001</v>
      </c>
      <c r="F3" s="1"/>
    </row>
    <row r="4" spans="1:6" ht="20.100000000000001" customHeight="1" x14ac:dyDescent="0.25">
      <c r="A4" s="10" t="s">
        <v>8</v>
      </c>
      <c r="B4" s="22">
        <v>1</v>
      </c>
      <c r="C4" s="23">
        <v>0.99809999999999999</v>
      </c>
      <c r="D4" s="22">
        <v>0.89780000000000004</v>
      </c>
      <c r="E4" s="23">
        <v>0.94159999999999999</v>
      </c>
      <c r="F4" s="1"/>
    </row>
    <row r="5" spans="1:6" ht="20.100000000000001" customHeight="1" x14ac:dyDescent="0.25">
      <c r="A5" s="10" t="s">
        <v>1</v>
      </c>
      <c r="B5" s="22">
        <v>0.99560000000000004</v>
      </c>
      <c r="C5" s="23">
        <v>0.99199999999999999</v>
      </c>
      <c r="D5" s="22">
        <v>0.94499999999999995</v>
      </c>
      <c r="E5" s="23">
        <v>0.97970000000000002</v>
      </c>
      <c r="F5" s="1"/>
    </row>
    <row r="6" spans="1:6" ht="20.100000000000001" customHeight="1" x14ac:dyDescent="0.25">
      <c r="A6" s="10" t="s">
        <v>9</v>
      </c>
      <c r="B6" s="22">
        <v>1</v>
      </c>
      <c r="C6" s="23">
        <v>1</v>
      </c>
      <c r="D6" s="22">
        <v>1</v>
      </c>
      <c r="E6" s="23">
        <v>1</v>
      </c>
      <c r="F6" s="1"/>
    </row>
    <row r="7" spans="1:6" ht="20.100000000000001" customHeight="1" x14ac:dyDescent="0.25">
      <c r="A7" s="10" t="s">
        <v>2</v>
      </c>
      <c r="B7" s="22">
        <v>0.98199999999999998</v>
      </c>
      <c r="C7" s="23">
        <v>0.9234</v>
      </c>
      <c r="D7" s="22">
        <v>0.70120000000000005</v>
      </c>
      <c r="E7" s="23">
        <v>0.74670000000000003</v>
      </c>
      <c r="F7" s="1"/>
    </row>
    <row r="8" spans="1:6" ht="20.100000000000001" customHeight="1" x14ac:dyDescent="0.25">
      <c r="A8" s="10" t="s">
        <v>10</v>
      </c>
      <c r="B8" s="22">
        <v>0.753</v>
      </c>
      <c r="C8" s="23">
        <v>0.7288</v>
      </c>
      <c r="D8" s="22">
        <v>0.54800000000000004</v>
      </c>
      <c r="E8" s="23">
        <v>0.56730000000000003</v>
      </c>
      <c r="F8" s="1"/>
    </row>
    <row r="9" spans="1:6" ht="20.100000000000001" customHeight="1" x14ac:dyDescent="0.25">
      <c r="A9" s="10" t="s">
        <v>11</v>
      </c>
      <c r="B9" s="22">
        <v>0.99419999999999997</v>
      </c>
      <c r="C9" s="23">
        <v>0.9919</v>
      </c>
      <c r="D9" s="22">
        <v>0.96919999999999995</v>
      </c>
      <c r="E9" s="23">
        <v>0.97840000000000005</v>
      </c>
      <c r="F9" s="1"/>
    </row>
    <row r="10" spans="1:6" ht="20.100000000000001" customHeight="1" x14ac:dyDescent="0.25">
      <c r="A10" s="10" t="s">
        <v>3</v>
      </c>
      <c r="B10" s="22">
        <v>1</v>
      </c>
      <c r="C10" s="23">
        <v>1</v>
      </c>
      <c r="D10" s="22">
        <v>0.84499999999999997</v>
      </c>
      <c r="E10" s="23">
        <v>0.87319999999999998</v>
      </c>
      <c r="F10" s="1"/>
    </row>
    <row r="11" spans="1:6" ht="20.100000000000001" customHeight="1" x14ac:dyDescent="0.25">
      <c r="A11" s="10" t="s">
        <v>4</v>
      </c>
      <c r="B11" s="22">
        <v>0.99160000000000004</v>
      </c>
      <c r="C11" s="23">
        <v>0.99150000000000005</v>
      </c>
      <c r="D11" s="22">
        <v>0.96660000000000001</v>
      </c>
      <c r="E11" s="23">
        <v>0.96660000000000001</v>
      </c>
      <c r="F11" s="1"/>
    </row>
    <row r="12" spans="1:6" ht="20.100000000000001" customHeight="1" x14ac:dyDescent="0.25">
      <c r="A12" s="10" t="s">
        <v>5</v>
      </c>
      <c r="B12" s="22">
        <v>1</v>
      </c>
      <c r="C12" s="23">
        <v>1</v>
      </c>
      <c r="D12" s="22">
        <v>0.80640000000000001</v>
      </c>
      <c r="E12" s="23">
        <v>0.93540000000000001</v>
      </c>
      <c r="F12" s="1"/>
    </row>
    <row r="13" spans="1:6" ht="20.100000000000001" customHeight="1" x14ac:dyDescent="0.25">
      <c r="A13" s="10" t="s">
        <v>12</v>
      </c>
      <c r="B13" s="22">
        <v>0.85429999999999995</v>
      </c>
      <c r="C13" s="23">
        <v>0.80320000000000003</v>
      </c>
      <c r="D13" s="22">
        <v>0.64059999999999995</v>
      </c>
      <c r="E13" s="23">
        <v>0.65800000000000003</v>
      </c>
      <c r="F13" s="1"/>
    </row>
    <row r="14" spans="1:6" ht="20.100000000000001" customHeight="1" x14ac:dyDescent="0.25">
      <c r="A14" s="10" t="s">
        <v>6</v>
      </c>
      <c r="B14" s="22">
        <v>1</v>
      </c>
      <c r="C14" s="23">
        <v>1</v>
      </c>
      <c r="D14" s="22">
        <v>1</v>
      </c>
      <c r="E14" s="23">
        <v>1</v>
      </c>
      <c r="F14" s="1"/>
    </row>
    <row r="15" spans="1:6" ht="20.100000000000001" customHeight="1" x14ac:dyDescent="0.25">
      <c r="A15" s="10" t="s">
        <v>7</v>
      </c>
      <c r="B15" s="22">
        <v>1</v>
      </c>
      <c r="C15" s="23">
        <v>1</v>
      </c>
      <c r="D15" s="22">
        <v>1</v>
      </c>
      <c r="E15" s="23">
        <v>1</v>
      </c>
      <c r="F15" s="1"/>
    </row>
    <row r="16" spans="1:6" ht="20.100000000000001" customHeight="1" x14ac:dyDescent="0.25">
      <c r="A16" s="10" t="s">
        <v>13</v>
      </c>
      <c r="B16" s="22">
        <v>1</v>
      </c>
      <c r="C16" s="23">
        <v>0.99939999999999996</v>
      </c>
      <c r="D16" s="22">
        <v>0.99929999999999997</v>
      </c>
      <c r="E16" s="23">
        <v>0.99929999999999997</v>
      </c>
      <c r="F16" s="1"/>
    </row>
    <row r="17" spans="1:6" ht="20.100000000000001" customHeight="1" x14ac:dyDescent="0.25">
      <c r="A17" s="10" t="s">
        <v>14</v>
      </c>
      <c r="B17" s="22">
        <v>0.92520000000000002</v>
      </c>
      <c r="C17" s="23">
        <v>0.87160000000000004</v>
      </c>
      <c r="D17" s="22">
        <v>0.82579999999999998</v>
      </c>
      <c r="E17" s="23">
        <v>0.82579999999999998</v>
      </c>
      <c r="F17" s="1"/>
    </row>
    <row r="18" spans="1:6" ht="20.100000000000001" customHeight="1" thickBot="1" x14ac:dyDescent="0.3">
      <c r="A18" s="11" t="s">
        <v>15</v>
      </c>
      <c r="B18" s="24">
        <v>0.88109999999999999</v>
      </c>
      <c r="C18" s="25">
        <v>0.83220000000000005</v>
      </c>
      <c r="D18" s="24">
        <v>0.67779999999999996</v>
      </c>
      <c r="E18" s="25">
        <v>0.70799999999999996</v>
      </c>
      <c r="F18" s="1"/>
    </row>
    <row r="19" spans="1:6" ht="20.100000000000001" customHeight="1" x14ac:dyDescent="0.25">
      <c r="A19" s="12" t="s">
        <v>16</v>
      </c>
      <c r="B19" s="26">
        <f>AVERAGE(B3:B18)</f>
        <v>0.95730625000000014</v>
      </c>
      <c r="C19" s="40">
        <f>AVERAGE(C3:C18)</f>
        <v>0.94084375000000009</v>
      </c>
      <c r="D19" s="26">
        <f>AVERAGE(D3:D18)</f>
        <v>0.85586249999999986</v>
      </c>
      <c r="E19" s="40">
        <f>AVERAGE(E3:E18)</f>
        <v>0.8770437499999999</v>
      </c>
      <c r="F19" s="1"/>
    </row>
    <row r="20" spans="1:6" ht="20.100000000000001" customHeight="1" x14ac:dyDescent="0.25">
      <c r="A20" s="45" t="s">
        <v>27</v>
      </c>
      <c r="B20" s="51">
        <f>ABS(B19-C19)</f>
        <v>1.6462500000000047E-2</v>
      </c>
      <c r="C20" s="52"/>
      <c r="D20" s="51">
        <f>ABS(D19-E19)</f>
        <v>2.118125000000004E-2</v>
      </c>
      <c r="E20" s="52"/>
      <c r="F20" s="1"/>
    </row>
    <row r="21" spans="1:6" ht="20.100000000000001" customHeight="1" x14ac:dyDescent="0.25">
      <c r="A21" s="13" t="s">
        <v>17</v>
      </c>
      <c r="B21" s="27">
        <f>STDEV(B3:B18)</f>
        <v>7.1584546458482709E-2</v>
      </c>
      <c r="C21" s="41">
        <f t="shared" ref="C21:E21" si="0">STDEV(C3:C18)</f>
        <v>8.6865044513505726E-2</v>
      </c>
      <c r="D21" s="27">
        <f t="shared" si="0"/>
        <v>0.14563838264688406</v>
      </c>
      <c r="E21" s="41">
        <f t="shared" si="0"/>
        <v>0.13890666875639929</v>
      </c>
      <c r="F21" s="1"/>
    </row>
    <row r="22" spans="1:6" ht="20.100000000000001" customHeight="1" thickBot="1" x14ac:dyDescent="0.3">
      <c r="A22" s="14" t="s">
        <v>18</v>
      </c>
      <c r="B22" s="28">
        <f>B21^2</f>
        <v>5.1243472916666696E-3</v>
      </c>
      <c r="C22" s="42">
        <f t="shared" ref="C22:E22" si="1">C21^2</f>
        <v>7.545535958333331E-3</v>
      </c>
      <c r="D22" s="28">
        <f t="shared" si="1"/>
        <v>2.1210538500000219E-2</v>
      </c>
      <c r="E22" s="42">
        <f t="shared" si="1"/>
        <v>1.9295062625000033E-2</v>
      </c>
      <c r="F22" s="1"/>
    </row>
    <row r="23" spans="1:6" ht="20.100000000000001" customHeight="1" thickBot="1" x14ac:dyDescent="0.3">
      <c r="A23" s="21" t="s">
        <v>26</v>
      </c>
      <c r="B23" s="48">
        <f>_xlfn.T.TEST(B3:B18,C3:C18,2,1)</f>
        <v>1.1798699317497248E-2</v>
      </c>
      <c r="C23" s="49"/>
      <c r="D23" s="48">
        <f>_xlfn.T.TEST(D3:D18,E3:E18,2,1)</f>
        <v>2.5328901499608217E-2</v>
      </c>
      <c r="E23" s="49"/>
      <c r="F23" s="1"/>
    </row>
    <row r="24" spans="1:6" ht="20.100000000000001" customHeight="1" x14ac:dyDescent="0.25">
      <c r="A24" s="12" t="s">
        <v>23</v>
      </c>
      <c r="B24" s="19">
        <v>7</v>
      </c>
      <c r="C24" s="17">
        <v>5</v>
      </c>
      <c r="D24" s="15">
        <v>7</v>
      </c>
      <c r="E24" s="16">
        <v>5</v>
      </c>
      <c r="F24" s="1"/>
    </row>
    <row r="25" spans="1:6" ht="20.100000000000001" customHeight="1" x14ac:dyDescent="0.25">
      <c r="A25" s="13" t="s">
        <v>24</v>
      </c>
      <c r="B25" s="1">
        <v>0.2</v>
      </c>
      <c r="C25" s="4">
        <v>0.2</v>
      </c>
      <c r="D25" s="5">
        <v>0.2</v>
      </c>
      <c r="E25" s="6">
        <v>0.2</v>
      </c>
      <c r="F25" s="1"/>
    </row>
    <row r="26" spans="1:6" ht="20.100000000000001" customHeight="1" thickBot="1" x14ac:dyDescent="0.3">
      <c r="A26" s="14" t="s">
        <v>25</v>
      </c>
      <c r="B26" s="20">
        <v>900</v>
      </c>
      <c r="C26" s="18">
        <v>900</v>
      </c>
      <c r="D26" s="7">
        <v>900</v>
      </c>
      <c r="E26" s="8">
        <v>900</v>
      </c>
      <c r="F26" s="1"/>
    </row>
    <row r="27" spans="1:6" ht="20.100000000000001" customHeight="1" x14ac:dyDescent="0.25">
      <c r="A27" s="3"/>
      <c r="B27" s="3"/>
      <c r="C27" s="3"/>
      <c r="D27" s="3"/>
      <c r="E27" s="3"/>
    </row>
  </sheetData>
  <mergeCells count="7">
    <mergeCell ref="A1:A2"/>
    <mergeCell ref="B1:C1"/>
    <mergeCell ref="D1:E1"/>
    <mergeCell ref="B23:C23"/>
    <mergeCell ref="D23:E23"/>
    <mergeCell ref="B20:C20"/>
    <mergeCell ref="D20:E20"/>
  </mergeCells>
  <conditionalFormatting sqref="B23:E23">
    <cfRule type="cellIs" dxfId="27" priority="4" operator="greaterThan">
      <formula>0.05</formula>
    </cfRule>
    <cfRule type="cellIs" dxfId="26" priority="5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D2C3-2DBF-4D25-86B9-39B4C0D9C0B5}">
  <dimension ref="A1:F27"/>
  <sheetViews>
    <sheetView workbookViewId="0">
      <selection activeCell="F27" sqref="F27"/>
    </sheetView>
  </sheetViews>
  <sheetFormatPr defaultRowHeight="20.100000000000001" customHeight="1" x14ac:dyDescent="0.25"/>
  <cols>
    <col min="1" max="1" width="20.7109375" style="2" customWidth="1"/>
    <col min="2" max="5" width="13.7109375" style="2" customWidth="1"/>
    <col min="6" max="16384" width="9.140625" style="2"/>
  </cols>
  <sheetData>
    <row r="1" spans="1:6" ht="20.100000000000001" customHeight="1" thickBot="1" x14ac:dyDescent="0.3">
      <c r="A1" s="50" t="str">
        <f>"n = " &amp; COUNT(B3:B18)</f>
        <v>n = 16</v>
      </c>
      <c r="B1" s="54" t="s">
        <v>21</v>
      </c>
      <c r="C1" s="55"/>
      <c r="D1" s="54" t="s">
        <v>22</v>
      </c>
      <c r="E1" s="55"/>
      <c r="F1" s="1"/>
    </row>
    <row r="2" spans="1:6" ht="22.5" customHeight="1" thickBot="1" x14ac:dyDescent="0.3">
      <c r="A2" s="53"/>
      <c r="B2" s="58" t="s">
        <v>19</v>
      </c>
      <c r="C2" s="59" t="s">
        <v>20</v>
      </c>
      <c r="D2" s="60" t="s">
        <v>19</v>
      </c>
      <c r="E2" s="61" t="s">
        <v>20</v>
      </c>
      <c r="F2" s="1"/>
    </row>
    <row r="3" spans="1:6" ht="20.100000000000001" customHeight="1" x14ac:dyDescent="0.25">
      <c r="A3" s="9" t="s">
        <v>0</v>
      </c>
      <c r="B3" s="56">
        <v>0.94140000000000001</v>
      </c>
      <c r="C3" s="57">
        <v>0.92749999999999999</v>
      </c>
      <c r="D3" s="56">
        <v>0.88339999999999996</v>
      </c>
      <c r="E3" s="57">
        <v>0.90790000000000004</v>
      </c>
      <c r="F3" s="1"/>
    </row>
    <row r="4" spans="1:6" ht="20.100000000000001" customHeight="1" x14ac:dyDescent="0.25">
      <c r="A4" s="10" t="s">
        <v>8</v>
      </c>
      <c r="B4" s="22">
        <v>1</v>
      </c>
      <c r="C4" s="23">
        <v>1</v>
      </c>
      <c r="D4" s="22">
        <v>0.92700000000000005</v>
      </c>
      <c r="E4" s="23">
        <v>0.92700000000000005</v>
      </c>
      <c r="F4" s="1"/>
    </row>
    <row r="5" spans="1:6" ht="20.100000000000001" customHeight="1" x14ac:dyDescent="0.25">
      <c r="A5" s="10" t="s">
        <v>1</v>
      </c>
      <c r="B5" s="22">
        <v>0.99419999999999997</v>
      </c>
      <c r="C5" s="23">
        <v>0.99129999999999996</v>
      </c>
      <c r="D5" s="22">
        <v>0.98260000000000003</v>
      </c>
      <c r="E5" s="23">
        <v>0.9768</v>
      </c>
      <c r="F5" s="1"/>
    </row>
    <row r="6" spans="1:6" ht="20.100000000000001" customHeight="1" x14ac:dyDescent="0.25">
      <c r="A6" s="10" t="s">
        <v>9</v>
      </c>
      <c r="B6" s="22">
        <v>1</v>
      </c>
      <c r="C6" s="23">
        <v>1</v>
      </c>
      <c r="D6" s="22">
        <v>1</v>
      </c>
      <c r="E6" s="23">
        <v>1</v>
      </c>
      <c r="F6" s="1"/>
    </row>
    <row r="7" spans="1:6" ht="20.100000000000001" customHeight="1" x14ac:dyDescent="0.25">
      <c r="A7" s="10" t="s">
        <v>2</v>
      </c>
      <c r="B7" s="22">
        <v>0.98529999999999995</v>
      </c>
      <c r="C7" s="23">
        <v>0.91359999999999997</v>
      </c>
      <c r="D7" s="22">
        <v>0.7077</v>
      </c>
      <c r="E7" s="23">
        <v>0.72070000000000001</v>
      </c>
      <c r="F7" s="1"/>
    </row>
    <row r="8" spans="1:6" ht="20.100000000000001" customHeight="1" x14ac:dyDescent="0.25">
      <c r="A8" s="10" t="s">
        <v>10</v>
      </c>
      <c r="B8" s="22">
        <v>0.7772</v>
      </c>
      <c r="C8" s="23">
        <v>0.73599999999999999</v>
      </c>
      <c r="D8" s="22">
        <v>0.54800000000000004</v>
      </c>
      <c r="E8" s="23">
        <v>0.52880000000000005</v>
      </c>
      <c r="F8" s="1"/>
    </row>
    <row r="9" spans="1:6" ht="20.100000000000001" customHeight="1" x14ac:dyDescent="0.25">
      <c r="A9" s="10" t="s">
        <v>11</v>
      </c>
      <c r="B9" s="22">
        <v>0.99490000000000001</v>
      </c>
      <c r="C9" s="23">
        <v>0.99260000000000004</v>
      </c>
      <c r="D9" s="22">
        <v>0.97529999999999994</v>
      </c>
      <c r="E9" s="23">
        <v>0.98299999999999998</v>
      </c>
      <c r="F9" s="1"/>
    </row>
    <row r="10" spans="1:6" ht="20.100000000000001" customHeight="1" x14ac:dyDescent="0.25">
      <c r="A10" s="10" t="s">
        <v>3</v>
      </c>
      <c r="B10" s="22">
        <v>1</v>
      </c>
      <c r="C10" s="23">
        <v>1</v>
      </c>
      <c r="D10" s="22">
        <v>0.85909999999999997</v>
      </c>
      <c r="E10" s="23">
        <v>0.90139999999999998</v>
      </c>
      <c r="F10" s="1"/>
    </row>
    <row r="11" spans="1:6" ht="20.100000000000001" customHeight="1" x14ac:dyDescent="0.25">
      <c r="A11" s="10" t="s">
        <v>4</v>
      </c>
      <c r="B11" s="22">
        <v>0.99160000000000004</v>
      </c>
      <c r="C11" s="23">
        <v>0.99160000000000004</v>
      </c>
      <c r="D11" s="22">
        <v>0.96660000000000001</v>
      </c>
      <c r="E11" s="23">
        <v>1</v>
      </c>
      <c r="F11" s="1"/>
    </row>
    <row r="12" spans="1:6" ht="20.100000000000001" customHeight="1" x14ac:dyDescent="0.25">
      <c r="A12" s="10" t="s">
        <v>5</v>
      </c>
      <c r="B12" s="22">
        <v>1</v>
      </c>
      <c r="C12" s="23">
        <v>1</v>
      </c>
      <c r="D12" s="22">
        <v>0.80640000000000001</v>
      </c>
      <c r="E12" s="23">
        <v>0.93540000000000001</v>
      </c>
      <c r="F12" s="1"/>
    </row>
    <row r="13" spans="1:6" ht="20.100000000000001" customHeight="1" x14ac:dyDescent="0.25">
      <c r="A13" s="10" t="s">
        <v>12</v>
      </c>
      <c r="B13" s="22">
        <v>0.86080000000000001</v>
      </c>
      <c r="C13" s="23">
        <v>0.78910000000000002</v>
      </c>
      <c r="D13" s="22">
        <v>0.62770000000000004</v>
      </c>
      <c r="E13" s="23">
        <v>0.65359999999999996</v>
      </c>
      <c r="F13" s="1"/>
    </row>
    <row r="14" spans="1:6" ht="20.100000000000001" customHeight="1" x14ac:dyDescent="0.25">
      <c r="A14" s="10" t="s">
        <v>6</v>
      </c>
      <c r="B14" s="22">
        <v>1</v>
      </c>
      <c r="C14" s="23">
        <v>1</v>
      </c>
      <c r="D14" s="22">
        <v>1</v>
      </c>
      <c r="E14" s="23">
        <v>1</v>
      </c>
      <c r="F14" s="1"/>
    </row>
    <row r="15" spans="1:6" ht="20.100000000000001" customHeight="1" x14ac:dyDescent="0.25">
      <c r="A15" s="10" t="s">
        <v>7</v>
      </c>
      <c r="B15" s="22">
        <v>1</v>
      </c>
      <c r="C15" s="23">
        <v>1</v>
      </c>
      <c r="D15" s="22">
        <v>1</v>
      </c>
      <c r="E15" s="23">
        <v>1</v>
      </c>
      <c r="F15" s="1"/>
    </row>
    <row r="16" spans="1:6" ht="20.100000000000001" customHeight="1" x14ac:dyDescent="0.25">
      <c r="A16" s="10" t="s">
        <v>13</v>
      </c>
      <c r="B16" s="22">
        <v>1</v>
      </c>
      <c r="C16" s="23">
        <v>1</v>
      </c>
      <c r="D16" s="22">
        <v>0.99860000000000004</v>
      </c>
      <c r="E16" s="23">
        <v>0.99529999999999996</v>
      </c>
      <c r="F16" s="1"/>
    </row>
    <row r="17" spans="1:6" ht="20.100000000000001" customHeight="1" x14ac:dyDescent="0.25">
      <c r="A17" s="10" t="s">
        <v>14</v>
      </c>
      <c r="B17" s="22">
        <v>0.92379999999999995</v>
      </c>
      <c r="C17" s="23">
        <v>0.90969999999999995</v>
      </c>
      <c r="D17" s="22">
        <v>0.80330000000000001</v>
      </c>
      <c r="E17" s="23">
        <v>0.82579999999999998</v>
      </c>
      <c r="F17" s="1"/>
    </row>
    <row r="18" spans="1:6" ht="20.100000000000001" customHeight="1" thickBot="1" x14ac:dyDescent="0.3">
      <c r="A18" s="11" t="s">
        <v>15</v>
      </c>
      <c r="B18" s="24">
        <v>0.87429999999999997</v>
      </c>
      <c r="C18" s="25">
        <v>0.82199999999999995</v>
      </c>
      <c r="D18" s="24">
        <v>0.7248</v>
      </c>
      <c r="E18" s="25">
        <v>0.755</v>
      </c>
      <c r="F18" s="1"/>
    </row>
    <row r="19" spans="1:6" ht="20.100000000000001" customHeight="1" x14ac:dyDescent="0.25">
      <c r="A19" s="12" t="s">
        <v>16</v>
      </c>
      <c r="B19" s="26">
        <f>AVERAGE(B3:B18)</f>
        <v>0.95896874999999993</v>
      </c>
      <c r="C19" s="40">
        <f>AVERAGE(C3:C18)</f>
        <v>0.94208749999999997</v>
      </c>
      <c r="D19" s="26">
        <f>AVERAGE(D3:D18)</f>
        <v>0.86315624999999996</v>
      </c>
      <c r="E19" s="40">
        <f>AVERAGE(E3:E18)</f>
        <v>0.88191875000000008</v>
      </c>
      <c r="F19" s="1"/>
    </row>
    <row r="20" spans="1:6" ht="20.100000000000001" customHeight="1" x14ac:dyDescent="0.25">
      <c r="A20" s="45" t="s">
        <v>27</v>
      </c>
      <c r="B20" s="51">
        <f>ABS(B19-C19)</f>
        <v>1.6881249999999959E-2</v>
      </c>
      <c r="C20" s="52"/>
      <c r="D20" s="51">
        <f>ABS(D19-E19)</f>
        <v>1.8762500000000126E-2</v>
      </c>
      <c r="E20" s="52"/>
      <c r="F20" s="1"/>
    </row>
    <row r="21" spans="1:6" ht="20.100000000000001" customHeight="1" x14ac:dyDescent="0.25">
      <c r="A21" s="13" t="s">
        <v>17</v>
      </c>
      <c r="B21" s="27">
        <f>STDEV(B3:B18)</f>
        <v>6.7065467703829013E-2</v>
      </c>
      <c r="C21" s="41">
        <f t="shared" ref="C21:E21" si="0">STDEV(C3:C18)</f>
        <v>8.6899711353567416E-2</v>
      </c>
      <c r="D21" s="27">
        <f t="shared" si="0"/>
        <v>0.14638893841976824</v>
      </c>
      <c r="E21" s="41">
        <f t="shared" si="0"/>
        <v>0.14511294092878066</v>
      </c>
      <c r="F21" s="1"/>
    </row>
    <row r="22" spans="1:6" ht="20.100000000000001" customHeight="1" thickBot="1" x14ac:dyDescent="0.3">
      <c r="A22" s="14" t="s">
        <v>18</v>
      </c>
      <c r="B22" s="28">
        <f>B21^2</f>
        <v>4.4977769583333322E-3</v>
      </c>
      <c r="C22" s="42">
        <f t="shared" ref="C22:E22" si="1">C21^2</f>
        <v>7.551559833333334E-3</v>
      </c>
      <c r="D22" s="28">
        <f t="shared" si="1"/>
        <v>2.14297212916667E-2</v>
      </c>
      <c r="E22" s="42">
        <f t="shared" si="1"/>
        <v>2.1057765624999784E-2</v>
      </c>
      <c r="F22" s="1"/>
    </row>
    <row r="23" spans="1:6" ht="20.100000000000001" customHeight="1" thickBot="1" x14ac:dyDescent="0.3">
      <c r="A23" s="21" t="s">
        <v>26</v>
      </c>
      <c r="B23" s="48">
        <f>_xlfn.T.TEST(B3:B18,C3:C18,2,1)</f>
        <v>2.2424768303459297E-2</v>
      </c>
      <c r="C23" s="49"/>
      <c r="D23" s="48">
        <f>_xlfn.T.TEST(D3:D18,E3:E18,2,1)</f>
        <v>4.2779837264681556E-2</v>
      </c>
      <c r="E23" s="49"/>
      <c r="F23" s="1"/>
    </row>
    <row r="24" spans="1:6" ht="20.100000000000001" customHeight="1" x14ac:dyDescent="0.25">
      <c r="A24" s="12" t="s">
        <v>23</v>
      </c>
      <c r="B24" s="19">
        <v>7</v>
      </c>
      <c r="C24" s="17">
        <v>5</v>
      </c>
      <c r="D24" s="15">
        <v>7</v>
      </c>
      <c r="E24" s="16">
        <v>5</v>
      </c>
      <c r="F24" s="1"/>
    </row>
    <row r="25" spans="1:6" ht="20.100000000000001" customHeight="1" x14ac:dyDescent="0.25">
      <c r="A25" s="13" t="s">
        <v>24</v>
      </c>
      <c r="B25" s="1">
        <v>0.2</v>
      </c>
      <c r="C25" s="4">
        <v>0.2</v>
      </c>
      <c r="D25" s="5">
        <v>0.2</v>
      </c>
      <c r="E25" s="6">
        <v>0.2</v>
      </c>
      <c r="F25" s="1"/>
    </row>
    <row r="26" spans="1:6" ht="20.100000000000001" customHeight="1" thickBot="1" x14ac:dyDescent="0.3">
      <c r="A26" s="14" t="s">
        <v>25</v>
      </c>
      <c r="B26" s="20">
        <v>900</v>
      </c>
      <c r="C26" s="18">
        <v>900</v>
      </c>
      <c r="D26" s="7">
        <v>900</v>
      </c>
      <c r="E26" s="8">
        <v>900</v>
      </c>
      <c r="F26" s="1"/>
    </row>
    <row r="27" spans="1:6" ht="20.100000000000001" customHeight="1" x14ac:dyDescent="0.25">
      <c r="A27" s="3"/>
      <c r="B27" s="3"/>
      <c r="C27" s="3"/>
      <c r="D27" s="3"/>
      <c r="E27" s="3"/>
    </row>
  </sheetData>
  <mergeCells count="7">
    <mergeCell ref="A1:A2"/>
    <mergeCell ref="B1:C1"/>
    <mergeCell ref="D1:E1"/>
    <mergeCell ref="B23:C23"/>
    <mergeCell ref="D23:E23"/>
    <mergeCell ref="B20:C20"/>
    <mergeCell ref="D20:E20"/>
  </mergeCells>
  <conditionalFormatting sqref="B23:E23">
    <cfRule type="cellIs" dxfId="25" priority="4" operator="greaterThan">
      <formula>0.05</formula>
    </cfRule>
    <cfRule type="cellIs" dxfId="24" priority="5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8518-0664-47DA-82E0-303B265C7811}">
  <dimension ref="A1:F27"/>
  <sheetViews>
    <sheetView workbookViewId="0">
      <selection activeCell="F27" sqref="F27"/>
    </sheetView>
  </sheetViews>
  <sheetFormatPr defaultRowHeight="20.100000000000001" customHeight="1" x14ac:dyDescent="0.25"/>
  <cols>
    <col min="1" max="1" width="20.7109375" style="2" customWidth="1"/>
    <col min="2" max="5" width="13.7109375" style="2" customWidth="1"/>
    <col min="6" max="16384" width="9.140625" style="2"/>
  </cols>
  <sheetData>
    <row r="1" spans="1:6" ht="20.100000000000001" customHeight="1" thickBot="1" x14ac:dyDescent="0.3">
      <c r="A1" s="50" t="str">
        <f>"n = " &amp; COUNT(B3:B18)</f>
        <v>n = 16</v>
      </c>
      <c r="B1" s="54" t="s">
        <v>21</v>
      </c>
      <c r="C1" s="55"/>
      <c r="D1" s="54" t="s">
        <v>22</v>
      </c>
      <c r="E1" s="55"/>
      <c r="F1" s="1"/>
    </row>
    <row r="2" spans="1:6" ht="22.5" customHeight="1" thickBot="1" x14ac:dyDescent="0.3">
      <c r="A2" s="53"/>
      <c r="B2" s="58" t="s">
        <v>19</v>
      </c>
      <c r="C2" s="59" t="s">
        <v>20</v>
      </c>
      <c r="D2" s="60" t="s">
        <v>19</v>
      </c>
      <c r="E2" s="61" t="s">
        <v>20</v>
      </c>
      <c r="F2" s="1"/>
    </row>
    <row r="3" spans="1:6" ht="20.100000000000001" customHeight="1" x14ac:dyDescent="0.25">
      <c r="A3" s="9" t="s">
        <v>0</v>
      </c>
      <c r="B3" s="56">
        <v>0.94599999999999995</v>
      </c>
      <c r="C3" s="57">
        <v>0.92589999999999995</v>
      </c>
      <c r="D3" s="56">
        <v>0.85270000000000001</v>
      </c>
      <c r="E3" s="57">
        <v>0.85270000000000001</v>
      </c>
      <c r="F3" s="1"/>
    </row>
    <row r="4" spans="1:6" ht="20.100000000000001" customHeight="1" x14ac:dyDescent="0.25">
      <c r="A4" s="10" t="s">
        <v>8</v>
      </c>
      <c r="B4" s="22">
        <v>1</v>
      </c>
      <c r="C4" s="23">
        <v>1</v>
      </c>
      <c r="D4" s="22">
        <v>0.95620000000000005</v>
      </c>
      <c r="E4" s="23">
        <v>0.92700000000000005</v>
      </c>
      <c r="F4" s="1"/>
    </row>
    <row r="5" spans="1:6" ht="20.100000000000001" customHeight="1" x14ac:dyDescent="0.25">
      <c r="A5" s="10" t="s">
        <v>1</v>
      </c>
      <c r="B5" s="22">
        <v>0.99560000000000004</v>
      </c>
      <c r="C5" s="23">
        <v>0.99199999999999999</v>
      </c>
      <c r="D5" s="22">
        <v>0.96530000000000005</v>
      </c>
      <c r="E5" s="23">
        <v>0.9768</v>
      </c>
      <c r="F5" s="1"/>
    </row>
    <row r="6" spans="1:6" ht="20.100000000000001" customHeight="1" x14ac:dyDescent="0.25">
      <c r="A6" s="10" t="s">
        <v>9</v>
      </c>
      <c r="B6" s="22">
        <v>1</v>
      </c>
      <c r="C6" s="23">
        <v>1</v>
      </c>
      <c r="D6" s="22">
        <v>1</v>
      </c>
      <c r="E6" s="23">
        <v>1</v>
      </c>
      <c r="F6" s="1"/>
    </row>
    <row r="7" spans="1:6" ht="20.100000000000001" customHeight="1" x14ac:dyDescent="0.25">
      <c r="A7" s="10" t="s">
        <v>2</v>
      </c>
      <c r="B7" s="22">
        <v>0.98199999999999998</v>
      </c>
      <c r="C7" s="23">
        <v>0.9153</v>
      </c>
      <c r="D7" s="22">
        <v>0.68830000000000002</v>
      </c>
      <c r="E7" s="23">
        <v>0.72070000000000001</v>
      </c>
      <c r="F7" s="1"/>
    </row>
    <row r="8" spans="1:6" ht="20.100000000000001" customHeight="1" x14ac:dyDescent="0.25">
      <c r="A8" s="10" t="s">
        <v>10</v>
      </c>
      <c r="B8" s="22">
        <v>0.77480000000000004</v>
      </c>
      <c r="C8" s="23">
        <v>0.77229999999999999</v>
      </c>
      <c r="D8" s="22">
        <v>0.56730000000000003</v>
      </c>
      <c r="E8" s="23">
        <v>0.55759999999999998</v>
      </c>
      <c r="F8" s="1"/>
    </row>
    <row r="9" spans="1:6" ht="20.100000000000001" customHeight="1" x14ac:dyDescent="0.25">
      <c r="A9" s="10" t="s">
        <v>11</v>
      </c>
      <c r="B9" s="22">
        <v>0.99380000000000002</v>
      </c>
      <c r="C9" s="23">
        <v>0.9919</v>
      </c>
      <c r="D9" s="22">
        <v>0.98</v>
      </c>
      <c r="E9" s="23">
        <v>0.97529999999999994</v>
      </c>
      <c r="F9" s="1"/>
    </row>
    <row r="10" spans="1:6" ht="20.100000000000001" customHeight="1" x14ac:dyDescent="0.25">
      <c r="A10" s="10" t="s">
        <v>3</v>
      </c>
      <c r="B10" s="22">
        <v>1</v>
      </c>
      <c r="C10" s="23">
        <v>1</v>
      </c>
      <c r="D10" s="22">
        <v>0.84499999999999997</v>
      </c>
      <c r="E10" s="23">
        <v>0.90139999999999998</v>
      </c>
      <c r="F10" s="1"/>
    </row>
    <row r="11" spans="1:6" ht="20.100000000000001" customHeight="1" x14ac:dyDescent="0.25">
      <c r="A11" s="10" t="s">
        <v>4</v>
      </c>
      <c r="B11" s="22">
        <v>0.99160000000000004</v>
      </c>
      <c r="C11" s="23">
        <v>0.99150000000000005</v>
      </c>
      <c r="D11" s="22">
        <v>1</v>
      </c>
      <c r="E11" s="23">
        <v>1</v>
      </c>
      <c r="F11" s="1"/>
    </row>
    <row r="12" spans="1:6" ht="20.100000000000001" customHeight="1" x14ac:dyDescent="0.25">
      <c r="A12" s="10" t="s">
        <v>5</v>
      </c>
      <c r="B12" s="22">
        <v>1</v>
      </c>
      <c r="C12" s="23">
        <v>1</v>
      </c>
      <c r="D12" s="22">
        <v>0.9032</v>
      </c>
      <c r="E12" s="23">
        <v>0.93540000000000001</v>
      </c>
      <c r="F12" s="1"/>
    </row>
    <row r="13" spans="1:6" ht="20.100000000000001" customHeight="1" x14ac:dyDescent="0.25">
      <c r="A13" s="10" t="s">
        <v>12</v>
      </c>
      <c r="B13" s="22">
        <v>0.85319999999999996</v>
      </c>
      <c r="C13" s="23">
        <v>0.7923</v>
      </c>
      <c r="D13" s="22">
        <v>0.63200000000000001</v>
      </c>
      <c r="E13" s="23">
        <v>0.65359999999999996</v>
      </c>
      <c r="F13" s="1"/>
    </row>
    <row r="14" spans="1:6" ht="20.100000000000001" customHeight="1" x14ac:dyDescent="0.25">
      <c r="A14" s="10" t="s">
        <v>6</v>
      </c>
      <c r="B14" s="22">
        <v>1</v>
      </c>
      <c r="C14" s="23">
        <v>1</v>
      </c>
      <c r="D14" s="22">
        <v>1</v>
      </c>
      <c r="E14" s="23">
        <v>1</v>
      </c>
      <c r="F14" s="1"/>
    </row>
    <row r="15" spans="1:6" ht="20.100000000000001" customHeight="1" x14ac:dyDescent="0.25">
      <c r="A15" s="10" t="s">
        <v>7</v>
      </c>
      <c r="B15" s="22">
        <v>1</v>
      </c>
      <c r="C15" s="23">
        <v>1</v>
      </c>
      <c r="D15" s="22">
        <v>1</v>
      </c>
      <c r="E15" s="23">
        <v>1</v>
      </c>
      <c r="F15" s="1"/>
    </row>
    <row r="16" spans="1:6" ht="20.100000000000001" customHeight="1" x14ac:dyDescent="0.25">
      <c r="A16" s="10" t="s">
        <v>13</v>
      </c>
      <c r="B16" s="22">
        <v>1</v>
      </c>
      <c r="C16" s="23">
        <v>0.99980000000000002</v>
      </c>
      <c r="D16" s="22">
        <v>0.99790000000000001</v>
      </c>
      <c r="E16" s="23">
        <v>0.99660000000000004</v>
      </c>
      <c r="F16" s="1"/>
    </row>
    <row r="17" spans="1:6" ht="20.100000000000001" customHeight="1" x14ac:dyDescent="0.25">
      <c r="A17" s="10" t="s">
        <v>14</v>
      </c>
      <c r="B17" s="22">
        <v>0.94069999999999998</v>
      </c>
      <c r="C17" s="23">
        <v>0.91110000000000002</v>
      </c>
      <c r="D17" s="22">
        <v>0.78649999999999998</v>
      </c>
      <c r="E17" s="23">
        <v>0.76400000000000001</v>
      </c>
      <c r="F17" s="1"/>
    </row>
    <row r="18" spans="1:6" ht="20.100000000000001" customHeight="1" thickBot="1" x14ac:dyDescent="0.3">
      <c r="A18" s="11" t="s">
        <v>15</v>
      </c>
      <c r="B18" s="24">
        <v>0.88019999999999998</v>
      </c>
      <c r="C18" s="25">
        <v>0.83640000000000003</v>
      </c>
      <c r="D18" s="24">
        <v>0.68120000000000003</v>
      </c>
      <c r="E18" s="25">
        <v>0.71140000000000003</v>
      </c>
      <c r="F18" s="1"/>
    </row>
    <row r="19" spans="1:6" ht="20.100000000000001" customHeight="1" x14ac:dyDescent="0.25">
      <c r="A19" s="12" t="s">
        <v>16</v>
      </c>
      <c r="B19" s="26">
        <f>AVERAGE(B3:B18)</f>
        <v>0.95986875000000005</v>
      </c>
      <c r="C19" s="40">
        <f>AVERAGE(C3:C18)</f>
        <v>0.94553124999999993</v>
      </c>
      <c r="D19" s="26">
        <f>AVERAGE(D3:D18)</f>
        <v>0.86597499999999994</v>
      </c>
      <c r="E19" s="40">
        <f>AVERAGE(E3:E18)</f>
        <v>0.8732812499999999</v>
      </c>
      <c r="F19" s="1"/>
    </row>
    <row r="20" spans="1:6" ht="20.100000000000001" customHeight="1" x14ac:dyDescent="0.25">
      <c r="A20" s="45" t="s">
        <v>27</v>
      </c>
      <c r="B20" s="51">
        <f>ABS(B19-C19)</f>
        <v>1.4337500000000114E-2</v>
      </c>
      <c r="C20" s="52"/>
      <c r="D20" s="51">
        <f>ABS(D19-E19)</f>
        <v>7.3062499999999586E-3</v>
      </c>
      <c r="E20" s="52"/>
      <c r="F20" s="1"/>
    </row>
    <row r="21" spans="1:6" ht="20.100000000000001" customHeight="1" x14ac:dyDescent="0.25">
      <c r="A21" s="13" t="s">
        <v>17</v>
      </c>
      <c r="B21" s="27">
        <f>STDEV(B3:B18)</f>
        <v>6.7198161867221731E-2</v>
      </c>
      <c r="C21" s="41">
        <f t="shared" ref="C21:E21" si="0">STDEV(C3:C18)</f>
        <v>7.9604034393155387E-2</v>
      </c>
      <c r="D21" s="27">
        <f t="shared" si="0"/>
        <v>0.15016482721773899</v>
      </c>
      <c r="E21" s="41">
        <f t="shared" si="0"/>
        <v>0.14557110619327412</v>
      </c>
      <c r="F21" s="1"/>
    </row>
    <row r="22" spans="1:6" ht="20.100000000000001" customHeight="1" thickBot="1" x14ac:dyDescent="0.3">
      <c r="A22" s="14" t="s">
        <v>18</v>
      </c>
      <c r="B22" s="28">
        <f>B21^2</f>
        <v>4.5155929583333325E-3</v>
      </c>
      <c r="C22" s="42">
        <f t="shared" ref="C22:E22" si="1">C21^2</f>
        <v>6.3368022916666655E-3</v>
      </c>
      <c r="D22" s="28">
        <f t="shared" si="1"/>
        <v>2.2549475333333405E-2</v>
      </c>
      <c r="E22" s="42">
        <f t="shared" si="1"/>
        <v>2.1190946958333491E-2</v>
      </c>
      <c r="F22" s="1"/>
    </row>
    <row r="23" spans="1:6" ht="20.100000000000001" customHeight="1" thickBot="1" x14ac:dyDescent="0.3">
      <c r="A23" s="21" t="s">
        <v>26</v>
      </c>
      <c r="B23" s="48">
        <f>_xlfn.T.TEST(B3:B18,C3:C18,2,1)</f>
        <v>2.6026615135112438E-2</v>
      </c>
      <c r="C23" s="49"/>
      <c r="D23" s="48">
        <f>_xlfn.T.TEST(D3:D18,E3:E18,2,1)</f>
        <v>0.20803410389484861</v>
      </c>
      <c r="E23" s="49"/>
      <c r="F23" s="1"/>
    </row>
    <row r="24" spans="1:6" ht="20.100000000000001" customHeight="1" x14ac:dyDescent="0.25">
      <c r="A24" s="12" t="s">
        <v>23</v>
      </c>
      <c r="B24" s="19">
        <v>7</v>
      </c>
      <c r="C24" s="17">
        <v>5</v>
      </c>
      <c r="D24" s="15">
        <v>7</v>
      </c>
      <c r="E24" s="16">
        <v>5</v>
      </c>
      <c r="F24" s="1"/>
    </row>
    <row r="25" spans="1:6" ht="20.100000000000001" customHeight="1" x14ac:dyDescent="0.25">
      <c r="A25" s="13" t="s">
        <v>24</v>
      </c>
      <c r="B25" s="1">
        <v>0.2</v>
      </c>
      <c r="C25" s="4">
        <v>0.2</v>
      </c>
      <c r="D25" s="5">
        <v>0.2</v>
      </c>
      <c r="E25" s="6">
        <v>0.2</v>
      </c>
      <c r="F25" s="1"/>
    </row>
    <row r="26" spans="1:6" ht="20.100000000000001" customHeight="1" thickBot="1" x14ac:dyDescent="0.3">
      <c r="A26" s="14" t="s">
        <v>25</v>
      </c>
      <c r="B26" s="20">
        <v>900</v>
      </c>
      <c r="C26" s="18">
        <v>900</v>
      </c>
      <c r="D26" s="7">
        <v>900</v>
      </c>
      <c r="E26" s="8">
        <v>900</v>
      </c>
      <c r="F26" s="1"/>
    </row>
    <row r="27" spans="1:6" ht="20.100000000000001" customHeight="1" x14ac:dyDescent="0.25">
      <c r="A27" s="3"/>
      <c r="B27" s="3"/>
      <c r="C27" s="3"/>
      <c r="D27" s="3"/>
      <c r="E27" s="3"/>
    </row>
  </sheetData>
  <mergeCells count="7">
    <mergeCell ref="A1:A2"/>
    <mergeCell ref="B1:C1"/>
    <mergeCell ref="D1:E1"/>
    <mergeCell ref="B23:C23"/>
    <mergeCell ref="D23:E23"/>
    <mergeCell ref="B20:C20"/>
    <mergeCell ref="D20:E20"/>
  </mergeCells>
  <conditionalFormatting sqref="B23:E23">
    <cfRule type="cellIs" dxfId="23" priority="4" operator="greaterThan">
      <formula>0.05</formula>
    </cfRule>
    <cfRule type="cellIs" dxfId="22" priority="5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seed = 1</vt:lpstr>
      <vt:lpstr>seed = 2</vt:lpstr>
      <vt:lpstr>seed = 3</vt:lpstr>
      <vt:lpstr>seed = 4</vt:lpstr>
      <vt:lpstr>seed = 5</vt:lpstr>
      <vt:lpstr>seed = 6</vt:lpstr>
      <vt:lpstr>seed = 7</vt:lpstr>
      <vt:lpstr>seed = 8</vt:lpstr>
      <vt:lpstr>seed = 9</vt:lpstr>
      <vt:lpstr>seed =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Morales</dc:creator>
  <cp:lastModifiedBy>Dany Morales</cp:lastModifiedBy>
  <dcterms:created xsi:type="dcterms:W3CDTF">2024-01-22T07:20:22Z</dcterms:created>
  <dcterms:modified xsi:type="dcterms:W3CDTF">2024-06-08T03:52:53Z</dcterms:modified>
</cp:coreProperties>
</file>