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 = 1" sheetId="1" r:id="rId4"/>
    <sheet state="visible" name="seed = 2" sheetId="2" r:id="rId5"/>
    <sheet state="visible" name="seed = 3" sheetId="3" r:id="rId6"/>
    <sheet state="visible" name="seed = 4" sheetId="4" r:id="rId7"/>
    <sheet state="visible" name="seed = 5" sheetId="5" r:id="rId8"/>
    <sheet state="visible" name="seed = 6" sheetId="6" r:id="rId9"/>
    <sheet state="visible" name="seed = 7" sheetId="7" r:id="rId10"/>
    <sheet state="visible" name="seed = 8" sheetId="8" r:id="rId11"/>
    <sheet state="visible" name="seed = 9" sheetId="9" r:id="rId12"/>
    <sheet state="visible" name="seed = 10" sheetId="10" r:id="rId13"/>
  </sheets>
  <definedNames/>
  <calcPr/>
</workbook>
</file>

<file path=xl/sharedStrings.xml><?xml version="1.0" encoding="utf-8"?>
<sst xmlns="http://schemas.openxmlformats.org/spreadsheetml/2006/main" count="260" uniqueCount="24">
  <si>
    <t>accuracy (training)</t>
  </si>
  <si>
    <t>accuracy (testing)</t>
  </si>
  <si>
    <t>normal</t>
  </si>
  <si>
    <t>expanded</t>
  </si>
  <si>
    <t>anneal</t>
  </si>
  <si>
    <t>breast-cancer-un</t>
  </si>
  <si>
    <t>car-un</t>
  </si>
  <si>
    <t>diabetes</t>
  </si>
  <si>
    <t>forest-fires-un</t>
  </si>
  <si>
    <t>hypothyroid</t>
  </si>
  <si>
    <t>ionosphere</t>
  </si>
  <si>
    <t>lymph</t>
  </si>
  <si>
    <t>messidor-bin</t>
  </si>
  <si>
    <t>pendigits</t>
  </si>
  <si>
    <t>titanic-un</t>
  </si>
  <si>
    <t>yeast</t>
  </si>
  <si>
    <t>Mean</t>
  </si>
  <si>
    <t>ΔMean</t>
  </si>
  <si>
    <t>StDev</t>
  </si>
  <si>
    <t>Variance</t>
  </si>
  <si>
    <t>t-test</t>
  </si>
  <si>
    <t>max_depth</t>
  </si>
  <si>
    <t>test_sample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</si>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</sst>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9C0006"/>
      <name val="Calibri"/>
    </font>
    <font>
      <sz val="11.0"/>
      <color rgb="FF0061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2" fontId="2" numFmtId="0" xfId="0" applyAlignment="1" applyFont="1">
      <alignment vertical="bottom"/>
    </xf>
    <xf borderId="0" fillId="3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right" vertical="bottom"/>
    </xf>
    <xf borderId="0" fillId="2" fontId="2" numFmtId="164" xfId="0" applyAlignment="1" applyFont="1" applyNumberFormat="1">
      <alignment horizontal="center" vertical="bottom"/>
    </xf>
    <xf borderId="0" fillId="4" fontId="3" numFmtId="164" xfId="0" applyAlignment="1" applyFill="1" applyFont="1" applyNumberFormat="1">
      <alignment horizontal="center" vertical="bottom"/>
    </xf>
    <xf borderId="0" fillId="2" fontId="2" numFmtId="0" xfId="0" applyAlignment="1" applyFont="1">
      <alignment horizontal="right" vertical="bottom"/>
    </xf>
    <xf borderId="0" fillId="5" fontId="4" numFmtId="164" xfId="0" applyAlignment="1" applyFill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tr">
        <f>"n = " &amp; COUNT(B3:B14)</f>
        <v>n = 12</v>
      </c>
      <c r="B1" s="2" t="s">
        <v>0</v>
      </c>
      <c r="D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2</v>
      </c>
      <c r="C2" s="4" t="s">
        <v>3</v>
      </c>
      <c r="D2" s="4" t="s">
        <v>2</v>
      </c>
      <c r="E2" s="4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6">
        <v>0.9368</v>
      </c>
      <c r="C3" s="6">
        <v>0.9121</v>
      </c>
      <c r="D3" s="6">
        <v>0.8711</v>
      </c>
      <c r="E3" s="6">
        <v>0.865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>
        <v>1.0</v>
      </c>
      <c r="C4" s="6">
        <v>1.0</v>
      </c>
      <c r="D4" s="6">
        <v>0.8978</v>
      </c>
      <c r="E4" s="6">
        <v>0.9562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6</v>
      </c>
      <c r="B5" s="6">
        <v>0.9942</v>
      </c>
      <c r="C5" s="6">
        <v>0.9913</v>
      </c>
      <c r="D5" s="6">
        <v>0.9682</v>
      </c>
      <c r="E5" s="6">
        <v>0.9768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7</v>
      </c>
      <c r="B6" s="6">
        <v>0.9918</v>
      </c>
      <c r="C6" s="6">
        <v>0.9006</v>
      </c>
      <c r="D6" s="6">
        <v>0.6623</v>
      </c>
      <c r="E6" s="6">
        <v>0.7597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8</v>
      </c>
      <c r="B7" s="6">
        <v>0.7675</v>
      </c>
      <c r="C7" s="6">
        <v>0.7675</v>
      </c>
      <c r="D7" s="6">
        <v>0.5192</v>
      </c>
      <c r="E7" s="6">
        <v>0.5384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9</v>
      </c>
      <c r="B8" s="6">
        <v>0.9942</v>
      </c>
      <c r="C8" s="6">
        <v>0.9922</v>
      </c>
      <c r="D8" s="6">
        <v>0.9738</v>
      </c>
      <c r="E8" s="6">
        <v>0.9769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10</v>
      </c>
      <c r="B9" s="6">
        <v>1.0</v>
      </c>
      <c r="C9" s="6">
        <v>1.0</v>
      </c>
      <c r="D9" s="6">
        <v>0.9154</v>
      </c>
      <c r="E9" s="6">
        <v>0.9436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11</v>
      </c>
      <c r="B10" s="6">
        <v>1.0</v>
      </c>
      <c r="C10" s="6">
        <v>1.0</v>
      </c>
      <c r="D10" s="6">
        <v>0.7741</v>
      </c>
      <c r="E10" s="6">
        <v>0.9032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12</v>
      </c>
      <c r="B11" s="6">
        <v>0.85</v>
      </c>
      <c r="C11" s="6">
        <v>0.8119</v>
      </c>
      <c r="D11" s="6">
        <v>0.6753</v>
      </c>
      <c r="E11" s="6">
        <v>0.6969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13</v>
      </c>
      <c r="B12" s="6">
        <v>1.0</v>
      </c>
      <c r="C12" s="6">
        <v>1.0</v>
      </c>
      <c r="D12" s="6">
        <v>0.9973</v>
      </c>
      <c r="E12" s="6">
        <v>0.9973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14</v>
      </c>
      <c r="B13" s="6">
        <v>0.9337</v>
      </c>
      <c r="C13" s="6">
        <v>0.8998</v>
      </c>
      <c r="D13" s="6">
        <v>0.7696</v>
      </c>
      <c r="E13" s="6">
        <v>0.8089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15</v>
      </c>
      <c r="B14" s="6">
        <v>0.8768</v>
      </c>
      <c r="C14" s="6">
        <v>0.8305</v>
      </c>
      <c r="D14" s="6">
        <v>0.7516</v>
      </c>
      <c r="E14" s="6">
        <v>0.7516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16</v>
      </c>
      <c r="B15" s="6">
        <f t="shared" ref="B15:E15" si="1">AVERAGE(B3:B14)</f>
        <v>0.9454166667</v>
      </c>
      <c r="C15" s="6">
        <f t="shared" si="1"/>
        <v>0.9254916667</v>
      </c>
      <c r="D15" s="6">
        <f t="shared" si="1"/>
        <v>0.8146416667</v>
      </c>
      <c r="E15" s="6">
        <f t="shared" si="1"/>
        <v>0.847875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17</v>
      </c>
      <c r="B16" s="7">
        <f>ABS(B15-C15)</f>
        <v>0.019925</v>
      </c>
      <c r="D16" s="7">
        <f>ABS(D15-E15)</f>
        <v>0.03323333333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18</v>
      </c>
      <c r="B17" s="6">
        <f t="shared" ref="B17:E17" si="2">STDEV(B3:B14)</f>
        <v>0.07657845452</v>
      </c>
      <c r="C17" s="6">
        <f t="shared" si="2"/>
        <v>0.08492432416</v>
      </c>
      <c r="D17" s="6">
        <f t="shared" si="2"/>
        <v>0.1477366174</v>
      </c>
      <c r="E17" s="6">
        <f t="shared" si="2"/>
        <v>0.1404472151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19</v>
      </c>
      <c r="B18" s="6">
        <f t="shared" ref="B18:E18" si="3">B17^2</f>
        <v>0.005864259697</v>
      </c>
      <c r="C18" s="6">
        <f t="shared" si="3"/>
        <v>0.007212140833</v>
      </c>
      <c r="D18" s="6">
        <f t="shared" si="3"/>
        <v>0.02182610811</v>
      </c>
      <c r="E18" s="6">
        <f t="shared" si="3"/>
        <v>0.01972542023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20</v>
      </c>
      <c r="B19" s="8">
        <f>_xlfn.T.TEST(B3:B14,C3:C14,2,1)</f>
        <v>0.03377981587</v>
      </c>
      <c r="D19" s="8">
        <f>_xlfn.T.TEST(D3:D14,E3:E14,2,1)</f>
        <v>0.01968871168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21</v>
      </c>
      <c r="B20" s="9">
        <v>7.0</v>
      </c>
      <c r="C20" s="9">
        <v>5.0</v>
      </c>
      <c r="D20" s="9">
        <v>7.0</v>
      </c>
      <c r="E20" s="9">
        <v>5.0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22</v>
      </c>
      <c r="B21" s="9">
        <v>0.2</v>
      </c>
      <c r="C21" s="9">
        <v>0.2</v>
      </c>
      <c r="D21" s="9">
        <v>0.2</v>
      </c>
      <c r="E21" s="9">
        <v>0.2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23</v>
      </c>
      <c r="B22" s="9">
        <v>900.0</v>
      </c>
      <c r="C22" s="9">
        <v>900.0</v>
      </c>
      <c r="D22" s="9">
        <v>900.0</v>
      </c>
      <c r="E22" s="9">
        <v>900.0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7">
    <mergeCell ref="A1:A2"/>
    <mergeCell ref="B1:C1"/>
    <mergeCell ref="D1:E1"/>
    <mergeCell ref="B16:C16"/>
    <mergeCell ref="D16:E16"/>
    <mergeCell ref="B19:C19"/>
    <mergeCell ref="D19:E1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"n = " &amp; COUNT(B3:B14)</f>
        <v>n = 12</v>
      </c>
      <c r="B1" s="2" t="s">
        <v>0</v>
      </c>
      <c r="D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2</v>
      </c>
      <c r="C2" s="4" t="s">
        <v>3</v>
      </c>
      <c r="D2" s="4" t="s">
        <v>2</v>
      </c>
      <c r="E2" s="4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6">
        <v>0.9399</v>
      </c>
      <c r="C3" s="6">
        <v>0.9198</v>
      </c>
      <c r="D3" s="6">
        <v>0.8711</v>
      </c>
      <c r="E3" s="6">
        <v>0.8773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>
        <v>1.0</v>
      </c>
      <c r="C4" s="6">
        <v>1.0</v>
      </c>
      <c r="D4" s="6">
        <v>0.8978</v>
      </c>
      <c r="E4" s="6">
        <v>0.9124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6</v>
      </c>
      <c r="B5" s="6">
        <v>0.9942</v>
      </c>
      <c r="C5" s="6">
        <v>0.9905</v>
      </c>
      <c r="D5" s="6">
        <v>0.9653</v>
      </c>
      <c r="E5" s="6">
        <v>0.9739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7</v>
      </c>
      <c r="B6" s="6">
        <v>0.9853</v>
      </c>
      <c r="C6" s="6">
        <v>0.9104</v>
      </c>
      <c r="D6" s="6">
        <v>0.5974</v>
      </c>
      <c r="E6" s="6">
        <v>0.7402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8</v>
      </c>
      <c r="B7" s="6">
        <v>0.7118</v>
      </c>
      <c r="C7" s="6">
        <v>0.7433</v>
      </c>
      <c r="D7" s="6">
        <v>0.5961</v>
      </c>
      <c r="E7" s="6">
        <v>0.5769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9</v>
      </c>
      <c r="B8" s="6">
        <v>0.9953</v>
      </c>
      <c r="C8" s="6">
        <v>0.9922</v>
      </c>
      <c r="D8" s="6">
        <v>0.9676</v>
      </c>
      <c r="E8" s="6">
        <v>0.9784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10</v>
      </c>
      <c r="B9" s="6">
        <v>1.0</v>
      </c>
      <c r="C9" s="6">
        <v>1.0</v>
      </c>
      <c r="D9" s="6">
        <v>0.845</v>
      </c>
      <c r="E9" s="6">
        <v>0.8591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11</v>
      </c>
      <c r="B10" s="6">
        <v>1.0</v>
      </c>
      <c r="C10" s="6">
        <v>1.0</v>
      </c>
      <c r="D10" s="6">
        <v>0.7419</v>
      </c>
      <c r="E10" s="6">
        <v>0.7419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12</v>
      </c>
      <c r="B11" s="6">
        <v>0.8543</v>
      </c>
      <c r="C11" s="6">
        <v>0.7978</v>
      </c>
      <c r="D11" s="6">
        <v>0.6233</v>
      </c>
      <c r="E11" s="6">
        <v>0.5541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13</v>
      </c>
      <c r="B12" s="6">
        <v>1.0</v>
      </c>
      <c r="C12" s="6">
        <v>0.9998</v>
      </c>
      <c r="D12" s="6">
        <v>0.9959</v>
      </c>
      <c r="E12" s="6">
        <v>0.9946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14</v>
      </c>
      <c r="B13" s="6">
        <v>0.9238</v>
      </c>
      <c r="C13" s="6">
        <v>0.9111</v>
      </c>
      <c r="D13" s="6">
        <v>0.7865</v>
      </c>
      <c r="E13" s="6">
        <v>0.8258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15</v>
      </c>
      <c r="B14" s="6">
        <v>0.8785</v>
      </c>
      <c r="C14" s="6">
        <v>0.833</v>
      </c>
      <c r="D14" s="6">
        <v>0.7013</v>
      </c>
      <c r="E14" s="6">
        <v>0.6979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16</v>
      </c>
      <c r="B15" s="6">
        <f t="shared" ref="B15:E15" si="1">AVERAGE(B3:B14)</f>
        <v>0.9402583333</v>
      </c>
      <c r="C15" s="6">
        <f t="shared" si="1"/>
        <v>0.924825</v>
      </c>
      <c r="D15" s="6">
        <f t="shared" si="1"/>
        <v>0.7991</v>
      </c>
      <c r="E15" s="6">
        <f t="shared" si="1"/>
        <v>0.8110416667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17</v>
      </c>
      <c r="B16" s="7">
        <f>ABS(B15-C15)</f>
        <v>0.01543333333</v>
      </c>
      <c r="D16" s="7">
        <f>ABS(D15-E15)</f>
        <v>0.01194166667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18</v>
      </c>
      <c r="B17" s="6">
        <f t="shared" ref="B17:E17" si="2">STDEV(B3:B14)</f>
        <v>0.08837494974</v>
      </c>
      <c r="C17" s="6">
        <f t="shared" si="2"/>
        <v>0.09013520274</v>
      </c>
      <c r="D17" s="6">
        <f t="shared" si="2"/>
        <v>0.1469602296</v>
      </c>
      <c r="E17" s="6">
        <f t="shared" si="2"/>
        <v>0.1504109187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19</v>
      </c>
      <c r="B18" s="6">
        <f t="shared" ref="B18:E18" si="3">B17^2</f>
        <v>0.007810131742</v>
      </c>
      <c r="C18" s="6">
        <f t="shared" si="3"/>
        <v>0.008124354773</v>
      </c>
      <c r="D18" s="6">
        <f t="shared" si="3"/>
        <v>0.02159730909</v>
      </c>
      <c r="E18" s="6">
        <f t="shared" si="3"/>
        <v>0.02262344447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20</v>
      </c>
      <c r="B19" s="10">
        <f>_xlfn.T.TEST(B3:B14,C3:C14,2,1)</f>
        <v>0.09764240911</v>
      </c>
      <c r="D19" s="10">
        <f>_xlfn.T.TEST(D3:D14,E3:E14,2,1)</f>
        <v>0.413296928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21</v>
      </c>
      <c r="B20" s="9">
        <v>7.0</v>
      </c>
      <c r="C20" s="9">
        <v>5.0</v>
      </c>
      <c r="D20" s="9">
        <v>7.0</v>
      </c>
      <c r="E20" s="9">
        <v>5.0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22</v>
      </c>
      <c r="B21" s="9">
        <v>0.2</v>
      </c>
      <c r="C21" s="9">
        <v>0.2</v>
      </c>
      <c r="D21" s="9">
        <v>0.2</v>
      </c>
      <c r="E21" s="9">
        <v>0.2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23</v>
      </c>
      <c r="B22" s="9">
        <v>900.0</v>
      </c>
      <c r="C22" s="9">
        <v>900.0</v>
      </c>
      <c r="D22" s="9">
        <v>900.0</v>
      </c>
      <c r="E22" s="9">
        <v>900.0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7">
    <mergeCell ref="A1:A2"/>
    <mergeCell ref="B1:C1"/>
    <mergeCell ref="D1:E1"/>
    <mergeCell ref="B16:C16"/>
    <mergeCell ref="D16:E16"/>
    <mergeCell ref="B19:C19"/>
    <mergeCell ref="D19:E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"n = " &amp; COUNT(B3:B14)</f>
        <v>n = 12</v>
      </c>
      <c r="B1" s="2" t="s">
        <v>0</v>
      </c>
      <c r="D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2</v>
      </c>
      <c r="C2" s="4" t="s">
        <v>3</v>
      </c>
      <c r="D2" s="4" t="s">
        <v>2</v>
      </c>
      <c r="E2" s="4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6">
        <v>0.9491</v>
      </c>
      <c r="C3" s="6">
        <v>0.9322</v>
      </c>
      <c r="D3" s="6">
        <v>0.8282</v>
      </c>
      <c r="E3" s="6">
        <v>0.8527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>
        <v>1.0</v>
      </c>
      <c r="C4" s="6">
        <v>1.0</v>
      </c>
      <c r="D4" s="6">
        <v>0.9197</v>
      </c>
      <c r="E4" s="6">
        <v>0.9635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6</v>
      </c>
      <c r="B5" s="6">
        <v>0.9934</v>
      </c>
      <c r="C5" s="6">
        <v>0.9913</v>
      </c>
      <c r="D5" s="6">
        <v>0.9739</v>
      </c>
      <c r="E5" s="6">
        <v>0.971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7</v>
      </c>
      <c r="B6" s="6">
        <v>0.9885</v>
      </c>
      <c r="C6" s="6">
        <v>0.9234</v>
      </c>
      <c r="D6" s="6">
        <v>0.6948</v>
      </c>
      <c r="E6" s="6">
        <v>0.7402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8</v>
      </c>
      <c r="B7" s="6">
        <v>0.7021</v>
      </c>
      <c r="C7" s="6">
        <v>0.6682</v>
      </c>
      <c r="D7" s="6">
        <v>0.5769</v>
      </c>
      <c r="E7" s="6">
        <v>0.625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9</v>
      </c>
      <c r="B8" s="6">
        <v>0.9934</v>
      </c>
      <c r="C8" s="6">
        <v>0.9911</v>
      </c>
      <c r="D8" s="6">
        <v>0.9692</v>
      </c>
      <c r="E8" s="6">
        <v>0.9753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10</v>
      </c>
      <c r="B9" s="6">
        <v>1.0</v>
      </c>
      <c r="C9" s="6">
        <v>1.0</v>
      </c>
      <c r="D9" s="6">
        <v>0.9014</v>
      </c>
      <c r="E9" s="6">
        <v>0.8169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11</v>
      </c>
      <c r="B10" s="6">
        <v>1.0</v>
      </c>
      <c r="C10" s="6">
        <v>1.0</v>
      </c>
      <c r="D10" s="6">
        <v>0.8387</v>
      </c>
      <c r="E10" s="6">
        <v>0.8387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12</v>
      </c>
      <c r="B11" s="6">
        <v>0.8652</v>
      </c>
      <c r="C11" s="6">
        <v>0.8217</v>
      </c>
      <c r="D11" s="6">
        <v>0.593</v>
      </c>
      <c r="E11" s="6">
        <v>0.658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13</v>
      </c>
      <c r="B12" s="6">
        <v>1.0</v>
      </c>
      <c r="C12" s="6">
        <v>0.9998</v>
      </c>
      <c r="D12" s="6">
        <v>0.9946</v>
      </c>
      <c r="E12" s="6">
        <v>0.9953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14</v>
      </c>
      <c r="B13" s="6">
        <v>0.9435</v>
      </c>
      <c r="C13" s="6">
        <v>0.9083</v>
      </c>
      <c r="D13" s="6">
        <v>0.7415</v>
      </c>
      <c r="E13" s="6">
        <v>0.7696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15</v>
      </c>
      <c r="B14" s="6">
        <v>0.8836</v>
      </c>
      <c r="C14" s="6">
        <v>0.8212</v>
      </c>
      <c r="D14" s="6">
        <v>0.6677</v>
      </c>
      <c r="E14" s="6">
        <v>0.7181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16</v>
      </c>
      <c r="B15" s="6">
        <f t="shared" ref="B15:E15" si="1">AVERAGE(B3:B14)</f>
        <v>0.9432333333</v>
      </c>
      <c r="C15" s="6">
        <f t="shared" si="1"/>
        <v>0.9214333333</v>
      </c>
      <c r="D15" s="6">
        <f t="shared" si="1"/>
        <v>0.8083</v>
      </c>
      <c r="E15" s="6">
        <f t="shared" si="1"/>
        <v>0.827025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17</v>
      </c>
      <c r="B16" s="7">
        <f>ABS(B15-C15)</f>
        <v>0.0218</v>
      </c>
      <c r="D16" s="7">
        <f>ABS(D15-E15)</f>
        <v>0.018725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18</v>
      </c>
      <c r="B17" s="6">
        <f t="shared" ref="B17:E17" si="2">STDEV(B3:B14)</f>
        <v>0.08933969222</v>
      </c>
      <c r="C17" s="6">
        <f t="shared" si="2"/>
        <v>0.1039261743</v>
      </c>
      <c r="D17" s="6">
        <f t="shared" si="2"/>
        <v>0.1499789379</v>
      </c>
      <c r="E17" s="6">
        <f t="shared" si="2"/>
        <v>0.1288546124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19</v>
      </c>
      <c r="B18" s="6">
        <f t="shared" ref="B18:E18" si="3">B17^2</f>
        <v>0.007981580606</v>
      </c>
      <c r="C18" s="6">
        <f t="shared" si="3"/>
        <v>0.0108006497</v>
      </c>
      <c r="D18" s="6">
        <f t="shared" si="3"/>
        <v>0.02249368182</v>
      </c>
      <c r="E18" s="6">
        <f t="shared" si="3"/>
        <v>0.01660351114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20</v>
      </c>
      <c r="B19" s="8">
        <f>_xlfn.T.TEST(B3:B14,C3:C14,2,1)</f>
        <v>0.01224086093</v>
      </c>
      <c r="D19" s="10">
        <f>_xlfn.T.TEST(D3:D14,E3:E14,2,1)</f>
        <v>0.1314485383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21</v>
      </c>
      <c r="B20" s="9">
        <v>7.0</v>
      </c>
      <c r="C20" s="9">
        <v>5.0</v>
      </c>
      <c r="D20" s="9">
        <v>7.0</v>
      </c>
      <c r="E20" s="9">
        <v>5.0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22</v>
      </c>
      <c r="B21" s="9">
        <v>0.2</v>
      </c>
      <c r="C21" s="9">
        <v>0.2</v>
      </c>
      <c r="D21" s="9">
        <v>0.2</v>
      </c>
      <c r="E21" s="9">
        <v>0.2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23</v>
      </c>
      <c r="B22" s="9">
        <v>900.0</v>
      </c>
      <c r="C22" s="9">
        <v>900.0</v>
      </c>
      <c r="D22" s="9">
        <v>900.0</v>
      </c>
      <c r="E22" s="9">
        <v>900.0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7">
    <mergeCell ref="A1:A2"/>
    <mergeCell ref="B1:C1"/>
    <mergeCell ref="D1:E1"/>
    <mergeCell ref="B16:C16"/>
    <mergeCell ref="D16:E16"/>
    <mergeCell ref="B19:C19"/>
    <mergeCell ref="D19:E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"n = " &amp; COUNT(B3:B14)</f>
        <v>n = 12</v>
      </c>
      <c r="B1" s="2" t="s">
        <v>0</v>
      </c>
      <c r="D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2</v>
      </c>
      <c r="C2" s="4" t="s">
        <v>3</v>
      </c>
      <c r="D2" s="4" t="s">
        <v>2</v>
      </c>
      <c r="E2" s="4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6">
        <v>0.9445</v>
      </c>
      <c r="C3" s="6">
        <v>0.926</v>
      </c>
      <c r="D3" s="6">
        <v>0.8773</v>
      </c>
      <c r="E3" s="6">
        <v>0.8343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>
        <v>1.0</v>
      </c>
      <c r="C4" s="6">
        <v>1.0</v>
      </c>
      <c r="D4" s="6">
        <v>0.9416</v>
      </c>
      <c r="E4" s="6">
        <v>0.9562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6</v>
      </c>
      <c r="B5" s="6">
        <v>0.9963</v>
      </c>
      <c r="C5" s="6">
        <v>0.9927</v>
      </c>
      <c r="D5" s="6">
        <v>0.9624</v>
      </c>
      <c r="E5" s="6">
        <v>0.971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7</v>
      </c>
      <c r="B6" s="6">
        <v>0.982</v>
      </c>
      <c r="C6" s="6">
        <v>0.9201</v>
      </c>
      <c r="D6" s="6">
        <v>0.6948</v>
      </c>
      <c r="E6" s="6">
        <v>0.7532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8</v>
      </c>
      <c r="B7" s="6">
        <v>0.7506</v>
      </c>
      <c r="C7" s="6">
        <v>0.7215</v>
      </c>
      <c r="D7" s="6">
        <v>0.5384</v>
      </c>
      <c r="E7" s="6">
        <v>0.6538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9</v>
      </c>
      <c r="B8" s="6">
        <v>0.9946</v>
      </c>
      <c r="C8" s="6">
        <v>0.993</v>
      </c>
      <c r="D8" s="6">
        <v>0.9723</v>
      </c>
      <c r="E8" s="6">
        <v>0.9723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10</v>
      </c>
      <c r="B9" s="6">
        <v>1.0</v>
      </c>
      <c r="C9" s="6">
        <v>1.0</v>
      </c>
      <c r="D9" s="6">
        <v>0.8732</v>
      </c>
      <c r="E9" s="6">
        <v>0.8873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11</v>
      </c>
      <c r="B10" s="6">
        <v>1.0</v>
      </c>
      <c r="C10" s="6">
        <v>1.0</v>
      </c>
      <c r="D10" s="6">
        <v>0.8387</v>
      </c>
      <c r="E10" s="6">
        <v>0.8387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12</v>
      </c>
      <c r="B11" s="6">
        <v>0.8663</v>
      </c>
      <c r="C11" s="6">
        <v>0.8032</v>
      </c>
      <c r="D11" s="6">
        <v>0.606</v>
      </c>
      <c r="E11" s="6">
        <v>0.6493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13</v>
      </c>
      <c r="B12" s="6">
        <v>1.0</v>
      </c>
      <c r="C12" s="6">
        <v>0.9998</v>
      </c>
      <c r="D12" s="6">
        <v>0.9993</v>
      </c>
      <c r="E12" s="6">
        <v>0.9966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14</v>
      </c>
      <c r="B13" s="6">
        <v>0.9337</v>
      </c>
      <c r="C13" s="6">
        <v>0.9181</v>
      </c>
      <c r="D13" s="6">
        <v>0.7752</v>
      </c>
      <c r="E13" s="6">
        <v>0.7696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15</v>
      </c>
      <c r="B14" s="6">
        <v>0.8752</v>
      </c>
      <c r="C14" s="6">
        <v>0.8279</v>
      </c>
      <c r="D14" s="6">
        <v>0.7449</v>
      </c>
      <c r="E14" s="6">
        <v>0.7046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16</v>
      </c>
      <c r="B15" s="6">
        <f t="shared" ref="B15:E15" si="1">AVERAGE(B3:B14)</f>
        <v>0.9452666667</v>
      </c>
      <c r="C15" s="6">
        <f t="shared" si="1"/>
        <v>0.9251916667</v>
      </c>
      <c r="D15" s="6">
        <f t="shared" si="1"/>
        <v>0.818675</v>
      </c>
      <c r="E15" s="6">
        <f t="shared" si="1"/>
        <v>0.8322416667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17</v>
      </c>
      <c r="B16" s="7">
        <f>ABS(B15-C15)</f>
        <v>0.020075</v>
      </c>
      <c r="D16" s="7">
        <f>ABS(D15-E15)</f>
        <v>0.01356666667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18</v>
      </c>
      <c r="B17" s="6">
        <f t="shared" ref="B17:E17" si="2">STDEV(B3:B14)</f>
        <v>0.07836106795</v>
      </c>
      <c r="C17" s="6">
        <f t="shared" si="2"/>
        <v>0.09411086749</v>
      </c>
      <c r="D17" s="6">
        <f t="shared" si="2"/>
        <v>0.1493217705</v>
      </c>
      <c r="E17" s="6">
        <f t="shared" si="2"/>
        <v>0.126527018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19</v>
      </c>
      <c r="B18" s="6">
        <f t="shared" ref="B18:E18" si="3">B17^2</f>
        <v>0.00614045697</v>
      </c>
      <c r="C18" s="6">
        <f t="shared" si="3"/>
        <v>0.008856855379</v>
      </c>
      <c r="D18" s="6">
        <f t="shared" si="3"/>
        <v>0.02229699114</v>
      </c>
      <c r="E18" s="6">
        <f t="shared" si="3"/>
        <v>0.01600908629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20</v>
      </c>
      <c r="B19" s="8">
        <f>_xlfn.T.TEST(B3:B14,C3:C14,2,1)</f>
        <v>0.01649850692</v>
      </c>
      <c r="D19" s="10">
        <f>_xlfn.T.TEST(D3:D14,E3:E14,2,1)</f>
        <v>0.2983722635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21</v>
      </c>
      <c r="B20" s="9">
        <v>7.0</v>
      </c>
      <c r="C20" s="9">
        <v>5.0</v>
      </c>
      <c r="D20" s="9">
        <v>7.0</v>
      </c>
      <c r="E20" s="9">
        <v>5.0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22</v>
      </c>
      <c r="B21" s="9">
        <v>0.2</v>
      </c>
      <c r="C21" s="9">
        <v>0.2</v>
      </c>
      <c r="D21" s="9">
        <v>0.2</v>
      </c>
      <c r="E21" s="9">
        <v>0.2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23</v>
      </c>
      <c r="B22" s="9">
        <v>900.0</v>
      </c>
      <c r="C22" s="9">
        <v>900.0</v>
      </c>
      <c r="D22" s="9">
        <v>900.0</v>
      </c>
      <c r="E22" s="9">
        <v>900.0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7">
    <mergeCell ref="A1:A2"/>
    <mergeCell ref="B1:C1"/>
    <mergeCell ref="D1:E1"/>
    <mergeCell ref="B16:C16"/>
    <mergeCell ref="D16:E16"/>
    <mergeCell ref="B19:C19"/>
    <mergeCell ref="D19:E1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"n = " &amp; COUNT(B3:B14)</f>
        <v>n = 12</v>
      </c>
      <c r="B1" s="2" t="s">
        <v>0</v>
      </c>
      <c r="D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2</v>
      </c>
      <c r="C2" s="4" t="s">
        <v>3</v>
      </c>
      <c r="D2" s="4" t="s">
        <v>2</v>
      </c>
      <c r="E2" s="4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6">
        <v>0.9661</v>
      </c>
      <c r="C3" s="6">
        <v>0.9306</v>
      </c>
      <c r="D3" s="6">
        <v>0.8159</v>
      </c>
      <c r="E3" s="6">
        <v>0.8282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>
        <v>1.0</v>
      </c>
      <c r="C4" s="6">
        <v>1.0</v>
      </c>
      <c r="D4" s="6">
        <v>0.9124</v>
      </c>
      <c r="E4" s="6">
        <v>0.9124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6</v>
      </c>
      <c r="B5" s="6">
        <v>0.9949</v>
      </c>
      <c r="C5" s="6">
        <v>0.9913</v>
      </c>
      <c r="D5" s="6">
        <v>0.9739</v>
      </c>
      <c r="E5" s="6">
        <v>0.9826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7</v>
      </c>
      <c r="B6" s="6">
        <v>0.9788</v>
      </c>
      <c r="C6" s="6">
        <v>0.9267</v>
      </c>
      <c r="D6" s="6">
        <v>0.7077</v>
      </c>
      <c r="E6" s="6">
        <v>0.7402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8</v>
      </c>
      <c r="B7" s="6">
        <v>0.7506</v>
      </c>
      <c r="C7" s="6">
        <v>0.7215</v>
      </c>
      <c r="D7" s="6">
        <v>0.4807</v>
      </c>
      <c r="E7" s="6">
        <v>0.5288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9</v>
      </c>
      <c r="B8" s="6">
        <v>0.9942</v>
      </c>
      <c r="C8" s="6">
        <v>0.9919</v>
      </c>
      <c r="D8" s="6">
        <v>0.9753</v>
      </c>
      <c r="E8" s="6">
        <v>0.98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10</v>
      </c>
      <c r="B9" s="6">
        <v>1.0</v>
      </c>
      <c r="C9" s="6">
        <v>1.0</v>
      </c>
      <c r="D9" s="6">
        <v>0.9014</v>
      </c>
      <c r="E9" s="6">
        <v>0.845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11</v>
      </c>
      <c r="B10" s="6">
        <v>1.0</v>
      </c>
      <c r="C10" s="6">
        <v>1.0</v>
      </c>
      <c r="D10" s="6">
        <v>0.9354</v>
      </c>
      <c r="E10" s="6">
        <v>0.9354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12</v>
      </c>
      <c r="B11" s="6">
        <v>0.8478</v>
      </c>
      <c r="C11" s="6">
        <v>0.8097</v>
      </c>
      <c r="D11" s="6">
        <v>0.619</v>
      </c>
      <c r="E11" s="6">
        <v>0.658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13</v>
      </c>
      <c r="B12" s="6">
        <v>1.0</v>
      </c>
      <c r="C12" s="6">
        <v>0.9998</v>
      </c>
      <c r="D12" s="6">
        <v>0.9966</v>
      </c>
      <c r="E12" s="6">
        <v>0.9959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14</v>
      </c>
      <c r="B13" s="6">
        <v>0.9351</v>
      </c>
      <c r="C13" s="6">
        <v>0.8913</v>
      </c>
      <c r="D13" s="6">
        <v>0.7808</v>
      </c>
      <c r="E13" s="6">
        <v>0.8089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15</v>
      </c>
      <c r="B14" s="6">
        <v>0.876</v>
      </c>
      <c r="C14" s="6">
        <v>0.8229</v>
      </c>
      <c r="D14" s="6">
        <v>0.7248</v>
      </c>
      <c r="E14" s="6">
        <v>0.7046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16</v>
      </c>
      <c r="B15" s="6">
        <f t="shared" ref="B15:E15" si="1">AVERAGE(B3:B14)</f>
        <v>0.9452916667</v>
      </c>
      <c r="C15" s="6">
        <f t="shared" si="1"/>
        <v>0.9238083333</v>
      </c>
      <c r="D15" s="6">
        <f t="shared" si="1"/>
        <v>0.8186583333</v>
      </c>
      <c r="E15" s="6">
        <f t="shared" si="1"/>
        <v>0.8266666667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17</v>
      </c>
      <c r="B16" s="7">
        <f>ABS(B15-C15)</f>
        <v>0.02148333333</v>
      </c>
      <c r="D16" s="7">
        <f>ABS(D15-E15)</f>
        <v>0.008008333333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18</v>
      </c>
      <c r="B17" s="6">
        <f t="shared" ref="B17:E17" si="2">STDEV(B3:B14)</f>
        <v>0.08016771577</v>
      </c>
      <c r="C17" s="6">
        <f t="shared" si="2"/>
        <v>0.09420721318</v>
      </c>
      <c r="D17" s="6">
        <f t="shared" si="2"/>
        <v>0.1613024852</v>
      </c>
      <c r="E17" s="6">
        <f t="shared" si="2"/>
        <v>0.1464250496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19</v>
      </c>
      <c r="B18" s="6">
        <f t="shared" ref="B18:E18" si="3">B17^2</f>
        <v>0.006426862652</v>
      </c>
      <c r="C18" s="6">
        <f t="shared" si="3"/>
        <v>0.008874999015</v>
      </c>
      <c r="D18" s="6">
        <f t="shared" si="3"/>
        <v>0.02601849174</v>
      </c>
      <c r="E18" s="6">
        <f t="shared" si="3"/>
        <v>0.02144029515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20</v>
      </c>
      <c r="B19" s="8">
        <f>_xlfn.T.TEST(B3:B14,C3:C14,2,1)</f>
        <v>0.006700496122</v>
      </c>
      <c r="D19" s="10">
        <f>_xlfn.T.TEST(D3:D14,E3:E14,2,1)</f>
        <v>0.3464300957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21</v>
      </c>
      <c r="B20" s="9">
        <v>7.0</v>
      </c>
      <c r="C20" s="9">
        <v>5.0</v>
      </c>
      <c r="D20" s="9">
        <v>7.0</v>
      </c>
      <c r="E20" s="9">
        <v>5.0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22</v>
      </c>
      <c r="B21" s="9">
        <v>0.2</v>
      </c>
      <c r="C21" s="9">
        <v>0.2</v>
      </c>
      <c r="D21" s="9">
        <v>0.2</v>
      </c>
      <c r="E21" s="9">
        <v>0.2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23</v>
      </c>
      <c r="B22" s="9">
        <v>900.0</v>
      </c>
      <c r="C22" s="9">
        <v>900.0</v>
      </c>
      <c r="D22" s="9">
        <v>900.0</v>
      </c>
      <c r="E22" s="9">
        <v>900.0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7">
    <mergeCell ref="A1:A2"/>
    <mergeCell ref="B1:C1"/>
    <mergeCell ref="D1:E1"/>
    <mergeCell ref="B16:C16"/>
    <mergeCell ref="D16:E16"/>
    <mergeCell ref="B19:C19"/>
    <mergeCell ref="D19:E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"n = " &amp; COUNT(B3:B14)</f>
        <v>n = 12</v>
      </c>
      <c r="B1" s="2" t="s">
        <v>0</v>
      </c>
      <c r="D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2</v>
      </c>
      <c r="C2" s="4" t="s">
        <v>3</v>
      </c>
      <c r="D2" s="4" t="s">
        <v>2</v>
      </c>
      <c r="E2" s="4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6">
        <v>0.9429</v>
      </c>
      <c r="C3" s="6">
        <v>0.9182</v>
      </c>
      <c r="D3" s="6">
        <v>0.9018</v>
      </c>
      <c r="E3" s="6">
        <v>0.8711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>
        <v>1.0</v>
      </c>
      <c r="C4" s="6">
        <v>0.9981</v>
      </c>
      <c r="D4" s="6">
        <v>0.9489</v>
      </c>
      <c r="E4" s="6">
        <v>0.9781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6</v>
      </c>
      <c r="B5" s="6">
        <v>0.9971</v>
      </c>
      <c r="C5" s="6">
        <v>0.992</v>
      </c>
      <c r="D5" s="6">
        <v>0.9624</v>
      </c>
      <c r="E5" s="6">
        <v>0.9682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7</v>
      </c>
      <c r="B6" s="6">
        <v>1.0</v>
      </c>
      <c r="C6" s="6">
        <v>0.9201</v>
      </c>
      <c r="D6" s="6">
        <v>0.6688</v>
      </c>
      <c r="E6" s="6">
        <v>0.6948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8</v>
      </c>
      <c r="B7" s="6">
        <v>0.7578</v>
      </c>
      <c r="C7" s="6">
        <v>0.707</v>
      </c>
      <c r="D7" s="6">
        <v>0.5096</v>
      </c>
      <c r="E7" s="6">
        <v>0.5576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9</v>
      </c>
      <c r="B8" s="6">
        <v>0.9949</v>
      </c>
      <c r="C8" s="6">
        <v>0.9922</v>
      </c>
      <c r="D8" s="6">
        <v>0.9723</v>
      </c>
      <c r="E8" s="6">
        <v>0.9738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10</v>
      </c>
      <c r="B9" s="6">
        <v>1.0</v>
      </c>
      <c r="C9" s="6">
        <v>1.0</v>
      </c>
      <c r="D9" s="6">
        <v>0.8732</v>
      </c>
      <c r="E9" s="6">
        <v>0.845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11</v>
      </c>
      <c r="B10" s="6">
        <v>1.0</v>
      </c>
      <c r="C10" s="6">
        <v>1.0</v>
      </c>
      <c r="D10" s="6">
        <v>0.7096</v>
      </c>
      <c r="E10" s="6">
        <v>0.8709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12</v>
      </c>
      <c r="B11" s="6">
        <v>0.863</v>
      </c>
      <c r="C11" s="6">
        <v>0.788</v>
      </c>
      <c r="D11" s="6">
        <v>0.6277</v>
      </c>
      <c r="E11" s="6">
        <v>0.632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13</v>
      </c>
      <c r="B12" s="6">
        <v>1.0</v>
      </c>
      <c r="C12" s="6">
        <v>0.9996</v>
      </c>
      <c r="D12" s="6">
        <v>0.9973</v>
      </c>
      <c r="E12" s="6">
        <v>0.9959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14</v>
      </c>
      <c r="B13" s="6">
        <v>0.9266</v>
      </c>
      <c r="C13" s="6">
        <v>0.8843</v>
      </c>
      <c r="D13" s="6">
        <v>0.7584</v>
      </c>
      <c r="E13" s="6">
        <v>0.7752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15</v>
      </c>
      <c r="B14" s="6">
        <v>0.876</v>
      </c>
      <c r="C14" s="6">
        <v>0.8212</v>
      </c>
      <c r="D14" s="6">
        <v>0.6946</v>
      </c>
      <c r="E14" s="6">
        <v>0.7751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16</v>
      </c>
      <c r="B15" s="6">
        <f t="shared" ref="B15:E15" si="1">AVERAGE(B3:B14)</f>
        <v>0.946525</v>
      </c>
      <c r="C15" s="6">
        <f t="shared" si="1"/>
        <v>0.9183916667</v>
      </c>
      <c r="D15" s="6">
        <f t="shared" si="1"/>
        <v>0.80205</v>
      </c>
      <c r="E15" s="6">
        <f t="shared" si="1"/>
        <v>0.8281416667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17</v>
      </c>
      <c r="B16" s="7">
        <f>ABS(B15-C15)</f>
        <v>0.02813333333</v>
      </c>
      <c r="D16" s="7">
        <f>ABS(D15-E15)</f>
        <v>0.02609166667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18</v>
      </c>
      <c r="B17" s="6">
        <f t="shared" ref="B17:E17" si="2">STDEV(B3:B14)</f>
        <v>0.07814515776</v>
      </c>
      <c r="C17" s="6">
        <f t="shared" si="2"/>
        <v>0.09974228116</v>
      </c>
      <c r="D17" s="6">
        <f t="shared" si="2"/>
        <v>0.1609842934</v>
      </c>
      <c r="E17" s="6">
        <f t="shared" si="2"/>
        <v>0.1447510493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19</v>
      </c>
      <c r="B18" s="6">
        <f t="shared" ref="B18:E18" si="3">B17^2</f>
        <v>0.006106665682</v>
      </c>
      <c r="C18" s="6">
        <f t="shared" si="3"/>
        <v>0.009948522652</v>
      </c>
      <c r="D18" s="6">
        <f t="shared" si="3"/>
        <v>0.02591594273</v>
      </c>
      <c r="E18" s="6">
        <f t="shared" si="3"/>
        <v>0.02095286629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20</v>
      </c>
      <c r="B19" s="8">
        <f>_xlfn.T.TEST(B3:B14,C3:C14,2,1)</f>
        <v>0.009247433506</v>
      </c>
      <c r="D19" s="10">
        <f>_xlfn.T.TEST(D3:D14,E3:E14,2,1)</f>
        <v>0.1126755126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21</v>
      </c>
      <c r="B20" s="9">
        <v>7.0</v>
      </c>
      <c r="C20" s="9">
        <v>5.0</v>
      </c>
      <c r="D20" s="9">
        <v>7.0</v>
      </c>
      <c r="E20" s="9">
        <v>5.0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22</v>
      </c>
      <c r="B21" s="9">
        <v>0.2</v>
      </c>
      <c r="C21" s="9">
        <v>0.2</v>
      </c>
      <c r="D21" s="9">
        <v>0.2</v>
      </c>
      <c r="E21" s="9">
        <v>0.2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23</v>
      </c>
      <c r="B22" s="9">
        <v>900.0</v>
      </c>
      <c r="C22" s="9">
        <v>900.0</v>
      </c>
      <c r="D22" s="9">
        <v>900.0</v>
      </c>
      <c r="E22" s="9">
        <v>900.0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7">
    <mergeCell ref="A1:A2"/>
    <mergeCell ref="B1:C1"/>
    <mergeCell ref="D1:E1"/>
    <mergeCell ref="B16:C16"/>
    <mergeCell ref="D16:E16"/>
    <mergeCell ref="B19:C19"/>
    <mergeCell ref="D19:E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"n = " &amp; COUNT(B3:B14)</f>
        <v>n = 12</v>
      </c>
      <c r="B1" s="2" t="s">
        <v>0</v>
      </c>
      <c r="D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2</v>
      </c>
      <c r="C2" s="4" t="s">
        <v>3</v>
      </c>
      <c r="D2" s="4" t="s">
        <v>2</v>
      </c>
      <c r="E2" s="4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6">
        <v>0.9399</v>
      </c>
      <c r="C3" s="6">
        <v>0.9214</v>
      </c>
      <c r="D3" s="6">
        <v>0.8711</v>
      </c>
      <c r="E3" s="6">
        <v>0.8527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>
        <v>1.0</v>
      </c>
      <c r="C4" s="6">
        <v>0.9981</v>
      </c>
      <c r="D4" s="6">
        <v>0.8978</v>
      </c>
      <c r="E4" s="6">
        <v>0.9416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6</v>
      </c>
      <c r="B5" s="6">
        <v>0.9956</v>
      </c>
      <c r="C5" s="6">
        <v>0.992</v>
      </c>
      <c r="D5" s="6">
        <v>0.945</v>
      </c>
      <c r="E5" s="6">
        <v>0.9797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7</v>
      </c>
      <c r="B6" s="6">
        <v>0.982</v>
      </c>
      <c r="C6" s="6">
        <v>0.9234</v>
      </c>
      <c r="D6" s="6">
        <v>0.7012</v>
      </c>
      <c r="E6" s="6">
        <v>0.7467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8</v>
      </c>
      <c r="B7" s="6">
        <v>0.753</v>
      </c>
      <c r="C7" s="6">
        <v>0.7288</v>
      </c>
      <c r="D7" s="6">
        <v>0.548</v>
      </c>
      <c r="E7" s="6">
        <v>0.5673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9</v>
      </c>
      <c r="B8" s="6">
        <v>0.9942</v>
      </c>
      <c r="C8" s="6">
        <v>0.9919</v>
      </c>
      <c r="D8" s="6">
        <v>0.9692</v>
      </c>
      <c r="E8" s="6">
        <v>0.9784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10</v>
      </c>
      <c r="B9" s="6">
        <v>1.0</v>
      </c>
      <c r="C9" s="6">
        <v>1.0</v>
      </c>
      <c r="D9" s="6">
        <v>0.845</v>
      </c>
      <c r="E9" s="6">
        <v>0.8732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11</v>
      </c>
      <c r="B10" s="6">
        <v>1.0</v>
      </c>
      <c r="C10" s="6">
        <v>1.0</v>
      </c>
      <c r="D10" s="6">
        <v>0.8064</v>
      </c>
      <c r="E10" s="6">
        <v>0.9354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12</v>
      </c>
      <c r="B11" s="6">
        <v>0.8543</v>
      </c>
      <c r="C11" s="6">
        <v>0.8032</v>
      </c>
      <c r="D11" s="6">
        <v>0.6406</v>
      </c>
      <c r="E11" s="6">
        <v>0.658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13</v>
      </c>
      <c r="B12" s="6">
        <v>1.0</v>
      </c>
      <c r="C12" s="6">
        <v>0.9994</v>
      </c>
      <c r="D12" s="6">
        <v>0.9993</v>
      </c>
      <c r="E12" s="6">
        <v>0.9993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14</v>
      </c>
      <c r="B13" s="6">
        <v>0.9252</v>
      </c>
      <c r="C13" s="6">
        <v>0.8716</v>
      </c>
      <c r="D13" s="6">
        <v>0.8258</v>
      </c>
      <c r="E13" s="6">
        <v>0.8258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15</v>
      </c>
      <c r="B14" s="6">
        <v>0.8811</v>
      </c>
      <c r="C14" s="6">
        <v>0.8322</v>
      </c>
      <c r="D14" s="6">
        <v>0.6778</v>
      </c>
      <c r="E14" s="6">
        <v>0.708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16</v>
      </c>
      <c r="B15" s="6">
        <f t="shared" ref="B15:E15" si="1">AVERAGE(B3:B14)</f>
        <v>0.943775</v>
      </c>
      <c r="C15" s="6">
        <f t="shared" si="1"/>
        <v>0.9218333333</v>
      </c>
      <c r="D15" s="6">
        <f t="shared" si="1"/>
        <v>0.8106</v>
      </c>
      <c r="E15" s="6">
        <f t="shared" si="1"/>
        <v>0.8388416667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17</v>
      </c>
      <c r="B16" s="7">
        <f>ABS(B15-C15)</f>
        <v>0.02194166667</v>
      </c>
      <c r="D16" s="7">
        <f>ABS(D15-E15)</f>
        <v>0.02824166667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18</v>
      </c>
      <c r="B17" s="6">
        <f t="shared" ref="B17:E17" si="2">STDEV(B3:B14)</f>
        <v>0.07863826417</v>
      </c>
      <c r="C17" s="6">
        <f t="shared" si="2"/>
        <v>0.09331366784</v>
      </c>
      <c r="D17" s="6">
        <f t="shared" si="2"/>
        <v>0.1410944558</v>
      </c>
      <c r="E17" s="6">
        <f t="shared" si="2"/>
        <v>0.1409507036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19</v>
      </c>
      <c r="B18" s="6">
        <f t="shared" ref="B18:E18" si="3">B17^2</f>
        <v>0.006183976591</v>
      </c>
      <c r="C18" s="6">
        <f t="shared" si="3"/>
        <v>0.008707440606</v>
      </c>
      <c r="D18" s="6">
        <f t="shared" si="3"/>
        <v>0.01990764545</v>
      </c>
      <c r="E18" s="6">
        <f t="shared" si="3"/>
        <v>0.01986710083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20</v>
      </c>
      <c r="B19" s="8">
        <f>_xlfn.T.TEST(B3:B14,C3:C14,2,1)</f>
        <v>0.009559118464</v>
      </c>
      <c r="D19" s="8">
        <f>_xlfn.T.TEST(D3:D14,E3:E14,2,1)</f>
        <v>0.02285886641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21</v>
      </c>
      <c r="B20" s="9">
        <v>7.0</v>
      </c>
      <c r="C20" s="9">
        <v>5.0</v>
      </c>
      <c r="D20" s="9">
        <v>7.0</v>
      </c>
      <c r="E20" s="9">
        <v>5.0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22</v>
      </c>
      <c r="B21" s="9">
        <v>0.2</v>
      </c>
      <c r="C21" s="9">
        <v>0.2</v>
      </c>
      <c r="D21" s="9">
        <v>0.2</v>
      </c>
      <c r="E21" s="9">
        <v>0.2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23</v>
      </c>
      <c r="B22" s="9">
        <v>900.0</v>
      </c>
      <c r="C22" s="9">
        <v>900.0</v>
      </c>
      <c r="D22" s="9">
        <v>900.0</v>
      </c>
      <c r="E22" s="9">
        <v>900.0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7">
    <mergeCell ref="A1:A2"/>
    <mergeCell ref="B1:C1"/>
    <mergeCell ref="D1:E1"/>
    <mergeCell ref="B16:C16"/>
    <mergeCell ref="D16:E16"/>
    <mergeCell ref="B19:C19"/>
    <mergeCell ref="D19:E1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"n = " &amp; COUNT(B3:B14)</f>
        <v>n = 12</v>
      </c>
      <c r="B1" s="2" t="s">
        <v>0</v>
      </c>
      <c r="D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2</v>
      </c>
      <c r="C2" s="4" t="s">
        <v>3</v>
      </c>
      <c r="D2" s="4" t="s">
        <v>2</v>
      </c>
      <c r="E2" s="4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6">
        <v>0.9414</v>
      </c>
      <c r="C3" s="6">
        <v>0.9275</v>
      </c>
      <c r="D3" s="6">
        <v>0.8834</v>
      </c>
      <c r="E3" s="6">
        <v>0.9079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>
        <v>1.0</v>
      </c>
      <c r="C4" s="6">
        <v>1.0</v>
      </c>
      <c r="D4" s="6">
        <v>0.927</v>
      </c>
      <c r="E4" s="6">
        <v>0.927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6</v>
      </c>
      <c r="B5" s="6">
        <v>0.9942</v>
      </c>
      <c r="C5" s="6">
        <v>0.9913</v>
      </c>
      <c r="D5" s="6">
        <v>0.9826</v>
      </c>
      <c r="E5" s="6">
        <v>0.9768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7</v>
      </c>
      <c r="B6" s="6">
        <v>0.9853</v>
      </c>
      <c r="C6" s="6">
        <v>0.9136</v>
      </c>
      <c r="D6" s="6">
        <v>0.7077</v>
      </c>
      <c r="E6" s="6">
        <v>0.7207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8</v>
      </c>
      <c r="B7" s="6">
        <v>0.7772</v>
      </c>
      <c r="C7" s="6">
        <v>0.736</v>
      </c>
      <c r="D7" s="6">
        <v>0.548</v>
      </c>
      <c r="E7" s="6">
        <v>0.5288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9</v>
      </c>
      <c r="B8" s="6">
        <v>0.9949</v>
      </c>
      <c r="C8" s="6">
        <v>0.9926</v>
      </c>
      <c r="D8" s="6">
        <v>0.9753</v>
      </c>
      <c r="E8" s="6">
        <v>0.983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10</v>
      </c>
      <c r="B9" s="6">
        <v>1.0</v>
      </c>
      <c r="C9" s="6">
        <v>1.0</v>
      </c>
      <c r="D9" s="6">
        <v>0.8591</v>
      </c>
      <c r="E9" s="6">
        <v>0.9014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11</v>
      </c>
      <c r="B10" s="6">
        <v>1.0</v>
      </c>
      <c r="C10" s="6">
        <v>1.0</v>
      </c>
      <c r="D10" s="6">
        <v>0.8064</v>
      </c>
      <c r="E10" s="6">
        <v>0.9354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12</v>
      </c>
      <c r="B11" s="6">
        <v>0.8608</v>
      </c>
      <c r="C11" s="6">
        <v>0.7891</v>
      </c>
      <c r="D11" s="6">
        <v>0.6277</v>
      </c>
      <c r="E11" s="6">
        <v>0.6536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13</v>
      </c>
      <c r="B12" s="6">
        <v>1.0</v>
      </c>
      <c r="C12" s="6">
        <v>1.0</v>
      </c>
      <c r="D12" s="6">
        <v>0.9986</v>
      </c>
      <c r="E12" s="6">
        <v>0.9953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14</v>
      </c>
      <c r="B13" s="6">
        <v>0.9238</v>
      </c>
      <c r="C13" s="6">
        <v>0.9097</v>
      </c>
      <c r="D13" s="6">
        <v>0.8033</v>
      </c>
      <c r="E13" s="6">
        <v>0.8258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15</v>
      </c>
      <c r="B14" s="6">
        <v>0.8743</v>
      </c>
      <c r="C14" s="6">
        <v>0.822</v>
      </c>
      <c r="D14" s="6">
        <v>0.7248</v>
      </c>
      <c r="E14" s="6">
        <v>0.755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16</v>
      </c>
      <c r="B15" s="6">
        <f t="shared" ref="B15:E15" si="1">AVERAGE(B3:B14)</f>
        <v>0.9459916667</v>
      </c>
      <c r="C15" s="6">
        <f t="shared" si="1"/>
        <v>0.9234833333</v>
      </c>
      <c r="D15" s="6">
        <f t="shared" si="1"/>
        <v>0.820325</v>
      </c>
      <c r="E15" s="6">
        <f t="shared" si="1"/>
        <v>0.8425583333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17</v>
      </c>
      <c r="B16" s="7">
        <f>ABS(B15-C15)</f>
        <v>0.02250833333</v>
      </c>
      <c r="D16" s="7">
        <f>ABS(D15-E15)</f>
        <v>0.02223333333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18</v>
      </c>
      <c r="B17" s="6">
        <f t="shared" ref="B17:E17" si="2">STDEV(B3:B14)</f>
        <v>0.07344157181</v>
      </c>
      <c r="C17" s="6">
        <f t="shared" si="2"/>
        <v>0.09371472993</v>
      </c>
      <c r="D17" s="6">
        <f t="shared" si="2"/>
        <v>0.145399882</v>
      </c>
      <c r="E17" s="6">
        <f t="shared" si="2"/>
        <v>0.1481715373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19</v>
      </c>
      <c r="B18" s="6">
        <f t="shared" ref="B18:E18" si="3">B17^2</f>
        <v>0.00539366447</v>
      </c>
      <c r="C18" s="6">
        <f t="shared" si="3"/>
        <v>0.008782450606</v>
      </c>
      <c r="D18" s="6">
        <f t="shared" si="3"/>
        <v>0.02114112568</v>
      </c>
      <c r="E18" s="6">
        <f t="shared" si="3"/>
        <v>0.02195480447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20</v>
      </c>
      <c r="B19" s="8">
        <f>_xlfn.T.TEST(B3:B14,C3:C14,2,1)</f>
        <v>0.01994045367</v>
      </c>
      <c r="D19" s="10">
        <f>_xlfn.T.TEST(D3:D14,E3:E14,2,1)</f>
        <v>0.06721552728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21</v>
      </c>
      <c r="B20" s="9">
        <v>7.0</v>
      </c>
      <c r="C20" s="9">
        <v>5.0</v>
      </c>
      <c r="D20" s="9">
        <v>7.0</v>
      </c>
      <c r="E20" s="9">
        <v>5.0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22</v>
      </c>
      <c r="B21" s="9">
        <v>0.2</v>
      </c>
      <c r="C21" s="9">
        <v>0.2</v>
      </c>
      <c r="D21" s="9">
        <v>0.2</v>
      </c>
      <c r="E21" s="9">
        <v>0.2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23</v>
      </c>
      <c r="B22" s="9">
        <v>900.0</v>
      </c>
      <c r="C22" s="9">
        <v>900.0</v>
      </c>
      <c r="D22" s="9">
        <v>900.0</v>
      </c>
      <c r="E22" s="9">
        <v>900.0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7">
    <mergeCell ref="A1:A2"/>
    <mergeCell ref="B1:C1"/>
    <mergeCell ref="D1:E1"/>
    <mergeCell ref="B16:C16"/>
    <mergeCell ref="D16:E16"/>
    <mergeCell ref="B19:C19"/>
    <mergeCell ref="D19:E1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"n = " &amp; COUNT(B3:B14)</f>
        <v>n = 12</v>
      </c>
      <c r="B1" s="2" t="s">
        <v>0</v>
      </c>
      <c r="D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2</v>
      </c>
      <c r="C2" s="4" t="s">
        <v>3</v>
      </c>
      <c r="D2" s="4" t="s">
        <v>2</v>
      </c>
      <c r="E2" s="4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6">
        <v>0.946</v>
      </c>
      <c r="C3" s="6">
        <v>0.9259</v>
      </c>
      <c r="D3" s="6">
        <v>0.8527</v>
      </c>
      <c r="E3" s="6">
        <v>0.8527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>
        <v>1.0</v>
      </c>
      <c r="C4" s="6">
        <v>1.0</v>
      </c>
      <c r="D4" s="6">
        <v>0.9562</v>
      </c>
      <c r="E4" s="6">
        <v>0.927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6</v>
      </c>
      <c r="B5" s="6">
        <v>0.9956</v>
      </c>
      <c r="C5" s="6">
        <v>0.992</v>
      </c>
      <c r="D5" s="6">
        <v>0.9653</v>
      </c>
      <c r="E5" s="6">
        <v>0.9768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7</v>
      </c>
      <c r="B6" s="6">
        <v>0.982</v>
      </c>
      <c r="C6" s="6">
        <v>0.9153</v>
      </c>
      <c r="D6" s="6">
        <v>0.6883</v>
      </c>
      <c r="E6" s="6">
        <v>0.7207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8</v>
      </c>
      <c r="B7" s="6">
        <v>0.7748</v>
      </c>
      <c r="C7" s="6">
        <v>0.7723</v>
      </c>
      <c r="D7" s="6">
        <v>0.5673</v>
      </c>
      <c r="E7" s="6">
        <v>0.5576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9</v>
      </c>
      <c r="B8" s="6">
        <v>0.9938</v>
      </c>
      <c r="C8" s="6">
        <v>0.9919</v>
      </c>
      <c r="D8" s="6">
        <v>0.98</v>
      </c>
      <c r="E8" s="6">
        <v>0.9753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10</v>
      </c>
      <c r="B9" s="6">
        <v>1.0</v>
      </c>
      <c r="C9" s="6">
        <v>1.0</v>
      </c>
      <c r="D9" s="6">
        <v>0.845</v>
      </c>
      <c r="E9" s="6">
        <v>0.9014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11</v>
      </c>
      <c r="B10" s="6">
        <v>1.0</v>
      </c>
      <c r="C10" s="6">
        <v>1.0</v>
      </c>
      <c r="D10" s="6">
        <v>0.9032</v>
      </c>
      <c r="E10" s="6">
        <v>0.9354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12</v>
      </c>
      <c r="B11" s="6">
        <v>0.8532</v>
      </c>
      <c r="C11" s="6">
        <v>0.7923</v>
      </c>
      <c r="D11" s="6">
        <v>0.632</v>
      </c>
      <c r="E11" s="6">
        <v>0.6536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13</v>
      </c>
      <c r="B12" s="6">
        <v>1.0</v>
      </c>
      <c r="C12" s="6">
        <v>0.9998</v>
      </c>
      <c r="D12" s="6">
        <v>0.9979</v>
      </c>
      <c r="E12" s="6">
        <v>0.9966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14</v>
      </c>
      <c r="B13" s="6">
        <v>0.9407</v>
      </c>
      <c r="C13" s="6">
        <v>0.9111</v>
      </c>
      <c r="D13" s="6">
        <v>0.7865</v>
      </c>
      <c r="E13" s="6">
        <v>0.764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15</v>
      </c>
      <c r="B14" s="6">
        <v>0.8802</v>
      </c>
      <c r="C14" s="6">
        <v>0.8364</v>
      </c>
      <c r="D14" s="6">
        <v>0.6812</v>
      </c>
      <c r="E14" s="6">
        <v>0.7114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16</v>
      </c>
      <c r="B15" s="6">
        <f t="shared" ref="B15:E15" si="1">AVERAGE(B3:B14)</f>
        <v>0.9471916667</v>
      </c>
      <c r="C15" s="6">
        <f t="shared" si="1"/>
        <v>0.9280833333</v>
      </c>
      <c r="D15" s="6">
        <f t="shared" si="1"/>
        <v>0.8213</v>
      </c>
      <c r="E15" s="6">
        <f t="shared" si="1"/>
        <v>0.8310416667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17</v>
      </c>
      <c r="B16" s="7">
        <f>ABS(B15-C15)</f>
        <v>0.01910833333</v>
      </c>
      <c r="D16" s="7">
        <f>ABS(D15-E15)</f>
        <v>0.009741666667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18</v>
      </c>
      <c r="B17" s="6">
        <f t="shared" ref="B17:E17" si="2">STDEV(B3:B14)</f>
        <v>0.07383456272</v>
      </c>
      <c r="C17" s="6">
        <f t="shared" si="2"/>
        <v>0.08548536114</v>
      </c>
      <c r="D17" s="6">
        <f t="shared" si="2"/>
        <v>0.148459073</v>
      </c>
      <c r="E17" s="6">
        <f t="shared" si="2"/>
        <v>0.1452970153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19</v>
      </c>
      <c r="B18" s="6">
        <f t="shared" ref="B18:E18" si="3">B17^2</f>
        <v>0.005451542652</v>
      </c>
      <c r="C18" s="6">
        <f t="shared" si="3"/>
        <v>0.00730774697</v>
      </c>
      <c r="D18" s="6">
        <f t="shared" si="3"/>
        <v>0.02204009636</v>
      </c>
      <c r="E18" s="6">
        <f t="shared" si="3"/>
        <v>0.02111122265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20</v>
      </c>
      <c r="B19" s="8">
        <f>_xlfn.T.TEST(B3:B14,C3:C14,2,1)</f>
        <v>0.02364120845</v>
      </c>
      <c r="D19" s="10">
        <f>_xlfn.T.TEST(D3:D14,E3:E14,2,1)</f>
        <v>0.2114730423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21</v>
      </c>
      <c r="B20" s="9">
        <v>7.0</v>
      </c>
      <c r="C20" s="9">
        <v>5.0</v>
      </c>
      <c r="D20" s="9">
        <v>7.0</v>
      </c>
      <c r="E20" s="9">
        <v>5.0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22</v>
      </c>
      <c r="B21" s="9">
        <v>0.2</v>
      </c>
      <c r="C21" s="9">
        <v>0.2</v>
      </c>
      <c r="D21" s="9">
        <v>0.2</v>
      </c>
      <c r="E21" s="9">
        <v>0.2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23</v>
      </c>
      <c r="B22" s="9">
        <v>900.0</v>
      </c>
      <c r="C22" s="9">
        <v>900.0</v>
      </c>
      <c r="D22" s="9">
        <v>900.0</v>
      </c>
      <c r="E22" s="9">
        <v>900.0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7">
    <mergeCell ref="A1:A2"/>
    <mergeCell ref="B1:C1"/>
    <mergeCell ref="D1:E1"/>
    <mergeCell ref="B16:C16"/>
    <mergeCell ref="D16:E16"/>
    <mergeCell ref="B19:C19"/>
    <mergeCell ref="D19:E1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"n = " &amp; COUNT(B3:B14)</f>
        <v>n = 12</v>
      </c>
      <c r="B1" s="2" t="s">
        <v>0</v>
      </c>
      <c r="D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 t="s">
        <v>2</v>
      </c>
      <c r="C2" s="4" t="s">
        <v>3</v>
      </c>
      <c r="D2" s="4" t="s">
        <v>2</v>
      </c>
      <c r="E2" s="4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4</v>
      </c>
      <c r="B3" s="6">
        <v>0.9445</v>
      </c>
      <c r="C3" s="6">
        <v>0.9229</v>
      </c>
      <c r="D3" s="6">
        <v>0.865</v>
      </c>
      <c r="E3" s="6">
        <v>0.8588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>
        <v>1.0</v>
      </c>
      <c r="C4" s="6">
        <v>1.0</v>
      </c>
      <c r="D4" s="6">
        <v>0.9781</v>
      </c>
      <c r="E4" s="6">
        <v>0.9635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6</v>
      </c>
      <c r="B5" s="6">
        <v>0.9949</v>
      </c>
      <c r="C5" s="6">
        <v>0.992</v>
      </c>
      <c r="D5" s="6">
        <v>0.9768</v>
      </c>
      <c r="E5" s="6">
        <v>0.9624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7</v>
      </c>
      <c r="B6" s="6">
        <v>0.9902</v>
      </c>
      <c r="C6" s="6">
        <v>0.9234</v>
      </c>
      <c r="D6" s="6">
        <v>0.7272</v>
      </c>
      <c r="E6" s="6">
        <v>0.6883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8</v>
      </c>
      <c r="B7" s="6">
        <v>0.7699</v>
      </c>
      <c r="C7" s="6">
        <v>0.707</v>
      </c>
      <c r="D7" s="6">
        <v>0.4519</v>
      </c>
      <c r="E7" s="6">
        <v>0.5096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9</v>
      </c>
      <c r="B8" s="6">
        <v>0.9938</v>
      </c>
      <c r="C8" s="6">
        <v>0.9915</v>
      </c>
      <c r="D8" s="6">
        <v>0.9769</v>
      </c>
      <c r="E8" s="6">
        <v>0.9815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10</v>
      </c>
      <c r="B9" s="6">
        <v>1.0</v>
      </c>
      <c r="C9" s="6">
        <v>1.0</v>
      </c>
      <c r="D9" s="6">
        <v>0.845</v>
      </c>
      <c r="E9" s="6">
        <v>0.9014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11</v>
      </c>
      <c r="B10" s="6">
        <v>1.0</v>
      </c>
      <c r="C10" s="6">
        <v>1.0</v>
      </c>
      <c r="D10" s="6">
        <v>0.8709</v>
      </c>
      <c r="E10" s="6">
        <v>0.8709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12</v>
      </c>
      <c r="B11" s="6">
        <v>0.8336</v>
      </c>
      <c r="C11" s="6">
        <v>0.7695</v>
      </c>
      <c r="D11" s="6">
        <v>0.5844</v>
      </c>
      <c r="E11" s="6">
        <v>0.658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13</v>
      </c>
      <c r="B12" s="6">
        <v>1.0</v>
      </c>
      <c r="C12" s="6">
        <v>0.9998</v>
      </c>
      <c r="D12" s="6">
        <v>0.9993</v>
      </c>
      <c r="E12" s="6">
        <v>0.9979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14</v>
      </c>
      <c r="B13" s="6">
        <v>0.952</v>
      </c>
      <c r="C13" s="6">
        <v>0.904</v>
      </c>
      <c r="D13" s="6">
        <v>0.7808</v>
      </c>
      <c r="E13" s="6">
        <v>0.7865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15</v>
      </c>
      <c r="B14" s="6">
        <v>0.8811</v>
      </c>
      <c r="C14" s="6">
        <v>0.8347</v>
      </c>
      <c r="D14" s="6">
        <v>0.6979</v>
      </c>
      <c r="E14" s="6">
        <v>0.7214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16</v>
      </c>
      <c r="B15" s="6">
        <f t="shared" ref="B15:E15" si="1">AVERAGE(B3:B14)</f>
        <v>0.9466666667</v>
      </c>
      <c r="C15" s="6">
        <f t="shared" si="1"/>
        <v>0.9204</v>
      </c>
      <c r="D15" s="6">
        <f t="shared" si="1"/>
        <v>0.81285</v>
      </c>
      <c r="E15" s="6">
        <f t="shared" si="1"/>
        <v>0.8250166667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17</v>
      </c>
      <c r="B16" s="7">
        <f>ABS(B15-C15)</f>
        <v>0.02626666667</v>
      </c>
      <c r="D16" s="7">
        <f>ABS(D15-E15)</f>
        <v>0.01216666667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18</v>
      </c>
      <c r="B17" s="6">
        <f t="shared" ref="B17:E17" si="2">STDEV(B3:B14)</f>
        <v>0.07756732364</v>
      </c>
      <c r="C17" s="6">
        <f t="shared" si="2"/>
        <v>0.1006495631</v>
      </c>
      <c r="D17" s="6">
        <f t="shared" si="2"/>
        <v>0.1724257811</v>
      </c>
      <c r="E17" s="6">
        <f t="shared" si="2"/>
        <v>0.1536827123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19</v>
      </c>
      <c r="B18" s="6">
        <f t="shared" ref="B18:E18" si="3">B17^2</f>
        <v>0.006016689697</v>
      </c>
      <c r="C18" s="6">
        <f t="shared" si="3"/>
        <v>0.01013033455</v>
      </c>
      <c r="D18" s="6">
        <f t="shared" si="3"/>
        <v>0.02973065</v>
      </c>
      <c r="E18" s="6">
        <f t="shared" si="3"/>
        <v>0.02361837606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20</v>
      </c>
      <c r="B19" s="8">
        <f>_xlfn.T.TEST(B3:B14,C3:C14,2,1)</f>
        <v>0.009262421186</v>
      </c>
      <c r="D19" s="10">
        <f>_xlfn.T.TEST(D3:D14,E3:E14,2,1)</f>
        <v>0.2411747454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21</v>
      </c>
      <c r="B20" s="9">
        <v>7.0</v>
      </c>
      <c r="C20" s="9">
        <v>5.0</v>
      </c>
      <c r="D20" s="9">
        <v>7.0</v>
      </c>
      <c r="E20" s="9">
        <v>5.0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22</v>
      </c>
      <c r="B21" s="9">
        <v>0.2</v>
      </c>
      <c r="C21" s="9">
        <v>0.2</v>
      </c>
      <c r="D21" s="9">
        <v>0.2</v>
      </c>
      <c r="E21" s="9">
        <v>0.2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23</v>
      </c>
      <c r="B22" s="9">
        <v>900.0</v>
      </c>
      <c r="C22" s="9">
        <v>900.0</v>
      </c>
      <c r="D22" s="9">
        <v>900.0</v>
      </c>
      <c r="E22" s="9">
        <v>900.0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7">
    <mergeCell ref="A1:A2"/>
    <mergeCell ref="B1:C1"/>
    <mergeCell ref="D1:E1"/>
    <mergeCell ref="B16:C16"/>
    <mergeCell ref="D16:E16"/>
    <mergeCell ref="B19:C19"/>
    <mergeCell ref="D19:E19"/>
  </mergeCells>
  <drawing r:id="rId1"/>
</worksheet>
</file>