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1"/>
  </bookViews>
  <sheets>
    <sheet name="Sheet1" sheetId="1" r:id="rId1"/>
    <sheet name="Sheet1 (2)" sheetId="3" r:id="rId2"/>
    <sheet name="使用说明" sheetId="2" r:id="rId3"/>
  </sheets>
  <calcPr calcId="144525"/>
</workbook>
</file>

<file path=xl/sharedStrings.xml><?xml version="1.0" encoding="utf-8"?>
<sst xmlns="http://schemas.openxmlformats.org/spreadsheetml/2006/main" count="125" uniqueCount="60">
  <si>
    <t>考研一周任务规划表</t>
  </si>
  <si>
    <t>姓名</t>
  </si>
  <si>
    <t>XX1</t>
  </si>
  <si>
    <t>考研时间</t>
  </si>
  <si>
    <t>x月x日</t>
  </si>
  <si>
    <t>任务时间</t>
  </si>
  <si>
    <t>至</t>
  </si>
  <si>
    <t xml:space="preserve">        分类  
序号</t>
  </si>
  <si>
    <t>学习任务</t>
  </si>
  <si>
    <t>现状及具体实施方案</t>
  </si>
  <si>
    <t>目标</t>
  </si>
  <si>
    <t>预计完成
时间</t>
  </si>
  <si>
    <t>完成进度（天数）</t>
  </si>
  <si>
    <t>完成值</t>
  </si>
  <si>
    <t>完成率</t>
  </si>
  <si>
    <t>完成情况</t>
  </si>
  <si>
    <t>周1</t>
  </si>
  <si>
    <t>周2</t>
  </si>
  <si>
    <t>周3</t>
  </si>
  <si>
    <t>周4</t>
  </si>
  <si>
    <t>周5</t>
  </si>
  <si>
    <t>周6</t>
  </si>
  <si>
    <t>周7</t>
  </si>
  <si>
    <t>学习任务1</t>
  </si>
  <si>
    <t>英语单词</t>
  </si>
  <si>
    <t>已完成</t>
  </si>
  <si>
    <t>学习任务2</t>
  </si>
  <si>
    <t>具体计划</t>
  </si>
  <si>
    <t>未完成</t>
  </si>
  <si>
    <t>学习任务3</t>
  </si>
  <si>
    <t>具体实施方案3</t>
  </si>
  <si>
    <t>学习任务4</t>
  </si>
  <si>
    <t>具体实施方案4</t>
  </si>
  <si>
    <t>学习任务5</t>
  </si>
  <si>
    <t>具体实施方案5</t>
  </si>
  <si>
    <t>学习任务6</t>
  </si>
  <si>
    <t>具体实施方案6</t>
  </si>
  <si>
    <t>学习任务7</t>
  </si>
  <si>
    <t>具体实施方案7</t>
  </si>
  <si>
    <t>学习任务8</t>
  </si>
  <si>
    <t>具体实施方案8</t>
  </si>
  <si>
    <t>学习任务9</t>
  </si>
  <si>
    <t>具体实施方案9</t>
  </si>
  <si>
    <t>学习任务10</t>
  </si>
  <si>
    <t>具体实施方案10</t>
  </si>
  <si>
    <t>学习任务11</t>
  </si>
  <si>
    <t>具体实施方案11</t>
  </si>
  <si>
    <t>学习任务12</t>
  </si>
  <si>
    <t>具体实施方案12</t>
  </si>
  <si>
    <t>学习任务13</t>
  </si>
  <si>
    <t>具体实施方案13</t>
  </si>
  <si>
    <t>学习任务14</t>
  </si>
  <si>
    <t>具体实施方案14</t>
  </si>
  <si>
    <t>学习任务15</t>
  </si>
  <si>
    <t>具体实施方案15</t>
  </si>
  <si>
    <t>学习任务16</t>
  </si>
  <si>
    <t>具体实施方案16</t>
  </si>
  <si>
    <t>学习任务17</t>
  </si>
  <si>
    <t>具体实施方案17</t>
  </si>
  <si>
    <t>学习计划表/任务规划表/考研计划表/全自动统计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</si>
</sst>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 "/>
  </numFmts>
  <fonts count="28">
    <font>
      <sz val="11"/>
      <color theme="1"/>
      <name val="宋体"/>
      <charset val="134"/>
      <scheme val="minor"/>
    </font>
    <font>
      <sz val="12"/>
      <name val="汉仪旗黑-55简"/>
      <charset val="134"/>
    </font>
    <font>
      <sz val="11"/>
      <name val="汉仪旗黑-55简"/>
      <charset val="134"/>
    </font>
    <font>
      <sz val="36"/>
      <color theme="9"/>
      <name val="汉仪旗黑-55简"/>
      <charset val="134"/>
    </font>
    <font>
      <b/>
      <sz val="18"/>
      <color theme="9"/>
      <name val="汉仪旗黑-55简"/>
      <charset val="134"/>
    </font>
    <font>
      <b/>
      <sz val="12"/>
      <name val="汉仪旗黑-55简"/>
      <charset val="134"/>
    </font>
    <font>
      <b/>
      <sz val="12"/>
      <color theme="0"/>
      <name val="汉仪旗黑-55简"/>
      <charset val="134"/>
    </font>
    <font>
      <sz val="12"/>
      <color theme="0"/>
      <name val="汉仪旗黑-55简"/>
      <charset val="134"/>
    </font>
    <font>
      <b/>
      <sz val="18"/>
      <name val="汉仪旗黑-5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772B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 diagonalDown="1">
      <left style="thin">
        <color theme="0" tint="-0.15"/>
      </left>
      <right style="thin">
        <color theme="0" tint="-0.15"/>
      </right>
      <top/>
      <bottom style="thin">
        <color theme="0" tint="-0.15"/>
      </bottom>
      <diagonal style="thin">
        <color theme="0" tint="-0.15"/>
      </diagonal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 diagonalDown="1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 style="thin">
        <color theme="0" tint="-0.15"/>
      </diagonal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/>
      <top/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9" fontId="1" fillId="2" borderId="5" xfId="0" applyNumberFormat="1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/>
    </xf>
    <xf numFmtId="9" fontId="7" fillId="2" borderId="5" xfId="0" applyNumberFormat="1" applyFont="1" applyFill="1" applyBorder="1" applyAlignment="1">
      <alignment horizontal="center" vertical="center" wrapText="1" shrinkToFit="1"/>
    </xf>
    <xf numFmtId="0" fontId="5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完成情况</a:t>
            </a:r>
          </a:p>
        </c:rich>
      </c:tx>
      <c:layout>
        <c:manualLayout>
          <c:xMode val="edge"/>
          <c:yMode val="edge"/>
          <c:x val="0.0451751690227412"/>
          <c:y val="0.00751879699248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8809146479511"/>
          <c:y val="0.296724470134875"/>
          <c:w val="0.505320353180892"/>
          <c:h val="0.53757225433526"/>
        </c:manualLayout>
      </c:layout>
      <c:doughnutChart>
        <c:varyColors val="1"/>
        <c:ser>
          <c:idx val="0"/>
          <c:order val="0"/>
          <c:spPr>
            <a:ln w="19050">
              <a:solidFill>
                <a:schemeClr val="bg1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explosion val="14"/>
            <c:spPr>
              <a:solidFill>
                <a:srgbClr val="4F81BD">
                  <a:lumMod val="75000"/>
                </a:srgbClr>
              </a:solidFill>
              <a:ln w="19050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explosion val="0"/>
            <c:spPr>
              <a:solidFill>
                <a:srgbClr val="4F81BD">
                  <a:lumMod val="20000"/>
                  <a:lumOff val="80000"/>
                </a:srgbClr>
              </a:solidFill>
              <a:ln w="19050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Sheet1!$R$8:$R$9</c:f>
              <c:strCache>
                <c:ptCount val="2"/>
                <c:pt idx="0">
                  <c:v>已完成</c:v>
                </c:pt>
                <c:pt idx="1">
                  <c:v>未完成</c:v>
                </c:pt>
              </c:strCache>
            </c:strRef>
          </c:cat>
          <c:val>
            <c:numRef>
              <c:f>Sheet1!$S$8:$S$9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7148125384143"/>
          <c:y val="0.104260651629073"/>
          <c:w val="0.357713583282114"/>
          <c:h val="0.2378446115288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完成情况</a:t>
            </a:r>
          </a:p>
        </c:rich>
      </c:tx>
      <c:layout>
        <c:manualLayout>
          <c:xMode val="edge"/>
          <c:yMode val="edge"/>
          <c:x val="0.0451751690227412"/>
          <c:y val="0.00751879699248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8809146479511"/>
          <c:y val="0.296724470134875"/>
          <c:w val="0.505320353180892"/>
          <c:h val="0.53757225433526"/>
        </c:manualLayout>
      </c:layout>
      <c:doughnutChart>
        <c:varyColors val="1"/>
        <c:ser>
          <c:idx val="0"/>
          <c:order val="0"/>
          <c:spPr>
            <a:ln w="19050">
              <a:solidFill>
                <a:schemeClr val="bg1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explosion val="14"/>
            <c:spPr>
              <a:solidFill>
                <a:srgbClr val="4F81BD">
                  <a:lumMod val="75000"/>
                </a:srgbClr>
              </a:solidFill>
              <a:ln w="19050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explosion val="0"/>
            <c:spPr>
              <a:solidFill>
                <a:srgbClr val="4F81BD">
                  <a:lumMod val="20000"/>
                  <a:lumOff val="80000"/>
                </a:srgbClr>
              </a:solidFill>
              <a:ln w="19050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(2)'!$R$8:$R$9</c:f>
              <c:strCache>
                <c:ptCount val="2"/>
                <c:pt idx="0">
                  <c:v>已完成</c:v>
                </c:pt>
                <c:pt idx="1">
                  <c:v>未完成</c:v>
                </c:pt>
              </c:strCache>
            </c:strRef>
          </c:cat>
          <c:val>
            <c:numRef>
              <c:f>'Sheet1 (2)'!$S$8:$S$9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7148125384143"/>
          <c:y val="0.104260651629073"/>
          <c:w val="0.357713583282114"/>
          <c:h val="0.2378446115288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137160</xdr:colOff>
      <xdr:row>9</xdr:row>
      <xdr:rowOff>139065</xdr:rowOff>
    </xdr:from>
    <xdr:to>
      <xdr:col>20</xdr:col>
      <xdr:colOff>176530</xdr:colOff>
      <xdr:row>18</xdr:row>
      <xdr:rowOff>203835</xdr:rowOff>
    </xdr:to>
    <xdr:graphicFrame>
      <xdr:nvGraphicFramePr>
        <xdr:cNvPr id="2" name="图表 1" descr="7b0a202020202263686172745265734964223a20223230343732323236220a7d0a"/>
        <xdr:cNvGraphicFramePr/>
      </xdr:nvGraphicFramePr>
      <xdr:xfrm>
        <a:off x="12369165" y="2466340"/>
        <a:ext cx="2291715" cy="2579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137160</xdr:colOff>
      <xdr:row>9</xdr:row>
      <xdr:rowOff>139065</xdr:rowOff>
    </xdr:from>
    <xdr:to>
      <xdr:col>20</xdr:col>
      <xdr:colOff>176530</xdr:colOff>
      <xdr:row>18</xdr:row>
      <xdr:rowOff>203835</xdr:rowOff>
    </xdr:to>
    <xdr:graphicFrame>
      <xdr:nvGraphicFramePr>
        <xdr:cNvPr id="2" name="图表 1" descr="7b0a202020202263686172745265734964223a20223230343732323236220a7d0a"/>
        <xdr:cNvGraphicFramePr/>
      </xdr:nvGraphicFramePr>
      <xdr:xfrm>
        <a:off x="12369165" y="2847340"/>
        <a:ext cx="2291715" cy="2579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138430</xdr:colOff>
      <xdr:row>2</xdr:row>
      <xdr:rowOff>118745</xdr:rowOff>
    </xdr:from>
    <xdr:to>
      <xdr:col>16</xdr:col>
      <xdr:colOff>558165</xdr:colOff>
      <xdr:row>72</xdr:row>
      <xdr:rowOff>63500</xdr:rowOff>
    </xdr:to>
    <xdr:sp>
      <xdr:nvSpPr>
        <xdr:cNvPr id="2" name="矩形 1"/>
        <xdr:cNvSpPr/>
      </xdr:nvSpPr>
      <xdr:spPr>
        <a:xfrm>
          <a:off x="1493520" y="461645"/>
          <a:ext cx="9905365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28</xdr:row>
      <xdr:rowOff>166370</xdr:rowOff>
    </xdr:to>
    <xdr:grpSp>
      <xdr:nvGrpSpPr>
        <xdr:cNvPr id="12" name="组合 11"/>
        <xdr:cNvGrpSpPr/>
      </xdr:nvGrpSpPr>
      <xdr:grpSpPr>
        <a:xfrm>
          <a:off x="7273925" y="1908810"/>
          <a:ext cx="3258820" cy="3058160"/>
          <a:chOff x="8438" y="3702"/>
          <a:chExt cx="4611" cy="5059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3264" cy="2252"/>
            <a:chOff x="10730" y="2878"/>
            <a:chExt cx="3249" cy="2281"/>
          </a:xfrm>
        </xdr:grpSpPr>
        <xdr:sp>
          <xdr:nvSpPr>
            <xdr:cNvPr id="18" name="文本框 1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48" y="4700"/>
              <a:ext cx="3032" cy="45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等线" panose="02010600030101010101" charset="-122"/>
                  <a:ea typeface="等线" panose="0201060003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汉仪旗黑-55简</a:t>
              </a:r>
              <a:endParaRPr lang="zh-CN" altLang="en-US" sz="1200" kern="10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等线" panose="02010600030101010101" charset="-122"/>
                <a:ea typeface="等线" panose="0201060003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1" name="文本框 2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2" name="文本框 2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504190</xdr:colOff>
      <xdr:row>36</xdr:row>
      <xdr:rowOff>113030</xdr:rowOff>
    </xdr:from>
    <xdr:to>
      <xdr:col>15</xdr:col>
      <xdr:colOff>375920</xdr:colOff>
      <xdr:row>50</xdr:row>
      <xdr:rowOff>71755</xdr:rowOff>
    </xdr:to>
    <xdr:grpSp>
      <xdr:nvGrpSpPr>
        <xdr:cNvPr id="23" name="组合 22"/>
        <xdr:cNvGrpSpPr/>
      </xdr:nvGrpSpPr>
      <xdr:grpSpPr>
        <a:xfrm>
          <a:off x="7279640" y="6285230"/>
          <a:ext cx="3259455" cy="2359025"/>
          <a:chOff x="8434" y="9476"/>
          <a:chExt cx="4632" cy="3909"/>
        </a:xfrm>
      </xdr:grpSpPr>
      <xdr:grpSp>
        <xdr:nvGrpSpPr>
          <xdr:cNvPr id="24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5" name="文本框 24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7" name="组合 69"/>
          <xdr:cNvGrpSpPr/>
        </xdr:nvGrpSpPr>
        <xdr:grpSpPr>
          <a:xfrm rot="0">
            <a:off x="8443" y="10825"/>
            <a:ext cx="4623" cy="844"/>
            <a:chOff x="7157" y="3565"/>
            <a:chExt cx="4607" cy="853"/>
          </a:xfrm>
        </xdr:grpSpPr>
        <xdr:sp>
          <xdr:nvSpPr>
            <xdr:cNvPr id="28" name="文本框 27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7157" y="4047"/>
              <a:ext cx="4607" cy="3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0" name="组合 77"/>
          <xdr:cNvGrpSpPr/>
        </xdr:nvGrpSpPr>
        <xdr:grpSpPr>
          <a:xfrm rot="0">
            <a:off x="8434" y="12608"/>
            <a:ext cx="4625" cy="777"/>
            <a:chOff x="7148" y="5903"/>
            <a:chExt cx="4609" cy="788"/>
          </a:xfrm>
        </xdr:grpSpPr>
        <xdr:sp>
          <xdr:nvSpPr>
            <xdr:cNvPr id="31" name="文本框 30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7148" y="6319"/>
              <a:ext cx="4609" cy="37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3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34" name="文本框 33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5" name="文本框 34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6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37" name="文本框 36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8" name="文本框 37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39" name="图片 38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8</xdr:col>
      <xdr:colOff>516890</xdr:colOff>
      <xdr:row>41</xdr:row>
      <xdr:rowOff>102870</xdr:rowOff>
    </xdr:to>
    <xdr:grpSp>
      <xdr:nvGrpSpPr>
        <xdr:cNvPr id="40" name="组合 77"/>
        <xdr:cNvGrpSpPr/>
      </xdr:nvGrpSpPr>
      <xdr:grpSpPr>
        <a:xfrm rot="0">
          <a:off x="1638300" y="6125210"/>
          <a:ext cx="4298950" cy="1007110"/>
          <a:chOff x="7138" y="5903"/>
          <a:chExt cx="6128" cy="1701"/>
        </a:xfrm>
      </xdr:grpSpPr>
      <xdr:sp>
        <xdr:nvSpPr>
          <xdr:cNvPr id="41" name="文本框 40"/>
          <xdr:cNvSpPr txBox="1"/>
        </xdr:nvSpPr>
        <xdr:spPr>
          <a:xfrm>
            <a:off x="7138" y="5903"/>
            <a:ext cx="4408" cy="4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数据汇总统计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79"/>
            <a:ext cx="6069" cy="1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、数据自动统计。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、图表自动显示。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43" name="文本框 42"/>
        <xdr:cNvSpPr txBox="1"/>
      </xdr:nvSpPr>
      <xdr:spPr>
        <a:xfrm>
          <a:off x="7278370" y="5205730"/>
          <a:ext cx="3704590" cy="6750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474980</xdr:colOff>
      <xdr:row>45</xdr:row>
      <xdr:rowOff>15875</xdr:rowOff>
    </xdr:from>
    <xdr:to>
      <xdr:col>9</xdr:col>
      <xdr:colOff>194310</xdr:colOff>
      <xdr:row>56</xdr:row>
      <xdr:rowOff>17780</xdr:rowOff>
    </xdr:to>
    <xdr:pic>
      <xdr:nvPicPr>
        <xdr:cNvPr id="44" name="图片 43" descr="C:\Users\45546\Desktop\A设计\20221128\考研一周任务规划表_B2S24.jpg考研一周任务规划表_B2S24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1830070" y="7731125"/>
          <a:ext cx="4462145" cy="1887855"/>
        </a:xfrm>
        <a:prstGeom prst="rect">
          <a:avLst/>
        </a:prstGeom>
      </xdr:spPr>
    </xdr:pic>
    <xdr:clientData/>
  </xdr:twoCellAnchor>
</xdr:wsDr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Essential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NewsPrint">
    <a:majorFont>
      <a:latin typeface="Impact"/>
      <a:ea typeface=""/>
      <a:cs typeface=""/>
      <a:font script="Jpan" typeface="HGP創英角ｺﾞｼｯｸUB"/>
      <a:font script="Hang" typeface="HY견고딕"/>
      <a:font script="Hans" typeface="微软雅黑"/>
      <a:font script="Hant" typeface="微軟正黑體"/>
      <a:font script="Arab" typeface="Tahoma"/>
      <a:font script="Hebr" typeface="Tohoma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NewsPrint">
    <a:fillStyleLst>
      <a:solidFill>
        <a:schemeClr val="phClr"/>
      </a:solidFill>
      <a:gradFill rotWithShape="1">
        <a:gsLst>
          <a:gs pos="0">
            <a:schemeClr val="phClr">
              <a:tint val="37000"/>
              <a:hueMod val="100000"/>
              <a:satMod val="200000"/>
              <a:lumMod val="88000"/>
            </a:schemeClr>
          </a:gs>
          <a:gs pos="100000">
            <a:schemeClr val="phClr">
              <a:tint val="53000"/>
              <a:shade val="100000"/>
              <a:hueMod val="100000"/>
              <a:satMod val="350000"/>
              <a:lumMod val="79000"/>
            </a:schemeClr>
          </a:gs>
        </a:gsLst>
        <a:lin ang="5400000" scaled="1"/>
      </a:gradFill>
      <a:gradFill rotWithShape="1">
        <a:gsLst>
          <a:gs pos="0">
            <a:schemeClr val="phClr">
              <a:tint val="83000"/>
              <a:shade val="100000"/>
              <a:alpha val="100000"/>
              <a:hueMod val="100000"/>
              <a:satMod val="220000"/>
              <a:lumMod val="90000"/>
            </a:schemeClr>
          </a:gs>
          <a:gs pos="76000">
            <a:schemeClr val="phClr">
              <a:shade val="100000"/>
            </a:schemeClr>
          </a:gs>
          <a:gs pos="100000">
            <a:schemeClr val="phClr">
              <a:shade val="93000"/>
              <a:alpha val="100000"/>
              <a:satMod val="100000"/>
              <a:lumMod val="93000"/>
            </a:schemeClr>
          </a:gs>
        </a:gsLst>
        <a:path path="circle">
          <a:fillToRect l="15000" t="15000" r="100000" b="100000"/>
        </a:path>
      </a:gradFill>
    </a:fillStyleLst>
    <a:lnStyleLst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  <a:ln w="3492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12700" dir="5280000" rotWithShape="0">
            <a:srgbClr val="000000">
              <a:alpha val="40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contourW="12700">
          <a:bevelT w="31750" h="12700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3000"/>
            </a:schemeClr>
          </a:gs>
          <a:gs pos="100000">
            <a:schemeClr val="phClr">
              <a:shade val="55000"/>
            </a:schemeClr>
          </a:gs>
        </a:gsLst>
        <a:lin ang="5400000" scaled="1"/>
      </a:gradFill>
      <a:blipFill rotWithShape="1">
        <a:blip xmlns:r="http://schemas.openxmlformats.org/officeDocument/2006/relationships" r:embed="rId1">
          <a:duotone>
            <a:schemeClr val="phClr">
              <a:shade val="20000"/>
              <a:satMod val="350000"/>
              <a:lumMod val="125000"/>
            </a:schemeClr>
            <a:schemeClr val="phClr">
              <a:tint val="90000"/>
              <a:satMod val="250000"/>
            </a:schemeClr>
          </a:duotone>
        </a:blip>
        <a:stretch>
          <a:fillRect/>
        </a:stretch>
      </a:blipFill>
    </a:bgFillStyleLst>
  </a:fmtScheme>
</a:themeOverride>
</file>

<file path=xl/theme/themeOverride2.xml><?xml version="1.0" encoding="utf-8"?>
<a:themeOverride xmlns:a="http://schemas.openxmlformats.org/drawingml/2006/main">
  <a:clrScheme name="Essential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NewsPrint">
    <a:majorFont>
      <a:latin typeface="Impact"/>
      <a:ea typeface=""/>
      <a:cs typeface=""/>
      <a:font script="Jpan" typeface="HGP創英角ｺﾞｼｯｸUB"/>
      <a:font script="Hang" typeface="HY견고딕"/>
      <a:font script="Hans" typeface="微软雅黑"/>
      <a:font script="Hant" typeface="微軟正黑體"/>
      <a:font script="Arab" typeface="Tahoma"/>
      <a:font script="Hebr" typeface="Tohoma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NewsPrint">
    <a:fillStyleLst>
      <a:solidFill>
        <a:schemeClr val="phClr"/>
      </a:solidFill>
      <a:gradFill rotWithShape="1">
        <a:gsLst>
          <a:gs pos="0">
            <a:schemeClr val="phClr">
              <a:tint val="37000"/>
              <a:hueMod val="100000"/>
              <a:satMod val="200000"/>
              <a:lumMod val="88000"/>
            </a:schemeClr>
          </a:gs>
          <a:gs pos="100000">
            <a:schemeClr val="phClr">
              <a:tint val="53000"/>
              <a:shade val="100000"/>
              <a:hueMod val="100000"/>
              <a:satMod val="350000"/>
              <a:lumMod val="79000"/>
            </a:schemeClr>
          </a:gs>
        </a:gsLst>
        <a:lin ang="5400000" scaled="1"/>
      </a:gradFill>
      <a:gradFill rotWithShape="1">
        <a:gsLst>
          <a:gs pos="0">
            <a:schemeClr val="phClr">
              <a:tint val="83000"/>
              <a:shade val="100000"/>
              <a:alpha val="100000"/>
              <a:hueMod val="100000"/>
              <a:satMod val="220000"/>
              <a:lumMod val="90000"/>
            </a:schemeClr>
          </a:gs>
          <a:gs pos="76000">
            <a:schemeClr val="phClr">
              <a:shade val="100000"/>
            </a:schemeClr>
          </a:gs>
          <a:gs pos="100000">
            <a:schemeClr val="phClr">
              <a:shade val="93000"/>
              <a:alpha val="100000"/>
              <a:satMod val="100000"/>
              <a:lumMod val="93000"/>
            </a:schemeClr>
          </a:gs>
        </a:gsLst>
        <a:path path="circle">
          <a:fillToRect l="15000" t="15000" r="100000" b="100000"/>
        </a:path>
      </a:gradFill>
    </a:fillStyleLst>
    <a:lnStyleLst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  <a:ln w="3492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12700" dir="5280000" rotWithShape="0">
            <a:srgbClr val="000000">
              <a:alpha val="40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contourW="12700">
          <a:bevelT w="31750" h="12700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3000"/>
            </a:schemeClr>
          </a:gs>
          <a:gs pos="100000">
            <a:schemeClr val="phClr">
              <a:shade val="55000"/>
            </a:schemeClr>
          </a:gs>
        </a:gsLst>
        <a:lin ang="5400000" scaled="1"/>
      </a:gradFill>
      <a:blipFill rotWithShape="1">
        <a:blip xmlns:r="http://schemas.openxmlformats.org/officeDocument/2006/relationships" r:embed="rId1">
          <a:duotone>
            <a:schemeClr val="phClr">
              <a:shade val="20000"/>
              <a:satMod val="350000"/>
              <a:lumMod val="125000"/>
            </a:schemeClr>
            <a:schemeClr val="phClr">
              <a:tint val="90000"/>
              <a:satMod val="250000"/>
            </a:schemeClr>
          </a:duotone>
        </a:blip>
        <a:stretch>
          <a:fillRect/>
        </a:stretch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D8" sqref="B6:P41"/>
    </sheetView>
  </sheetViews>
  <sheetFormatPr defaultColWidth="10" defaultRowHeight="14.25"/>
  <cols>
    <col min="1" max="1" width="2.10833333333333" style="5" customWidth="1"/>
    <col min="2" max="2" width="10.775" style="3" customWidth="1"/>
    <col min="3" max="3" width="15.8916666666667" style="4" customWidth="1"/>
    <col min="4" max="4" width="24.4416666666667" style="4" customWidth="1"/>
    <col min="5" max="5" width="11.8916666666667" style="3" customWidth="1"/>
    <col min="6" max="6" width="12.775" style="3" customWidth="1"/>
    <col min="7" max="13" width="6.10833333333333" style="3" customWidth="1"/>
    <col min="14" max="15" width="12.4416666666667" style="4" customWidth="1"/>
    <col min="16" max="16" width="15" style="4" customWidth="1"/>
    <col min="17" max="17" width="3.33333333333333" style="3" customWidth="1"/>
    <col min="18" max="18" width="10" style="3"/>
    <col min="19" max="19" width="6.225" style="3" customWidth="1"/>
    <col min="20" max="16384" width="10" style="3"/>
  </cols>
  <sheetData>
    <row r="1" s="3" customFormat="1" ht="9" customHeight="1" spans="1:16">
      <c r="A1" s="5"/>
      <c r="C1" s="4"/>
      <c r="D1" s="4"/>
      <c r="N1" s="4"/>
      <c r="O1" s="4"/>
      <c r="P1" s="4"/>
    </row>
    <row r="2" s="3" customFormat="1" ht="15" customHeight="1" spans="2:19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="3" customFormat="1" ht="24" customHeight="1" spans="2:19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="4" customFormat="1" ht="30" customHeight="1" spans="2:18">
      <c r="B4" s="8" t="s">
        <v>1</v>
      </c>
      <c r="C4" s="9" t="s">
        <v>2</v>
      </c>
      <c r="D4" s="8"/>
      <c r="E4" s="8" t="s">
        <v>3</v>
      </c>
      <c r="F4" s="9" t="s">
        <v>4</v>
      </c>
      <c r="G4" s="9"/>
      <c r="H4" s="8"/>
      <c r="I4" s="8"/>
      <c r="J4" s="8"/>
      <c r="K4" s="8" t="s">
        <v>5</v>
      </c>
      <c r="L4" s="8"/>
      <c r="M4" s="8"/>
      <c r="N4" s="9" t="s">
        <v>4</v>
      </c>
      <c r="O4" s="8" t="s">
        <v>6</v>
      </c>
      <c r="P4" s="9" t="s">
        <v>4</v>
      </c>
      <c r="Q4" s="24"/>
      <c r="R4" s="8"/>
    </row>
    <row r="5" s="4" customFormat="1" ht="17" customHeight="1" spans="2:16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="3" customFormat="1" ht="22.5" customHeight="1" spans="2:19">
      <c r="B6" s="10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/>
      <c r="I6" s="11"/>
      <c r="J6" s="11"/>
      <c r="K6" s="11"/>
      <c r="L6" s="11"/>
      <c r="M6" s="11"/>
      <c r="N6" s="19" t="s">
        <v>13</v>
      </c>
      <c r="O6" s="19" t="s">
        <v>14</v>
      </c>
      <c r="P6" s="20" t="s">
        <v>15</v>
      </c>
      <c r="R6" s="20" t="s">
        <v>15</v>
      </c>
      <c r="S6" s="20"/>
    </row>
    <row r="7" s="3" customFormat="1" ht="21.75" customHeight="1" spans="2:19">
      <c r="B7" s="12"/>
      <c r="C7" s="13"/>
      <c r="D7" s="13"/>
      <c r="E7" s="13"/>
      <c r="F7" s="13"/>
      <c r="G7" s="13" t="s">
        <v>16</v>
      </c>
      <c r="H7" s="13" t="s">
        <v>17</v>
      </c>
      <c r="I7" s="13" t="s">
        <v>18</v>
      </c>
      <c r="J7" s="13" t="s">
        <v>19</v>
      </c>
      <c r="K7" s="13" t="s">
        <v>20</v>
      </c>
      <c r="L7" s="13" t="s">
        <v>21</v>
      </c>
      <c r="M7" s="13" t="s">
        <v>22</v>
      </c>
      <c r="N7" s="19"/>
      <c r="O7" s="19"/>
      <c r="P7" s="20"/>
      <c r="R7" s="20"/>
      <c r="S7" s="20"/>
    </row>
    <row r="8" s="3" customFormat="1" ht="22" customHeight="1" spans="2:19">
      <c r="B8" s="14">
        <v>1</v>
      </c>
      <c r="C8" s="15" t="s">
        <v>23</v>
      </c>
      <c r="D8" s="15" t="s">
        <v>24</v>
      </c>
      <c r="E8" s="16">
        <v>1000</v>
      </c>
      <c r="F8" s="17">
        <v>7</v>
      </c>
      <c r="G8" s="18">
        <f t="shared" ref="G8:G24" si="0">IF(F8&gt;=1,1,"")</f>
        <v>1</v>
      </c>
      <c r="H8" s="18">
        <f t="shared" ref="H8:H24" si="1">IF(F8&gt;=2,1,"")</f>
        <v>1</v>
      </c>
      <c r="I8" s="18">
        <f t="shared" ref="I8:I24" si="2">IF(F8&gt;=3,1,"")</f>
        <v>1</v>
      </c>
      <c r="J8" s="18">
        <f t="shared" ref="J8:J24" si="3">IF(F8&gt;=4,1,"")</f>
        <v>1</v>
      </c>
      <c r="K8" s="18">
        <f t="shared" ref="K8:K24" si="4">IF(F8&gt;=5,1,"")</f>
        <v>1</v>
      </c>
      <c r="L8" s="18">
        <f t="shared" ref="L8:L24" si="5">IF(F8&gt;=6,1,"")</f>
        <v>1</v>
      </c>
      <c r="M8" s="18">
        <f t="shared" ref="M8:M24" si="6">IF(F8&gt;=7,1,"")</f>
        <v>1</v>
      </c>
      <c r="N8" s="15">
        <v>1000</v>
      </c>
      <c r="O8" s="21">
        <f>N8/E8</f>
        <v>1</v>
      </c>
      <c r="P8" s="22" t="str">
        <f>IF(N8="","-",IF(N8&gt;=E8,"已完成","未完成"))</f>
        <v>已完成</v>
      </c>
      <c r="R8" s="25" t="s">
        <v>25</v>
      </c>
      <c r="S8" s="25">
        <f>COUNTIF($P$8:$P$38,R8)</f>
        <v>2</v>
      </c>
    </row>
    <row r="9" s="3" customFormat="1" ht="22" customHeight="1" spans="2:19">
      <c r="B9" s="14">
        <v>2</v>
      </c>
      <c r="C9" s="15" t="s">
        <v>26</v>
      </c>
      <c r="D9" s="15" t="s">
        <v>27</v>
      </c>
      <c r="E9" s="16">
        <v>500</v>
      </c>
      <c r="F9" s="17">
        <v>5</v>
      </c>
      <c r="G9" s="18">
        <f t="shared" si="0"/>
        <v>1</v>
      </c>
      <c r="H9" s="18">
        <f t="shared" si="1"/>
        <v>1</v>
      </c>
      <c r="I9" s="18">
        <f t="shared" si="2"/>
        <v>1</v>
      </c>
      <c r="J9" s="18">
        <f t="shared" si="3"/>
        <v>1</v>
      </c>
      <c r="K9" s="18">
        <f t="shared" si="4"/>
        <v>1</v>
      </c>
      <c r="L9" s="18" t="str">
        <f t="shared" si="5"/>
        <v/>
      </c>
      <c r="M9" s="18" t="str">
        <f t="shared" si="6"/>
        <v/>
      </c>
      <c r="N9" s="15">
        <v>510</v>
      </c>
      <c r="O9" s="21">
        <f t="shared" ref="O9:O25" si="7">N9/E9</f>
        <v>1.02</v>
      </c>
      <c r="P9" s="22" t="str">
        <f>IF(N9="","-",IF(N9&gt;=E9,"已完成","未完成"))</f>
        <v>已完成</v>
      </c>
      <c r="R9" s="26" t="s">
        <v>28</v>
      </c>
      <c r="S9" s="26">
        <f>COUNTIF($P$8:$P$38,R9)</f>
        <v>1</v>
      </c>
    </row>
    <row r="10" s="3" customFormat="1" ht="22" customHeight="1" spans="2:16">
      <c r="B10" s="14">
        <v>3</v>
      </c>
      <c r="C10" s="15" t="s">
        <v>29</v>
      </c>
      <c r="D10" s="15" t="s">
        <v>30</v>
      </c>
      <c r="E10" s="16">
        <v>1000</v>
      </c>
      <c r="F10" s="17">
        <v>4</v>
      </c>
      <c r="G10" s="18">
        <f t="shared" si="0"/>
        <v>1</v>
      </c>
      <c r="H10" s="18">
        <f t="shared" si="1"/>
        <v>1</v>
      </c>
      <c r="I10" s="18">
        <f t="shared" si="2"/>
        <v>1</v>
      </c>
      <c r="J10" s="18">
        <f t="shared" si="3"/>
        <v>1</v>
      </c>
      <c r="K10" s="18" t="str">
        <f t="shared" si="4"/>
        <v/>
      </c>
      <c r="L10" s="18" t="str">
        <f t="shared" si="5"/>
        <v/>
      </c>
      <c r="M10" s="18" t="str">
        <f t="shared" si="6"/>
        <v/>
      </c>
      <c r="N10" s="15">
        <v>890</v>
      </c>
      <c r="O10" s="21">
        <f t="shared" si="7"/>
        <v>0.89</v>
      </c>
      <c r="P10" s="22" t="str">
        <f t="shared" ref="P9:P24" si="8">IF(N10="","-",IF(N10&gt;=E10,"已完成","未完成"))</f>
        <v>未完成</v>
      </c>
    </row>
    <row r="11" s="3" customFormat="1" ht="22" customHeight="1" spans="2:16">
      <c r="B11" s="14">
        <v>4</v>
      </c>
      <c r="C11" s="15" t="s">
        <v>31</v>
      </c>
      <c r="D11" s="15" t="s">
        <v>32</v>
      </c>
      <c r="E11" s="16">
        <v>500</v>
      </c>
      <c r="F11" s="17">
        <v>6</v>
      </c>
      <c r="G11" s="18">
        <f t="shared" si="0"/>
        <v>1</v>
      </c>
      <c r="H11" s="18">
        <f t="shared" si="1"/>
        <v>1</v>
      </c>
      <c r="I11" s="18">
        <f t="shared" si="2"/>
        <v>1</v>
      </c>
      <c r="J11" s="18">
        <f t="shared" si="3"/>
        <v>1</v>
      </c>
      <c r="K11" s="18">
        <f t="shared" si="4"/>
        <v>1</v>
      </c>
      <c r="L11" s="18">
        <f t="shared" si="5"/>
        <v>1</v>
      </c>
      <c r="M11" s="18" t="str">
        <f t="shared" si="6"/>
        <v/>
      </c>
      <c r="N11" s="15"/>
      <c r="O11" s="21">
        <f t="shared" si="7"/>
        <v>0</v>
      </c>
      <c r="P11" s="22" t="str">
        <f t="shared" si="8"/>
        <v>-</v>
      </c>
    </row>
    <row r="12" s="3" customFormat="1" ht="22" customHeight="1" spans="2:16">
      <c r="B12" s="14">
        <v>5</v>
      </c>
      <c r="C12" s="15" t="s">
        <v>33</v>
      </c>
      <c r="D12" s="15" t="s">
        <v>34</v>
      </c>
      <c r="E12" s="16">
        <v>1000</v>
      </c>
      <c r="F12" s="17">
        <v>4</v>
      </c>
      <c r="G12" s="18">
        <f t="shared" si="0"/>
        <v>1</v>
      </c>
      <c r="H12" s="18">
        <f t="shared" si="1"/>
        <v>1</v>
      </c>
      <c r="I12" s="18">
        <f t="shared" si="2"/>
        <v>1</v>
      </c>
      <c r="J12" s="18">
        <f t="shared" si="3"/>
        <v>1</v>
      </c>
      <c r="K12" s="18" t="str">
        <f t="shared" si="4"/>
        <v/>
      </c>
      <c r="L12" s="18" t="str">
        <f t="shared" si="5"/>
        <v/>
      </c>
      <c r="M12" s="18" t="str">
        <f t="shared" si="6"/>
        <v/>
      </c>
      <c r="N12" s="15"/>
      <c r="O12" s="21">
        <f t="shared" si="7"/>
        <v>0</v>
      </c>
      <c r="P12" s="22" t="str">
        <f t="shared" si="8"/>
        <v>-</v>
      </c>
    </row>
    <row r="13" s="3" customFormat="1" ht="22" customHeight="1" spans="2:16">
      <c r="B13" s="14">
        <v>6</v>
      </c>
      <c r="C13" s="15" t="s">
        <v>35</v>
      </c>
      <c r="D13" s="15" t="s">
        <v>36</v>
      </c>
      <c r="E13" s="16">
        <v>500</v>
      </c>
      <c r="F13" s="17">
        <v>4</v>
      </c>
      <c r="G13" s="18">
        <f t="shared" si="0"/>
        <v>1</v>
      </c>
      <c r="H13" s="18">
        <f t="shared" si="1"/>
        <v>1</v>
      </c>
      <c r="I13" s="18">
        <f t="shared" si="2"/>
        <v>1</v>
      </c>
      <c r="J13" s="18">
        <f t="shared" si="3"/>
        <v>1</v>
      </c>
      <c r="K13" s="18" t="str">
        <f t="shared" si="4"/>
        <v/>
      </c>
      <c r="L13" s="18" t="str">
        <f t="shared" si="5"/>
        <v/>
      </c>
      <c r="M13" s="18" t="str">
        <f t="shared" si="6"/>
        <v/>
      </c>
      <c r="N13" s="15"/>
      <c r="O13" s="21">
        <f t="shared" si="7"/>
        <v>0</v>
      </c>
      <c r="P13" s="22" t="str">
        <f t="shared" si="8"/>
        <v>-</v>
      </c>
    </row>
    <row r="14" s="3" customFormat="1" ht="22" customHeight="1" spans="2:16">
      <c r="B14" s="14">
        <v>7</v>
      </c>
      <c r="C14" s="15" t="s">
        <v>37</v>
      </c>
      <c r="D14" s="15" t="s">
        <v>38</v>
      </c>
      <c r="E14" s="16">
        <v>1000</v>
      </c>
      <c r="F14" s="17">
        <v>3</v>
      </c>
      <c r="G14" s="18">
        <f t="shared" si="0"/>
        <v>1</v>
      </c>
      <c r="H14" s="18">
        <f t="shared" si="1"/>
        <v>1</v>
      </c>
      <c r="I14" s="18">
        <f t="shared" si="2"/>
        <v>1</v>
      </c>
      <c r="J14" s="18" t="str">
        <f t="shared" si="3"/>
        <v/>
      </c>
      <c r="K14" s="18" t="str">
        <f t="shared" si="4"/>
        <v/>
      </c>
      <c r="L14" s="18" t="str">
        <f t="shared" si="5"/>
        <v/>
      </c>
      <c r="M14" s="18" t="str">
        <f t="shared" si="6"/>
        <v/>
      </c>
      <c r="N14" s="15"/>
      <c r="O14" s="21">
        <f t="shared" si="7"/>
        <v>0</v>
      </c>
      <c r="P14" s="22" t="str">
        <f t="shared" si="8"/>
        <v>-</v>
      </c>
    </row>
    <row r="15" s="3" customFormat="1" ht="22" customHeight="1" spans="2:16">
      <c r="B15" s="14">
        <v>8</v>
      </c>
      <c r="C15" s="15" t="s">
        <v>39</v>
      </c>
      <c r="D15" s="15" t="s">
        <v>40</v>
      </c>
      <c r="E15" s="16">
        <v>500</v>
      </c>
      <c r="F15" s="17">
        <v>3</v>
      </c>
      <c r="G15" s="18">
        <f t="shared" si="0"/>
        <v>1</v>
      </c>
      <c r="H15" s="18">
        <f t="shared" si="1"/>
        <v>1</v>
      </c>
      <c r="I15" s="18">
        <f t="shared" si="2"/>
        <v>1</v>
      </c>
      <c r="J15" s="18" t="str">
        <f t="shared" si="3"/>
        <v/>
      </c>
      <c r="K15" s="18" t="str">
        <f t="shared" si="4"/>
        <v/>
      </c>
      <c r="L15" s="18" t="str">
        <f t="shared" si="5"/>
        <v/>
      </c>
      <c r="M15" s="18" t="str">
        <f t="shared" si="6"/>
        <v/>
      </c>
      <c r="N15" s="15"/>
      <c r="O15" s="21">
        <f t="shared" si="7"/>
        <v>0</v>
      </c>
      <c r="P15" s="22" t="str">
        <f t="shared" si="8"/>
        <v>-</v>
      </c>
    </row>
    <row r="16" s="3" customFormat="1" ht="22" customHeight="1" spans="2:16">
      <c r="B16" s="14">
        <v>9</v>
      </c>
      <c r="C16" s="15" t="s">
        <v>41</v>
      </c>
      <c r="D16" s="15" t="s">
        <v>42</v>
      </c>
      <c r="E16" s="16">
        <v>1000</v>
      </c>
      <c r="F16" s="17"/>
      <c r="G16" s="18" t="str">
        <f t="shared" ref="G16:G41" si="9">IF(F16&gt;=1,1,"")</f>
        <v/>
      </c>
      <c r="H16" s="18" t="str">
        <f t="shared" ref="H16:H41" si="10">IF(F16&gt;=2,1,"")</f>
        <v/>
      </c>
      <c r="I16" s="18" t="str">
        <f t="shared" ref="I16:I41" si="11">IF(F16&gt;=3,1,"")</f>
        <v/>
      </c>
      <c r="J16" s="18" t="str">
        <f t="shared" ref="J16:J41" si="12">IF(F16&gt;=4,1,"")</f>
        <v/>
      </c>
      <c r="K16" s="18" t="str">
        <f t="shared" ref="K16:K41" si="13">IF(F16&gt;=5,1,"")</f>
        <v/>
      </c>
      <c r="L16" s="18" t="str">
        <f t="shared" ref="L16:L41" si="14">IF(F16&gt;=6,1,"")</f>
        <v/>
      </c>
      <c r="M16" s="18" t="str">
        <f t="shared" ref="M16:M41" si="15">IF(F16&gt;=7,1,"")</f>
        <v/>
      </c>
      <c r="N16" s="15"/>
      <c r="O16" s="21">
        <f t="shared" si="7"/>
        <v>0</v>
      </c>
      <c r="P16" s="22" t="str">
        <f t="shared" si="8"/>
        <v>-</v>
      </c>
    </row>
    <row r="17" s="3" customFormat="1" ht="22" customHeight="1" spans="2:16">
      <c r="B17" s="14">
        <v>10</v>
      </c>
      <c r="C17" s="15" t="s">
        <v>43</v>
      </c>
      <c r="D17" s="15" t="s">
        <v>44</v>
      </c>
      <c r="E17" s="16">
        <v>500</v>
      </c>
      <c r="F17" s="17"/>
      <c r="G17" s="18" t="str">
        <f t="shared" si="9"/>
        <v/>
      </c>
      <c r="H17" s="18" t="str">
        <f t="shared" si="10"/>
        <v/>
      </c>
      <c r="I17" s="18" t="str">
        <f t="shared" si="11"/>
        <v/>
      </c>
      <c r="J17" s="18" t="str">
        <f t="shared" si="12"/>
        <v/>
      </c>
      <c r="K17" s="18" t="str">
        <f t="shared" si="13"/>
        <v/>
      </c>
      <c r="L17" s="18" t="str">
        <f t="shared" si="14"/>
        <v/>
      </c>
      <c r="M17" s="18" t="str">
        <f t="shared" si="15"/>
        <v/>
      </c>
      <c r="N17" s="15"/>
      <c r="O17" s="21">
        <f t="shared" si="7"/>
        <v>0</v>
      </c>
      <c r="P17" s="22" t="str">
        <f t="shared" si="8"/>
        <v>-</v>
      </c>
    </row>
    <row r="18" s="3" customFormat="1" ht="22" customHeight="1" spans="2:16">
      <c r="B18" s="14">
        <v>11</v>
      </c>
      <c r="C18" s="15" t="s">
        <v>45</v>
      </c>
      <c r="D18" s="15" t="s">
        <v>46</v>
      </c>
      <c r="E18" s="16">
        <v>1000</v>
      </c>
      <c r="F18" s="17"/>
      <c r="G18" s="18" t="str">
        <f t="shared" si="9"/>
        <v/>
      </c>
      <c r="H18" s="18" t="str">
        <f t="shared" si="10"/>
        <v/>
      </c>
      <c r="I18" s="18" t="str">
        <f t="shared" si="11"/>
        <v/>
      </c>
      <c r="J18" s="18" t="str">
        <f t="shared" si="12"/>
        <v/>
      </c>
      <c r="K18" s="18" t="str">
        <f t="shared" si="13"/>
        <v/>
      </c>
      <c r="L18" s="18" t="str">
        <f t="shared" si="14"/>
        <v/>
      </c>
      <c r="M18" s="18" t="str">
        <f t="shared" si="15"/>
        <v/>
      </c>
      <c r="N18" s="15"/>
      <c r="O18" s="21">
        <f t="shared" si="7"/>
        <v>0</v>
      </c>
      <c r="P18" s="22" t="str">
        <f t="shared" si="8"/>
        <v>-</v>
      </c>
    </row>
    <row r="19" s="3" customFormat="1" ht="22" customHeight="1" spans="2:16">
      <c r="B19" s="14">
        <v>12</v>
      </c>
      <c r="C19" s="15" t="s">
        <v>47</v>
      </c>
      <c r="D19" s="15" t="s">
        <v>48</v>
      </c>
      <c r="E19" s="16">
        <v>500</v>
      </c>
      <c r="F19" s="17"/>
      <c r="G19" s="18" t="str">
        <f t="shared" si="9"/>
        <v/>
      </c>
      <c r="H19" s="18" t="str">
        <f t="shared" si="10"/>
        <v/>
      </c>
      <c r="I19" s="18" t="str">
        <f t="shared" si="11"/>
        <v/>
      </c>
      <c r="J19" s="18" t="str">
        <f t="shared" si="12"/>
        <v/>
      </c>
      <c r="K19" s="18" t="str">
        <f t="shared" si="13"/>
        <v/>
      </c>
      <c r="L19" s="18" t="str">
        <f t="shared" si="14"/>
        <v/>
      </c>
      <c r="M19" s="18" t="str">
        <f t="shared" si="15"/>
        <v/>
      </c>
      <c r="N19" s="15"/>
      <c r="O19" s="21">
        <f t="shared" si="7"/>
        <v>0</v>
      </c>
      <c r="P19" s="22" t="str">
        <f t="shared" si="8"/>
        <v>-</v>
      </c>
    </row>
    <row r="20" s="3" customFormat="1" ht="22" customHeight="1" spans="2:16">
      <c r="B20" s="14">
        <v>13</v>
      </c>
      <c r="C20" s="15" t="s">
        <v>49</v>
      </c>
      <c r="D20" s="15" t="s">
        <v>50</v>
      </c>
      <c r="E20" s="16">
        <v>1000</v>
      </c>
      <c r="F20" s="17"/>
      <c r="G20" s="18" t="str">
        <f t="shared" si="9"/>
        <v/>
      </c>
      <c r="H20" s="18" t="str">
        <f t="shared" si="10"/>
        <v/>
      </c>
      <c r="I20" s="18" t="str">
        <f t="shared" si="11"/>
        <v/>
      </c>
      <c r="J20" s="18" t="str">
        <f t="shared" si="12"/>
        <v/>
      </c>
      <c r="K20" s="18" t="str">
        <f t="shared" si="13"/>
        <v/>
      </c>
      <c r="L20" s="18" t="str">
        <f t="shared" si="14"/>
        <v/>
      </c>
      <c r="M20" s="18" t="str">
        <f t="shared" si="15"/>
        <v/>
      </c>
      <c r="N20" s="15"/>
      <c r="O20" s="21">
        <f t="shared" si="7"/>
        <v>0</v>
      </c>
      <c r="P20" s="22" t="str">
        <f t="shared" si="8"/>
        <v>-</v>
      </c>
    </row>
    <row r="21" s="3" customFormat="1" ht="22" customHeight="1" spans="2:16">
      <c r="B21" s="14">
        <v>14</v>
      </c>
      <c r="C21" s="15" t="s">
        <v>51</v>
      </c>
      <c r="D21" s="15" t="s">
        <v>52</v>
      </c>
      <c r="E21" s="16">
        <v>500</v>
      </c>
      <c r="F21" s="17"/>
      <c r="G21" s="18" t="str">
        <f t="shared" si="9"/>
        <v/>
      </c>
      <c r="H21" s="18" t="str">
        <f t="shared" si="10"/>
        <v/>
      </c>
      <c r="I21" s="18" t="str">
        <f t="shared" si="11"/>
        <v/>
      </c>
      <c r="J21" s="18" t="str">
        <f t="shared" si="12"/>
        <v/>
      </c>
      <c r="K21" s="18" t="str">
        <f t="shared" si="13"/>
        <v/>
      </c>
      <c r="L21" s="18" t="str">
        <f t="shared" si="14"/>
        <v/>
      </c>
      <c r="M21" s="18" t="str">
        <f t="shared" si="15"/>
        <v/>
      </c>
      <c r="N21" s="15"/>
      <c r="O21" s="21">
        <f t="shared" si="7"/>
        <v>0</v>
      </c>
      <c r="P21" s="22" t="str">
        <f t="shared" si="8"/>
        <v>-</v>
      </c>
    </row>
    <row r="22" s="3" customFormat="1" ht="22" customHeight="1" spans="2:16">
      <c r="B22" s="14">
        <v>15</v>
      </c>
      <c r="C22" s="15" t="s">
        <v>53</v>
      </c>
      <c r="D22" s="15" t="s">
        <v>54</v>
      </c>
      <c r="E22" s="16">
        <v>1000</v>
      </c>
      <c r="F22" s="17"/>
      <c r="G22" s="18" t="str">
        <f t="shared" si="9"/>
        <v/>
      </c>
      <c r="H22" s="18" t="str">
        <f t="shared" si="10"/>
        <v/>
      </c>
      <c r="I22" s="18" t="str">
        <f t="shared" si="11"/>
        <v/>
      </c>
      <c r="J22" s="18" t="str">
        <f t="shared" si="12"/>
        <v/>
      </c>
      <c r="K22" s="18" t="str">
        <f t="shared" si="13"/>
        <v/>
      </c>
      <c r="L22" s="18" t="str">
        <f t="shared" si="14"/>
        <v/>
      </c>
      <c r="M22" s="18" t="str">
        <f t="shared" si="15"/>
        <v/>
      </c>
      <c r="N22" s="15"/>
      <c r="O22" s="21">
        <f t="shared" si="7"/>
        <v>0</v>
      </c>
      <c r="P22" s="22" t="str">
        <f t="shared" si="8"/>
        <v>-</v>
      </c>
    </row>
    <row r="23" s="3" customFormat="1" ht="22" customHeight="1" spans="2:16">
      <c r="B23" s="14">
        <v>16</v>
      </c>
      <c r="C23" s="15" t="s">
        <v>55</v>
      </c>
      <c r="D23" s="15" t="s">
        <v>56</v>
      </c>
      <c r="E23" s="16">
        <v>500</v>
      </c>
      <c r="F23" s="17"/>
      <c r="G23" s="18" t="str">
        <f t="shared" si="9"/>
        <v/>
      </c>
      <c r="H23" s="18" t="str">
        <f t="shared" si="10"/>
        <v/>
      </c>
      <c r="I23" s="18" t="str">
        <f t="shared" si="11"/>
        <v/>
      </c>
      <c r="J23" s="18" t="str">
        <f t="shared" si="12"/>
        <v/>
      </c>
      <c r="K23" s="18" t="str">
        <f t="shared" si="13"/>
        <v/>
      </c>
      <c r="L23" s="18" t="str">
        <f t="shared" si="14"/>
        <v/>
      </c>
      <c r="M23" s="18" t="str">
        <f t="shared" si="15"/>
        <v/>
      </c>
      <c r="N23" s="15"/>
      <c r="O23" s="21">
        <f t="shared" si="7"/>
        <v>0</v>
      </c>
      <c r="P23" s="22" t="str">
        <f t="shared" si="8"/>
        <v>-</v>
      </c>
    </row>
    <row r="24" s="3" customFormat="1" ht="22" customHeight="1" spans="2:16">
      <c r="B24" s="14">
        <v>17</v>
      </c>
      <c r="C24" s="15" t="s">
        <v>57</v>
      </c>
      <c r="D24" s="15" t="s">
        <v>58</v>
      </c>
      <c r="E24" s="16">
        <v>501</v>
      </c>
      <c r="F24" s="17"/>
      <c r="G24" s="18" t="str">
        <f t="shared" si="9"/>
        <v/>
      </c>
      <c r="H24" s="18" t="str">
        <f t="shared" si="10"/>
        <v/>
      </c>
      <c r="I24" s="18" t="str">
        <f t="shared" si="11"/>
        <v/>
      </c>
      <c r="J24" s="18" t="str">
        <f t="shared" si="12"/>
        <v/>
      </c>
      <c r="K24" s="18" t="str">
        <f t="shared" si="13"/>
        <v/>
      </c>
      <c r="L24" s="18" t="str">
        <f t="shared" si="14"/>
        <v/>
      </c>
      <c r="M24" s="18" t="str">
        <f t="shared" si="15"/>
        <v/>
      </c>
      <c r="N24" s="15"/>
      <c r="O24" s="21">
        <f t="shared" si="7"/>
        <v>0</v>
      </c>
      <c r="P24" s="22" t="str">
        <f t="shared" si="8"/>
        <v>-</v>
      </c>
    </row>
    <row r="25" s="3" customFormat="1" ht="22" customHeight="1" spans="2:16">
      <c r="B25" s="14"/>
      <c r="C25" s="15"/>
      <c r="D25" s="15"/>
      <c r="E25" s="16"/>
      <c r="F25" s="17"/>
      <c r="G25" s="18" t="str">
        <f t="shared" si="9"/>
        <v/>
      </c>
      <c r="H25" s="18" t="str">
        <f t="shared" si="10"/>
        <v/>
      </c>
      <c r="I25" s="18" t="str">
        <f t="shared" si="11"/>
        <v/>
      </c>
      <c r="J25" s="18" t="str">
        <f t="shared" si="12"/>
        <v/>
      </c>
      <c r="K25" s="18" t="str">
        <f t="shared" si="13"/>
        <v/>
      </c>
      <c r="L25" s="18" t="str">
        <f t="shared" si="14"/>
        <v/>
      </c>
      <c r="M25" s="18" t="str">
        <f t="shared" si="15"/>
        <v/>
      </c>
      <c r="N25" s="15"/>
      <c r="O25" s="23" t="e">
        <f t="shared" si="7"/>
        <v>#DIV/0!</v>
      </c>
      <c r="P25" s="22" t="str">
        <f t="shared" ref="P25:P41" si="16">IF(N25="","-",IF(N25&gt;=E25,"已完成","未完成"))</f>
        <v>-</v>
      </c>
    </row>
    <row r="26" s="3" customFormat="1" ht="22" customHeight="1" spans="2:16">
      <c r="B26" s="14"/>
      <c r="C26" s="15"/>
      <c r="D26" s="15"/>
      <c r="E26" s="16"/>
      <c r="F26" s="17"/>
      <c r="G26" s="18" t="str">
        <f t="shared" si="9"/>
        <v/>
      </c>
      <c r="H26" s="18" t="str">
        <f t="shared" si="10"/>
        <v/>
      </c>
      <c r="I26" s="18" t="str">
        <f t="shared" si="11"/>
        <v/>
      </c>
      <c r="J26" s="18" t="str">
        <f t="shared" si="12"/>
        <v/>
      </c>
      <c r="K26" s="18" t="str">
        <f t="shared" si="13"/>
        <v/>
      </c>
      <c r="L26" s="18" t="str">
        <f t="shared" si="14"/>
        <v/>
      </c>
      <c r="M26" s="18" t="str">
        <f t="shared" si="15"/>
        <v/>
      </c>
      <c r="N26" s="15"/>
      <c r="O26" s="23" t="e">
        <f t="shared" ref="O25:O41" si="17">N26/E26</f>
        <v>#DIV/0!</v>
      </c>
      <c r="P26" s="22" t="str">
        <f t="shared" si="16"/>
        <v>-</v>
      </c>
    </row>
    <row r="27" s="3" customFormat="1" ht="22" customHeight="1" spans="2:16">
      <c r="B27" s="14"/>
      <c r="C27" s="15"/>
      <c r="D27" s="15"/>
      <c r="E27" s="16"/>
      <c r="F27" s="17"/>
      <c r="G27" s="18" t="str">
        <f t="shared" si="9"/>
        <v/>
      </c>
      <c r="H27" s="18" t="str">
        <f t="shared" si="10"/>
        <v/>
      </c>
      <c r="I27" s="18" t="str">
        <f t="shared" si="11"/>
        <v/>
      </c>
      <c r="J27" s="18" t="str">
        <f t="shared" si="12"/>
        <v/>
      </c>
      <c r="K27" s="18" t="str">
        <f t="shared" si="13"/>
        <v/>
      </c>
      <c r="L27" s="18" t="str">
        <f t="shared" si="14"/>
        <v/>
      </c>
      <c r="M27" s="18" t="str">
        <f t="shared" si="15"/>
        <v/>
      </c>
      <c r="N27" s="15"/>
      <c r="O27" s="23" t="e">
        <f t="shared" si="17"/>
        <v>#DIV/0!</v>
      </c>
      <c r="P27" s="22" t="str">
        <f t="shared" si="16"/>
        <v>-</v>
      </c>
    </row>
    <row r="28" s="3" customFormat="1" ht="22" customHeight="1" spans="2:16">
      <c r="B28" s="14"/>
      <c r="C28" s="15"/>
      <c r="D28" s="15"/>
      <c r="E28" s="16"/>
      <c r="F28" s="17"/>
      <c r="G28" s="18" t="str">
        <f t="shared" si="9"/>
        <v/>
      </c>
      <c r="H28" s="18" t="str">
        <f t="shared" si="10"/>
        <v/>
      </c>
      <c r="I28" s="18" t="str">
        <f t="shared" si="11"/>
        <v/>
      </c>
      <c r="J28" s="18" t="str">
        <f t="shared" si="12"/>
        <v/>
      </c>
      <c r="K28" s="18" t="str">
        <f t="shared" si="13"/>
        <v/>
      </c>
      <c r="L28" s="18" t="str">
        <f t="shared" si="14"/>
        <v/>
      </c>
      <c r="M28" s="18" t="str">
        <f t="shared" si="15"/>
        <v/>
      </c>
      <c r="N28" s="15"/>
      <c r="O28" s="23" t="e">
        <f t="shared" si="17"/>
        <v>#DIV/0!</v>
      </c>
      <c r="P28" s="22" t="str">
        <f t="shared" si="16"/>
        <v>-</v>
      </c>
    </row>
    <row r="29" s="3" customFormat="1" ht="22" customHeight="1" spans="2:16">
      <c r="B29" s="14"/>
      <c r="C29" s="15"/>
      <c r="D29" s="15"/>
      <c r="E29" s="16"/>
      <c r="F29" s="17"/>
      <c r="G29" s="18" t="str">
        <f t="shared" si="9"/>
        <v/>
      </c>
      <c r="H29" s="18" t="str">
        <f t="shared" si="10"/>
        <v/>
      </c>
      <c r="I29" s="18" t="str">
        <f t="shared" si="11"/>
        <v/>
      </c>
      <c r="J29" s="18" t="str">
        <f t="shared" si="12"/>
        <v/>
      </c>
      <c r="K29" s="18" t="str">
        <f t="shared" si="13"/>
        <v/>
      </c>
      <c r="L29" s="18" t="str">
        <f t="shared" si="14"/>
        <v/>
      </c>
      <c r="M29" s="18" t="str">
        <f t="shared" si="15"/>
        <v/>
      </c>
      <c r="N29" s="15"/>
      <c r="O29" s="23" t="e">
        <f t="shared" si="17"/>
        <v>#DIV/0!</v>
      </c>
      <c r="P29" s="22" t="str">
        <f t="shared" si="16"/>
        <v>-</v>
      </c>
    </row>
    <row r="30" s="3" customFormat="1" ht="22" customHeight="1" spans="2:16">
      <c r="B30" s="14"/>
      <c r="C30" s="15"/>
      <c r="D30" s="15"/>
      <c r="E30" s="16"/>
      <c r="F30" s="17"/>
      <c r="G30" s="18" t="str">
        <f t="shared" si="9"/>
        <v/>
      </c>
      <c r="H30" s="18" t="str">
        <f t="shared" si="10"/>
        <v/>
      </c>
      <c r="I30" s="18" t="str">
        <f t="shared" si="11"/>
        <v/>
      </c>
      <c r="J30" s="18" t="str">
        <f t="shared" si="12"/>
        <v/>
      </c>
      <c r="K30" s="18" t="str">
        <f t="shared" si="13"/>
        <v/>
      </c>
      <c r="L30" s="18" t="str">
        <f t="shared" si="14"/>
        <v/>
      </c>
      <c r="M30" s="18" t="str">
        <f t="shared" si="15"/>
        <v/>
      </c>
      <c r="N30" s="15"/>
      <c r="O30" s="23" t="e">
        <f t="shared" si="17"/>
        <v>#DIV/0!</v>
      </c>
      <c r="P30" s="22" t="str">
        <f t="shared" si="16"/>
        <v>-</v>
      </c>
    </row>
    <row r="31" s="3" customFormat="1" ht="22" customHeight="1" spans="2:16">
      <c r="B31" s="14"/>
      <c r="C31" s="15"/>
      <c r="D31" s="15"/>
      <c r="E31" s="16"/>
      <c r="F31" s="17"/>
      <c r="G31" s="18" t="str">
        <f t="shared" si="9"/>
        <v/>
      </c>
      <c r="H31" s="18" t="str">
        <f t="shared" si="10"/>
        <v/>
      </c>
      <c r="I31" s="18" t="str">
        <f t="shared" si="11"/>
        <v/>
      </c>
      <c r="J31" s="18" t="str">
        <f t="shared" si="12"/>
        <v/>
      </c>
      <c r="K31" s="18" t="str">
        <f t="shared" si="13"/>
        <v/>
      </c>
      <c r="L31" s="18" t="str">
        <f t="shared" si="14"/>
        <v/>
      </c>
      <c r="M31" s="18" t="str">
        <f t="shared" si="15"/>
        <v/>
      </c>
      <c r="N31" s="15"/>
      <c r="O31" s="23" t="e">
        <f t="shared" si="17"/>
        <v>#DIV/0!</v>
      </c>
      <c r="P31" s="22" t="str">
        <f t="shared" si="16"/>
        <v>-</v>
      </c>
    </row>
    <row r="32" s="3" customFormat="1" ht="22" customHeight="1" spans="2:16">
      <c r="B32" s="14"/>
      <c r="C32" s="15"/>
      <c r="D32" s="15"/>
      <c r="E32" s="16"/>
      <c r="F32" s="17"/>
      <c r="G32" s="18" t="str">
        <f t="shared" si="9"/>
        <v/>
      </c>
      <c r="H32" s="18" t="str">
        <f t="shared" si="10"/>
        <v/>
      </c>
      <c r="I32" s="18" t="str">
        <f t="shared" si="11"/>
        <v/>
      </c>
      <c r="J32" s="18" t="str">
        <f t="shared" si="12"/>
        <v/>
      </c>
      <c r="K32" s="18" t="str">
        <f t="shared" si="13"/>
        <v/>
      </c>
      <c r="L32" s="18" t="str">
        <f t="shared" si="14"/>
        <v/>
      </c>
      <c r="M32" s="18" t="str">
        <f t="shared" si="15"/>
        <v/>
      </c>
      <c r="N32" s="15"/>
      <c r="O32" s="23" t="e">
        <f t="shared" si="17"/>
        <v>#DIV/0!</v>
      </c>
      <c r="P32" s="22" t="str">
        <f t="shared" si="16"/>
        <v>-</v>
      </c>
    </row>
    <row r="33" s="3" customFormat="1" ht="22" customHeight="1" spans="2:16">
      <c r="B33" s="14"/>
      <c r="C33" s="15"/>
      <c r="D33" s="15"/>
      <c r="E33" s="16"/>
      <c r="F33" s="17"/>
      <c r="G33" s="18" t="str">
        <f t="shared" si="9"/>
        <v/>
      </c>
      <c r="H33" s="18" t="str">
        <f t="shared" si="10"/>
        <v/>
      </c>
      <c r="I33" s="18" t="str">
        <f t="shared" si="11"/>
        <v/>
      </c>
      <c r="J33" s="18" t="str">
        <f t="shared" si="12"/>
        <v/>
      </c>
      <c r="K33" s="18" t="str">
        <f t="shared" si="13"/>
        <v/>
      </c>
      <c r="L33" s="18" t="str">
        <f t="shared" si="14"/>
        <v/>
      </c>
      <c r="M33" s="18" t="str">
        <f t="shared" si="15"/>
        <v/>
      </c>
      <c r="N33" s="15"/>
      <c r="O33" s="23" t="e">
        <f t="shared" si="17"/>
        <v>#DIV/0!</v>
      </c>
      <c r="P33" s="22" t="str">
        <f t="shared" si="16"/>
        <v>-</v>
      </c>
    </row>
    <row r="34" s="3" customFormat="1" ht="22" customHeight="1" spans="2:16">
      <c r="B34" s="14"/>
      <c r="C34" s="15"/>
      <c r="D34" s="15"/>
      <c r="E34" s="16"/>
      <c r="F34" s="17"/>
      <c r="G34" s="18" t="str">
        <f t="shared" si="9"/>
        <v/>
      </c>
      <c r="H34" s="18" t="str">
        <f t="shared" si="10"/>
        <v/>
      </c>
      <c r="I34" s="18" t="str">
        <f t="shared" si="11"/>
        <v/>
      </c>
      <c r="J34" s="18" t="str">
        <f t="shared" si="12"/>
        <v/>
      </c>
      <c r="K34" s="18" t="str">
        <f t="shared" si="13"/>
        <v/>
      </c>
      <c r="L34" s="18" t="str">
        <f t="shared" si="14"/>
        <v/>
      </c>
      <c r="M34" s="18" t="str">
        <f t="shared" si="15"/>
        <v/>
      </c>
      <c r="N34" s="15"/>
      <c r="O34" s="23" t="e">
        <f t="shared" si="17"/>
        <v>#DIV/0!</v>
      </c>
      <c r="P34" s="22" t="str">
        <f t="shared" si="16"/>
        <v>-</v>
      </c>
    </row>
    <row r="35" s="3" customFormat="1" ht="22" customHeight="1" spans="2:16">
      <c r="B35" s="14"/>
      <c r="C35" s="15"/>
      <c r="D35" s="15"/>
      <c r="E35" s="16"/>
      <c r="F35" s="17"/>
      <c r="G35" s="18" t="str">
        <f t="shared" si="9"/>
        <v/>
      </c>
      <c r="H35" s="18" t="str">
        <f t="shared" si="10"/>
        <v/>
      </c>
      <c r="I35" s="18" t="str">
        <f t="shared" si="11"/>
        <v/>
      </c>
      <c r="J35" s="18" t="str">
        <f t="shared" si="12"/>
        <v/>
      </c>
      <c r="K35" s="18" t="str">
        <f t="shared" si="13"/>
        <v/>
      </c>
      <c r="L35" s="18" t="str">
        <f t="shared" si="14"/>
        <v/>
      </c>
      <c r="M35" s="18" t="str">
        <f t="shared" si="15"/>
        <v/>
      </c>
      <c r="N35" s="15"/>
      <c r="O35" s="23" t="e">
        <f t="shared" si="17"/>
        <v>#DIV/0!</v>
      </c>
      <c r="P35" s="22" t="str">
        <f t="shared" si="16"/>
        <v>-</v>
      </c>
    </row>
    <row r="36" s="3" customFormat="1" ht="22" customHeight="1" spans="2:16">
      <c r="B36" s="14"/>
      <c r="C36" s="15"/>
      <c r="D36" s="15"/>
      <c r="E36" s="16"/>
      <c r="F36" s="17"/>
      <c r="G36" s="18" t="str">
        <f t="shared" si="9"/>
        <v/>
      </c>
      <c r="H36" s="18" t="str">
        <f t="shared" si="10"/>
        <v/>
      </c>
      <c r="I36" s="18" t="str">
        <f t="shared" si="11"/>
        <v/>
      </c>
      <c r="J36" s="18" t="str">
        <f t="shared" si="12"/>
        <v/>
      </c>
      <c r="K36" s="18" t="str">
        <f t="shared" si="13"/>
        <v/>
      </c>
      <c r="L36" s="18" t="str">
        <f t="shared" si="14"/>
        <v/>
      </c>
      <c r="M36" s="18" t="str">
        <f t="shared" si="15"/>
        <v/>
      </c>
      <c r="N36" s="15"/>
      <c r="O36" s="23" t="e">
        <f t="shared" si="17"/>
        <v>#DIV/0!</v>
      </c>
      <c r="P36" s="22" t="str">
        <f t="shared" si="16"/>
        <v>-</v>
      </c>
    </row>
    <row r="37" s="3" customFormat="1" ht="22" customHeight="1" spans="2:16">
      <c r="B37" s="14"/>
      <c r="C37" s="15"/>
      <c r="D37" s="15"/>
      <c r="E37" s="16"/>
      <c r="F37" s="17"/>
      <c r="G37" s="18" t="str">
        <f t="shared" si="9"/>
        <v/>
      </c>
      <c r="H37" s="18" t="str">
        <f t="shared" si="10"/>
        <v/>
      </c>
      <c r="I37" s="18" t="str">
        <f t="shared" si="11"/>
        <v/>
      </c>
      <c r="J37" s="18" t="str">
        <f t="shared" si="12"/>
        <v/>
      </c>
      <c r="K37" s="18" t="str">
        <f t="shared" si="13"/>
        <v/>
      </c>
      <c r="L37" s="18" t="str">
        <f t="shared" si="14"/>
        <v/>
      </c>
      <c r="M37" s="18" t="str">
        <f t="shared" si="15"/>
        <v/>
      </c>
      <c r="N37" s="15"/>
      <c r="O37" s="23" t="e">
        <f t="shared" si="17"/>
        <v>#DIV/0!</v>
      </c>
      <c r="P37" s="22" t="str">
        <f t="shared" si="16"/>
        <v>-</v>
      </c>
    </row>
    <row r="38" s="3" customFormat="1" ht="22" customHeight="1" spans="2:16">
      <c r="B38" s="14"/>
      <c r="C38" s="15"/>
      <c r="D38" s="15"/>
      <c r="E38" s="16"/>
      <c r="F38" s="17"/>
      <c r="G38" s="18" t="str">
        <f t="shared" si="9"/>
        <v/>
      </c>
      <c r="H38" s="18" t="str">
        <f t="shared" si="10"/>
        <v/>
      </c>
      <c r="I38" s="18" t="str">
        <f t="shared" si="11"/>
        <v/>
      </c>
      <c r="J38" s="18" t="str">
        <f t="shared" si="12"/>
        <v/>
      </c>
      <c r="K38" s="18" t="str">
        <f t="shared" si="13"/>
        <v/>
      </c>
      <c r="L38" s="18" t="str">
        <f t="shared" si="14"/>
        <v/>
      </c>
      <c r="M38" s="18" t="str">
        <f t="shared" si="15"/>
        <v/>
      </c>
      <c r="N38" s="15"/>
      <c r="O38" s="23" t="e">
        <f t="shared" si="17"/>
        <v>#DIV/0!</v>
      </c>
      <c r="P38" s="22" t="str">
        <f t="shared" si="16"/>
        <v>-</v>
      </c>
    </row>
    <row r="39" s="3" customFormat="1" ht="22" customHeight="1" spans="2:16">
      <c r="B39" s="14"/>
      <c r="C39" s="15"/>
      <c r="D39" s="15"/>
      <c r="E39" s="16"/>
      <c r="F39" s="17"/>
      <c r="G39" s="18" t="str">
        <f t="shared" si="9"/>
        <v/>
      </c>
      <c r="H39" s="18" t="str">
        <f t="shared" si="10"/>
        <v/>
      </c>
      <c r="I39" s="18" t="str">
        <f t="shared" si="11"/>
        <v/>
      </c>
      <c r="J39" s="18" t="str">
        <f t="shared" si="12"/>
        <v/>
      </c>
      <c r="K39" s="18" t="str">
        <f t="shared" si="13"/>
        <v/>
      </c>
      <c r="L39" s="18" t="str">
        <f t="shared" si="14"/>
        <v/>
      </c>
      <c r="M39" s="18" t="str">
        <f t="shared" si="15"/>
        <v/>
      </c>
      <c r="N39" s="15"/>
      <c r="O39" s="23" t="e">
        <f t="shared" si="17"/>
        <v>#DIV/0!</v>
      </c>
      <c r="P39" s="22" t="str">
        <f t="shared" si="16"/>
        <v>-</v>
      </c>
    </row>
    <row r="40" s="3" customFormat="1" ht="22" customHeight="1" spans="2:16">
      <c r="B40" s="14"/>
      <c r="C40" s="15"/>
      <c r="D40" s="15"/>
      <c r="E40" s="16"/>
      <c r="F40" s="17"/>
      <c r="G40" s="18" t="str">
        <f t="shared" si="9"/>
        <v/>
      </c>
      <c r="H40" s="18" t="str">
        <f t="shared" si="10"/>
        <v/>
      </c>
      <c r="I40" s="18" t="str">
        <f t="shared" si="11"/>
        <v/>
      </c>
      <c r="J40" s="18" t="str">
        <f t="shared" si="12"/>
        <v/>
      </c>
      <c r="K40" s="18" t="str">
        <f t="shared" si="13"/>
        <v/>
      </c>
      <c r="L40" s="18" t="str">
        <f t="shared" si="14"/>
        <v/>
      </c>
      <c r="M40" s="18" t="str">
        <f t="shared" si="15"/>
        <v/>
      </c>
      <c r="N40" s="15"/>
      <c r="O40" s="23" t="e">
        <f t="shared" si="17"/>
        <v>#DIV/0!</v>
      </c>
      <c r="P40" s="22" t="str">
        <f t="shared" si="16"/>
        <v>-</v>
      </c>
    </row>
    <row r="41" s="3" customFormat="1" ht="22" customHeight="1" spans="2:16">
      <c r="B41" s="14"/>
      <c r="C41" s="15"/>
      <c r="D41" s="15"/>
      <c r="E41" s="16"/>
      <c r="F41" s="17"/>
      <c r="G41" s="18" t="str">
        <f t="shared" si="9"/>
        <v/>
      </c>
      <c r="H41" s="18" t="str">
        <f t="shared" si="10"/>
        <v/>
      </c>
      <c r="I41" s="18" t="str">
        <f t="shared" si="11"/>
        <v/>
      </c>
      <c r="J41" s="18" t="str">
        <f t="shared" si="12"/>
        <v/>
      </c>
      <c r="K41" s="18" t="str">
        <f t="shared" si="13"/>
        <v/>
      </c>
      <c r="L41" s="18" t="str">
        <f t="shared" si="14"/>
        <v/>
      </c>
      <c r="M41" s="18" t="str">
        <f t="shared" si="15"/>
        <v/>
      </c>
      <c r="N41" s="15"/>
      <c r="O41" s="23" t="e">
        <f t="shared" si="17"/>
        <v>#DIV/0!</v>
      </c>
      <c r="P41" s="22" t="str">
        <f t="shared" si="16"/>
        <v>-</v>
      </c>
    </row>
  </sheetData>
  <mergeCells count="13">
    <mergeCell ref="F4:G4"/>
    <mergeCell ref="K4:M4"/>
    <mergeCell ref="G6:M6"/>
    <mergeCell ref="B6:B7"/>
    <mergeCell ref="C6:C7"/>
    <mergeCell ref="D6:D7"/>
    <mergeCell ref="E6:E7"/>
    <mergeCell ref="F6:F7"/>
    <mergeCell ref="N6:N7"/>
    <mergeCell ref="O6:O7"/>
    <mergeCell ref="P6:P7"/>
    <mergeCell ref="B2:S3"/>
    <mergeCell ref="R6:S7"/>
  </mergeCells>
  <conditionalFormatting sqref="G8:M41">
    <cfRule type="cellIs" dxfId="0" priority="10" operator="equal">
      <formula>1</formula>
    </cfRule>
  </conditionalFormatting>
  <dataValidations count="1">
    <dataValidation allowBlank="1" showInputMessage="1" showErrorMessage="1" sqref="O22 O23 O24 O25 O26 O27 O28 O29 O30 O31 O32 O33 O34 O35 O36 O37 O38 O39 O40 O41 N8:N24 O8:O21"/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tabSelected="1" topLeftCell="A9" workbookViewId="0">
      <selection activeCell="B1" sqref="B1:S24"/>
    </sheetView>
  </sheetViews>
  <sheetFormatPr defaultColWidth="10" defaultRowHeight="14.25"/>
  <cols>
    <col min="1" max="1" width="2.10833333333333" style="5" customWidth="1"/>
    <col min="2" max="2" width="10.775" style="3" customWidth="1"/>
    <col min="3" max="3" width="15.8916666666667" style="4" customWidth="1"/>
    <col min="4" max="4" width="24.4416666666667" style="4" customWidth="1"/>
    <col min="5" max="5" width="11.8916666666667" style="3" customWidth="1"/>
    <col min="6" max="6" width="12.775" style="3" customWidth="1"/>
    <col min="7" max="13" width="6.10833333333333" style="3" customWidth="1"/>
    <col min="14" max="15" width="12.4416666666667" style="4" customWidth="1"/>
    <col min="16" max="16" width="15" style="4" customWidth="1"/>
    <col min="17" max="17" width="3.33333333333333" style="3" customWidth="1"/>
    <col min="18" max="18" width="10" style="3"/>
    <col min="19" max="19" width="6.225" style="3" customWidth="1"/>
    <col min="20" max="16384" width="10" style="3"/>
  </cols>
  <sheetData>
    <row r="1" s="3" customFormat="1" ht="39" customHeight="1" spans="1:19">
      <c r="A1" s="5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="3" customFormat="1" ht="15" customHeight="1" spans="2:19">
      <c r="B2" s="7" t="s">
        <v>59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="3" customFormat="1" ht="24" customHeight="1" spans="2:19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4" customFormat="1" ht="30" customHeight="1" spans="2:18">
      <c r="B4" s="8" t="s">
        <v>1</v>
      </c>
      <c r="C4" s="9" t="s">
        <v>2</v>
      </c>
      <c r="D4" s="8"/>
      <c r="E4" s="8" t="s">
        <v>3</v>
      </c>
      <c r="F4" s="9" t="s">
        <v>4</v>
      </c>
      <c r="G4" s="9"/>
      <c r="H4" s="8"/>
      <c r="I4" s="8"/>
      <c r="J4" s="8"/>
      <c r="K4" s="8" t="s">
        <v>5</v>
      </c>
      <c r="L4" s="8"/>
      <c r="M4" s="8"/>
      <c r="N4" s="9" t="s">
        <v>4</v>
      </c>
      <c r="O4" s="8" t="s">
        <v>6</v>
      </c>
      <c r="P4" s="9" t="s">
        <v>4</v>
      </c>
      <c r="Q4" s="24"/>
      <c r="R4" s="8"/>
    </row>
    <row r="5" s="4" customFormat="1" ht="17" customHeight="1" spans="2:16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="3" customFormat="1" ht="22.5" customHeight="1" spans="2:19">
      <c r="B6" s="10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/>
      <c r="I6" s="11"/>
      <c r="J6" s="11"/>
      <c r="K6" s="11"/>
      <c r="L6" s="11"/>
      <c r="M6" s="11"/>
      <c r="N6" s="19" t="s">
        <v>13</v>
      </c>
      <c r="O6" s="19" t="s">
        <v>14</v>
      </c>
      <c r="P6" s="20" t="s">
        <v>15</v>
      </c>
      <c r="R6" s="20" t="s">
        <v>15</v>
      </c>
      <c r="S6" s="20"/>
    </row>
    <row r="7" s="3" customFormat="1" ht="21.75" customHeight="1" spans="2:19">
      <c r="B7" s="12"/>
      <c r="C7" s="13"/>
      <c r="D7" s="13"/>
      <c r="E7" s="13"/>
      <c r="F7" s="13"/>
      <c r="G7" s="13" t="s">
        <v>16</v>
      </c>
      <c r="H7" s="13" t="s">
        <v>17</v>
      </c>
      <c r="I7" s="13" t="s">
        <v>18</v>
      </c>
      <c r="J7" s="13" t="s">
        <v>19</v>
      </c>
      <c r="K7" s="13" t="s">
        <v>20</v>
      </c>
      <c r="L7" s="13" t="s">
        <v>21</v>
      </c>
      <c r="M7" s="13" t="s">
        <v>22</v>
      </c>
      <c r="N7" s="19"/>
      <c r="O7" s="19"/>
      <c r="P7" s="20"/>
      <c r="R7" s="20"/>
      <c r="S7" s="20"/>
    </row>
    <row r="8" s="3" customFormat="1" ht="22" customHeight="1" spans="2:19">
      <c r="B8" s="14">
        <v>1</v>
      </c>
      <c r="C8" s="15" t="s">
        <v>23</v>
      </c>
      <c r="D8" s="15" t="s">
        <v>24</v>
      </c>
      <c r="E8" s="16">
        <v>1000</v>
      </c>
      <c r="F8" s="17">
        <v>7</v>
      </c>
      <c r="G8" s="18">
        <f t="shared" ref="G8:G41" si="0">IF(F8&gt;=1,1,"")</f>
        <v>1</v>
      </c>
      <c r="H8" s="18">
        <f t="shared" ref="H8:H41" si="1">IF(F8&gt;=2,1,"")</f>
        <v>1</v>
      </c>
      <c r="I8" s="18">
        <f t="shared" ref="I8:I41" si="2">IF(F8&gt;=3,1,"")</f>
        <v>1</v>
      </c>
      <c r="J8" s="18">
        <f t="shared" ref="J8:J41" si="3">IF(F8&gt;=4,1,"")</f>
        <v>1</v>
      </c>
      <c r="K8" s="18">
        <f t="shared" ref="K8:K41" si="4">IF(F8&gt;=5,1,"")</f>
        <v>1</v>
      </c>
      <c r="L8" s="18">
        <f t="shared" ref="L8:L41" si="5">IF(F8&gt;=6,1,"")</f>
        <v>1</v>
      </c>
      <c r="M8" s="18">
        <f t="shared" ref="M8:M41" si="6">IF(F8&gt;=7,1,"")</f>
        <v>1</v>
      </c>
      <c r="N8" s="15">
        <v>1000</v>
      </c>
      <c r="O8" s="21">
        <f t="shared" ref="O8:O41" si="7">N8/E8</f>
        <v>1</v>
      </c>
      <c r="P8" s="22" t="str">
        <f t="shared" ref="P8:P41" si="8">IF(N8="","-",IF(N8&gt;=E8,"已完成","未完成"))</f>
        <v>已完成</v>
      </c>
      <c r="R8" s="25" t="s">
        <v>25</v>
      </c>
      <c r="S8" s="25">
        <f>COUNTIF($P$8:$P$38,R8)</f>
        <v>2</v>
      </c>
    </row>
    <row r="9" s="3" customFormat="1" ht="22" customHeight="1" spans="2:19">
      <c r="B9" s="14">
        <v>2</v>
      </c>
      <c r="C9" s="15" t="s">
        <v>26</v>
      </c>
      <c r="D9" s="15" t="s">
        <v>27</v>
      </c>
      <c r="E9" s="16">
        <v>500</v>
      </c>
      <c r="F9" s="17">
        <v>5</v>
      </c>
      <c r="G9" s="18">
        <f t="shared" si="0"/>
        <v>1</v>
      </c>
      <c r="H9" s="18">
        <f t="shared" si="1"/>
        <v>1</v>
      </c>
      <c r="I9" s="18">
        <f t="shared" si="2"/>
        <v>1</v>
      </c>
      <c r="J9" s="18">
        <f t="shared" si="3"/>
        <v>1</v>
      </c>
      <c r="K9" s="18">
        <f t="shared" si="4"/>
        <v>1</v>
      </c>
      <c r="L9" s="18" t="str">
        <f t="shared" si="5"/>
        <v/>
      </c>
      <c r="M9" s="18" t="str">
        <f t="shared" si="6"/>
        <v/>
      </c>
      <c r="N9" s="15">
        <v>510</v>
      </c>
      <c r="O9" s="21">
        <f t="shared" si="7"/>
        <v>1.02</v>
      </c>
      <c r="P9" s="22" t="str">
        <f t="shared" si="8"/>
        <v>已完成</v>
      </c>
      <c r="R9" s="26" t="s">
        <v>28</v>
      </c>
      <c r="S9" s="26">
        <f>COUNTIF($P$8:$P$38,R9)</f>
        <v>1</v>
      </c>
    </row>
    <row r="10" s="3" customFormat="1" ht="22" customHeight="1" spans="2:16">
      <c r="B10" s="14">
        <v>3</v>
      </c>
      <c r="C10" s="15" t="s">
        <v>29</v>
      </c>
      <c r="D10" s="15" t="s">
        <v>30</v>
      </c>
      <c r="E10" s="16">
        <v>1000</v>
      </c>
      <c r="F10" s="17">
        <v>4</v>
      </c>
      <c r="G10" s="18">
        <f t="shared" si="0"/>
        <v>1</v>
      </c>
      <c r="H10" s="18">
        <f t="shared" si="1"/>
        <v>1</v>
      </c>
      <c r="I10" s="18">
        <f t="shared" si="2"/>
        <v>1</v>
      </c>
      <c r="J10" s="18">
        <f t="shared" si="3"/>
        <v>1</v>
      </c>
      <c r="K10" s="18" t="str">
        <f t="shared" si="4"/>
        <v/>
      </c>
      <c r="L10" s="18" t="str">
        <f t="shared" si="5"/>
        <v/>
      </c>
      <c r="M10" s="18" t="str">
        <f t="shared" si="6"/>
        <v/>
      </c>
      <c r="N10" s="15">
        <v>890</v>
      </c>
      <c r="O10" s="21">
        <f t="shared" si="7"/>
        <v>0.89</v>
      </c>
      <c r="P10" s="22" t="str">
        <f t="shared" si="8"/>
        <v>未完成</v>
      </c>
    </row>
    <row r="11" s="3" customFormat="1" ht="22" customHeight="1" spans="2:16">
      <c r="B11" s="14">
        <v>4</v>
      </c>
      <c r="C11" s="15" t="s">
        <v>31</v>
      </c>
      <c r="D11" s="15" t="s">
        <v>32</v>
      </c>
      <c r="E11" s="16">
        <v>500</v>
      </c>
      <c r="F11" s="17">
        <v>6</v>
      </c>
      <c r="G11" s="18">
        <f t="shared" si="0"/>
        <v>1</v>
      </c>
      <c r="H11" s="18">
        <f t="shared" si="1"/>
        <v>1</v>
      </c>
      <c r="I11" s="18">
        <f t="shared" si="2"/>
        <v>1</v>
      </c>
      <c r="J11" s="18">
        <f t="shared" si="3"/>
        <v>1</v>
      </c>
      <c r="K11" s="18">
        <f t="shared" si="4"/>
        <v>1</v>
      </c>
      <c r="L11" s="18">
        <f t="shared" si="5"/>
        <v>1</v>
      </c>
      <c r="M11" s="18" t="str">
        <f t="shared" si="6"/>
        <v/>
      </c>
      <c r="N11" s="15"/>
      <c r="O11" s="21">
        <f t="shared" si="7"/>
        <v>0</v>
      </c>
      <c r="P11" s="22" t="str">
        <f t="shared" si="8"/>
        <v>-</v>
      </c>
    </row>
    <row r="12" s="3" customFormat="1" ht="22" customHeight="1" spans="2:16">
      <c r="B12" s="14">
        <v>5</v>
      </c>
      <c r="C12" s="15" t="s">
        <v>33</v>
      </c>
      <c r="D12" s="15" t="s">
        <v>34</v>
      </c>
      <c r="E12" s="16">
        <v>1000</v>
      </c>
      <c r="F12" s="17">
        <v>4</v>
      </c>
      <c r="G12" s="18">
        <f t="shared" si="0"/>
        <v>1</v>
      </c>
      <c r="H12" s="18">
        <f t="shared" si="1"/>
        <v>1</v>
      </c>
      <c r="I12" s="18">
        <f t="shared" si="2"/>
        <v>1</v>
      </c>
      <c r="J12" s="18">
        <f t="shared" si="3"/>
        <v>1</v>
      </c>
      <c r="K12" s="18" t="str">
        <f t="shared" si="4"/>
        <v/>
      </c>
      <c r="L12" s="18" t="str">
        <f t="shared" si="5"/>
        <v/>
      </c>
      <c r="M12" s="18" t="str">
        <f t="shared" si="6"/>
        <v/>
      </c>
      <c r="N12" s="15"/>
      <c r="O12" s="21">
        <f t="shared" si="7"/>
        <v>0</v>
      </c>
      <c r="P12" s="22" t="str">
        <f t="shared" si="8"/>
        <v>-</v>
      </c>
    </row>
    <row r="13" s="3" customFormat="1" ht="22" customHeight="1" spans="2:16">
      <c r="B13" s="14">
        <v>6</v>
      </c>
      <c r="C13" s="15" t="s">
        <v>35</v>
      </c>
      <c r="D13" s="15" t="s">
        <v>36</v>
      </c>
      <c r="E13" s="16">
        <v>500</v>
      </c>
      <c r="F13" s="17">
        <v>4</v>
      </c>
      <c r="G13" s="18">
        <f t="shared" si="0"/>
        <v>1</v>
      </c>
      <c r="H13" s="18">
        <f t="shared" si="1"/>
        <v>1</v>
      </c>
      <c r="I13" s="18">
        <f t="shared" si="2"/>
        <v>1</v>
      </c>
      <c r="J13" s="18">
        <f t="shared" si="3"/>
        <v>1</v>
      </c>
      <c r="K13" s="18" t="str">
        <f t="shared" si="4"/>
        <v/>
      </c>
      <c r="L13" s="18" t="str">
        <f t="shared" si="5"/>
        <v/>
      </c>
      <c r="M13" s="18" t="str">
        <f t="shared" si="6"/>
        <v/>
      </c>
      <c r="N13" s="15"/>
      <c r="O13" s="21">
        <f t="shared" si="7"/>
        <v>0</v>
      </c>
      <c r="P13" s="22" t="str">
        <f t="shared" si="8"/>
        <v>-</v>
      </c>
    </row>
    <row r="14" s="3" customFormat="1" ht="22" customHeight="1" spans="2:16">
      <c r="B14" s="14">
        <v>7</v>
      </c>
      <c r="C14" s="15" t="s">
        <v>37</v>
      </c>
      <c r="D14" s="15" t="s">
        <v>38</v>
      </c>
      <c r="E14" s="16">
        <v>1000</v>
      </c>
      <c r="F14" s="17">
        <v>3</v>
      </c>
      <c r="G14" s="18">
        <f t="shared" si="0"/>
        <v>1</v>
      </c>
      <c r="H14" s="18">
        <f t="shared" si="1"/>
        <v>1</v>
      </c>
      <c r="I14" s="18">
        <f t="shared" si="2"/>
        <v>1</v>
      </c>
      <c r="J14" s="18" t="str">
        <f t="shared" si="3"/>
        <v/>
      </c>
      <c r="K14" s="18" t="str">
        <f t="shared" si="4"/>
        <v/>
      </c>
      <c r="L14" s="18" t="str">
        <f t="shared" si="5"/>
        <v/>
      </c>
      <c r="M14" s="18" t="str">
        <f t="shared" si="6"/>
        <v/>
      </c>
      <c r="N14" s="15"/>
      <c r="O14" s="21">
        <f t="shared" si="7"/>
        <v>0</v>
      </c>
      <c r="P14" s="22" t="str">
        <f t="shared" si="8"/>
        <v>-</v>
      </c>
    </row>
    <row r="15" s="3" customFormat="1" ht="22" customHeight="1" spans="2:16">
      <c r="B15" s="14">
        <v>8</v>
      </c>
      <c r="C15" s="15" t="s">
        <v>39</v>
      </c>
      <c r="D15" s="15" t="s">
        <v>40</v>
      </c>
      <c r="E15" s="16">
        <v>500</v>
      </c>
      <c r="F15" s="17">
        <v>3</v>
      </c>
      <c r="G15" s="18">
        <f t="shared" si="0"/>
        <v>1</v>
      </c>
      <c r="H15" s="18">
        <f t="shared" si="1"/>
        <v>1</v>
      </c>
      <c r="I15" s="18">
        <f t="shared" si="2"/>
        <v>1</v>
      </c>
      <c r="J15" s="18" t="str">
        <f t="shared" si="3"/>
        <v/>
      </c>
      <c r="K15" s="18" t="str">
        <f t="shared" si="4"/>
        <v/>
      </c>
      <c r="L15" s="18" t="str">
        <f t="shared" si="5"/>
        <v/>
      </c>
      <c r="M15" s="18" t="str">
        <f t="shared" si="6"/>
        <v/>
      </c>
      <c r="N15" s="15"/>
      <c r="O15" s="21">
        <f t="shared" si="7"/>
        <v>0</v>
      </c>
      <c r="P15" s="22" t="str">
        <f t="shared" si="8"/>
        <v>-</v>
      </c>
    </row>
    <row r="16" s="3" customFormat="1" ht="22" customHeight="1" spans="2:16">
      <c r="B16" s="14">
        <v>9</v>
      </c>
      <c r="C16" s="15" t="s">
        <v>41</v>
      </c>
      <c r="D16" s="15" t="s">
        <v>42</v>
      </c>
      <c r="E16" s="16">
        <v>1000</v>
      </c>
      <c r="F16" s="17"/>
      <c r="G16" s="18" t="str">
        <f t="shared" si="0"/>
        <v/>
      </c>
      <c r="H16" s="18" t="str">
        <f t="shared" si="1"/>
        <v/>
      </c>
      <c r="I16" s="18" t="str">
        <f t="shared" si="2"/>
        <v/>
      </c>
      <c r="J16" s="18" t="str">
        <f t="shared" si="3"/>
        <v/>
      </c>
      <c r="K16" s="18" t="str">
        <f t="shared" si="4"/>
        <v/>
      </c>
      <c r="L16" s="18" t="str">
        <f t="shared" si="5"/>
        <v/>
      </c>
      <c r="M16" s="18" t="str">
        <f t="shared" si="6"/>
        <v/>
      </c>
      <c r="N16" s="15"/>
      <c r="O16" s="21">
        <f t="shared" si="7"/>
        <v>0</v>
      </c>
      <c r="P16" s="22" t="str">
        <f t="shared" si="8"/>
        <v>-</v>
      </c>
    </row>
    <row r="17" s="3" customFormat="1" ht="22" customHeight="1" spans="2:16">
      <c r="B17" s="14">
        <v>10</v>
      </c>
      <c r="C17" s="15" t="s">
        <v>43</v>
      </c>
      <c r="D17" s="15" t="s">
        <v>44</v>
      </c>
      <c r="E17" s="16">
        <v>500</v>
      </c>
      <c r="F17" s="17"/>
      <c r="G17" s="18" t="str">
        <f t="shared" si="0"/>
        <v/>
      </c>
      <c r="H17" s="18" t="str">
        <f t="shared" si="1"/>
        <v/>
      </c>
      <c r="I17" s="18" t="str">
        <f t="shared" si="2"/>
        <v/>
      </c>
      <c r="J17" s="18" t="str">
        <f t="shared" si="3"/>
        <v/>
      </c>
      <c r="K17" s="18" t="str">
        <f t="shared" si="4"/>
        <v/>
      </c>
      <c r="L17" s="18" t="str">
        <f t="shared" si="5"/>
        <v/>
      </c>
      <c r="M17" s="18" t="str">
        <f t="shared" si="6"/>
        <v/>
      </c>
      <c r="N17" s="15"/>
      <c r="O17" s="21">
        <f t="shared" si="7"/>
        <v>0</v>
      </c>
      <c r="P17" s="22" t="str">
        <f t="shared" si="8"/>
        <v>-</v>
      </c>
    </row>
    <row r="18" s="3" customFormat="1" ht="22" customHeight="1" spans="2:16">
      <c r="B18" s="14">
        <v>11</v>
      </c>
      <c r="C18" s="15" t="s">
        <v>45</v>
      </c>
      <c r="D18" s="15" t="s">
        <v>46</v>
      </c>
      <c r="E18" s="16">
        <v>1000</v>
      </c>
      <c r="F18" s="17"/>
      <c r="G18" s="18" t="str">
        <f t="shared" si="0"/>
        <v/>
      </c>
      <c r="H18" s="18" t="str">
        <f t="shared" si="1"/>
        <v/>
      </c>
      <c r="I18" s="18" t="str">
        <f t="shared" si="2"/>
        <v/>
      </c>
      <c r="J18" s="18" t="str">
        <f t="shared" si="3"/>
        <v/>
      </c>
      <c r="K18" s="18" t="str">
        <f t="shared" si="4"/>
        <v/>
      </c>
      <c r="L18" s="18" t="str">
        <f t="shared" si="5"/>
        <v/>
      </c>
      <c r="M18" s="18" t="str">
        <f t="shared" si="6"/>
        <v/>
      </c>
      <c r="N18" s="15"/>
      <c r="O18" s="21">
        <f t="shared" si="7"/>
        <v>0</v>
      </c>
      <c r="P18" s="22" t="str">
        <f t="shared" si="8"/>
        <v>-</v>
      </c>
    </row>
    <row r="19" s="3" customFormat="1" ht="22" customHeight="1" spans="2:16">
      <c r="B19" s="14">
        <v>12</v>
      </c>
      <c r="C19" s="15" t="s">
        <v>47</v>
      </c>
      <c r="D19" s="15" t="s">
        <v>48</v>
      </c>
      <c r="E19" s="16">
        <v>500</v>
      </c>
      <c r="F19" s="17"/>
      <c r="G19" s="18" t="str">
        <f t="shared" si="0"/>
        <v/>
      </c>
      <c r="H19" s="18" t="str">
        <f t="shared" si="1"/>
        <v/>
      </c>
      <c r="I19" s="18" t="str">
        <f t="shared" si="2"/>
        <v/>
      </c>
      <c r="J19" s="18" t="str">
        <f t="shared" si="3"/>
        <v/>
      </c>
      <c r="K19" s="18" t="str">
        <f t="shared" si="4"/>
        <v/>
      </c>
      <c r="L19" s="18" t="str">
        <f t="shared" si="5"/>
        <v/>
      </c>
      <c r="M19" s="18" t="str">
        <f t="shared" si="6"/>
        <v/>
      </c>
      <c r="N19" s="15"/>
      <c r="O19" s="21">
        <f t="shared" si="7"/>
        <v>0</v>
      </c>
      <c r="P19" s="22" t="str">
        <f t="shared" si="8"/>
        <v>-</v>
      </c>
    </row>
    <row r="20" s="3" customFormat="1" ht="22" customHeight="1" spans="2:16">
      <c r="B20" s="14">
        <v>13</v>
      </c>
      <c r="C20" s="15" t="s">
        <v>49</v>
      </c>
      <c r="D20" s="15" t="s">
        <v>50</v>
      </c>
      <c r="E20" s="16">
        <v>1000</v>
      </c>
      <c r="F20" s="17"/>
      <c r="G20" s="18" t="str">
        <f t="shared" si="0"/>
        <v/>
      </c>
      <c r="H20" s="18" t="str">
        <f t="shared" si="1"/>
        <v/>
      </c>
      <c r="I20" s="18" t="str">
        <f t="shared" si="2"/>
        <v/>
      </c>
      <c r="J20" s="18" t="str">
        <f t="shared" si="3"/>
        <v/>
      </c>
      <c r="K20" s="18" t="str">
        <f t="shared" si="4"/>
        <v/>
      </c>
      <c r="L20" s="18" t="str">
        <f t="shared" si="5"/>
        <v/>
      </c>
      <c r="M20" s="18" t="str">
        <f t="shared" si="6"/>
        <v/>
      </c>
      <c r="N20" s="15"/>
      <c r="O20" s="21">
        <f t="shared" si="7"/>
        <v>0</v>
      </c>
      <c r="P20" s="22" t="str">
        <f t="shared" si="8"/>
        <v>-</v>
      </c>
    </row>
    <row r="21" s="3" customFormat="1" ht="22" customHeight="1" spans="2:16">
      <c r="B21" s="14">
        <v>14</v>
      </c>
      <c r="C21" s="15" t="s">
        <v>51</v>
      </c>
      <c r="D21" s="15" t="s">
        <v>52</v>
      </c>
      <c r="E21" s="16">
        <v>500</v>
      </c>
      <c r="F21" s="17"/>
      <c r="G21" s="18" t="str">
        <f t="shared" si="0"/>
        <v/>
      </c>
      <c r="H21" s="18" t="str">
        <f t="shared" si="1"/>
        <v/>
      </c>
      <c r="I21" s="18" t="str">
        <f t="shared" si="2"/>
        <v/>
      </c>
      <c r="J21" s="18" t="str">
        <f t="shared" si="3"/>
        <v/>
      </c>
      <c r="K21" s="18" t="str">
        <f t="shared" si="4"/>
        <v/>
      </c>
      <c r="L21" s="18" t="str">
        <f t="shared" si="5"/>
        <v/>
      </c>
      <c r="M21" s="18" t="str">
        <f t="shared" si="6"/>
        <v/>
      </c>
      <c r="N21" s="15"/>
      <c r="O21" s="21">
        <f t="shared" si="7"/>
        <v>0</v>
      </c>
      <c r="P21" s="22" t="str">
        <f t="shared" si="8"/>
        <v>-</v>
      </c>
    </row>
    <row r="22" s="3" customFormat="1" ht="22" customHeight="1" spans="2:16">
      <c r="B22" s="14">
        <v>15</v>
      </c>
      <c r="C22" s="15" t="s">
        <v>53</v>
      </c>
      <c r="D22" s="15" t="s">
        <v>54</v>
      </c>
      <c r="E22" s="16">
        <v>1000</v>
      </c>
      <c r="F22" s="17"/>
      <c r="G22" s="18" t="str">
        <f t="shared" si="0"/>
        <v/>
      </c>
      <c r="H22" s="18" t="str">
        <f t="shared" si="1"/>
        <v/>
      </c>
      <c r="I22" s="18" t="str">
        <f t="shared" si="2"/>
        <v/>
      </c>
      <c r="J22" s="18" t="str">
        <f t="shared" si="3"/>
        <v/>
      </c>
      <c r="K22" s="18" t="str">
        <f t="shared" si="4"/>
        <v/>
      </c>
      <c r="L22" s="18" t="str">
        <f t="shared" si="5"/>
        <v/>
      </c>
      <c r="M22" s="18" t="str">
        <f t="shared" si="6"/>
        <v/>
      </c>
      <c r="N22" s="15"/>
      <c r="O22" s="21">
        <f t="shared" si="7"/>
        <v>0</v>
      </c>
      <c r="P22" s="22" t="str">
        <f t="shared" si="8"/>
        <v>-</v>
      </c>
    </row>
    <row r="23" s="3" customFormat="1" ht="22" customHeight="1" spans="2:16">
      <c r="B23" s="14">
        <v>16</v>
      </c>
      <c r="C23" s="15" t="s">
        <v>55</v>
      </c>
      <c r="D23" s="15" t="s">
        <v>56</v>
      </c>
      <c r="E23" s="16">
        <v>500</v>
      </c>
      <c r="F23" s="17"/>
      <c r="G23" s="18" t="str">
        <f t="shared" si="0"/>
        <v/>
      </c>
      <c r="H23" s="18" t="str">
        <f t="shared" si="1"/>
        <v/>
      </c>
      <c r="I23" s="18" t="str">
        <f t="shared" si="2"/>
        <v/>
      </c>
      <c r="J23" s="18" t="str">
        <f t="shared" si="3"/>
        <v/>
      </c>
      <c r="K23" s="18" t="str">
        <f t="shared" si="4"/>
        <v/>
      </c>
      <c r="L23" s="18" t="str">
        <f t="shared" si="5"/>
        <v/>
      </c>
      <c r="M23" s="18" t="str">
        <f t="shared" si="6"/>
        <v/>
      </c>
      <c r="N23" s="15"/>
      <c r="O23" s="21">
        <f t="shared" si="7"/>
        <v>0</v>
      </c>
      <c r="P23" s="22" t="str">
        <f t="shared" si="8"/>
        <v>-</v>
      </c>
    </row>
    <row r="24" s="3" customFormat="1" ht="22" customHeight="1" spans="2:16">
      <c r="B24" s="14">
        <v>17</v>
      </c>
      <c r="C24" s="15" t="s">
        <v>57</v>
      </c>
      <c r="D24" s="15" t="s">
        <v>58</v>
      </c>
      <c r="E24" s="16">
        <v>501</v>
      </c>
      <c r="F24" s="17"/>
      <c r="G24" s="18" t="str">
        <f t="shared" si="0"/>
        <v/>
      </c>
      <c r="H24" s="18" t="str">
        <f t="shared" si="1"/>
        <v/>
      </c>
      <c r="I24" s="18" t="str">
        <f t="shared" si="2"/>
        <v/>
      </c>
      <c r="J24" s="18" t="str">
        <f t="shared" si="3"/>
        <v/>
      </c>
      <c r="K24" s="18" t="str">
        <f t="shared" si="4"/>
        <v/>
      </c>
      <c r="L24" s="18" t="str">
        <f t="shared" si="5"/>
        <v/>
      </c>
      <c r="M24" s="18" t="str">
        <f t="shared" si="6"/>
        <v/>
      </c>
      <c r="N24" s="15"/>
      <c r="O24" s="21">
        <f t="shared" si="7"/>
        <v>0</v>
      </c>
      <c r="P24" s="22" t="str">
        <f t="shared" si="8"/>
        <v>-</v>
      </c>
    </row>
    <row r="25" s="3" customFormat="1" ht="22" customHeight="1" spans="2:16">
      <c r="B25" s="14"/>
      <c r="C25" s="15"/>
      <c r="D25" s="15"/>
      <c r="E25" s="16"/>
      <c r="F25" s="17"/>
      <c r="G25" s="18" t="str">
        <f t="shared" si="0"/>
        <v/>
      </c>
      <c r="H25" s="18" t="str">
        <f t="shared" si="1"/>
        <v/>
      </c>
      <c r="I25" s="18" t="str">
        <f t="shared" si="2"/>
        <v/>
      </c>
      <c r="J25" s="18" t="str">
        <f t="shared" si="3"/>
        <v/>
      </c>
      <c r="K25" s="18" t="str">
        <f t="shared" si="4"/>
        <v/>
      </c>
      <c r="L25" s="18" t="str">
        <f t="shared" si="5"/>
        <v/>
      </c>
      <c r="M25" s="18" t="str">
        <f t="shared" si="6"/>
        <v/>
      </c>
      <c r="N25" s="15"/>
      <c r="O25" s="23" t="e">
        <f t="shared" si="7"/>
        <v>#DIV/0!</v>
      </c>
      <c r="P25" s="22" t="str">
        <f t="shared" si="8"/>
        <v>-</v>
      </c>
    </row>
    <row r="26" s="3" customFormat="1" ht="22" customHeight="1" spans="2:16">
      <c r="B26" s="14"/>
      <c r="C26" s="15"/>
      <c r="D26" s="15"/>
      <c r="E26" s="16"/>
      <c r="F26" s="17"/>
      <c r="G26" s="18" t="str">
        <f t="shared" si="0"/>
        <v/>
      </c>
      <c r="H26" s="18" t="str">
        <f t="shared" si="1"/>
        <v/>
      </c>
      <c r="I26" s="18" t="str">
        <f t="shared" si="2"/>
        <v/>
      </c>
      <c r="J26" s="18" t="str">
        <f t="shared" si="3"/>
        <v/>
      </c>
      <c r="K26" s="18" t="str">
        <f t="shared" si="4"/>
        <v/>
      </c>
      <c r="L26" s="18" t="str">
        <f t="shared" si="5"/>
        <v/>
      </c>
      <c r="M26" s="18" t="str">
        <f t="shared" si="6"/>
        <v/>
      </c>
      <c r="N26" s="15"/>
      <c r="O26" s="23" t="e">
        <f t="shared" si="7"/>
        <v>#DIV/0!</v>
      </c>
      <c r="P26" s="22" t="str">
        <f t="shared" si="8"/>
        <v>-</v>
      </c>
    </row>
    <row r="27" s="3" customFormat="1" ht="22" customHeight="1" spans="2:16">
      <c r="B27" s="14"/>
      <c r="C27" s="15"/>
      <c r="D27" s="15"/>
      <c r="E27" s="16"/>
      <c r="F27" s="17"/>
      <c r="G27" s="18" t="str">
        <f t="shared" si="0"/>
        <v/>
      </c>
      <c r="H27" s="18" t="str">
        <f t="shared" si="1"/>
        <v/>
      </c>
      <c r="I27" s="18" t="str">
        <f t="shared" si="2"/>
        <v/>
      </c>
      <c r="J27" s="18" t="str">
        <f t="shared" si="3"/>
        <v/>
      </c>
      <c r="K27" s="18" t="str">
        <f t="shared" si="4"/>
        <v/>
      </c>
      <c r="L27" s="18" t="str">
        <f t="shared" si="5"/>
        <v/>
      </c>
      <c r="M27" s="18" t="str">
        <f t="shared" si="6"/>
        <v/>
      </c>
      <c r="N27" s="15"/>
      <c r="O27" s="23" t="e">
        <f t="shared" si="7"/>
        <v>#DIV/0!</v>
      </c>
      <c r="P27" s="22" t="str">
        <f t="shared" si="8"/>
        <v>-</v>
      </c>
    </row>
    <row r="28" s="3" customFormat="1" ht="22" customHeight="1" spans="2:16">
      <c r="B28" s="14"/>
      <c r="C28" s="15"/>
      <c r="D28" s="15"/>
      <c r="E28" s="16"/>
      <c r="F28" s="17"/>
      <c r="G28" s="18" t="str">
        <f t="shared" si="0"/>
        <v/>
      </c>
      <c r="H28" s="18" t="str">
        <f t="shared" si="1"/>
        <v/>
      </c>
      <c r="I28" s="18" t="str">
        <f t="shared" si="2"/>
        <v/>
      </c>
      <c r="J28" s="18" t="str">
        <f t="shared" si="3"/>
        <v/>
      </c>
      <c r="K28" s="18" t="str">
        <f t="shared" si="4"/>
        <v/>
      </c>
      <c r="L28" s="18" t="str">
        <f t="shared" si="5"/>
        <v/>
      </c>
      <c r="M28" s="18" t="str">
        <f t="shared" si="6"/>
        <v/>
      </c>
      <c r="N28" s="15"/>
      <c r="O28" s="23" t="e">
        <f t="shared" si="7"/>
        <v>#DIV/0!</v>
      </c>
      <c r="P28" s="22" t="str">
        <f t="shared" si="8"/>
        <v>-</v>
      </c>
    </row>
    <row r="29" s="3" customFormat="1" ht="22" customHeight="1" spans="2:16">
      <c r="B29" s="14"/>
      <c r="C29" s="15"/>
      <c r="D29" s="15"/>
      <c r="E29" s="16"/>
      <c r="F29" s="17"/>
      <c r="G29" s="18" t="str">
        <f t="shared" si="0"/>
        <v/>
      </c>
      <c r="H29" s="18" t="str">
        <f t="shared" si="1"/>
        <v/>
      </c>
      <c r="I29" s="18" t="str">
        <f t="shared" si="2"/>
        <v/>
      </c>
      <c r="J29" s="18" t="str">
        <f t="shared" si="3"/>
        <v/>
      </c>
      <c r="K29" s="18" t="str">
        <f t="shared" si="4"/>
        <v/>
      </c>
      <c r="L29" s="18" t="str">
        <f t="shared" si="5"/>
        <v/>
      </c>
      <c r="M29" s="18" t="str">
        <f t="shared" si="6"/>
        <v/>
      </c>
      <c r="N29" s="15"/>
      <c r="O29" s="23" t="e">
        <f t="shared" si="7"/>
        <v>#DIV/0!</v>
      </c>
      <c r="P29" s="22" t="str">
        <f t="shared" si="8"/>
        <v>-</v>
      </c>
    </row>
    <row r="30" s="3" customFormat="1" ht="22" customHeight="1" spans="2:16">
      <c r="B30" s="14"/>
      <c r="C30" s="15"/>
      <c r="D30" s="15"/>
      <c r="E30" s="16"/>
      <c r="F30" s="17"/>
      <c r="G30" s="18" t="str">
        <f t="shared" si="0"/>
        <v/>
      </c>
      <c r="H30" s="18" t="str">
        <f t="shared" si="1"/>
        <v/>
      </c>
      <c r="I30" s="18" t="str">
        <f t="shared" si="2"/>
        <v/>
      </c>
      <c r="J30" s="18" t="str">
        <f t="shared" si="3"/>
        <v/>
      </c>
      <c r="K30" s="18" t="str">
        <f t="shared" si="4"/>
        <v/>
      </c>
      <c r="L30" s="18" t="str">
        <f t="shared" si="5"/>
        <v/>
      </c>
      <c r="M30" s="18" t="str">
        <f t="shared" si="6"/>
        <v/>
      </c>
      <c r="N30" s="15"/>
      <c r="O30" s="23" t="e">
        <f t="shared" si="7"/>
        <v>#DIV/0!</v>
      </c>
      <c r="P30" s="22" t="str">
        <f t="shared" si="8"/>
        <v>-</v>
      </c>
    </row>
    <row r="31" s="3" customFormat="1" ht="22" customHeight="1" spans="2:16">
      <c r="B31" s="14"/>
      <c r="C31" s="15"/>
      <c r="D31" s="15"/>
      <c r="E31" s="16"/>
      <c r="F31" s="17"/>
      <c r="G31" s="18" t="str">
        <f t="shared" si="0"/>
        <v/>
      </c>
      <c r="H31" s="18" t="str">
        <f t="shared" si="1"/>
        <v/>
      </c>
      <c r="I31" s="18" t="str">
        <f t="shared" si="2"/>
        <v/>
      </c>
      <c r="J31" s="18" t="str">
        <f t="shared" si="3"/>
        <v/>
      </c>
      <c r="K31" s="18" t="str">
        <f t="shared" si="4"/>
        <v/>
      </c>
      <c r="L31" s="18" t="str">
        <f t="shared" si="5"/>
        <v/>
      </c>
      <c r="M31" s="18" t="str">
        <f t="shared" si="6"/>
        <v/>
      </c>
      <c r="N31" s="15"/>
      <c r="O31" s="23" t="e">
        <f t="shared" si="7"/>
        <v>#DIV/0!</v>
      </c>
      <c r="P31" s="22" t="str">
        <f t="shared" si="8"/>
        <v>-</v>
      </c>
    </row>
    <row r="32" s="3" customFormat="1" ht="22" customHeight="1" spans="2:16">
      <c r="B32" s="14"/>
      <c r="C32" s="15"/>
      <c r="D32" s="15"/>
      <c r="E32" s="16"/>
      <c r="F32" s="17"/>
      <c r="G32" s="18" t="str">
        <f t="shared" si="0"/>
        <v/>
      </c>
      <c r="H32" s="18" t="str">
        <f t="shared" si="1"/>
        <v/>
      </c>
      <c r="I32" s="18" t="str">
        <f t="shared" si="2"/>
        <v/>
      </c>
      <c r="J32" s="18" t="str">
        <f t="shared" si="3"/>
        <v/>
      </c>
      <c r="K32" s="18" t="str">
        <f t="shared" si="4"/>
        <v/>
      </c>
      <c r="L32" s="18" t="str">
        <f t="shared" si="5"/>
        <v/>
      </c>
      <c r="M32" s="18" t="str">
        <f t="shared" si="6"/>
        <v/>
      </c>
      <c r="N32" s="15"/>
      <c r="O32" s="23" t="e">
        <f t="shared" si="7"/>
        <v>#DIV/0!</v>
      </c>
      <c r="P32" s="22" t="str">
        <f t="shared" si="8"/>
        <v>-</v>
      </c>
    </row>
    <row r="33" s="3" customFormat="1" ht="22" customHeight="1" spans="2:16">
      <c r="B33" s="14"/>
      <c r="C33" s="15"/>
      <c r="D33" s="15"/>
      <c r="E33" s="16"/>
      <c r="F33" s="17"/>
      <c r="G33" s="18" t="str">
        <f t="shared" si="0"/>
        <v/>
      </c>
      <c r="H33" s="18" t="str">
        <f t="shared" si="1"/>
        <v/>
      </c>
      <c r="I33" s="18" t="str">
        <f t="shared" si="2"/>
        <v/>
      </c>
      <c r="J33" s="18" t="str">
        <f t="shared" si="3"/>
        <v/>
      </c>
      <c r="K33" s="18" t="str">
        <f t="shared" si="4"/>
        <v/>
      </c>
      <c r="L33" s="18" t="str">
        <f t="shared" si="5"/>
        <v/>
      </c>
      <c r="M33" s="18" t="str">
        <f t="shared" si="6"/>
        <v/>
      </c>
      <c r="N33" s="15"/>
      <c r="O33" s="23" t="e">
        <f t="shared" si="7"/>
        <v>#DIV/0!</v>
      </c>
      <c r="P33" s="22" t="str">
        <f t="shared" si="8"/>
        <v>-</v>
      </c>
    </row>
    <row r="34" s="3" customFormat="1" ht="22" customHeight="1" spans="2:16">
      <c r="B34" s="14"/>
      <c r="C34" s="15"/>
      <c r="D34" s="15"/>
      <c r="E34" s="16"/>
      <c r="F34" s="17"/>
      <c r="G34" s="18" t="str">
        <f t="shared" si="0"/>
        <v/>
      </c>
      <c r="H34" s="18" t="str">
        <f t="shared" si="1"/>
        <v/>
      </c>
      <c r="I34" s="18" t="str">
        <f t="shared" si="2"/>
        <v/>
      </c>
      <c r="J34" s="18" t="str">
        <f t="shared" si="3"/>
        <v/>
      </c>
      <c r="K34" s="18" t="str">
        <f t="shared" si="4"/>
        <v/>
      </c>
      <c r="L34" s="18" t="str">
        <f t="shared" si="5"/>
        <v/>
      </c>
      <c r="M34" s="18" t="str">
        <f t="shared" si="6"/>
        <v/>
      </c>
      <c r="N34" s="15"/>
      <c r="O34" s="23" t="e">
        <f t="shared" si="7"/>
        <v>#DIV/0!</v>
      </c>
      <c r="P34" s="22" t="str">
        <f t="shared" si="8"/>
        <v>-</v>
      </c>
    </row>
    <row r="35" s="3" customFormat="1" ht="22" customHeight="1" spans="2:16">
      <c r="B35" s="14"/>
      <c r="C35" s="15"/>
      <c r="D35" s="15"/>
      <c r="E35" s="16"/>
      <c r="F35" s="17"/>
      <c r="G35" s="18" t="str">
        <f t="shared" si="0"/>
        <v/>
      </c>
      <c r="H35" s="18" t="str">
        <f t="shared" si="1"/>
        <v/>
      </c>
      <c r="I35" s="18" t="str">
        <f t="shared" si="2"/>
        <v/>
      </c>
      <c r="J35" s="18" t="str">
        <f t="shared" si="3"/>
        <v/>
      </c>
      <c r="K35" s="18" t="str">
        <f t="shared" si="4"/>
        <v/>
      </c>
      <c r="L35" s="18" t="str">
        <f t="shared" si="5"/>
        <v/>
      </c>
      <c r="M35" s="18" t="str">
        <f t="shared" si="6"/>
        <v/>
      </c>
      <c r="N35" s="15"/>
      <c r="O35" s="23" t="e">
        <f t="shared" si="7"/>
        <v>#DIV/0!</v>
      </c>
      <c r="P35" s="22" t="str">
        <f t="shared" si="8"/>
        <v>-</v>
      </c>
    </row>
    <row r="36" s="3" customFormat="1" ht="22" customHeight="1" spans="2:16">
      <c r="B36" s="14"/>
      <c r="C36" s="15"/>
      <c r="D36" s="15"/>
      <c r="E36" s="16"/>
      <c r="F36" s="17"/>
      <c r="G36" s="18" t="str">
        <f t="shared" si="0"/>
        <v/>
      </c>
      <c r="H36" s="18" t="str">
        <f t="shared" si="1"/>
        <v/>
      </c>
      <c r="I36" s="18" t="str">
        <f t="shared" si="2"/>
        <v/>
      </c>
      <c r="J36" s="18" t="str">
        <f t="shared" si="3"/>
        <v/>
      </c>
      <c r="K36" s="18" t="str">
        <f t="shared" si="4"/>
        <v/>
      </c>
      <c r="L36" s="18" t="str">
        <f t="shared" si="5"/>
        <v/>
      </c>
      <c r="M36" s="18" t="str">
        <f t="shared" si="6"/>
        <v/>
      </c>
      <c r="N36" s="15"/>
      <c r="O36" s="23" t="e">
        <f t="shared" si="7"/>
        <v>#DIV/0!</v>
      </c>
      <c r="P36" s="22" t="str">
        <f t="shared" si="8"/>
        <v>-</v>
      </c>
    </row>
    <row r="37" s="3" customFormat="1" ht="22" customHeight="1" spans="2:16">
      <c r="B37" s="14"/>
      <c r="C37" s="15"/>
      <c r="D37" s="15"/>
      <c r="E37" s="16"/>
      <c r="F37" s="17"/>
      <c r="G37" s="18" t="str">
        <f t="shared" si="0"/>
        <v/>
      </c>
      <c r="H37" s="18" t="str">
        <f t="shared" si="1"/>
        <v/>
      </c>
      <c r="I37" s="18" t="str">
        <f t="shared" si="2"/>
        <v/>
      </c>
      <c r="J37" s="18" t="str">
        <f t="shared" si="3"/>
        <v/>
      </c>
      <c r="K37" s="18" t="str">
        <f t="shared" si="4"/>
        <v/>
      </c>
      <c r="L37" s="18" t="str">
        <f t="shared" si="5"/>
        <v/>
      </c>
      <c r="M37" s="18" t="str">
        <f t="shared" si="6"/>
        <v/>
      </c>
      <c r="N37" s="15"/>
      <c r="O37" s="23" t="e">
        <f t="shared" si="7"/>
        <v>#DIV/0!</v>
      </c>
      <c r="P37" s="22" t="str">
        <f t="shared" si="8"/>
        <v>-</v>
      </c>
    </row>
    <row r="38" s="3" customFormat="1" ht="22" customHeight="1" spans="2:16">
      <c r="B38" s="14"/>
      <c r="C38" s="15"/>
      <c r="D38" s="15"/>
      <c r="E38" s="16"/>
      <c r="F38" s="17"/>
      <c r="G38" s="18" t="str">
        <f t="shared" si="0"/>
        <v/>
      </c>
      <c r="H38" s="18" t="str">
        <f t="shared" si="1"/>
        <v/>
      </c>
      <c r="I38" s="18" t="str">
        <f t="shared" si="2"/>
        <v/>
      </c>
      <c r="J38" s="18" t="str">
        <f t="shared" si="3"/>
        <v/>
      </c>
      <c r="K38" s="18" t="str">
        <f t="shared" si="4"/>
        <v/>
      </c>
      <c r="L38" s="18" t="str">
        <f t="shared" si="5"/>
        <v/>
      </c>
      <c r="M38" s="18" t="str">
        <f t="shared" si="6"/>
        <v/>
      </c>
      <c r="N38" s="15"/>
      <c r="O38" s="23" t="e">
        <f t="shared" si="7"/>
        <v>#DIV/0!</v>
      </c>
      <c r="P38" s="22" t="str">
        <f t="shared" si="8"/>
        <v>-</v>
      </c>
    </row>
    <row r="39" s="3" customFormat="1" ht="22" customHeight="1" spans="2:16">
      <c r="B39" s="14"/>
      <c r="C39" s="15"/>
      <c r="D39" s="15"/>
      <c r="E39" s="16"/>
      <c r="F39" s="17"/>
      <c r="G39" s="18" t="str">
        <f t="shared" si="0"/>
        <v/>
      </c>
      <c r="H39" s="18" t="str">
        <f t="shared" si="1"/>
        <v/>
      </c>
      <c r="I39" s="18" t="str">
        <f t="shared" si="2"/>
        <v/>
      </c>
      <c r="J39" s="18" t="str">
        <f t="shared" si="3"/>
        <v/>
      </c>
      <c r="K39" s="18" t="str">
        <f t="shared" si="4"/>
        <v/>
      </c>
      <c r="L39" s="18" t="str">
        <f t="shared" si="5"/>
        <v/>
      </c>
      <c r="M39" s="18" t="str">
        <f t="shared" si="6"/>
        <v/>
      </c>
      <c r="N39" s="15"/>
      <c r="O39" s="23" t="e">
        <f t="shared" si="7"/>
        <v>#DIV/0!</v>
      </c>
      <c r="P39" s="22" t="str">
        <f t="shared" si="8"/>
        <v>-</v>
      </c>
    </row>
    <row r="40" s="3" customFormat="1" ht="22" customHeight="1" spans="2:16">
      <c r="B40" s="14"/>
      <c r="C40" s="15"/>
      <c r="D40" s="15"/>
      <c r="E40" s="16"/>
      <c r="F40" s="17"/>
      <c r="G40" s="18" t="str">
        <f t="shared" si="0"/>
        <v/>
      </c>
      <c r="H40" s="18" t="str">
        <f t="shared" si="1"/>
        <v/>
      </c>
      <c r="I40" s="18" t="str">
        <f t="shared" si="2"/>
        <v/>
      </c>
      <c r="J40" s="18" t="str">
        <f t="shared" si="3"/>
        <v/>
      </c>
      <c r="K40" s="18" t="str">
        <f t="shared" si="4"/>
        <v/>
      </c>
      <c r="L40" s="18" t="str">
        <f t="shared" si="5"/>
        <v/>
      </c>
      <c r="M40" s="18" t="str">
        <f t="shared" si="6"/>
        <v/>
      </c>
      <c r="N40" s="15"/>
      <c r="O40" s="23" t="e">
        <f t="shared" si="7"/>
        <v>#DIV/0!</v>
      </c>
      <c r="P40" s="22" t="str">
        <f t="shared" si="8"/>
        <v>-</v>
      </c>
    </row>
    <row r="41" s="3" customFormat="1" ht="22" customHeight="1" spans="2:16">
      <c r="B41" s="14"/>
      <c r="C41" s="15"/>
      <c r="D41" s="15"/>
      <c r="E41" s="16"/>
      <c r="F41" s="17"/>
      <c r="G41" s="18" t="str">
        <f t="shared" si="0"/>
        <v/>
      </c>
      <c r="H41" s="18" t="str">
        <f t="shared" si="1"/>
        <v/>
      </c>
      <c r="I41" s="18" t="str">
        <f t="shared" si="2"/>
        <v/>
      </c>
      <c r="J41" s="18" t="str">
        <f t="shared" si="3"/>
        <v/>
      </c>
      <c r="K41" s="18" t="str">
        <f t="shared" si="4"/>
        <v/>
      </c>
      <c r="L41" s="18" t="str">
        <f t="shared" si="5"/>
        <v/>
      </c>
      <c r="M41" s="18" t="str">
        <f t="shared" si="6"/>
        <v/>
      </c>
      <c r="N41" s="15"/>
      <c r="O41" s="23" t="e">
        <f t="shared" si="7"/>
        <v>#DIV/0!</v>
      </c>
      <c r="P41" s="22" t="str">
        <f t="shared" si="8"/>
        <v>-</v>
      </c>
    </row>
  </sheetData>
  <mergeCells count="14">
    <mergeCell ref="B1:S1"/>
    <mergeCell ref="F4:G4"/>
    <mergeCell ref="K4:M4"/>
    <mergeCell ref="G6:M6"/>
    <mergeCell ref="B6:B7"/>
    <mergeCell ref="C6:C7"/>
    <mergeCell ref="D6:D7"/>
    <mergeCell ref="E6:E7"/>
    <mergeCell ref="F6:F7"/>
    <mergeCell ref="N6:N7"/>
    <mergeCell ref="O6:O7"/>
    <mergeCell ref="P6:P7"/>
    <mergeCell ref="B2:S3"/>
    <mergeCell ref="R6:S7"/>
  </mergeCells>
  <conditionalFormatting sqref="G8:M41">
    <cfRule type="cellIs" dxfId="0" priority="1" operator="equal">
      <formula>1</formula>
    </cfRule>
  </conditionalFormatting>
  <dataValidations count="1">
    <dataValidation allowBlank="1" showInputMessage="1" showErrorMessage="1" sqref="O22 O23 O24 O25 O26 O27 O28 O29 O30 O31 O32 O33 O34 O35 O36 O37 O38 O39 O40 O41 N8:N24 O8:O21"/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topLeftCell="A31" workbookViewId="0">
      <selection activeCell="S37" sqref="S37"/>
    </sheetView>
  </sheetViews>
  <sheetFormatPr defaultColWidth="8.89166666666667" defaultRowHeight="13.5"/>
  <cols>
    <col min="1" max="16384" width="8.8916666666666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WPS_1669778527</cp:lastModifiedBy>
  <dcterms:created xsi:type="dcterms:W3CDTF">2022-11-30T06:34:00Z</dcterms:created>
  <dcterms:modified xsi:type="dcterms:W3CDTF">2023-08-15T02:12:39Z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1EFC29CFBD2B450388287FD6111E68E1</vt:lpwstr>
  </property>
</Properties>
</file>