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145" windowHeight="9675" activeTab="1"/>
  </bookViews>
  <sheets>
    <sheet name="Sheet1" sheetId="1" r:id="rId1"/>
    <sheet name="Sheet1 (2)" sheetId="2" r:id="rId2"/>
  </sheets>
  <calcPr calcId="144525"/>
</workbook>
</file>

<file path=xl/sharedStrings.xml><?xml version="1.0" encoding="utf-8"?>
<sst xmlns="http://schemas.openxmlformats.org/spreadsheetml/2006/main" count="110" uniqueCount="42">
  <si>
    <t>万年日历表（自动更新）</t>
  </si>
  <si>
    <t>日期</t>
  </si>
  <si>
    <t>学习内容</t>
  </si>
  <si>
    <t>课目</t>
  </si>
  <si>
    <t>地址</t>
  </si>
  <si>
    <t>重要程度</t>
  </si>
  <si>
    <t>持续时间（h）</t>
  </si>
  <si>
    <t>开始时间</t>
  </si>
  <si>
    <t>结束时间</t>
  </si>
  <si>
    <t>作图数据</t>
  </si>
  <si>
    <t>开始日期</t>
  </si>
  <si>
    <t>时间长度</t>
  </si>
  <si>
    <t>任务1</t>
  </si>
  <si>
    <t>★</t>
  </si>
  <si>
    <t>任务2</t>
  </si>
  <si>
    <t>★★</t>
  </si>
  <si>
    <t>星期日</t>
  </si>
  <si>
    <t>星期一</t>
  </si>
  <si>
    <t>星期二</t>
  </si>
  <si>
    <t>星期三</t>
  </si>
  <si>
    <t>星期四</t>
  </si>
  <si>
    <t>星期五</t>
  </si>
  <si>
    <t>星期六</t>
  </si>
  <si>
    <t>任务3</t>
  </si>
  <si>
    <t>任务4</t>
  </si>
  <si>
    <t>任务5</t>
  </si>
  <si>
    <t>任务6</t>
  </si>
  <si>
    <t>任务7</t>
  </si>
  <si>
    <t>任务8</t>
  </si>
  <si>
    <t>任务9</t>
  </si>
  <si>
    <t>★★★</t>
  </si>
  <si>
    <t>课程表</t>
  </si>
  <si>
    <t xml:space="preserve"> </t>
  </si>
  <si>
    <t>时间</t>
  </si>
  <si>
    <t>第一节</t>
  </si>
  <si>
    <t>第二节</t>
  </si>
  <si>
    <t>第三节</t>
  </si>
  <si>
    <t>午休</t>
  </si>
  <si>
    <t>第四节</t>
  </si>
  <si>
    <t>放学</t>
  </si>
  <si>
    <t>考研日历课程进度表</t>
  </si>
  <si>
    <t>自动日历/课程表/自动分析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</si>
</sst>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  <numFmt numFmtId="177" formatCode="h&quot;时&quot;mm&quot;分&quot;ss&quot;秒&quot;;@"/>
    <numFmt numFmtId="178" formatCode="d"/>
    <numFmt numFmtId="179" formatCode="h:mm;@"/>
    <numFmt numFmtId="180" formatCode="h"/>
  </numFmts>
  <fonts count="3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26"/>
      <color theme="5"/>
      <name val="微软雅黑"/>
      <charset val="134"/>
    </font>
    <font>
      <sz val="22"/>
      <color theme="5"/>
      <name val="微软雅黑"/>
      <charset val="134"/>
    </font>
    <font>
      <b/>
      <sz val="18"/>
      <color theme="5" tint="-0.5"/>
      <name val="微软雅黑"/>
      <charset val="134"/>
    </font>
    <font>
      <b/>
      <sz val="11"/>
      <color theme="9" tint="-0.5"/>
      <name val="微软雅黑"/>
      <charset val="134"/>
    </font>
    <font>
      <b/>
      <sz val="10"/>
      <color rgb="FFFF0000"/>
      <name val="微软雅黑"/>
      <charset val="134"/>
    </font>
    <font>
      <b/>
      <sz val="12"/>
      <color theme="9" tint="-0.5"/>
      <name val="微软雅黑"/>
      <charset val="134"/>
    </font>
    <font>
      <b/>
      <sz val="20"/>
      <color theme="5" tint="-0.5"/>
      <name val="微软雅黑"/>
      <charset val="134"/>
    </font>
    <font>
      <sz val="11"/>
      <color theme="5" tint="-0.5"/>
      <name val="微软雅黑"/>
      <charset val="134"/>
    </font>
    <font>
      <b/>
      <sz val="12"/>
      <color theme="5" tint="-0.5"/>
      <name val="微软雅黑"/>
      <charset val="134"/>
    </font>
    <font>
      <sz val="9"/>
      <color theme="5" tint="-0.5"/>
      <name val="微软雅黑"/>
      <charset val="134"/>
    </font>
    <font>
      <b/>
      <sz val="12"/>
      <color theme="0"/>
      <name val="微软雅黑"/>
      <charset val="134"/>
    </font>
    <font>
      <sz val="14"/>
      <color theme="5" tint="-0.5"/>
      <name val="微软雅黑"/>
      <charset val="134"/>
    </font>
    <font>
      <b/>
      <sz val="11"/>
      <color theme="0"/>
      <name val="微软雅黑"/>
      <charset val="134"/>
    </font>
    <font>
      <b/>
      <sz val="16"/>
      <color theme="4" tint="-0.5"/>
      <name val="微软雅黑"/>
      <charset val="134"/>
    </font>
    <font>
      <sz val="9"/>
      <color theme="1"/>
      <name val="微软雅黑"/>
      <charset val="134"/>
    </font>
    <font>
      <sz val="11"/>
      <color theme="9" tint="-0.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0"/>
        <bgColor theme="5"/>
      </patternFill>
    </fill>
    <fill>
      <patternFill patternType="solid">
        <fgColor theme="5" tint="0.6"/>
        <bgColor theme="5" tint="0.799981688894314"/>
      </patternFill>
    </fill>
    <fill>
      <patternFill patternType="solid">
        <fgColor theme="5" tint="0.6"/>
        <bgColor indexed="64"/>
      </patternFill>
    </fill>
    <fill>
      <patternFill patternType="solid">
        <fgColor theme="0"/>
        <bgColor theme="5" tint="0.79998168889431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theme="5" tint="0.59999389629810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theme="9" tint="-0.5"/>
      </left>
      <right style="thin">
        <color theme="9" tint="-0.5"/>
      </right>
      <top style="thin">
        <color theme="9" tint="-0.5"/>
      </top>
      <bottom style="thin">
        <color theme="9" tint="-0.5"/>
      </bottom>
      <diagonal/>
    </border>
    <border>
      <left style="thin">
        <color theme="9" tint="-0.5"/>
      </left>
      <right/>
      <top style="thin">
        <color theme="9" tint="-0.5"/>
      </top>
      <bottom style="thin">
        <color theme="9" tint="-0.5"/>
      </bottom>
      <diagonal/>
    </border>
    <border>
      <left/>
      <right/>
      <top style="thin">
        <color theme="9" tint="-0.5"/>
      </top>
      <bottom style="thin">
        <color theme="9" tint="-0.5"/>
      </bottom>
      <diagonal/>
    </border>
    <border>
      <left/>
      <right style="thin">
        <color theme="9" tint="-0.5"/>
      </right>
      <top style="thin">
        <color theme="9" tint="-0.5"/>
      </top>
      <bottom style="thin">
        <color theme="9" tint="-0.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ck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FFFFFF"/>
      </right>
      <top style="thick">
        <color rgb="FFFFFFFF"/>
      </top>
      <bottom style="thin">
        <color rgb="FFFFFFFF"/>
      </bottom>
      <diagonal/>
    </border>
    <border>
      <left style="medium">
        <color theme="5" tint="0.399975585192419"/>
      </left>
      <right style="thin">
        <color theme="5" tint="0.399975585192419"/>
      </right>
      <top style="medium">
        <color theme="5" tint="0.399975585192419"/>
      </top>
      <bottom style="thin">
        <color theme="5" tint="0.399975585192419"/>
      </bottom>
      <diagonal/>
    </border>
    <border>
      <left style="thin">
        <color theme="5" tint="0.399975585192419"/>
      </left>
      <right style="thin">
        <color theme="5" tint="0.399975585192419"/>
      </right>
      <top style="medium">
        <color theme="5" tint="0.399975585192419"/>
      </top>
      <bottom style="thin">
        <color theme="5" tint="0.399975585192419"/>
      </bottom>
      <diagonal/>
    </border>
    <border>
      <left style="thin">
        <color theme="5" tint="0.399975585192419"/>
      </left>
      <right style="medium">
        <color theme="5" tint="0.399975585192419"/>
      </right>
      <top style="medium">
        <color theme="5" tint="0.399975585192419"/>
      </top>
      <bottom style="thin">
        <color theme="5" tint="0.399975585192419"/>
      </bottom>
      <diagonal/>
    </border>
    <border>
      <left style="medium">
        <color theme="5" tint="0.399975585192419"/>
      </left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 style="thin">
        <color theme="5" tint="0.399975585192419"/>
      </left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 style="thin">
        <color theme="5" tint="0.399975585192419"/>
      </left>
      <right style="medium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2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3" borderId="24" applyNumberFormat="0" applyAlignment="0" applyProtection="0">
      <alignment vertical="center"/>
    </xf>
    <xf numFmtId="0" fontId="27" fillId="14" borderId="25" applyNumberFormat="0" applyAlignment="0" applyProtection="0">
      <alignment vertical="center"/>
    </xf>
    <xf numFmtId="0" fontId="28" fillId="14" borderId="24" applyNumberFormat="0" applyAlignment="0" applyProtection="0">
      <alignment vertical="center"/>
    </xf>
    <xf numFmtId="0" fontId="29" fillId="15" borderId="26" applyNumberFormat="0" applyAlignment="0" applyProtection="0">
      <alignment vertical="center"/>
    </xf>
    <xf numFmtId="0" fontId="30" fillId="0" borderId="27" applyNumberFormat="0" applyFill="0" applyAlignment="0" applyProtection="0">
      <alignment vertical="center"/>
    </xf>
    <xf numFmtId="0" fontId="31" fillId="0" borderId="28" applyNumberFormat="0" applyFill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177" fontId="5" fillId="2" borderId="2" xfId="0" applyNumberFormat="1" applyFont="1" applyFill="1" applyBorder="1" applyAlignment="1">
      <alignment horizontal="center" vertical="center"/>
    </xf>
    <xf numFmtId="177" fontId="5" fillId="2" borderId="3" xfId="0" applyNumberFormat="1" applyFont="1" applyFill="1" applyBorder="1" applyAlignment="1">
      <alignment horizontal="center" vertical="center"/>
    </xf>
    <xf numFmtId="177" fontId="5" fillId="2" borderId="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178" fontId="7" fillId="2" borderId="1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179" fontId="11" fillId="6" borderId="8" xfId="0" applyNumberFormat="1" applyFont="1" applyFill="1" applyBorder="1" applyAlignment="1">
      <alignment horizontal="center" vertical="center"/>
    </xf>
    <xf numFmtId="180" fontId="9" fillId="6" borderId="8" xfId="0" applyNumberFormat="1" applyFont="1" applyFill="1" applyBorder="1" applyAlignment="1">
      <alignment horizontal="center" vertical="center"/>
    </xf>
    <xf numFmtId="0" fontId="9" fillId="0" borderId="8" xfId="0" applyFont="1" applyBorder="1"/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179" fontId="1" fillId="8" borderId="1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2" fillId="7" borderId="13" xfId="0" applyFont="1" applyFill="1" applyBorder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14" fillId="7" borderId="15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horizontal="center" vertical="center"/>
    </xf>
    <xf numFmtId="0" fontId="15" fillId="9" borderId="0" xfId="0" applyFont="1" applyFill="1" applyBorder="1" applyAlignment="1">
      <alignment vertical="center"/>
    </xf>
    <xf numFmtId="0" fontId="1" fillId="10" borderId="17" xfId="0" applyFont="1" applyFill="1" applyBorder="1" applyAlignment="1">
      <alignment horizontal="center" vertical="center"/>
    </xf>
    <xf numFmtId="179" fontId="16" fillId="10" borderId="18" xfId="0" applyNumberFormat="1" applyFont="1" applyFill="1" applyBorder="1" applyAlignment="1">
      <alignment horizontal="center" vertical="center"/>
    </xf>
    <xf numFmtId="179" fontId="1" fillId="10" borderId="19" xfId="0" applyNumberFormat="1" applyFont="1" applyFill="1" applyBorder="1" applyAlignment="1">
      <alignment horizontal="center" vertical="center"/>
    </xf>
    <xf numFmtId="0" fontId="1" fillId="9" borderId="0" xfId="0" applyFont="1" applyFill="1" applyBorder="1" applyAlignment="1">
      <alignment vertical="center"/>
    </xf>
    <xf numFmtId="0" fontId="17" fillId="9" borderId="0" xfId="0" applyFont="1" applyFill="1" applyBorder="1" applyAlignment="1">
      <alignment vertical="center"/>
    </xf>
    <xf numFmtId="177" fontId="5" fillId="9" borderId="0" xfId="0" applyNumberFormat="1" applyFont="1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178" fontId="7" fillId="9" borderId="0" xfId="0" applyNumberFormat="1" applyFont="1" applyFill="1" applyBorder="1" applyAlignment="1">
      <alignment vertical="center"/>
    </xf>
    <xf numFmtId="0" fontId="1" fillId="0" borderId="0" xfId="0" applyFont="1" applyAlignment="1"/>
    <xf numFmtId="0" fontId="1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179" fontId="16" fillId="6" borderId="0" xfId="0" applyNumberFormat="1" applyFont="1" applyFill="1" applyBorder="1" applyAlignment="1">
      <alignment horizontal="center" vertical="center"/>
    </xf>
    <xf numFmtId="180" fontId="1" fillId="6" borderId="0" xfId="0" applyNumberFormat="1" applyFont="1" applyFill="1" applyBorder="1" applyAlignment="1">
      <alignment horizontal="center" vertical="center"/>
    </xf>
    <xf numFmtId="0" fontId="1" fillId="11" borderId="20" xfId="0" applyNumberFormat="1" applyFont="1" applyFill="1" applyBorder="1" applyAlignment="1">
      <alignment horizontal="center" vertical="center"/>
    </xf>
    <xf numFmtId="0" fontId="1" fillId="6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vertical="center"/>
    </xf>
    <xf numFmtId="0" fontId="6" fillId="9" borderId="0" xfId="0" applyFont="1" applyFill="1" applyBorder="1" applyAlignment="1">
      <alignment vertical="center"/>
    </xf>
    <xf numFmtId="178" fontId="6" fillId="9" borderId="0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87F38A"/>
        </patternFill>
      </fill>
    </dxf>
  </dxfs>
  <tableStyles count="0" defaultTableStyle="TableStyleMedium2" defaultPivotStyle="PivotStyleLight16"/>
  <colors>
    <mruColors>
      <color rgb="00FAAF66"/>
      <color rgb="00000000"/>
      <color rgb="00783A7A"/>
      <color rgb="00E661E7"/>
      <color rgb="00F46C8F"/>
      <color rgb="00F8E57F"/>
      <color rgb="00F7FC7E"/>
      <color rgb="00D8E4E4"/>
      <color rgb="0077A1A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chemeClr val="bg1"/>
                </a:solidFill>
              </a:rPr>
              <a:t>甘特进度图表分析</a:t>
            </a:r>
            <a:endParaRPr b="1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Sheet1!$T$3</c:f>
              <c:strCache>
                <c:ptCount val="1"/>
                <c:pt idx="0">
                  <c:v>开始日期</c:v>
                </c:pt>
              </c:strCache>
            </c:strRef>
          </c:tx>
          <c:spPr>
            <a:solidFill>
              <a:srgbClr val="783A7A">
                <a:alpha val="0"/>
              </a:srgb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Sheet1!$S$4:$S$12</c:f>
              <c:strCache>
                <c:ptCount val="9"/>
                <c:pt idx="0">
                  <c:v>任务1</c:v>
                </c:pt>
                <c:pt idx="1">
                  <c:v>任务2</c:v>
                </c:pt>
                <c:pt idx="2">
                  <c:v>任务3</c:v>
                </c:pt>
                <c:pt idx="3">
                  <c:v>任务4</c:v>
                </c:pt>
                <c:pt idx="4">
                  <c:v>任务5</c:v>
                </c:pt>
                <c:pt idx="5">
                  <c:v>任务6</c:v>
                </c:pt>
                <c:pt idx="6">
                  <c:v>任务7</c:v>
                </c:pt>
                <c:pt idx="7">
                  <c:v>任务8</c:v>
                </c:pt>
                <c:pt idx="8">
                  <c:v>任务9</c:v>
                </c:pt>
              </c:strCache>
            </c:strRef>
          </c:cat>
          <c:val>
            <c:numRef>
              <c:f>Sheet1!$T$4:$T$12</c:f>
              <c:numCache>
                <c:formatCode>h:mm;@</c:formatCode>
                <c:ptCount val="9"/>
                <c:pt idx="0">
                  <c:v>0.333333333333333</c:v>
                </c:pt>
                <c:pt idx="1">
                  <c:v>0.375</c:v>
                </c:pt>
                <c:pt idx="2">
                  <c:v>0.416666666666667</c:v>
                </c:pt>
                <c:pt idx="3">
                  <c:v>0.458333333333333</c:v>
                </c:pt>
                <c:pt idx="4">
                  <c:v>0.5</c:v>
                </c:pt>
                <c:pt idx="5">
                  <c:v>0.541666666666667</c:v>
                </c:pt>
                <c:pt idx="6">
                  <c:v>0.583333333333333</c:v>
                </c:pt>
                <c:pt idx="7">
                  <c:v>0.625</c:v>
                </c:pt>
                <c:pt idx="8">
                  <c:v>0.666666666666667</c:v>
                </c:pt>
              </c:numCache>
            </c:numRef>
          </c:val>
        </c:ser>
        <c:ser>
          <c:idx val="1"/>
          <c:order val="1"/>
          <c:tx>
            <c:strRef>
              <c:f>Sheet1!$U$3</c:f>
              <c:strCache>
                <c:ptCount val="1"/>
                <c:pt idx="0">
                  <c:v>时间长度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rgbClr val="14CD68"/>
                  </a:gs>
                  <a:gs pos="100000">
                    <a:srgbClr val="035C7D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gradFill>
                <a:gsLst>
                  <a:gs pos="0">
                    <a:srgbClr val="FECF40"/>
                  </a:gs>
                  <a:gs pos="100000">
                    <a:srgbClr val="846C21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gradFill>
                <a:gsLst>
                  <a:gs pos="0">
                    <a:srgbClr val="FE4444"/>
                  </a:gs>
                  <a:gs pos="100000">
                    <a:srgbClr val="832B2B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gradFill>
                <a:gsLst>
                  <a:gs pos="1000">
                    <a:srgbClr val="F7FC7E"/>
                  </a:gs>
                  <a:gs pos="100000">
                    <a:srgbClr val="F8E57F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gradFill>
                <a:gsLst>
                  <a:gs pos="0">
                    <a:schemeClr val="accent3">
                      <a:lumMod val="60000"/>
                      <a:lumOff val="40000"/>
                    </a:schemeClr>
                  </a:gs>
                  <a:gs pos="100000">
                    <a:srgbClr val="E661E7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gradFill>
                <a:gsLst>
                  <a:gs pos="0">
                    <a:srgbClr val="FE4444"/>
                  </a:gs>
                  <a:gs pos="100000">
                    <a:srgbClr val="F46C8F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gradFill>
                <a:gsLst>
                  <a:gs pos="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gradFill>
                <a:gsLst>
                  <a:gs pos="0">
                    <a:srgbClr val="012D86"/>
                  </a:gs>
                  <a:gs pos="100000">
                    <a:srgbClr val="199AF6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gradFill>
                <a:gsLst>
                  <a:gs pos="0">
                    <a:srgbClr val="14CD68"/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Sheet1!$S$4:$S$12</c:f>
              <c:strCache>
                <c:ptCount val="9"/>
                <c:pt idx="0">
                  <c:v>任务1</c:v>
                </c:pt>
                <c:pt idx="1">
                  <c:v>任务2</c:v>
                </c:pt>
                <c:pt idx="2">
                  <c:v>任务3</c:v>
                </c:pt>
                <c:pt idx="3">
                  <c:v>任务4</c:v>
                </c:pt>
                <c:pt idx="4">
                  <c:v>任务5</c:v>
                </c:pt>
                <c:pt idx="5">
                  <c:v>任务6</c:v>
                </c:pt>
                <c:pt idx="6">
                  <c:v>任务7</c:v>
                </c:pt>
                <c:pt idx="7">
                  <c:v>任务8</c:v>
                </c:pt>
                <c:pt idx="8">
                  <c:v>任务9</c:v>
                </c:pt>
              </c:strCache>
            </c:strRef>
          </c:cat>
          <c:val>
            <c:numRef>
              <c:f>Sheet1!$U$4:$U$12</c:f>
              <c:numCache>
                <c:formatCode>h:mm;@</c:formatCode>
                <c:ptCount val="9"/>
                <c:pt idx="0">
                  <c:v>0.125</c:v>
                </c:pt>
                <c:pt idx="1">
                  <c:v>0.125</c:v>
                </c:pt>
                <c:pt idx="2">
                  <c:v>0.125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0.104166666666667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overlap val="100"/>
        <c:axId val="190898798"/>
        <c:axId val="824825456"/>
      </c:barChart>
      <c:catAx>
        <c:axId val="19089879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cap="none" spc="0" normalizeH="0" baseline="0">
                <a:solidFill>
                  <a:schemeClr val="bg1"/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  <c:crossAx val="824825456"/>
        <c:crosses val="autoZero"/>
        <c:auto val="1"/>
        <c:lblAlgn val="ctr"/>
        <c:lblOffset val="100"/>
        <c:noMultiLvlLbl val="0"/>
      </c:catAx>
      <c:valAx>
        <c:axId val="824825456"/>
        <c:scaling>
          <c:orientation val="minMax"/>
          <c:max val="0.84"/>
          <c:min val="0.291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cap="none" spc="0" normalizeH="0" baseline="0">
                <a:solidFill>
                  <a:schemeClr val="bg1"/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  <c:crossAx val="19089879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cap="none" spc="0" normalizeH="0" baseline="0">
                <a:solidFill>
                  <a:srgbClr val="FFFFFF"/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1" i="0" u="none" strike="noStrike" kern="1200" cap="none" spc="0" normalizeH="0" baseline="0">
              <a:solidFill>
                <a:srgbClr val="FFFFFF"/>
              </a:solidFill>
              <a:uFill>
                <a:solidFill>
                  <a:schemeClr val="tx1">
                    <a:lumMod val="65000"/>
                    <a:lumOff val="35000"/>
                  </a:schemeClr>
                </a:solidFill>
              </a:u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77A1A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chemeClr val="bg1"/>
                </a:solidFill>
              </a:rPr>
              <a:t>甘特进度图表分析</a:t>
            </a:r>
            <a:endParaRPr b="1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'Sheet1 (2)'!$T$3</c:f>
              <c:strCache>
                <c:ptCount val="1"/>
                <c:pt idx="0">
                  <c:v>开始日期</c:v>
                </c:pt>
              </c:strCache>
            </c:strRef>
          </c:tx>
          <c:spPr>
            <a:solidFill>
              <a:srgbClr val="783A7A">
                <a:alpha val="0"/>
              </a:srgb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'Sheet1 (2)'!$S$4:$S$12</c:f>
              <c:strCache>
                <c:ptCount val="9"/>
                <c:pt idx="0">
                  <c:v>任务1</c:v>
                </c:pt>
                <c:pt idx="1">
                  <c:v>任务2</c:v>
                </c:pt>
                <c:pt idx="2">
                  <c:v>任务3</c:v>
                </c:pt>
                <c:pt idx="3">
                  <c:v>任务4</c:v>
                </c:pt>
                <c:pt idx="4">
                  <c:v>任务5</c:v>
                </c:pt>
                <c:pt idx="5">
                  <c:v>任务6</c:v>
                </c:pt>
                <c:pt idx="6">
                  <c:v>任务7</c:v>
                </c:pt>
                <c:pt idx="7">
                  <c:v>任务8</c:v>
                </c:pt>
                <c:pt idx="8">
                  <c:v>任务9</c:v>
                </c:pt>
              </c:strCache>
            </c:strRef>
          </c:cat>
          <c:val>
            <c:numRef>
              <c:f>'Sheet1 (2)'!$T$4:$T$12</c:f>
              <c:numCache>
                <c:formatCode>h:mm;@</c:formatCode>
                <c:ptCount val="9"/>
                <c:pt idx="0">
                  <c:v>0.333333333333333</c:v>
                </c:pt>
                <c:pt idx="1">
                  <c:v>0.375</c:v>
                </c:pt>
                <c:pt idx="2">
                  <c:v>0.416666666666667</c:v>
                </c:pt>
                <c:pt idx="3">
                  <c:v>0.458333333333333</c:v>
                </c:pt>
                <c:pt idx="4">
                  <c:v>0.5</c:v>
                </c:pt>
                <c:pt idx="5">
                  <c:v>0.541666666666667</c:v>
                </c:pt>
                <c:pt idx="6">
                  <c:v>0.583333333333333</c:v>
                </c:pt>
                <c:pt idx="7">
                  <c:v>0.625</c:v>
                </c:pt>
                <c:pt idx="8">
                  <c:v>0.666666666666667</c:v>
                </c:pt>
              </c:numCache>
            </c:numRef>
          </c:val>
        </c:ser>
        <c:ser>
          <c:idx val="1"/>
          <c:order val="1"/>
          <c:tx>
            <c:strRef>
              <c:f>'Sheet1 (2)'!$U$3</c:f>
              <c:strCache>
                <c:ptCount val="1"/>
                <c:pt idx="0">
                  <c:v>时间长度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rgbClr val="14CD68"/>
                  </a:gs>
                  <a:gs pos="100000">
                    <a:srgbClr val="035C7D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gradFill>
                <a:gsLst>
                  <a:gs pos="0">
                    <a:srgbClr val="FECF40"/>
                  </a:gs>
                  <a:gs pos="100000">
                    <a:srgbClr val="846C21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gradFill>
                <a:gsLst>
                  <a:gs pos="0">
                    <a:srgbClr val="FE4444"/>
                  </a:gs>
                  <a:gs pos="100000">
                    <a:srgbClr val="832B2B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gradFill>
                <a:gsLst>
                  <a:gs pos="1000">
                    <a:srgbClr val="F7FC7E"/>
                  </a:gs>
                  <a:gs pos="100000">
                    <a:srgbClr val="F8E57F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gradFill>
                <a:gsLst>
                  <a:gs pos="0">
                    <a:schemeClr val="accent3">
                      <a:lumMod val="60000"/>
                      <a:lumOff val="40000"/>
                    </a:schemeClr>
                  </a:gs>
                  <a:gs pos="100000">
                    <a:srgbClr val="E661E7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gradFill>
                <a:gsLst>
                  <a:gs pos="0">
                    <a:srgbClr val="FE4444"/>
                  </a:gs>
                  <a:gs pos="100000">
                    <a:srgbClr val="F46C8F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gradFill>
                <a:gsLst>
                  <a:gs pos="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gradFill>
                <a:gsLst>
                  <a:gs pos="0">
                    <a:srgbClr val="012D86"/>
                  </a:gs>
                  <a:gs pos="100000">
                    <a:srgbClr val="199AF6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gradFill>
                <a:gsLst>
                  <a:gs pos="0">
                    <a:srgbClr val="14CD68"/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'Sheet1 (2)'!$S$4:$S$12</c:f>
              <c:strCache>
                <c:ptCount val="9"/>
                <c:pt idx="0">
                  <c:v>任务1</c:v>
                </c:pt>
                <c:pt idx="1">
                  <c:v>任务2</c:v>
                </c:pt>
                <c:pt idx="2">
                  <c:v>任务3</c:v>
                </c:pt>
                <c:pt idx="3">
                  <c:v>任务4</c:v>
                </c:pt>
                <c:pt idx="4">
                  <c:v>任务5</c:v>
                </c:pt>
                <c:pt idx="5">
                  <c:v>任务6</c:v>
                </c:pt>
                <c:pt idx="6">
                  <c:v>任务7</c:v>
                </c:pt>
                <c:pt idx="7">
                  <c:v>任务8</c:v>
                </c:pt>
                <c:pt idx="8">
                  <c:v>任务9</c:v>
                </c:pt>
              </c:strCache>
            </c:strRef>
          </c:cat>
          <c:val>
            <c:numRef>
              <c:f>'Sheet1 (2)'!$U$4:$U$12</c:f>
              <c:numCache>
                <c:formatCode>h:mm;@</c:formatCode>
                <c:ptCount val="9"/>
                <c:pt idx="0">
                  <c:v>0.125</c:v>
                </c:pt>
                <c:pt idx="1">
                  <c:v>0.125</c:v>
                </c:pt>
                <c:pt idx="2">
                  <c:v>0.125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0.104166666666666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overlap val="100"/>
        <c:axId val="190898798"/>
        <c:axId val="824825456"/>
      </c:barChart>
      <c:catAx>
        <c:axId val="19089879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cap="none" spc="0" normalizeH="0" baseline="0">
                <a:solidFill>
                  <a:schemeClr val="bg1"/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  <c:crossAx val="824825456"/>
        <c:crosses val="autoZero"/>
        <c:auto val="1"/>
        <c:lblAlgn val="ctr"/>
        <c:lblOffset val="100"/>
        <c:noMultiLvlLbl val="0"/>
      </c:catAx>
      <c:valAx>
        <c:axId val="824825456"/>
        <c:scaling>
          <c:orientation val="minMax"/>
          <c:max val="0.84"/>
          <c:min val="0.291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cap="none" spc="0" normalizeH="0" baseline="0">
                <a:solidFill>
                  <a:schemeClr val="bg1"/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  <c:crossAx val="19089879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cap="none" spc="0" normalizeH="0" baseline="0">
                <a:solidFill>
                  <a:srgbClr val="FFFFFF"/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1" i="0" u="none" strike="noStrike" kern="1200" cap="none" spc="0" normalizeH="0" baseline="0">
              <a:solidFill>
                <a:srgbClr val="FFFFFF"/>
              </a:solidFill>
              <a:uFill>
                <a:solidFill>
                  <a:schemeClr val="tx1">
                    <a:lumMod val="65000"/>
                    <a:lumOff val="35000"/>
                  </a:schemeClr>
                </a:solidFill>
              </a:u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77A1A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22860</xdr:colOff>
      <xdr:row>12</xdr:row>
      <xdr:rowOff>147320</xdr:rowOff>
    </xdr:from>
    <xdr:to>
      <xdr:col>16</xdr:col>
      <xdr:colOff>913765</xdr:colOff>
      <xdr:row>24</xdr:row>
      <xdr:rowOff>14605</xdr:rowOff>
    </xdr:to>
    <xdr:graphicFrame>
      <xdr:nvGraphicFramePr>
        <xdr:cNvPr id="5" name="图表 4"/>
        <xdr:cNvGraphicFramePr/>
      </xdr:nvGraphicFramePr>
      <xdr:xfrm>
        <a:off x="4939665" y="3639820"/>
        <a:ext cx="7940040" cy="36201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22860</xdr:colOff>
      <xdr:row>12</xdr:row>
      <xdr:rowOff>147320</xdr:rowOff>
    </xdr:from>
    <xdr:to>
      <xdr:col>16</xdr:col>
      <xdr:colOff>913765</xdr:colOff>
      <xdr:row>24</xdr:row>
      <xdr:rowOff>14605</xdr:rowOff>
    </xdr:to>
    <xdr:graphicFrame>
      <xdr:nvGraphicFramePr>
        <xdr:cNvPr id="2" name="图表 1"/>
        <xdr:cNvGraphicFramePr/>
      </xdr:nvGraphicFramePr>
      <xdr:xfrm>
        <a:off x="4939665" y="4236720"/>
        <a:ext cx="7940040" cy="36201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Y24"/>
  <sheetViews>
    <sheetView showGridLines="0" zoomScale="85" zoomScaleNormal="85" workbookViewId="0">
      <selection activeCell="T17" sqref="T17"/>
    </sheetView>
  </sheetViews>
  <sheetFormatPr defaultColWidth="9" defaultRowHeight="16.5"/>
  <cols>
    <col min="1" max="1" width="1.31666666666667" style="1" customWidth="1"/>
    <col min="2" max="2" width="9.11666666666667" style="2" customWidth="1"/>
    <col min="3" max="3" width="11.025" style="2" customWidth="1"/>
    <col min="4" max="4" width="10.7333333333333" style="2" customWidth="1"/>
    <col min="5" max="6" width="7.64166666666667" style="1" customWidth="1"/>
    <col min="7" max="8" width="7.5" style="1" customWidth="1"/>
    <col min="9" max="9" width="2.05" style="1" customWidth="1"/>
    <col min="10" max="14" width="12.625" style="2" customWidth="1"/>
    <col min="15" max="15" width="16.7583333333333" style="2" customWidth="1"/>
    <col min="16" max="17" width="12.625" style="2" customWidth="1"/>
    <col min="18" max="18" width="1.31666666666667" style="2" customWidth="1"/>
    <col min="19" max="19" width="9.11666666666667" style="2" customWidth="1"/>
    <col min="20" max="20" width="14.4083333333333" style="2" customWidth="1"/>
    <col min="21" max="21" width="14.5583333333333" style="2" customWidth="1"/>
    <col min="22" max="23" width="7.64166666666667" style="1" customWidth="1"/>
    <col min="24" max="25" width="7.5" style="1" customWidth="1"/>
    <col min="26" max="26" width="1.75833333333333" style="1" customWidth="1"/>
    <col min="27" max="16384" width="9" style="1"/>
  </cols>
  <sheetData>
    <row r="1" ht="5" customHeight="1" spans="2:22">
      <c r="B1" s="3"/>
      <c r="C1" s="3"/>
      <c r="D1" s="3"/>
      <c r="E1" s="39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9"/>
    </row>
    <row r="2" ht="19" customHeight="1" spans="2:22">
      <c r="B2" s="3"/>
      <c r="C2" s="3"/>
      <c r="D2" s="3"/>
      <c r="E2" s="39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9"/>
    </row>
    <row r="3" ht="44" customHeight="1" spans="2:25">
      <c r="B3" s="6" t="s">
        <v>0</v>
      </c>
      <c r="C3" s="6"/>
      <c r="D3" s="6"/>
      <c r="E3" s="6"/>
      <c r="F3" s="6"/>
      <c r="G3" s="6"/>
      <c r="H3" s="6"/>
      <c r="J3" s="33" t="s">
        <v>1</v>
      </c>
      <c r="K3" s="34" t="s">
        <v>2</v>
      </c>
      <c r="L3" s="34" t="s">
        <v>3</v>
      </c>
      <c r="M3" s="34" t="s">
        <v>4</v>
      </c>
      <c r="N3" s="34" t="s">
        <v>5</v>
      </c>
      <c r="O3" s="34" t="s">
        <v>6</v>
      </c>
      <c r="P3" s="34" t="s">
        <v>7</v>
      </c>
      <c r="Q3" s="40" t="s">
        <v>8</v>
      </c>
      <c r="R3" s="3"/>
      <c r="S3" s="41" t="s">
        <v>9</v>
      </c>
      <c r="T3" s="42" t="s">
        <v>10</v>
      </c>
      <c r="U3" s="43" t="s">
        <v>11</v>
      </c>
      <c r="V3" s="44"/>
      <c r="W3" s="44"/>
      <c r="X3" s="44"/>
      <c r="Y3" s="44"/>
    </row>
    <row r="4" ht="23" customHeight="1" spans="2:25">
      <c r="B4" s="7"/>
      <c r="C4" s="8"/>
      <c r="D4" s="8"/>
      <c r="E4" s="8"/>
      <c r="F4" s="8"/>
      <c r="G4" s="8"/>
      <c r="H4" s="9"/>
      <c r="J4" s="35"/>
      <c r="K4" s="36" t="s">
        <v>12</v>
      </c>
      <c r="L4" s="36"/>
      <c r="M4" s="36"/>
      <c r="N4" s="37" t="s">
        <v>13</v>
      </c>
      <c r="O4" s="38">
        <f t="shared" ref="O4:O12" si="0">Q4-P4</f>
        <v>0.125</v>
      </c>
      <c r="P4" s="38">
        <v>0.333333333333333</v>
      </c>
      <c r="Q4" s="38">
        <v>0.458333333333333</v>
      </c>
      <c r="R4" s="3"/>
      <c r="S4" s="45" t="str">
        <f>K4</f>
        <v>任务1</v>
      </c>
      <c r="T4" s="46">
        <f>P4</f>
        <v>0.333333333333333</v>
      </c>
      <c r="U4" s="47">
        <f>O4</f>
        <v>0.125</v>
      </c>
      <c r="V4" s="48"/>
      <c r="W4" s="48"/>
      <c r="X4" s="48"/>
      <c r="Y4" s="48"/>
    </row>
    <row r="5" ht="23" customHeight="1" spans="2:25">
      <c r="B5" s="10">
        <f ca="1">NOW()</f>
        <v>45153.4486458333</v>
      </c>
      <c r="C5" s="10"/>
      <c r="D5" s="10"/>
      <c r="E5" s="11">
        <f ca="1">NOW()</f>
        <v>45153.4486458333</v>
      </c>
      <c r="F5" s="12"/>
      <c r="G5" s="12"/>
      <c r="H5" s="13"/>
      <c r="J5" s="35"/>
      <c r="K5" s="36" t="s">
        <v>14</v>
      </c>
      <c r="L5" s="36"/>
      <c r="M5" s="36"/>
      <c r="N5" s="37" t="s">
        <v>15</v>
      </c>
      <c r="O5" s="38">
        <f t="shared" si="0"/>
        <v>0.125</v>
      </c>
      <c r="P5" s="38">
        <v>0.375</v>
      </c>
      <c r="Q5" s="38">
        <v>0.5</v>
      </c>
      <c r="R5" s="3"/>
      <c r="S5" s="45" t="str">
        <f t="shared" ref="S5:S12" si="1">K5</f>
        <v>任务2</v>
      </c>
      <c r="T5" s="46">
        <f t="shared" ref="T5:T12" si="2">P5</f>
        <v>0.375</v>
      </c>
      <c r="U5" s="47">
        <f t="shared" ref="U5:U12" si="3">O5</f>
        <v>0.125</v>
      </c>
      <c r="V5" s="49"/>
      <c r="W5" s="50"/>
      <c r="X5" s="50"/>
      <c r="Y5" s="50"/>
    </row>
    <row r="6" ht="23" customHeight="1" spans="2:25">
      <c r="B6" s="14" t="s">
        <v>16</v>
      </c>
      <c r="C6" s="15" t="s">
        <v>17</v>
      </c>
      <c r="D6" s="15" t="s">
        <v>18</v>
      </c>
      <c r="E6" s="15" t="s">
        <v>19</v>
      </c>
      <c r="F6" s="15" t="s">
        <v>20</v>
      </c>
      <c r="G6" s="15" t="s">
        <v>21</v>
      </c>
      <c r="H6" s="14" t="s">
        <v>22</v>
      </c>
      <c r="J6" s="35"/>
      <c r="K6" s="36" t="s">
        <v>23</v>
      </c>
      <c r="L6" s="36"/>
      <c r="M6" s="36"/>
      <c r="N6" s="37" t="s">
        <v>15</v>
      </c>
      <c r="O6" s="38">
        <f t="shared" si="0"/>
        <v>0.125</v>
      </c>
      <c r="P6" s="38">
        <v>0.416666666666667</v>
      </c>
      <c r="Q6" s="38">
        <v>0.541666666666667</v>
      </c>
      <c r="R6" s="3"/>
      <c r="S6" s="45" t="str">
        <f t="shared" si="1"/>
        <v>任务3</v>
      </c>
      <c r="T6" s="46">
        <f t="shared" si="2"/>
        <v>0.416666666666667</v>
      </c>
      <c r="U6" s="47">
        <f t="shared" si="3"/>
        <v>0.125</v>
      </c>
      <c r="V6" s="51"/>
      <c r="W6" s="51"/>
      <c r="X6" s="51"/>
      <c r="Y6" s="61"/>
    </row>
    <row r="7" ht="23" customHeight="1" spans="2:25">
      <c r="B7" s="16" t="str">
        <f ca="1" t="array" ref="B7:H12">IF(MONTH(DATE(YEAR(B5),MONTH(B5),1))&lt;&gt;MONTH(DATE(YEAR(B5),MONTH(B5),1)-(WEEKDAY(DATE(YEAR(B5),MONTH(B5),1))-1)+{0;1;2;3;4;5}*7+{1,2,3,4,5,6,7}-1),"",DATE(YEAR(B5),MONTH(B5),1)-(WEEKDAY(DATE(YEAR(B5),MONTH(B5),1))-1)+{0;1;2;3;4;5}*7+{1,2,3,4,5,6,7}-1)</f>
        <v/>
      </c>
      <c r="C7" s="17" t="str">
        <v/>
      </c>
      <c r="D7" s="17">
        <v>45139</v>
      </c>
      <c r="E7" s="17">
        <v>45140</v>
      </c>
      <c r="F7" s="17">
        <v>45141</v>
      </c>
      <c r="G7" s="17">
        <v>45142</v>
      </c>
      <c r="H7" s="16">
        <v>45143</v>
      </c>
      <c r="J7" s="35"/>
      <c r="K7" s="36" t="s">
        <v>24</v>
      </c>
      <c r="L7" s="36"/>
      <c r="M7" s="36"/>
      <c r="N7" s="37" t="s">
        <v>15</v>
      </c>
      <c r="O7" s="38">
        <f t="shared" si="0"/>
        <v>0.125</v>
      </c>
      <c r="P7" s="38">
        <v>0.458333333333333</v>
      </c>
      <c r="Q7" s="38">
        <v>0.583333333333333</v>
      </c>
      <c r="R7" s="3"/>
      <c r="S7" s="45" t="str">
        <f t="shared" si="1"/>
        <v>任务4</v>
      </c>
      <c r="T7" s="46">
        <f t="shared" si="2"/>
        <v>0.458333333333333</v>
      </c>
      <c r="U7" s="47">
        <f t="shared" si="3"/>
        <v>0.125</v>
      </c>
      <c r="V7" s="52"/>
      <c r="W7" s="52"/>
      <c r="X7" s="52"/>
      <c r="Y7" s="62"/>
    </row>
    <row r="8" ht="23" customHeight="1" spans="2:25">
      <c r="B8" s="16">
        <v>45144</v>
      </c>
      <c r="C8" s="17">
        <v>45145</v>
      </c>
      <c r="D8" s="17">
        <v>45146</v>
      </c>
      <c r="E8" s="17">
        <v>45147</v>
      </c>
      <c r="F8" s="17">
        <v>45148</v>
      </c>
      <c r="G8" s="17">
        <v>45149</v>
      </c>
      <c r="H8" s="16">
        <v>45150</v>
      </c>
      <c r="J8" s="35"/>
      <c r="K8" s="36" t="s">
        <v>25</v>
      </c>
      <c r="L8" s="36"/>
      <c r="M8" s="36"/>
      <c r="N8" s="37" t="s">
        <v>15</v>
      </c>
      <c r="O8" s="38">
        <f t="shared" si="0"/>
        <v>0.125</v>
      </c>
      <c r="P8" s="38">
        <v>0.5</v>
      </c>
      <c r="Q8" s="38">
        <v>0.625</v>
      </c>
      <c r="R8" s="3"/>
      <c r="S8" s="45" t="str">
        <f t="shared" si="1"/>
        <v>任务5</v>
      </c>
      <c r="T8" s="46">
        <f t="shared" si="2"/>
        <v>0.5</v>
      </c>
      <c r="U8" s="47">
        <f t="shared" si="3"/>
        <v>0.125</v>
      </c>
      <c r="V8" s="52"/>
      <c r="W8" s="52"/>
      <c r="X8" s="52"/>
      <c r="Y8" s="62"/>
    </row>
    <row r="9" ht="23" customHeight="1" spans="2:25">
      <c r="B9" s="16">
        <v>45151</v>
      </c>
      <c r="C9" s="17">
        <v>45152</v>
      </c>
      <c r="D9" s="17">
        <v>45153</v>
      </c>
      <c r="E9" s="17">
        <v>45154</v>
      </c>
      <c r="F9" s="17">
        <v>45155</v>
      </c>
      <c r="G9" s="17">
        <v>45156</v>
      </c>
      <c r="H9" s="16">
        <v>45157</v>
      </c>
      <c r="J9" s="35"/>
      <c r="K9" s="36" t="s">
        <v>26</v>
      </c>
      <c r="L9" s="36"/>
      <c r="M9" s="36"/>
      <c r="N9" s="37" t="s">
        <v>15</v>
      </c>
      <c r="O9" s="38">
        <f t="shared" si="0"/>
        <v>0.125</v>
      </c>
      <c r="P9" s="38">
        <v>0.541666666666667</v>
      </c>
      <c r="Q9" s="38">
        <v>0.666666666666667</v>
      </c>
      <c r="R9" s="3"/>
      <c r="S9" s="45" t="str">
        <f t="shared" si="1"/>
        <v>任务6</v>
      </c>
      <c r="T9" s="46">
        <f t="shared" si="2"/>
        <v>0.541666666666667</v>
      </c>
      <c r="U9" s="47">
        <f t="shared" si="3"/>
        <v>0.125</v>
      </c>
      <c r="V9" s="52"/>
      <c r="W9" s="52"/>
      <c r="X9" s="52"/>
      <c r="Y9" s="62"/>
    </row>
    <row r="10" ht="23" customHeight="1" spans="2:25">
      <c r="B10" s="16">
        <v>45158</v>
      </c>
      <c r="C10" s="17">
        <v>45159</v>
      </c>
      <c r="D10" s="17">
        <v>45160</v>
      </c>
      <c r="E10" s="17">
        <v>45161</v>
      </c>
      <c r="F10" s="17">
        <v>45162</v>
      </c>
      <c r="G10" s="17">
        <v>45163</v>
      </c>
      <c r="H10" s="16">
        <v>45164</v>
      </c>
      <c r="J10" s="35"/>
      <c r="K10" s="36" t="s">
        <v>27</v>
      </c>
      <c r="L10" s="36"/>
      <c r="M10" s="36"/>
      <c r="N10" s="37" t="s">
        <v>15</v>
      </c>
      <c r="O10" s="38">
        <f t="shared" si="0"/>
        <v>0.125</v>
      </c>
      <c r="P10" s="38">
        <v>0.583333333333333</v>
      </c>
      <c r="Q10" s="38">
        <v>0.708333333333333</v>
      </c>
      <c r="R10" s="3"/>
      <c r="S10" s="45" t="str">
        <f t="shared" si="1"/>
        <v>任务7</v>
      </c>
      <c r="T10" s="46">
        <f t="shared" si="2"/>
        <v>0.583333333333333</v>
      </c>
      <c r="U10" s="47">
        <f t="shared" si="3"/>
        <v>0.125</v>
      </c>
      <c r="V10" s="52"/>
      <c r="W10" s="52"/>
      <c r="X10" s="52"/>
      <c r="Y10" s="62"/>
    </row>
    <row r="11" ht="23" customHeight="1" spans="2:25">
      <c r="B11" s="16">
        <v>45165</v>
      </c>
      <c r="C11" s="17">
        <v>45166</v>
      </c>
      <c r="D11" s="17">
        <v>45167</v>
      </c>
      <c r="E11" s="17">
        <v>45168</v>
      </c>
      <c r="F11" s="17">
        <v>45169</v>
      </c>
      <c r="G11" s="17" t="str">
        <v/>
      </c>
      <c r="H11" s="16" t="str">
        <v/>
      </c>
      <c r="J11" s="35"/>
      <c r="K11" s="36" t="s">
        <v>28</v>
      </c>
      <c r="L11" s="36"/>
      <c r="M11" s="36"/>
      <c r="N11" s="37" t="s">
        <v>15</v>
      </c>
      <c r="O11" s="38">
        <f t="shared" si="0"/>
        <v>0.125</v>
      </c>
      <c r="P11" s="38">
        <v>0.625</v>
      </c>
      <c r="Q11" s="38">
        <v>0.75</v>
      </c>
      <c r="R11" s="3"/>
      <c r="S11" s="45" t="str">
        <f t="shared" si="1"/>
        <v>任务8</v>
      </c>
      <c r="T11" s="46">
        <f t="shared" si="2"/>
        <v>0.625</v>
      </c>
      <c r="U11" s="47">
        <f t="shared" si="3"/>
        <v>0.125</v>
      </c>
      <c r="V11" s="52"/>
      <c r="W11" s="52"/>
      <c r="X11" s="52"/>
      <c r="Y11" s="62"/>
    </row>
    <row r="12" ht="23" customHeight="1" spans="2:25">
      <c r="B12" s="16" t="str">
        <v/>
      </c>
      <c r="C12" s="17" t="str">
        <v/>
      </c>
      <c r="D12" s="17" t="str">
        <v/>
      </c>
      <c r="E12" s="17" t="str">
        <v/>
      </c>
      <c r="F12" s="17" t="str">
        <v/>
      </c>
      <c r="G12" s="17" t="str">
        <v/>
      </c>
      <c r="H12" s="16" t="str">
        <v/>
      </c>
      <c r="J12" s="35"/>
      <c r="K12" s="36" t="s">
        <v>29</v>
      </c>
      <c r="L12" s="36"/>
      <c r="M12" s="36"/>
      <c r="N12" s="37" t="s">
        <v>30</v>
      </c>
      <c r="O12" s="38">
        <f t="shared" si="0"/>
        <v>0.104166666666667</v>
      </c>
      <c r="P12" s="38">
        <v>0.666666666666667</v>
      </c>
      <c r="Q12" s="38">
        <v>0.770833333333333</v>
      </c>
      <c r="R12" s="3"/>
      <c r="S12" s="45" t="str">
        <f t="shared" si="1"/>
        <v>任务9</v>
      </c>
      <c r="T12" s="46">
        <f t="shared" si="2"/>
        <v>0.666666666666667</v>
      </c>
      <c r="U12" s="47">
        <f t="shared" si="3"/>
        <v>0.104166666666667</v>
      </c>
      <c r="V12" s="52"/>
      <c r="W12" s="53"/>
      <c r="X12" s="52"/>
      <c r="Y12" s="62"/>
    </row>
    <row r="14" ht="39" customHeight="1" spans="2:25">
      <c r="B14" s="18" t="s">
        <v>31</v>
      </c>
      <c r="C14" s="19"/>
      <c r="D14" s="19"/>
      <c r="E14" s="19"/>
      <c r="F14" s="19"/>
      <c r="G14" s="19"/>
      <c r="H14" s="20"/>
      <c r="S14" s="54"/>
      <c r="T14" s="54"/>
      <c r="U14" s="54"/>
      <c r="Y14" s="1" t="s">
        <v>32</v>
      </c>
    </row>
    <row r="15" ht="24" customHeight="1" spans="2:21">
      <c r="B15" s="21"/>
      <c r="C15" s="22" t="s">
        <v>33</v>
      </c>
      <c r="D15" s="22" t="s">
        <v>17</v>
      </c>
      <c r="E15" s="22" t="s">
        <v>18</v>
      </c>
      <c r="F15" s="22" t="s">
        <v>19</v>
      </c>
      <c r="G15" s="22" t="s">
        <v>20</v>
      </c>
      <c r="H15" s="22" t="s">
        <v>21</v>
      </c>
      <c r="S15" s="55"/>
      <c r="T15" s="56"/>
      <c r="U15" s="57"/>
    </row>
    <row r="16" ht="24" customHeight="1" spans="2:21">
      <c r="B16" s="23" t="s">
        <v>34</v>
      </c>
      <c r="C16" s="24"/>
      <c r="D16" s="25"/>
      <c r="E16" s="26"/>
      <c r="F16" s="26"/>
      <c r="G16" s="26"/>
      <c r="H16" s="26"/>
      <c r="S16" s="55"/>
      <c r="T16" s="58"/>
      <c r="U16" s="59"/>
    </row>
    <row r="17" ht="24" customHeight="1" spans="2:21">
      <c r="B17" s="23" t="s">
        <v>35</v>
      </c>
      <c r="C17" s="24"/>
      <c r="D17" s="25"/>
      <c r="E17" s="26"/>
      <c r="F17" s="26"/>
      <c r="G17" s="26"/>
      <c r="H17" s="26"/>
      <c r="S17" s="55"/>
      <c r="T17" s="56"/>
      <c r="U17" s="57"/>
    </row>
    <row r="18" ht="24" customHeight="1" spans="2:21">
      <c r="B18" s="23" t="s">
        <v>36</v>
      </c>
      <c r="C18" s="24"/>
      <c r="D18" s="25"/>
      <c r="E18" s="26"/>
      <c r="F18" s="26"/>
      <c r="G18" s="26"/>
      <c r="H18" s="26"/>
      <c r="S18" s="55"/>
      <c r="T18" s="56"/>
      <c r="U18" s="57"/>
    </row>
    <row r="19" ht="24" customHeight="1" spans="2:21">
      <c r="B19" s="27" t="s">
        <v>37</v>
      </c>
      <c r="C19" s="28"/>
      <c r="D19" s="28"/>
      <c r="E19" s="28"/>
      <c r="F19" s="28"/>
      <c r="G19" s="28"/>
      <c r="H19" s="29"/>
      <c r="S19" s="55"/>
      <c r="T19" s="56"/>
      <c r="U19" s="57"/>
    </row>
    <row r="20" ht="24" customHeight="1" spans="2:21">
      <c r="B20" s="23" t="s">
        <v>34</v>
      </c>
      <c r="C20" s="24"/>
      <c r="D20" s="25"/>
      <c r="E20" s="26"/>
      <c r="F20" s="26"/>
      <c r="G20" s="26"/>
      <c r="H20" s="26"/>
      <c r="S20" s="55"/>
      <c r="T20" s="56"/>
      <c r="U20" s="57"/>
    </row>
    <row r="21" ht="24" customHeight="1" spans="2:21">
      <c r="B21" s="23" t="s">
        <v>35</v>
      </c>
      <c r="C21" s="24"/>
      <c r="D21" s="25"/>
      <c r="E21" s="26"/>
      <c r="F21" s="26"/>
      <c r="G21" s="26"/>
      <c r="H21" s="26"/>
      <c r="S21" s="55"/>
      <c r="T21" s="56"/>
      <c r="U21" s="57"/>
    </row>
    <row r="22" ht="24" customHeight="1" spans="2:21">
      <c r="B22" s="23" t="s">
        <v>36</v>
      </c>
      <c r="C22" s="24"/>
      <c r="D22" s="25"/>
      <c r="E22" s="26"/>
      <c r="F22" s="26"/>
      <c r="G22" s="26"/>
      <c r="H22" s="26"/>
      <c r="S22" s="55"/>
      <c r="T22" s="56"/>
      <c r="U22" s="57"/>
    </row>
    <row r="23" ht="24" customHeight="1" spans="2:21">
      <c r="B23" s="23" t="s">
        <v>38</v>
      </c>
      <c r="C23" s="24"/>
      <c r="D23" s="25"/>
      <c r="E23" s="26"/>
      <c r="F23" s="26"/>
      <c r="G23" s="26"/>
      <c r="H23" s="26"/>
      <c r="R23" s="60"/>
      <c r="S23" s="55"/>
      <c r="T23" s="56"/>
      <c r="U23" s="57"/>
    </row>
    <row r="24" ht="24" customHeight="1" spans="2:8">
      <c r="B24" s="30" t="s">
        <v>39</v>
      </c>
      <c r="C24" s="31"/>
      <c r="D24" s="31"/>
      <c r="E24" s="31"/>
      <c r="F24" s="31"/>
      <c r="G24" s="31"/>
      <c r="H24" s="32"/>
    </row>
  </sheetData>
  <mergeCells count="6">
    <mergeCell ref="B3:H3"/>
    <mergeCell ref="B5:D5"/>
    <mergeCell ref="E5:H5"/>
    <mergeCell ref="B14:H14"/>
    <mergeCell ref="B19:H19"/>
    <mergeCell ref="B24:H24"/>
  </mergeCells>
  <conditionalFormatting sqref="C15:H15">
    <cfRule type="cellIs" dxfId="0" priority="1" operator="equal">
      <formula>TODAY()</formula>
    </cfRule>
  </conditionalFormatting>
  <conditionalFormatting sqref="B6:H12">
    <cfRule type="cellIs" dxfId="0" priority="2" operator="equal">
      <formula>TODAY()</formula>
    </cfRule>
  </conditionalFormatting>
  <conditionalFormatting sqref="X6:Y12 V6:V12 W6:W11">
    <cfRule type="cellIs" dxfId="0" priority="3" operator="equal">
      <formula>TODAY()</formula>
    </cfRule>
  </conditionalFormatting>
  <pageMargins left="0.699305555555556" right="0.699305555555556" top="0.75" bottom="0.75" header="0.3" footer="0.3"/>
  <pageSetup paperSize="8" scale="78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Y24"/>
  <sheetViews>
    <sheetView showGridLines="0" tabSelected="1" zoomScale="85" zoomScaleNormal="85" topLeftCell="A5" workbookViewId="0">
      <selection activeCell="B1" sqref="B1:V24"/>
    </sheetView>
  </sheetViews>
  <sheetFormatPr defaultColWidth="9" defaultRowHeight="16.5"/>
  <cols>
    <col min="1" max="1" width="1.31666666666667" style="1" customWidth="1"/>
    <col min="2" max="2" width="9.11666666666667" style="2" customWidth="1"/>
    <col min="3" max="3" width="11.025" style="2" customWidth="1"/>
    <col min="4" max="4" width="10.7333333333333" style="2" customWidth="1"/>
    <col min="5" max="6" width="7.64166666666667" style="1" customWidth="1"/>
    <col min="7" max="8" width="7.5" style="1" customWidth="1"/>
    <col min="9" max="9" width="2.05" style="1" customWidth="1"/>
    <col min="10" max="14" width="12.625" style="2" customWidth="1"/>
    <col min="15" max="15" width="16.7583333333333" style="2" customWidth="1"/>
    <col min="16" max="17" width="12.625" style="2" customWidth="1"/>
    <col min="18" max="18" width="1.31666666666667" style="2" customWidth="1"/>
    <col min="19" max="19" width="9.11666666666667" style="2" customWidth="1"/>
    <col min="20" max="20" width="14.4083333333333" style="2" customWidth="1"/>
    <col min="21" max="21" width="14.5583333333333" style="2" customWidth="1"/>
    <col min="22" max="23" width="7.64166666666667" style="1" customWidth="1"/>
    <col min="24" max="25" width="7.5" style="1" customWidth="1"/>
    <col min="26" max="26" width="1.75833333333333" style="1" customWidth="1"/>
    <col min="27" max="16384" width="9" style="1"/>
  </cols>
  <sheetData>
    <row r="1" ht="29" customHeight="1" spans="2:22">
      <c r="B1" s="3"/>
      <c r="C1" s="4" t="s">
        <v>40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42" customHeight="1" spans="2:22">
      <c r="B2" s="5" t="s">
        <v>41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39"/>
    </row>
    <row r="3" ht="44" customHeight="1" spans="2:25">
      <c r="B3" s="6" t="s">
        <v>0</v>
      </c>
      <c r="C3" s="6"/>
      <c r="D3" s="6"/>
      <c r="E3" s="6"/>
      <c r="F3" s="6"/>
      <c r="G3" s="6"/>
      <c r="H3" s="6"/>
      <c r="J3" s="33" t="s">
        <v>1</v>
      </c>
      <c r="K3" s="34" t="s">
        <v>2</v>
      </c>
      <c r="L3" s="34" t="s">
        <v>3</v>
      </c>
      <c r="M3" s="34" t="s">
        <v>4</v>
      </c>
      <c r="N3" s="34" t="s">
        <v>5</v>
      </c>
      <c r="O3" s="34" t="s">
        <v>6</v>
      </c>
      <c r="P3" s="34" t="s">
        <v>7</v>
      </c>
      <c r="Q3" s="40" t="s">
        <v>8</v>
      </c>
      <c r="R3" s="3"/>
      <c r="S3" s="41" t="s">
        <v>9</v>
      </c>
      <c r="T3" s="42" t="s">
        <v>10</v>
      </c>
      <c r="U3" s="43" t="s">
        <v>11</v>
      </c>
      <c r="V3" s="44"/>
      <c r="W3" s="44"/>
      <c r="X3" s="44"/>
      <c r="Y3" s="44"/>
    </row>
    <row r="4" ht="23" customHeight="1" spans="2:25">
      <c r="B4" s="7"/>
      <c r="C4" s="8"/>
      <c r="D4" s="8"/>
      <c r="E4" s="8"/>
      <c r="F4" s="8"/>
      <c r="G4" s="8"/>
      <c r="H4" s="9"/>
      <c r="J4" s="35"/>
      <c r="K4" s="36" t="s">
        <v>12</v>
      </c>
      <c r="L4" s="36"/>
      <c r="M4" s="36"/>
      <c r="N4" s="37" t="s">
        <v>13</v>
      </c>
      <c r="O4" s="38">
        <f t="shared" ref="O4:O12" si="0">Q4-P4</f>
        <v>0.125</v>
      </c>
      <c r="P4" s="38">
        <v>0.333333333333333</v>
      </c>
      <c r="Q4" s="38">
        <v>0.458333333333333</v>
      </c>
      <c r="R4" s="3"/>
      <c r="S4" s="45" t="str">
        <f t="shared" ref="S4:S12" si="1">K4</f>
        <v>任务1</v>
      </c>
      <c r="T4" s="46">
        <f t="shared" ref="T4:T12" si="2">P4</f>
        <v>0.333333333333333</v>
      </c>
      <c r="U4" s="47">
        <f t="shared" ref="U4:U12" si="3">O4</f>
        <v>0.125</v>
      </c>
      <c r="V4" s="48"/>
      <c r="W4" s="48"/>
      <c r="X4" s="48"/>
      <c r="Y4" s="48"/>
    </row>
    <row r="5" ht="23" customHeight="1" spans="2:25">
      <c r="B5" s="10">
        <f ca="1">NOW()</f>
        <v>45153.4486458333</v>
      </c>
      <c r="C5" s="10"/>
      <c r="D5" s="10"/>
      <c r="E5" s="11">
        <f ca="1">NOW()</f>
        <v>45153.4486458333</v>
      </c>
      <c r="F5" s="12"/>
      <c r="G5" s="12"/>
      <c r="H5" s="13"/>
      <c r="J5" s="35"/>
      <c r="K5" s="36" t="s">
        <v>14</v>
      </c>
      <c r="L5" s="36"/>
      <c r="M5" s="36"/>
      <c r="N5" s="37" t="s">
        <v>15</v>
      </c>
      <c r="O5" s="38">
        <f t="shared" si="0"/>
        <v>0.125</v>
      </c>
      <c r="P5" s="38">
        <v>0.375</v>
      </c>
      <c r="Q5" s="38">
        <v>0.5</v>
      </c>
      <c r="R5" s="3"/>
      <c r="S5" s="45" t="str">
        <f t="shared" si="1"/>
        <v>任务2</v>
      </c>
      <c r="T5" s="46">
        <f t="shared" si="2"/>
        <v>0.375</v>
      </c>
      <c r="U5" s="47">
        <f t="shared" si="3"/>
        <v>0.125</v>
      </c>
      <c r="V5" s="49"/>
      <c r="W5" s="50"/>
      <c r="X5" s="50"/>
      <c r="Y5" s="50"/>
    </row>
    <row r="6" ht="23" customHeight="1" spans="2:25">
      <c r="B6" s="14" t="s">
        <v>16</v>
      </c>
      <c r="C6" s="15" t="s">
        <v>17</v>
      </c>
      <c r="D6" s="15" t="s">
        <v>18</v>
      </c>
      <c r="E6" s="15" t="s">
        <v>19</v>
      </c>
      <c r="F6" s="15" t="s">
        <v>20</v>
      </c>
      <c r="G6" s="15" t="s">
        <v>21</v>
      </c>
      <c r="H6" s="14" t="s">
        <v>22</v>
      </c>
      <c r="J6" s="35"/>
      <c r="K6" s="36" t="s">
        <v>23</v>
      </c>
      <c r="L6" s="36"/>
      <c r="M6" s="36"/>
      <c r="N6" s="37" t="s">
        <v>15</v>
      </c>
      <c r="O6" s="38">
        <f t="shared" si="0"/>
        <v>0.125</v>
      </c>
      <c r="P6" s="38">
        <v>0.416666666666667</v>
      </c>
      <c r="Q6" s="38">
        <v>0.541666666666667</v>
      </c>
      <c r="R6" s="3"/>
      <c r="S6" s="45" t="str">
        <f t="shared" si="1"/>
        <v>任务3</v>
      </c>
      <c r="T6" s="46">
        <f t="shared" si="2"/>
        <v>0.416666666666667</v>
      </c>
      <c r="U6" s="47">
        <f t="shared" si="3"/>
        <v>0.125</v>
      </c>
      <c r="V6" s="51"/>
      <c r="W6" s="51"/>
      <c r="X6" s="51"/>
      <c r="Y6" s="61"/>
    </row>
    <row r="7" ht="23" customHeight="1" spans="2:25">
      <c r="B7" s="16" t="str">
        <f ca="1" t="array" ref="B7:H12">IF(MONTH(DATE(YEAR(B5),MONTH(B5),1))&lt;&gt;MONTH(DATE(YEAR(B5),MONTH(B5),1)-(WEEKDAY(DATE(YEAR(B5),MONTH(B5),1))-1)+{0;1;2;3;4;5}*7+{1,2,3,4,5,6,7}-1),"",DATE(YEAR(B5),MONTH(B5),1)-(WEEKDAY(DATE(YEAR(B5),MONTH(B5),1))-1)+{0;1;2;3;4;5}*7+{1,2,3,4,5,6,7}-1)</f>
        <v/>
      </c>
      <c r="C7" s="17" t="str">
        <v/>
      </c>
      <c r="D7" s="17">
        <v>45139</v>
      </c>
      <c r="E7" s="17">
        <v>45140</v>
      </c>
      <c r="F7" s="17">
        <v>45141</v>
      </c>
      <c r="G7" s="17">
        <v>45142</v>
      </c>
      <c r="H7" s="16">
        <v>45143</v>
      </c>
      <c r="J7" s="35"/>
      <c r="K7" s="36" t="s">
        <v>24</v>
      </c>
      <c r="L7" s="36"/>
      <c r="M7" s="36"/>
      <c r="N7" s="37" t="s">
        <v>15</v>
      </c>
      <c r="O7" s="38">
        <f t="shared" si="0"/>
        <v>0.125</v>
      </c>
      <c r="P7" s="38">
        <v>0.458333333333333</v>
      </c>
      <c r="Q7" s="38">
        <v>0.583333333333333</v>
      </c>
      <c r="R7" s="3"/>
      <c r="S7" s="45" t="str">
        <f t="shared" si="1"/>
        <v>任务4</v>
      </c>
      <c r="T7" s="46">
        <f t="shared" si="2"/>
        <v>0.458333333333333</v>
      </c>
      <c r="U7" s="47">
        <f t="shared" si="3"/>
        <v>0.125</v>
      </c>
      <c r="V7" s="52"/>
      <c r="W7" s="52"/>
      <c r="X7" s="52"/>
      <c r="Y7" s="62"/>
    </row>
    <row r="8" ht="23" customHeight="1" spans="2:25">
      <c r="B8" s="16">
        <v>45144</v>
      </c>
      <c r="C8" s="17">
        <v>45145</v>
      </c>
      <c r="D8" s="17">
        <v>45146</v>
      </c>
      <c r="E8" s="17">
        <v>45147</v>
      </c>
      <c r="F8" s="17">
        <v>45148</v>
      </c>
      <c r="G8" s="17">
        <v>45149</v>
      </c>
      <c r="H8" s="16">
        <v>45150</v>
      </c>
      <c r="J8" s="35"/>
      <c r="K8" s="36" t="s">
        <v>25</v>
      </c>
      <c r="L8" s="36"/>
      <c r="M8" s="36"/>
      <c r="N8" s="37" t="s">
        <v>15</v>
      </c>
      <c r="O8" s="38">
        <f t="shared" si="0"/>
        <v>0.125</v>
      </c>
      <c r="P8" s="38">
        <v>0.5</v>
      </c>
      <c r="Q8" s="38">
        <v>0.625</v>
      </c>
      <c r="R8" s="3"/>
      <c r="S8" s="45" t="str">
        <f t="shared" si="1"/>
        <v>任务5</v>
      </c>
      <c r="T8" s="46">
        <f t="shared" si="2"/>
        <v>0.5</v>
      </c>
      <c r="U8" s="47">
        <f t="shared" si="3"/>
        <v>0.125</v>
      </c>
      <c r="V8" s="52"/>
      <c r="W8" s="52"/>
      <c r="X8" s="52"/>
      <c r="Y8" s="62"/>
    </row>
    <row r="9" ht="23" customHeight="1" spans="2:25">
      <c r="B9" s="16">
        <v>45151</v>
      </c>
      <c r="C9" s="17">
        <v>45152</v>
      </c>
      <c r="D9" s="17">
        <v>45153</v>
      </c>
      <c r="E9" s="17">
        <v>45154</v>
      </c>
      <c r="F9" s="17">
        <v>45155</v>
      </c>
      <c r="G9" s="17">
        <v>45156</v>
      </c>
      <c r="H9" s="16">
        <v>45157</v>
      </c>
      <c r="J9" s="35"/>
      <c r="K9" s="36" t="s">
        <v>26</v>
      </c>
      <c r="L9" s="36"/>
      <c r="M9" s="36"/>
      <c r="N9" s="37" t="s">
        <v>15</v>
      </c>
      <c r="O9" s="38">
        <f t="shared" si="0"/>
        <v>0.125</v>
      </c>
      <c r="P9" s="38">
        <v>0.541666666666667</v>
      </c>
      <c r="Q9" s="38">
        <v>0.666666666666667</v>
      </c>
      <c r="R9" s="3"/>
      <c r="S9" s="45" t="str">
        <f t="shared" si="1"/>
        <v>任务6</v>
      </c>
      <c r="T9" s="46">
        <f t="shared" si="2"/>
        <v>0.541666666666667</v>
      </c>
      <c r="U9" s="47">
        <f t="shared" si="3"/>
        <v>0.125</v>
      </c>
      <c r="V9" s="52"/>
      <c r="W9" s="52"/>
      <c r="X9" s="52"/>
      <c r="Y9" s="62"/>
    </row>
    <row r="10" ht="23" customHeight="1" spans="2:25">
      <c r="B10" s="16">
        <v>45158</v>
      </c>
      <c r="C10" s="17">
        <v>45159</v>
      </c>
      <c r="D10" s="17">
        <v>45160</v>
      </c>
      <c r="E10" s="17">
        <v>45161</v>
      </c>
      <c r="F10" s="17">
        <v>45162</v>
      </c>
      <c r="G10" s="17">
        <v>45163</v>
      </c>
      <c r="H10" s="16">
        <v>45164</v>
      </c>
      <c r="J10" s="35"/>
      <c r="K10" s="36" t="s">
        <v>27</v>
      </c>
      <c r="L10" s="36"/>
      <c r="M10" s="36"/>
      <c r="N10" s="37" t="s">
        <v>15</v>
      </c>
      <c r="O10" s="38">
        <f t="shared" si="0"/>
        <v>0.125</v>
      </c>
      <c r="P10" s="38">
        <v>0.583333333333333</v>
      </c>
      <c r="Q10" s="38">
        <v>0.708333333333333</v>
      </c>
      <c r="R10" s="3"/>
      <c r="S10" s="45" t="str">
        <f t="shared" si="1"/>
        <v>任务7</v>
      </c>
      <c r="T10" s="46">
        <f t="shared" si="2"/>
        <v>0.583333333333333</v>
      </c>
      <c r="U10" s="47">
        <f t="shared" si="3"/>
        <v>0.125</v>
      </c>
      <c r="V10" s="52"/>
      <c r="W10" s="52"/>
      <c r="X10" s="52"/>
      <c r="Y10" s="62"/>
    </row>
    <row r="11" ht="23" customHeight="1" spans="2:25">
      <c r="B11" s="16">
        <v>45165</v>
      </c>
      <c r="C11" s="17">
        <v>45166</v>
      </c>
      <c r="D11" s="17">
        <v>45167</v>
      </c>
      <c r="E11" s="17">
        <v>45168</v>
      </c>
      <c r="F11" s="17">
        <v>45169</v>
      </c>
      <c r="G11" s="17" t="str">
        <v/>
      </c>
      <c r="H11" s="16" t="str">
        <v/>
      </c>
      <c r="J11" s="35"/>
      <c r="K11" s="36" t="s">
        <v>28</v>
      </c>
      <c r="L11" s="36"/>
      <c r="M11" s="36"/>
      <c r="N11" s="37" t="s">
        <v>15</v>
      </c>
      <c r="O11" s="38">
        <f t="shared" si="0"/>
        <v>0.125</v>
      </c>
      <c r="P11" s="38">
        <v>0.625</v>
      </c>
      <c r="Q11" s="38">
        <v>0.75</v>
      </c>
      <c r="R11" s="3"/>
      <c r="S11" s="45" t="str">
        <f t="shared" si="1"/>
        <v>任务8</v>
      </c>
      <c r="T11" s="46">
        <f t="shared" si="2"/>
        <v>0.625</v>
      </c>
      <c r="U11" s="47">
        <f t="shared" si="3"/>
        <v>0.125</v>
      </c>
      <c r="V11" s="52"/>
      <c r="W11" s="52"/>
      <c r="X11" s="52"/>
      <c r="Y11" s="62"/>
    </row>
    <row r="12" ht="23" customHeight="1" spans="2:25">
      <c r="B12" s="16" t="str">
        <v/>
      </c>
      <c r="C12" s="17" t="str">
        <v/>
      </c>
      <c r="D12" s="17" t="str">
        <v/>
      </c>
      <c r="E12" s="17" t="str">
        <v/>
      </c>
      <c r="F12" s="17" t="str">
        <v/>
      </c>
      <c r="G12" s="17" t="str">
        <v/>
      </c>
      <c r="H12" s="16" t="str">
        <v/>
      </c>
      <c r="J12" s="35"/>
      <c r="K12" s="36" t="s">
        <v>29</v>
      </c>
      <c r="L12" s="36"/>
      <c r="M12" s="36"/>
      <c r="N12" s="37" t="s">
        <v>30</v>
      </c>
      <c r="O12" s="38">
        <f t="shared" si="0"/>
        <v>0.104166666666666</v>
      </c>
      <c r="P12" s="38">
        <v>0.666666666666667</v>
      </c>
      <c r="Q12" s="38">
        <v>0.770833333333333</v>
      </c>
      <c r="R12" s="3"/>
      <c r="S12" s="45" t="str">
        <f t="shared" si="1"/>
        <v>任务9</v>
      </c>
      <c r="T12" s="46">
        <f t="shared" si="2"/>
        <v>0.666666666666667</v>
      </c>
      <c r="U12" s="47">
        <f t="shared" si="3"/>
        <v>0.104166666666666</v>
      </c>
      <c r="V12" s="52"/>
      <c r="W12" s="53"/>
      <c r="X12" s="52"/>
      <c r="Y12" s="62"/>
    </row>
    <row r="14" ht="39" customHeight="1" spans="2:25">
      <c r="B14" s="18" t="s">
        <v>31</v>
      </c>
      <c r="C14" s="19"/>
      <c r="D14" s="19"/>
      <c r="E14" s="19"/>
      <c r="F14" s="19"/>
      <c r="G14" s="19"/>
      <c r="H14" s="20"/>
      <c r="S14" s="54"/>
      <c r="T14" s="54"/>
      <c r="U14" s="54"/>
      <c r="Y14" s="1" t="s">
        <v>32</v>
      </c>
    </row>
    <row r="15" ht="24" customHeight="1" spans="2:21">
      <c r="B15" s="21"/>
      <c r="C15" s="22" t="s">
        <v>33</v>
      </c>
      <c r="D15" s="22" t="s">
        <v>17</v>
      </c>
      <c r="E15" s="22" t="s">
        <v>18</v>
      </c>
      <c r="F15" s="22" t="s">
        <v>19</v>
      </c>
      <c r="G15" s="22" t="s">
        <v>20</v>
      </c>
      <c r="H15" s="22" t="s">
        <v>21</v>
      </c>
      <c r="S15" s="55"/>
      <c r="T15" s="56"/>
      <c r="U15" s="57"/>
    </row>
    <row r="16" ht="24" customHeight="1" spans="2:21">
      <c r="B16" s="23" t="s">
        <v>34</v>
      </c>
      <c r="C16" s="24"/>
      <c r="D16" s="25"/>
      <c r="E16" s="26"/>
      <c r="F16" s="26"/>
      <c r="G16" s="26"/>
      <c r="H16" s="26"/>
      <c r="S16" s="55"/>
      <c r="T16" s="58"/>
      <c r="U16" s="59"/>
    </row>
    <row r="17" ht="24" customHeight="1" spans="2:21">
      <c r="B17" s="23" t="s">
        <v>35</v>
      </c>
      <c r="C17" s="24"/>
      <c r="D17" s="25"/>
      <c r="E17" s="26"/>
      <c r="F17" s="26"/>
      <c r="G17" s="26"/>
      <c r="H17" s="26"/>
      <c r="S17" s="55"/>
      <c r="T17" s="56"/>
      <c r="U17" s="57"/>
    </row>
    <row r="18" ht="24" customHeight="1" spans="2:21">
      <c r="B18" s="23" t="s">
        <v>36</v>
      </c>
      <c r="C18" s="24"/>
      <c r="D18" s="25"/>
      <c r="E18" s="26"/>
      <c r="F18" s="26"/>
      <c r="G18" s="26"/>
      <c r="H18" s="26"/>
      <c r="S18" s="55"/>
      <c r="T18" s="56"/>
      <c r="U18" s="57"/>
    </row>
    <row r="19" ht="24" customHeight="1" spans="2:21">
      <c r="B19" s="27" t="s">
        <v>37</v>
      </c>
      <c r="C19" s="28"/>
      <c r="D19" s="28"/>
      <c r="E19" s="28"/>
      <c r="F19" s="28"/>
      <c r="G19" s="28"/>
      <c r="H19" s="29"/>
      <c r="S19" s="55"/>
      <c r="T19" s="56"/>
      <c r="U19" s="57"/>
    </row>
    <row r="20" ht="24" customHeight="1" spans="2:21">
      <c r="B20" s="23" t="s">
        <v>34</v>
      </c>
      <c r="C20" s="24"/>
      <c r="D20" s="25"/>
      <c r="E20" s="26"/>
      <c r="F20" s="26"/>
      <c r="G20" s="26"/>
      <c r="H20" s="26"/>
      <c r="S20" s="55"/>
      <c r="T20" s="56"/>
      <c r="U20" s="57"/>
    </row>
    <row r="21" ht="24" customHeight="1" spans="2:21">
      <c r="B21" s="23" t="s">
        <v>35</v>
      </c>
      <c r="C21" s="24"/>
      <c r="D21" s="25"/>
      <c r="E21" s="26"/>
      <c r="F21" s="26"/>
      <c r="G21" s="26"/>
      <c r="H21" s="26"/>
      <c r="S21" s="55"/>
      <c r="T21" s="56"/>
      <c r="U21" s="57"/>
    </row>
    <row r="22" ht="24" customHeight="1" spans="2:21">
      <c r="B22" s="23" t="s">
        <v>36</v>
      </c>
      <c r="C22" s="24"/>
      <c r="D22" s="25"/>
      <c r="E22" s="26"/>
      <c r="F22" s="26"/>
      <c r="G22" s="26"/>
      <c r="H22" s="26"/>
      <c r="S22" s="55"/>
      <c r="T22" s="56"/>
      <c r="U22" s="57"/>
    </row>
    <row r="23" ht="24" customHeight="1" spans="2:21">
      <c r="B23" s="23" t="s">
        <v>38</v>
      </c>
      <c r="C23" s="24"/>
      <c r="D23" s="25"/>
      <c r="E23" s="26"/>
      <c r="F23" s="26"/>
      <c r="G23" s="26"/>
      <c r="H23" s="26"/>
      <c r="R23" s="60"/>
      <c r="S23" s="55"/>
      <c r="T23" s="56"/>
      <c r="U23" s="57"/>
    </row>
    <row r="24" ht="24" customHeight="1" spans="2:8">
      <c r="B24" s="30" t="s">
        <v>39</v>
      </c>
      <c r="C24" s="31"/>
      <c r="D24" s="31"/>
      <c r="E24" s="31"/>
      <c r="F24" s="31"/>
      <c r="G24" s="31"/>
      <c r="H24" s="32"/>
    </row>
  </sheetData>
  <mergeCells count="8">
    <mergeCell ref="C1:V1"/>
    <mergeCell ref="B2:U2"/>
    <mergeCell ref="B3:H3"/>
    <mergeCell ref="B5:D5"/>
    <mergeCell ref="E5:H5"/>
    <mergeCell ref="B14:H14"/>
    <mergeCell ref="B19:H19"/>
    <mergeCell ref="B24:H24"/>
  </mergeCells>
  <conditionalFormatting sqref="C15:H15">
    <cfRule type="cellIs" dxfId="0" priority="1" operator="equal">
      <formula>TODAY()</formula>
    </cfRule>
  </conditionalFormatting>
  <conditionalFormatting sqref="B6:H12">
    <cfRule type="cellIs" dxfId="0" priority="2" operator="equal">
      <formula>TODAY()</formula>
    </cfRule>
  </conditionalFormatting>
  <conditionalFormatting sqref="X6:Y12 V6:V12 W6:W11">
    <cfRule type="cellIs" dxfId="0" priority="3" operator="equal">
      <formula>TODAY()</formula>
    </cfRule>
  </conditionalFormatting>
  <pageMargins left="0.699305555555556" right="0.699305555555556" top="0.75" bottom="0.75" header="0.3" footer="0.3"/>
  <pageSetup paperSize="8" scale="78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2023-08-15T02:46:22Z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4557C35709C74E0991EA980C45E488D5_12</vt:lpwstr>
  </property>
</Properties>
</file>