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1991D7C0-DFF5-4B0E-A9B6-9FC4538DD3F8}" xr6:coauthVersionLast="47" xr6:coauthVersionMax="47" xr10:uidLastSave="{00000000-0000-0000-0000-000000000000}"/>
  <bookViews>
    <workbookView xWindow="-110" yWindow="-110" windowWidth="18380" windowHeight="11020" xr2:uid="{00000000-000D-0000-FFFF-FFFF00000000}"/>
  </bookViews>
  <sheets>
    <sheet name="Sheet1" sheetId="1" r:id="rId1"/>
  </sheets>
  <definedNames>
    <definedName name="_xlnm._FilterDatabase" localSheetId="0" hidden="1">Sheet1!$A$1:$A$223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" i="1" l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3" i="1"/>
  <c r="E3" i="1"/>
  <c r="E4" i="1" s="1"/>
  <c r="E5" i="1" s="1"/>
  <c r="E6" i="1" s="1"/>
  <c r="E7" i="1" s="1"/>
  <c r="E8" i="1" s="1"/>
  <c r="E9" i="1"/>
  <c r="E10" i="1"/>
  <c r="E11" i="1" s="1"/>
  <c r="E12" i="1" s="1"/>
  <c r="E13" i="1" s="1"/>
  <c r="E14" i="1" s="1"/>
  <c r="E15" i="1" s="1"/>
  <c r="E16" i="1"/>
  <c r="E17" i="1" s="1"/>
  <c r="E18" i="1" s="1"/>
  <c r="E19" i="1" s="1"/>
  <c r="E20" i="1" s="1"/>
  <c r="E21" i="1" s="1"/>
  <c r="E22" i="1" s="1"/>
  <c r="E23" i="1"/>
  <c r="E24" i="1" s="1"/>
  <c r="E25" i="1" s="1"/>
  <c r="E26" i="1" s="1"/>
  <c r="E27" i="1" s="1"/>
  <c r="E28" i="1" s="1"/>
  <c r="E29" i="1" s="1"/>
  <c r="E30" i="1"/>
  <c r="E31" i="1"/>
  <c r="E32" i="1" s="1"/>
  <c r="E33" i="1" s="1"/>
  <c r="E34" i="1" s="1"/>
  <c r="E35" i="1" s="1"/>
  <c r="E36" i="1" s="1"/>
  <c r="E37" i="1"/>
  <c r="E38" i="1" s="1"/>
  <c r="E39" i="1" s="1"/>
  <c r="E40" i="1" s="1"/>
  <c r="E41" i="1" s="1"/>
  <c r="E42" i="1" s="1"/>
  <c r="E43" i="1" s="1"/>
  <c r="E44" i="1"/>
  <c r="E45" i="1"/>
  <c r="E46" i="1" s="1"/>
  <c r="E47" i="1" s="1"/>
  <c r="E48" i="1" s="1"/>
  <c r="E49" i="1" s="1"/>
  <c r="E50" i="1" s="1"/>
  <c r="E51" i="1"/>
  <c r="E52" i="1" s="1"/>
  <c r="E53" i="1" s="1"/>
  <c r="E54" i="1" s="1"/>
  <c r="E55" i="1" s="1"/>
  <c r="E56" i="1" s="1"/>
  <c r="E57" i="1" s="1"/>
  <c r="E58" i="1"/>
  <c r="E59" i="1" s="1"/>
  <c r="E60" i="1" s="1"/>
  <c r="E61" i="1" s="1"/>
  <c r="E62" i="1" s="1"/>
  <c r="E63" i="1" s="1"/>
  <c r="E64" i="1" s="1"/>
  <c r="E65" i="1"/>
  <c r="E66" i="1"/>
  <c r="E67" i="1" s="1"/>
  <c r="E68" i="1" s="1"/>
  <c r="E69" i="1" s="1"/>
  <c r="E70" i="1" s="1"/>
  <c r="E71" i="1" s="1"/>
  <c r="E72" i="1"/>
  <c r="E73" i="1" s="1"/>
  <c r="E74" i="1" s="1"/>
  <c r="E75" i="1" s="1"/>
  <c r="E76" i="1" s="1"/>
  <c r="E77" i="1" s="1"/>
  <c r="E78" i="1" s="1"/>
  <c r="E79" i="1"/>
  <c r="E80" i="1" s="1"/>
  <c r="E81" i="1" s="1"/>
  <c r="E82" i="1" s="1"/>
  <c r="E83" i="1" s="1"/>
  <c r="E84" i="1" s="1"/>
  <c r="E85" i="1" s="1"/>
  <c r="E86" i="1"/>
  <c r="E87" i="1"/>
  <c r="E88" i="1" s="1"/>
  <c r="E89" i="1" s="1"/>
  <c r="E90" i="1" s="1"/>
  <c r="E91" i="1" s="1"/>
  <c r="E92" i="1" s="1"/>
  <c r="E93" i="1"/>
  <c r="E94" i="1" s="1"/>
  <c r="E95" i="1" s="1"/>
  <c r="E96" i="1" s="1"/>
  <c r="E97" i="1" s="1"/>
  <c r="E98" i="1" s="1"/>
  <c r="E99" i="1" s="1"/>
  <c r="E100" i="1"/>
  <c r="E101" i="1"/>
  <c r="E102" i="1" s="1"/>
  <c r="E103" i="1" s="1"/>
  <c r="E104" i="1" s="1"/>
  <c r="E105" i="1" s="1"/>
  <c r="E106" i="1" s="1"/>
  <c r="E107" i="1"/>
  <c r="E108" i="1" s="1"/>
  <c r="E109" i="1" s="1"/>
  <c r="E110" i="1" s="1"/>
  <c r="E111" i="1" s="1"/>
  <c r="E112" i="1" s="1"/>
  <c r="E113" i="1" s="1"/>
  <c r="E114" i="1"/>
  <c r="E115" i="1" s="1"/>
  <c r="E116" i="1" s="1"/>
  <c r="E117" i="1" s="1"/>
  <c r="E118" i="1" s="1"/>
  <c r="E119" i="1" s="1"/>
  <c r="E120" i="1" s="1"/>
  <c r="E121" i="1"/>
  <c r="E122" i="1"/>
  <c r="E123" i="1" s="1"/>
  <c r="E124" i="1" s="1"/>
  <c r="E125" i="1" s="1"/>
  <c r="E126" i="1" s="1"/>
  <c r="E127" i="1" s="1"/>
  <c r="E128" i="1"/>
  <c r="E129" i="1" s="1"/>
  <c r="E130" i="1" s="1"/>
  <c r="E131" i="1" s="1"/>
  <c r="E132" i="1" s="1"/>
  <c r="E133" i="1" s="1"/>
  <c r="E134" i="1" s="1"/>
  <c r="E135" i="1"/>
  <c r="E136" i="1" s="1"/>
  <c r="E137" i="1" s="1"/>
  <c r="E138" i="1" s="1"/>
  <c r="E139" i="1" s="1"/>
  <c r="E140" i="1" s="1"/>
  <c r="E141" i="1" s="1"/>
  <c r="E142" i="1"/>
  <c r="E143" i="1"/>
  <c r="E144" i="1" s="1"/>
  <c r="E145" i="1" s="1"/>
  <c r="E146" i="1" s="1"/>
  <c r="E147" i="1" s="1"/>
  <c r="E148" i="1" s="1"/>
  <c r="E149" i="1"/>
  <c r="E150" i="1" s="1"/>
  <c r="E151" i="1" s="1"/>
  <c r="E152" i="1" s="1"/>
  <c r="E153" i="1" s="1"/>
  <c r="E154" i="1" s="1"/>
  <c r="E155" i="1" s="1"/>
  <c r="E156" i="1"/>
  <c r="E157" i="1"/>
  <c r="E158" i="1" s="1"/>
  <c r="E159" i="1" s="1"/>
  <c r="E160" i="1" s="1"/>
  <c r="E161" i="1" s="1"/>
  <c r="E162" i="1" s="1"/>
  <c r="E163" i="1"/>
  <c r="E164" i="1" s="1"/>
  <c r="E165" i="1" s="1"/>
  <c r="E166" i="1" s="1"/>
  <c r="E167" i="1" s="1"/>
  <c r="E168" i="1" s="1"/>
  <c r="E169" i="1" s="1"/>
  <c r="E170" i="1"/>
  <c r="E171" i="1" s="1"/>
  <c r="E172" i="1" s="1"/>
  <c r="E173" i="1" s="1"/>
  <c r="E174" i="1" s="1"/>
  <c r="E175" i="1" s="1"/>
  <c r="E176" i="1" s="1"/>
  <c r="E177" i="1"/>
  <c r="E178" i="1"/>
  <c r="E179" i="1" s="1"/>
  <c r="E180" i="1" s="1"/>
  <c r="E181" i="1" s="1"/>
  <c r="E182" i="1" s="1"/>
  <c r="E183" i="1" s="1"/>
  <c r="E184" i="1"/>
  <c r="E185" i="1" s="1"/>
  <c r="E186" i="1" s="1"/>
  <c r="E187" i="1" s="1"/>
  <c r="E188" i="1" s="1"/>
  <c r="E189" i="1" s="1"/>
  <c r="E190" i="1" s="1"/>
  <c r="E191" i="1"/>
  <c r="E192" i="1" s="1"/>
  <c r="E193" i="1" s="1"/>
  <c r="E194" i="1" s="1"/>
  <c r="E195" i="1" s="1"/>
  <c r="E196" i="1" s="1"/>
  <c r="E197" i="1" s="1"/>
  <c r="E198" i="1"/>
  <c r="E199" i="1"/>
  <c r="E200" i="1" s="1"/>
  <c r="E201" i="1" s="1"/>
  <c r="E202" i="1" s="1"/>
  <c r="E203" i="1" s="1"/>
  <c r="E204" i="1" s="1"/>
  <c r="E205" i="1"/>
  <c r="E206" i="1" s="1"/>
  <c r="E207" i="1" s="1"/>
  <c r="E208" i="1" s="1"/>
  <c r="E209" i="1" s="1"/>
  <c r="E210" i="1" s="1"/>
  <c r="E211" i="1" s="1"/>
  <c r="E212" i="1"/>
  <c r="E213" i="1"/>
  <c r="E214" i="1" s="1"/>
  <c r="E215" i="1" s="1"/>
  <c r="E216" i="1" s="1"/>
  <c r="E217" i="1" s="1"/>
  <c r="E218" i="1" s="1"/>
  <c r="E219" i="1"/>
  <c r="E220" i="1" s="1"/>
  <c r="E2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3" i="1"/>
  <c r="F3" i="1"/>
  <c r="H2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" i="1"/>
</calcChain>
</file>

<file path=xl/sharedStrings.xml><?xml version="1.0" encoding="utf-8"?>
<sst xmlns="http://schemas.openxmlformats.org/spreadsheetml/2006/main" count="14" uniqueCount="12">
  <si>
    <t>Date (America/Chicago)</t>
  </si>
  <si>
    <t>Contract=ERN,Strip=12/1/2016</t>
  </si>
  <si>
    <t>Settlement_Price</t>
  </si>
  <si>
    <t>Contract=H,Strip=12/1/2016</t>
  </si>
  <si>
    <t>"Henry, NG LD1 Futures"</t>
  </si>
  <si>
    <t>Time Series Function</t>
  </si>
  <si>
    <t>Contract=XPR,Strip=12/1/2016</t>
  </si>
  <si>
    <t>Number of contracts of Product2</t>
  </si>
  <si>
    <t>Value change of Product 2</t>
  </si>
  <si>
    <t>Value change of Product 3</t>
  </si>
  <si>
    <t>Value change of Physical Power</t>
  </si>
  <si>
    <t xml:space="preserve">total value change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</si>
</sst>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3"/>
  <sheetViews>
    <sheetView tabSelected="1" topLeftCell="D1" workbookViewId="0">
      <selection activeCell="G3" sqref="G3"/>
    </sheetView>
  </sheetViews>
  <sheetFormatPr defaultRowHeight="14.5" x14ac:dyDescent="0.35"/>
  <cols>
    <col min="1" max="1" width="20.7265625" bestFit="1" customWidth="1"/>
    <col min="2" max="2" width="26.54296875" bestFit="1" customWidth="1"/>
    <col min="3" max="3" width="24.36328125" bestFit="1" customWidth="1"/>
    <col min="4" max="4" width="26.26953125" bestFit="1" customWidth="1"/>
    <col min="5" max="5" width="28.36328125" bestFit="1" customWidth="1"/>
    <col min="6" max="8" width="22.6328125" bestFit="1" customWidth="1"/>
    <col min="9" max="9" width="12.90625" bestFit="1" customWidth="1"/>
  </cols>
  <sheetData>
    <row r="1" spans="1:9" x14ac:dyDescent="0.35">
      <c r="A1" t="s">
        <v>5</v>
      </c>
      <c r="B1" t="s">
        <v>1</v>
      </c>
      <c r="C1" t="s">
        <v>3</v>
      </c>
      <c r="D1" t="s">
        <v>6</v>
      </c>
      <c r="E1" t="s">
        <v>7</v>
      </c>
      <c r="F1" t="s">
        <v>10</v>
      </c>
      <c r="G1" t="s">
        <v>8</v>
      </c>
      <c r="H1" t="s">
        <v>9</v>
      </c>
      <c r="I1" t="s">
        <v>11</v>
      </c>
    </row>
    <row r="2" spans="1:9" x14ac:dyDescent="0.35">
      <c r="A2" s="1">
        <v>42395</v>
      </c>
      <c r="B2">
        <v>24.62</v>
      </c>
      <c r="C2">
        <v>2.7130000000000001</v>
      </c>
      <c r="D2" s="2">
        <v>9.07482491706598</v>
      </c>
      <c r="E2">
        <f>IF(MOD(ROW(), 7) = 2, ROUND(416000*D2/2500,0), E1)</f>
        <v>1510</v>
      </c>
      <c r="F2" s="3">
        <f>(B2-$B$2)*100</f>
        <v>0</v>
      </c>
      <c r="H2" s="3">
        <f>2*50*4160*(D2*C2-$D$2*$C$2)</f>
        <v>0</v>
      </c>
    </row>
    <row r="3" spans="1:9" x14ac:dyDescent="0.35">
      <c r="A3" s="1">
        <v>42396</v>
      </c>
      <c r="B3">
        <v>24.5</v>
      </c>
      <c r="C3">
        <v>2.7</v>
      </c>
      <c r="D3" s="2">
        <v>9.0740740740740726</v>
      </c>
      <c r="E3">
        <f t="shared" ref="E3:E66" si="0">IF(MOD(ROW(), 7) = 2, ROUND(416000*D3/2500,0), E2)</f>
        <v>1510</v>
      </c>
      <c r="F3" s="3">
        <f>(B3-$B$2)*100*4160</f>
        <v>-49920.000000000415</v>
      </c>
      <c r="G3" s="3">
        <f>-(C3-$C$2)*2500*E3</f>
        <v>49074.999999999622</v>
      </c>
      <c r="H3" s="3">
        <f>-2*50*4160*(D3*C3-$D$2*$C$2)</f>
        <v>49920.000000003369</v>
      </c>
      <c r="I3" s="3">
        <f>F3+H3+G3</f>
        <v>49075.000000002576</v>
      </c>
    </row>
    <row r="4" spans="1:9" x14ac:dyDescent="0.35">
      <c r="A4" s="1">
        <v>42397</v>
      </c>
      <c r="B4">
        <v>24.43</v>
      </c>
      <c r="C4">
        <v>2.6920000000000002</v>
      </c>
      <c r="D4" s="2">
        <v>9.0750371471025257</v>
      </c>
      <c r="E4">
        <f t="shared" si="0"/>
        <v>1510</v>
      </c>
      <c r="F4" s="3">
        <f t="shared" ref="F4:F67" si="1">(B4-$B$2)*100*4160</f>
        <v>-79040.000000000538</v>
      </c>
      <c r="G4" s="3">
        <f t="shared" ref="G4:G67" si="2">-(C4-$C$2)*2500*E4</f>
        <v>79274.999999999651</v>
      </c>
      <c r="H4" s="3">
        <f t="shared" ref="H4:H67" si="3">-2*50*4160*(D4*C4-$D$2*$C$2)</f>
        <v>79040.000000002008</v>
      </c>
      <c r="I4" s="3">
        <f t="shared" ref="I4:I67" si="4">F4+H4+G4</f>
        <v>79275.00000000112</v>
      </c>
    </row>
    <row r="5" spans="1:9" x14ac:dyDescent="0.35">
      <c r="A5" s="1">
        <v>42398</v>
      </c>
      <c r="B5">
        <v>24.88</v>
      </c>
      <c r="C5">
        <v>2.742</v>
      </c>
      <c r="D5" s="2">
        <v>9.0736688548504745</v>
      </c>
      <c r="E5">
        <f t="shared" si="0"/>
        <v>1510</v>
      </c>
      <c r="F5" s="3">
        <f t="shared" si="1"/>
        <v>108159.99999999917</v>
      </c>
      <c r="G5" s="3">
        <f t="shared" si="2"/>
        <v>-109474.99999999968</v>
      </c>
      <c r="H5" s="3">
        <f t="shared" si="3"/>
        <v>-108159.99999999917</v>
      </c>
      <c r="I5" s="3">
        <f t="shared" si="4"/>
        <v>-109474.99999999968</v>
      </c>
    </row>
    <row r="6" spans="1:9" x14ac:dyDescent="0.35">
      <c r="A6" s="1">
        <v>42401</v>
      </c>
      <c r="B6">
        <v>24.56</v>
      </c>
      <c r="C6">
        <v>2.7</v>
      </c>
      <c r="D6" s="2">
        <v>9.0962962962962948</v>
      </c>
      <c r="E6">
        <f t="shared" si="0"/>
        <v>1510</v>
      </c>
      <c r="F6" s="3">
        <f t="shared" si="1"/>
        <v>-24960.000000000946</v>
      </c>
      <c r="G6" s="3">
        <f t="shared" si="2"/>
        <v>49074.999999999622</v>
      </c>
      <c r="H6" s="3">
        <f t="shared" si="3"/>
        <v>24960.000000002423</v>
      </c>
      <c r="I6" s="3">
        <f t="shared" si="4"/>
        <v>49075.000000001099</v>
      </c>
    </row>
    <row r="7" spans="1:9" x14ac:dyDescent="0.35">
      <c r="A7" s="1">
        <v>42402</v>
      </c>
      <c r="B7">
        <v>24.16</v>
      </c>
      <c r="C7">
        <v>2.6560000000000001</v>
      </c>
      <c r="D7" s="2">
        <v>9.0963855421686741</v>
      </c>
      <c r="E7">
        <f t="shared" si="0"/>
        <v>1510</v>
      </c>
      <c r="F7" s="3">
        <f t="shared" si="1"/>
        <v>-191360.00000000035</v>
      </c>
      <c r="G7" s="3">
        <f t="shared" si="2"/>
        <v>215174.9999999998</v>
      </c>
      <c r="H7" s="3">
        <f t="shared" si="3"/>
        <v>191360.00000000183</v>
      </c>
      <c r="I7" s="3">
        <f t="shared" si="4"/>
        <v>215175.00000000128</v>
      </c>
    </row>
    <row r="8" spans="1:9" x14ac:dyDescent="0.35">
      <c r="A8" s="1">
        <v>42403</v>
      </c>
      <c r="B8">
        <v>24.18</v>
      </c>
      <c r="C8">
        <v>2.6640000000000001</v>
      </c>
      <c r="D8" s="2">
        <v>9.076576576576576</v>
      </c>
      <c r="E8">
        <f t="shared" si="0"/>
        <v>1510</v>
      </c>
      <c r="F8" s="3">
        <f t="shared" si="1"/>
        <v>-183040.00000000052</v>
      </c>
      <c r="G8" s="3">
        <f t="shared" si="2"/>
        <v>184974.99999999974</v>
      </c>
      <c r="H8" s="3">
        <f t="shared" si="3"/>
        <v>183040.00000000201</v>
      </c>
      <c r="I8" s="3">
        <f t="shared" si="4"/>
        <v>184975.00000000122</v>
      </c>
    </row>
    <row r="9" spans="1:9" x14ac:dyDescent="0.35">
      <c r="A9" s="1">
        <v>42404</v>
      </c>
      <c r="B9">
        <v>24.03</v>
      </c>
      <c r="C9">
        <v>2.641</v>
      </c>
      <c r="D9" s="2">
        <v>9.0988262021961379</v>
      </c>
      <c r="E9">
        <f t="shared" si="0"/>
        <v>1514</v>
      </c>
      <c r="F9" s="3">
        <f t="shared" si="1"/>
        <v>-245439.99999999994</v>
      </c>
      <c r="G9" s="3">
        <f t="shared" si="2"/>
        <v>272520.00000000023</v>
      </c>
      <c r="H9" s="3">
        <f t="shared" si="3"/>
        <v>245440.00000000143</v>
      </c>
      <c r="I9" s="3">
        <f t="shared" si="4"/>
        <v>272520.00000000175</v>
      </c>
    </row>
    <row r="10" spans="1:9" x14ac:dyDescent="0.35">
      <c r="A10" s="1">
        <v>42405</v>
      </c>
      <c r="B10">
        <v>24.48</v>
      </c>
      <c r="C10">
        <v>2.69</v>
      </c>
      <c r="D10" s="2">
        <v>9.1003717472118968</v>
      </c>
      <c r="E10">
        <f t="shared" si="0"/>
        <v>1514</v>
      </c>
      <c r="F10" s="3">
        <f t="shared" si="1"/>
        <v>-58240.000000000233</v>
      </c>
      <c r="G10" s="3">
        <f t="shared" si="2"/>
        <v>87055.000000000495</v>
      </c>
      <c r="H10" s="3">
        <f t="shared" si="3"/>
        <v>58240.000000001717</v>
      </c>
      <c r="I10" s="3">
        <f t="shared" si="4"/>
        <v>87055.000000001979</v>
      </c>
    </row>
    <row r="11" spans="1:9" x14ac:dyDescent="0.35">
      <c r="A11" s="1">
        <v>42408</v>
      </c>
      <c r="B11">
        <v>24.71</v>
      </c>
      <c r="C11">
        <v>2.7010000000000001</v>
      </c>
      <c r="D11" s="2">
        <v>9.1484635320251755</v>
      </c>
      <c r="E11">
        <f t="shared" si="0"/>
        <v>1514</v>
      </c>
      <c r="F11" s="3">
        <f t="shared" si="1"/>
        <v>37439.999999999942</v>
      </c>
      <c r="G11" s="3">
        <f t="shared" si="2"/>
        <v>45420.000000000044</v>
      </c>
      <c r="H11" s="3">
        <f t="shared" si="3"/>
        <v>-37439.999999998465</v>
      </c>
      <c r="I11" s="3">
        <f t="shared" si="4"/>
        <v>45420.000000001521</v>
      </c>
    </row>
    <row r="12" spans="1:9" x14ac:dyDescent="0.35">
      <c r="A12" s="1">
        <v>42409</v>
      </c>
      <c r="B12">
        <v>24.55</v>
      </c>
      <c r="C12">
        <v>2.6840000000000002</v>
      </c>
      <c r="D12" s="2">
        <v>9.1467958271236949</v>
      </c>
      <c r="E12">
        <f t="shared" si="0"/>
        <v>1514</v>
      </c>
      <c r="F12" s="3">
        <f t="shared" si="1"/>
        <v>-29120.000000000116</v>
      </c>
      <c r="G12" s="3">
        <f t="shared" si="2"/>
        <v>109764.99999999968</v>
      </c>
      <c r="H12" s="3">
        <f t="shared" si="3"/>
        <v>29120.000000003074</v>
      </c>
      <c r="I12" s="3">
        <f t="shared" si="4"/>
        <v>109765.00000000263</v>
      </c>
    </row>
    <row r="13" spans="1:9" x14ac:dyDescent="0.35">
      <c r="A13" s="1">
        <v>42410</v>
      </c>
      <c r="B13">
        <v>24.2</v>
      </c>
      <c r="C13">
        <v>2.6509999999999998</v>
      </c>
      <c r="D13" s="2">
        <v>9.1286307053941904</v>
      </c>
      <c r="E13">
        <f t="shared" si="0"/>
        <v>1514</v>
      </c>
      <c r="F13" s="3">
        <f t="shared" si="1"/>
        <v>-174720.0000000007</v>
      </c>
      <c r="G13" s="3">
        <f t="shared" si="2"/>
        <v>234670.00000000102</v>
      </c>
      <c r="H13" s="3">
        <f t="shared" si="3"/>
        <v>174720.00000000367</v>
      </c>
      <c r="I13" s="3">
        <f t="shared" si="4"/>
        <v>234670.00000000399</v>
      </c>
    </row>
    <row r="14" spans="1:9" x14ac:dyDescent="0.35">
      <c r="A14" s="1">
        <v>42411</v>
      </c>
      <c r="B14">
        <v>24.02</v>
      </c>
      <c r="C14">
        <v>2.6269999999999998</v>
      </c>
      <c r="D14" s="2">
        <v>9.14350970688999</v>
      </c>
      <c r="E14">
        <f t="shared" si="0"/>
        <v>1514</v>
      </c>
      <c r="F14" s="3">
        <f t="shared" si="1"/>
        <v>-249600.00000000058</v>
      </c>
      <c r="G14" s="3">
        <f t="shared" si="2"/>
        <v>325510.00000000111</v>
      </c>
      <c r="H14" s="3">
        <f t="shared" si="3"/>
        <v>249600.00000000058</v>
      </c>
      <c r="I14" s="3">
        <f t="shared" si="4"/>
        <v>325510.00000000111</v>
      </c>
    </row>
    <row r="15" spans="1:9" x14ac:dyDescent="0.35">
      <c r="A15" s="1">
        <v>42412</v>
      </c>
      <c r="B15">
        <v>23.8</v>
      </c>
      <c r="C15">
        <v>2.6030000000000002</v>
      </c>
      <c r="D15" s="2">
        <v>9.1432961966961201</v>
      </c>
      <c r="E15">
        <f t="shared" si="0"/>
        <v>1514</v>
      </c>
      <c r="F15" s="3">
        <f t="shared" si="1"/>
        <v>-341120.00000000012</v>
      </c>
      <c r="G15" s="3">
        <f t="shared" si="2"/>
        <v>416349.99999999959</v>
      </c>
      <c r="H15" s="3">
        <f t="shared" si="3"/>
        <v>341120.00000000012</v>
      </c>
      <c r="I15" s="3">
        <f t="shared" si="4"/>
        <v>416349.99999999959</v>
      </c>
    </row>
    <row r="16" spans="1:9" x14ac:dyDescent="0.35">
      <c r="A16" s="1">
        <v>42415</v>
      </c>
      <c r="B16">
        <v>23.8</v>
      </c>
      <c r="C16">
        <v>2.6030000000000002</v>
      </c>
      <c r="D16" s="2">
        <v>9.1432961966961201</v>
      </c>
      <c r="E16">
        <f t="shared" si="0"/>
        <v>1521</v>
      </c>
      <c r="F16" s="3">
        <f t="shared" si="1"/>
        <v>-341120.00000000012</v>
      </c>
      <c r="G16" s="3">
        <f t="shared" si="2"/>
        <v>418274.99999999959</v>
      </c>
      <c r="H16" s="3">
        <f t="shared" si="3"/>
        <v>341120.00000000012</v>
      </c>
      <c r="I16" s="3">
        <f t="shared" si="4"/>
        <v>418274.99999999959</v>
      </c>
    </row>
    <row r="17" spans="1:9" x14ac:dyDescent="0.35">
      <c r="A17" s="1">
        <v>42416</v>
      </c>
      <c r="B17">
        <v>23.52</v>
      </c>
      <c r="C17">
        <v>2.5680000000000001</v>
      </c>
      <c r="D17" s="2">
        <v>9.1588785046728969</v>
      </c>
      <c r="E17">
        <f t="shared" si="0"/>
        <v>1521</v>
      </c>
      <c r="F17" s="3">
        <f t="shared" si="1"/>
        <v>-457600.00000000058</v>
      </c>
      <c r="G17" s="3">
        <f t="shared" si="2"/>
        <v>551362.50000000012</v>
      </c>
      <c r="H17" s="3">
        <f t="shared" si="3"/>
        <v>457600.0000000021</v>
      </c>
      <c r="I17" s="3">
        <f t="shared" si="4"/>
        <v>551362.50000000163</v>
      </c>
    </row>
    <row r="18" spans="1:9" x14ac:dyDescent="0.35">
      <c r="A18" s="1">
        <v>42417</v>
      </c>
      <c r="B18">
        <v>23.69</v>
      </c>
      <c r="C18">
        <v>2.5870000000000002</v>
      </c>
      <c r="D18" s="2">
        <v>9.1573250869733283</v>
      </c>
      <c r="E18">
        <f t="shared" si="0"/>
        <v>1521</v>
      </c>
      <c r="F18" s="3">
        <f t="shared" si="1"/>
        <v>-386879.99999999988</v>
      </c>
      <c r="G18" s="3">
        <f t="shared" si="2"/>
        <v>479114.99999999959</v>
      </c>
      <c r="H18" s="3">
        <f t="shared" si="3"/>
        <v>386880.00000000134</v>
      </c>
      <c r="I18" s="3">
        <f t="shared" si="4"/>
        <v>479115.00000000105</v>
      </c>
    </row>
    <row r="19" spans="1:9" x14ac:dyDescent="0.35">
      <c r="A19" s="1">
        <v>42418</v>
      </c>
      <c r="B19">
        <v>23.19</v>
      </c>
      <c r="C19">
        <v>2.532</v>
      </c>
      <c r="D19" s="2">
        <v>9.1587677725118493</v>
      </c>
      <c r="E19">
        <f t="shared" si="0"/>
        <v>1521</v>
      </c>
      <c r="F19" s="3">
        <f t="shared" si="1"/>
        <v>-594879.99999999988</v>
      </c>
      <c r="G19" s="3">
        <f t="shared" si="2"/>
        <v>688252.50000000012</v>
      </c>
      <c r="H19" s="3">
        <f t="shared" si="3"/>
        <v>594880.0000000014</v>
      </c>
      <c r="I19" s="3">
        <f t="shared" si="4"/>
        <v>688252.50000000163</v>
      </c>
    </row>
    <row r="20" spans="1:9" x14ac:dyDescent="0.35">
      <c r="A20" s="1">
        <v>42419</v>
      </c>
      <c r="B20">
        <v>23.06</v>
      </c>
      <c r="C20">
        <v>2.484</v>
      </c>
      <c r="D20" s="2">
        <v>9.2834138486312394</v>
      </c>
      <c r="E20">
        <f t="shared" si="0"/>
        <v>1521</v>
      </c>
      <c r="F20" s="3">
        <f t="shared" si="1"/>
        <v>-648960.00000000093</v>
      </c>
      <c r="G20" s="3">
        <f t="shared" si="2"/>
        <v>870772.50000000035</v>
      </c>
      <c r="H20" s="3">
        <f t="shared" si="3"/>
        <v>648960.00000000244</v>
      </c>
      <c r="I20" s="3">
        <f t="shared" si="4"/>
        <v>870772.50000000186</v>
      </c>
    </row>
    <row r="21" spans="1:9" x14ac:dyDescent="0.35">
      <c r="A21" s="1">
        <v>42422</v>
      </c>
      <c r="B21">
        <v>22.63</v>
      </c>
      <c r="C21">
        <v>2.46</v>
      </c>
      <c r="D21" s="2">
        <v>9.1991869918699187</v>
      </c>
      <c r="E21">
        <f t="shared" si="0"/>
        <v>1521</v>
      </c>
      <c r="F21" s="3">
        <f t="shared" si="1"/>
        <v>-827840.00000000081</v>
      </c>
      <c r="G21" s="3">
        <f t="shared" si="2"/>
        <v>962032.50000000035</v>
      </c>
      <c r="H21" s="3">
        <f t="shared" si="3"/>
        <v>827840.00000000233</v>
      </c>
      <c r="I21" s="3">
        <f t="shared" si="4"/>
        <v>962032.50000000186</v>
      </c>
    </row>
    <row r="22" spans="1:9" x14ac:dyDescent="0.35">
      <c r="A22" s="1">
        <v>42423</v>
      </c>
      <c r="B22">
        <v>22.54</v>
      </c>
      <c r="C22">
        <v>2.4359999999999999</v>
      </c>
      <c r="D22" s="2">
        <v>9.2528735632183903</v>
      </c>
      <c r="E22">
        <f t="shared" si="0"/>
        <v>1521</v>
      </c>
      <c r="F22" s="3">
        <f t="shared" si="1"/>
        <v>-865280.0000000007</v>
      </c>
      <c r="G22" s="3">
        <f t="shared" si="2"/>
        <v>1053292.5000000005</v>
      </c>
      <c r="H22" s="3">
        <f t="shared" si="3"/>
        <v>865280.00000000221</v>
      </c>
      <c r="I22" s="3">
        <f t="shared" si="4"/>
        <v>1053292.5000000019</v>
      </c>
    </row>
    <row r="23" spans="1:9" x14ac:dyDescent="0.35">
      <c r="A23" s="1">
        <v>42424</v>
      </c>
      <c r="B23">
        <v>22.76</v>
      </c>
      <c r="C23">
        <v>2.4449999999999998</v>
      </c>
      <c r="D23" s="2">
        <v>9.3087934560327206</v>
      </c>
      <c r="E23">
        <f t="shared" si="0"/>
        <v>1549</v>
      </c>
      <c r="F23" s="3">
        <f t="shared" si="1"/>
        <v>-773759.99999999977</v>
      </c>
      <c r="G23" s="3">
        <f t="shared" si="2"/>
        <v>1037830.0000000009</v>
      </c>
      <c r="H23" s="3">
        <f t="shared" si="3"/>
        <v>773760.00000000128</v>
      </c>
      <c r="I23" s="3">
        <f t="shared" si="4"/>
        <v>1037830.0000000024</v>
      </c>
    </row>
    <row r="24" spans="1:9" x14ac:dyDescent="0.35">
      <c r="A24" s="1">
        <v>42425</v>
      </c>
      <c r="B24">
        <v>22.66</v>
      </c>
      <c r="C24">
        <v>2.42</v>
      </c>
      <c r="D24" s="2">
        <v>9.3636363636363633</v>
      </c>
      <c r="E24">
        <f t="shared" si="0"/>
        <v>1549</v>
      </c>
      <c r="F24" s="3">
        <f t="shared" si="1"/>
        <v>-815360.00000000035</v>
      </c>
      <c r="G24" s="3">
        <f t="shared" si="2"/>
        <v>1134642.5000000005</v>
      </c>
      <c r="H24" s="3">
        <f t="shared" si="3"/>
        <v>815360.00000000186</v>
      </c>
      <c r="I24" s="3">
        <f t="shared" si="4"/>
        <v>1134642.5000000019</v>
      </c>
    </row>
    <row r="25" spans="1:9" x14ac:dyDescent="0.35">
      <c r="A25" s="1">
        <v>42426</v>
      </c>
      <c r="B25">
        <v>22.82</v>
      </c>
      <c r="C25">
        <v>2.4340000000000002</v>
      </c>
      <c r="D25" s="2">
        <v>9.3755135579293345</v>
      </c>
      <c r="E25">
        <f t="shared" si="0"/>
        <v>1549</v>
      </c>
      <c r="F25" s="3">
        <f t="shared" si="1"/>
        <v>-748800.00000000023</v>
      </c>
      <c r="G25" s="3">
        <f t="shared" si="2"/>
        <v>1080427.4999999995</v>
      </c>
      <c r="H25" s="3">
        <f t="shared" si="3"/>
        <v>748800.00000000175</v>
      </c>
      <c r="I25" s="3">
        <f t="shared" si="4"/>
        <v>1080427.5000000009</v>
      </c>
    </row>
    <row r="26" spans="1:9" x14ac:dyDescent="0.35">
      <c r="A26" s="1">
        <v>42429</v>
      </c>
      <c r="B26">
        <v>23.05</v>
      </c>
      <c r="C26">
        <v>2.4590000000000001</v>
      </c>
      <c r="D26" s="2">
        <v>9.3737291581943882</v>
      </c>
      <c r="E26">
        <f t="shared" si="0"/>
        <v>1549</v>
      </c>
      <c r="F26" s="3">
        <f t="shared" si="1"/>
        <v>-653120.00000000012</v>
      </c>
      <c r="G26" s="3">
        <f t="shared" si="2"/>
        <v>983615</v>
      </c>
      <c r="H26" s="3">
        <f t="shared" si="3"/>
        <v>653120.00000000163</v>
      </c>
      <c r="I26" s="3">
        <f t="shared" si="4"/>
        <v>983615.00000000151</v>
      </c>
    </row>
    <row r="27" spans="1:9" x14ac:dyDescent="0.35">
      <c r="A27" s="1">
        <v>42430</v>
      </c>
      <c r="B27">
        <v>23.63</v>
      </c>
      <c r="C27">
        <v>2.5209999999999999</v>
      </c>
      <c r="D27" s="2">
        <v>9.373264577548591</v>
      </c>
      <c r="E27">
        <f t="shared" si="0"/>
        <v>1549</v>
      </c>
      <c r="F27" s="3">
        <f t="shared" si="1"/>
        <v>-411840.00000000081</v>
      </c>
      <c r="G27" s="3">
        <f t="shared" si="2"/>
        <v>743520.0000000007</v>
      </c>
      <c r="H27" s="3">
        <f t="shared" si="3"/>
        <v>411840.00000000378</v>
      </c>
      <c r="I27" s="3">
        <f t="shared" si="4"/>
        <v>743520.00000000373</v>
      </c>
    </row>
    <row r="28" spans="1:9" x14ac:dyDescent="0.35">
      <c r="A28" s="1">
        <v>42431</v>
      </c>
      <c r="B28">
        <v>23.42</v>
      </c>
      <c r="C28">
        <v>2.508</v>
      </c>
      <c r="D28" s="2">
        <v>9.3381180223285494</v>
      </c>
      <c r="E28">
        <f t="shared" si="0"/>
        <v>1549</v>
      </c>
      <c r="F28" s="3">
        <f t="shared" si="1"/>
        <v>-499199.99999999971</v>
      </c>
      <c r="G28" s="3">
        <f t="shared" si="2"/>
        <v>793862.50000000035</v>
      </c>
      <c r="H28" s="3">
        <f t="shared" si="3"/>
        <v>499200.00000000116</v>
      </c>
      <c r="I28" s="3">
        <f t="shared" si="4"/>
        <v>793862.50000000186</v>
      </c>
    </row>
    <row r="29" spans="1:9" x14ac:dyDescent="0.35">
      <c r="A29" s="1">
        <v>42432</v>
      </c>
      <c r="B29">
        <v>23.61</v>
      </c>
      <c r="C29">
        <v>2.528</v>
      </c>
      <c r="D29" s="2">
        <v>9.3393987341772142</v>
      </c>
      <c r="E29">
        <f t="shared" si="0"/>
        <v>1549</v>
      </c>
      <c r="F29" s="3">
        <f t="shared" si="1"/>
        <v>-420160.00000000064</v>
      </c>
      <c r="G29" s="3">
        <f t="shared" si="2"/>
        <v>716412.50000000023</v>
      </c>
      <c r="H29" s="3">
        <f t="shared" si="3"/>
        <v>420160.00000000215</v>
      </c>
      <c r="I29" s="3">
        <f t="shared" si="4"/>
        <v>716412.50000000175</v>
      </c>
    </row>
    <row r="30" spans="1:9" x14ac:dyDescent="0.35">
      <c r="A30" s="1">
        <v>42433</v>
      </c>
      <c r="B30">
        <v>23.81</v>
      </c>
      <c r="C30">
        <v>2.5489999999999999</v>
      </c>
      <c r="D30" s="2">
        <v>9.3409180070615925</v>
      </c>
      <c r="E30">
        <f t="shared" si="0"/>
        <v>1554</v>
      </c>
      <c r="F30" s="3">
        <f t="shared" si="1"/>
        <v>-336960.00000000093</v>
      </c>
      <c r="G30" s="3">
        <f t="shared" si="2"/>
        <v>637140.00000000058</v>
      </c>
      <c r="H30" s="3">
        <f t="shared" si="3"/>
        <v>336960.00000000244</v>
      </c>
      <c r="I30" s="3">
        <f t="shared" si="4"/>
        <v>637140.0000000021</v>
      </c>
    </row>
    <row r="31" spans="1:9" x14ac:dyDescent="0.35">
      <c r="A31" s="1">
        <v>42436</v>
      </c>
      <c r="B31">
        <v>23.89</v>
      </c>
      <c r="C31">
        <v>2.5489999999999999</v>
      </c>
      <c r="D31" s="2">
        <v>9.3723028638681836</v>
      </c>
      <c r="E31">
        <f t="shared" si="0"/>
        <v>1554</v>
      </c>
      <c r="F31" s="3">
        <f t="shared" si="1"/>
        <v>-303680.00000000017</v>
      </c>
      <c r="G31" s="3">
        <f t="shared" si="2"/>
        <v>637140.00000000058</v>
      </c>
      <c r="H31" s="3">
        <f t="shared" si="3"/>
        <v>303680.00000000163</v>
      </c>
      <c r="I31" s="3">
        <f t="shared" si="4"/>
        <v>637140.0000000021</v>
      </c>
    </row>
    <row r="32" spans="1:9" x14ac:dyDescent="0.35">
      <c r="A32" s="1">
        <v>42437</v>
      </c>
      <c r="B32">
        <v>23.8</v>
      </c>
      <c r="C32">
        <v>2.5390000000000001</v>
      </c>
      <c r="D32" s="2">
        <v>9.3737692004726263</v>
      </c>
      <c r="E32">
        <f t="shared" si="0"/>
        <v>1554</v>
      </c>
      <c r="F32" s="3">
        <f t="shared" si="1"/>
        <v>-341120.00000000012</v>
      </c>
      <c r="G32" s="3">
        <f t="shared" si="2"/>
        <v>675989.99999999977</v>
      </c>
      <c r="H32" s="3">
        <f t="shared" si="3"/>
        <v>341120.00000000157</v>
      </c>
      <c r="I32" s="3">
        <f t="shared" si="4"/>
        <v>675990.00000000116</v>
      </c>
    </row>
    <row r="33" spans="1:9" x14ac:dyDescent="0.35">
      <c r="A33" s="1">
        <v>42438</v>
      </c>
      <c r="B33">
        <v>24.11</v>
      </c>
      <c r="C33">
        <v>2.5720000000000001</v>
      </c>
      <c r="D33" s="2">
        <v>9.3740279937791602</v>
      </c>
      <c r="E33">
        <f t="shared" si="0"/>
        <v>1554</v>
      </c>
      <c r="F33" s="3">
        <f t="shared" si="1"/>
        <v>-212160.00000000064</v>
      </c>
      <c r="G33" s="3">
        <f t="shared" si="2"/>
        <v>547785.00000000012</v>
      </c>
      <c r="H33" s="3">
        <f t="shared" si="3"/>
        <v>212160.00000000212</v>
      </c>
      <c r="I33" s="3">
        <f t="shared" si="4"/>
        <v>547785.00000000163</v>
      </c>
    </row>
    <row r="34" spans="1:9" x14ac:dyDescent="0.35">
      <c r="A34" s="1">
        <v>42439</v>
      </c>
      <c r="B34">
        <v>24.78</v>
      </c>
      <c r="C34">
        <v>2.6429999999999998</v>
      </c>
      <c r="D34" s="2">
        <v>9.3757094211123739</v>
      </c>
      <c r="E34">
        <f t="shared" si="0"/>
        <v>1554</v>
      </c>
      <c r="F34" s="3">
        <f t="shared" si="1"/>
        <v>66560.000000000058</v>
      </c>
      <c r="G34" s="3">
        <f t="shared" si="2"/>
        <v>271950.00000000111</v>
      </c>
      <c r="H34" s="3">
        <f t="shared" si="3"/>
        <v>-66559.999999998574</v>
      </c>
      <c r="I34" s="3">
        <f t="shared" si="4"/>
        <v>271950.00000000256</v>
      </c>
    </row>
    <row r="35" spans="1:9" x14ac:dyDescent="0.35">
      <c r="A35" s="1">
        <v>42440</v>
      </c>
      <c r="B35">
        <v>25.02</v>
      </c>
      <c r="C35">
        <v>2.669</v>
      </c>
      <c r="D35" s="2">
        <v>9.3742974896965148</v>
      </c>
      <c r="E35">
        <f t="shared" si="0"/>
        <v>1554</v>
      </c>
      <c r="F35" s="3">
        <f t="shared" si="1"/>
        <v>166399.99999999942</v>
      </c>
      <c r="G35" s="3">
        <f t="shared" si="2"/>
        <v>170940.00000000015</v>
      </c>
      <c r="H35" s="3">
        <f t="shared" si="3"/>
        <v>-166399.99999999793</v>
      </c>
      <c r="I35" s="3">
        <f t="shared" si="4"/>
        <v>170940.00000000163</v>
      </c>
    </row>
    <row r="36" spans="1:9" x14ac:dyDescent="0.35">
      <c r="A36" s="1">
        <v>42443</v>
      </c>
      <c r="B36">
        <v>24.98</v>
      </c>
      <c r="C36">
        <v>2.665</v>
      </c>
      <c r="D36" s="2">
        <v>9.3733583489681056</v>
      </c>
      <c r="E36">
        <f t="shared" si="0"/>
        <v>1554</v>
      </c>
      <c r="F36" s="3">
        <f t="shared" si="1"/>
        <v>149759.99999999977</v>
      </c>
      <c r="G36" s="3">
        <f t="shared" si="2"/>
        <v>186480.00000000017</v>
      </c>
      <c r="H36" s="3">
        <f t="shared" si="3"/>
        <v>-149759.99999999828</v>
      </c>
      <c r="I36" s="3">
        <f t="shared" si="4"/>
        <v>186480.00000000166</v>
      </c>
    </row>
    <row r="37" spans="1:9" x14ac:dyDescent="0.35">
      <c r="A37" s="1">
        <v>42444</v>
      </c>
      <c r="B37">
        <v>25.13</v>
      </c>
      <c r="C37">
        <v>2.681</v>
      </c>
      <c r="D37" s="2">
        <v>9.3733681462140979</v>
      </c>
      <c r="E37">
        <f t="shared" si="0"/>
        <v>1560</v>
      </c>
      <c r="F37" s="3">
        <f t="shared" si="1"/>
        <v>212159.99999999919</v>
      </c>
      <c r="G37" s="3">
        <f t="shared" si="2"/>
        <v>124800.00000000012</v>
      </c>
      <c r="H37" s="3">
        <f t="shared" si="3"/>
        <v>-212159.99999999622</v>
      </c>
      <c r="I37" s="3">
        <f t="shared" si="4"/>
        <v>124800.00000000309</v>
      </c>
    </row>
    <row r="38" spans="1:9" x14ac:dyDescent="0.35">
      <c r="A38" s="1">
        <v>42445</v>
      </c>
      <c r="B38">
        <v>25.3</v>
      </c>
      <c r="C38">
        <v>2.6989999999999998</v>
      </c>
      <c r="D38" s="2">
        <v>9.3738421637643583</v>
      </c>
      <c r="E38">
        <f t="shared" si="0"/>
        <v>1560</v>
      </c>
      <c r="F38" s="3">
        <f t="shared" si="1"/>
        <v>282879.99999999988</v>
      </c>
      <c r="G38" s="3">
        <f t="shared" si="2"/>
        <v>54600.000000000909</v>
      </c>
      <c r="H38" s="3">
        <f t="shared" si="3"/>
        <v>-282879.99999999843</v>
      </c>
      <c r="I38" s="3">
        <f t="shared" si="4"/>
        <v>54600.000000002365</v>
      </c>
    </row>
    <row r="39" spans="1:9" x14ac:dyDescent="0.35">
      <c r="A39" s="1">
        <v>42446</v>
      </c>
      <c r="B39">
        <v>25.73</v>
      </c>
      <c r="C39">
        <v>2.7469999999999999</v>
      </c>
      <c r="D39" s="2">
        <v>9.3665817255187491</v>
      </c>
      <c r="E39">
        <f t="shared" si="0"/>
        <v>1560</v>
      </c>
      <c r="F39" s="3">
        <f t="shared" si="1"/>
        <v>461759.99999999977</v>
      </c>
      <c r="G39" s="3">
        <f t="shared" si="2"/>
        <v>-132599.99999999924</v>
      </c>
      <c r="H39" s="3">
        <f t="shared" si="3"/>
        <v>-461759.99999999977</v>
      </c>
      <c r="I39" s="3">
        <f t="shared" si="4"/>
        <v>-132599.99999999924</v>
      </c>
    </row>
    <row r="40" spans="1:9" x14ac:dyDescent="0.35">
      <c r="A40" s="1">
        <v>42447</v>
      </c>
      <c r="B40">
        <v>25.54</v>
      </c>
      <c r="C40">
        <v>2.7269999999999999</v>
      </c>
      <c r="D40" s="2">
        <v>9.3656032269893661</v>
      </c>
      <c r="E40">
        <f t="shared" si="0"/>
        <v>1560</v>
      </c>
      <c r="F40" s="3">
        <f t="shared" si="1"/>
        <v>382719.99999999924</v>
      </c>
      <c r="G40" s="3">
        <f t="shared" si="2"/>
        <v>-54599.999999999178</v>
      </c>
      <c r="H40" s="3">
        <f t="shared" si="3"/>
        <v>-382719.99999999773</v>
      </c>
      <c r="I40" s="3">
        <f t="shared" si="4"/>
        <v>-54599.999999997664</v>
      </c>
    </row>
    <row r="41" spans="1:9" x14ac:dyDescent="0.35">
      <c r="A41" s="1">
        <v>42450</v>
      </c>
      <c r="B41">
        <v>25.09</v>
      </c>
      <c r="C41">
        <v>2.6789999999999998</v>
      </c>
      <c r="D41" s="2">
        <v>9.3654348637551337</v>
      </c>
      <c r="E41">
        <f t="shared" si="0"/>
        <v>1560</v>
      </c>
      <c r="F41" s="3">
        <f t="shared" si="1"/>
        <v>195519.99999999953</v>
      </c>
      <c r="G41" s="3">
        <f t="shared" si="2"/>
        <v>132600.00000000099</v>
      </c>
      <c r="H41" s="3">
        <f t="shared" si="3"/>
        <v>-195519.99999999805</v>
      </c>
      <c r="I41" s="3">
        <f t="shared" si="4"/>
        <v>132600.00000000247</v>
      </c>
    </row>
    <row r="42" spans="1:9" x14ac:dyDescent="0.35">
      <c r="A42" s="1">
        <v>42451</v>
      </c>
      <c r="B42">
        <v>25.41</v>
      </c>
      <c r="C42">
        <v>2.7170000000000001</v>
      </c>
      <c r="D42" s="2">
        <v>9.3522267206477725</v>
      </c>
      <c r="E42">
        <f t="shared" si="0"/>
        <v>1560</v>
      </c>
      <c r="F42" s="3">
        <f t="shared" si="1"/>
        <v>328639.99999999965</v>
      </c>
      <c r="G42" s="3">
        <f t="shared" si="2"/>
        <v>-15600.000000000015</v>
      </c>
      <c r="H42" s="3">
        <f t="shared" si="3"/>
        <v>-328639.9999999982</v>
      </c>
      <c r="I42" s="3">
        <f t="shared" si="4"/>
        <v>-15599.999999998559</v>
      </c>
    </row>
    <row r="43" spans="1:9" x14ac:dyDescent="0.35">
      <c r="A43" s="1">
        <v>42452</v>
      </c>
      <c r="B43">
        <v>25.22</v>
      </c>
      <c r="C43">
        <v>2.6970000000000001</v>
      </c>
      <c r="D43" s="2">
        <v>9.3511308861698179</v>
      </c>
      <c r="E43">
        <f t="shared" si="0"/>
        <v>1560</v>
      </c>
      <c r="F43" s="3">
        <f t="shared" si="1"/>
        <v>249599.99999999913</v>
      </c>
      <c r="G43" s="3">
        <f t="shared" si="2"/>
        <v>62400.000000000058</v>
      </c>
      <c r="H43" s="3">
        <f t="shared" si="3"/>
        <v>-249599.99999999764</v>
      </c>
      <c r="I43" s="3">
        <f t="shared" si="4"/>
        <v>62400.000000001543</v>
      </c>
    </row>
    <row r="44" spans="1:9" x14ac:dyDescent="0.35">
      <c r="A44" s="1">
        <v>42453</v>
      </c>
      <c r="B44">
        <v>25.54</v>
      </c>
      <c r="C44">
        <v>2.7309999999999999</v>
      </c>
      <c r="D44" s="2">
        <v>9.3518857561332851</v>
      </c>
      <c r="E44">
        <f t="shared" si="0"/>
        <v>1556</v>
      </c>
      <c r="F44" s="3">
        <f t="shared" si="1"/>
        <v>382719.99999999924</v>
      </c>
      <c r="G44" s="3">
        <f t="shared" si="2"/>
        <v>-70019.9999999992</v>
      </c>
      <c r="H44" s="3">
        <f t="shared" si="3"/>
        <v>-382719.99999999773</v>
      </c>
      <c r="I44" s="3">
        <f t="shared" si="4"/>
        <v>-70019.999999997686</v>
      </c>
    </row>
    <row r="45" spans="1:9" x14ac:dyDescent="0.35">
      <c r="A45" s="1">
        <v>42457</v>
      </c>
      <c r="B45">
        <v>25.76</v>
      </c>
      <c r="C45">
        <v>2.774</v>
      </c>
      <c r="D45" s="2">
        <v>9.2862292718096615</v>
      </c>
      <c r="E45">
        <f t="shared" si="0"/>
        <v>1556</v>
      </c>
      <c r="F45" s="3">
        <f t="shared" si="1"/>
        <v>474240.00000000023</v>
      </c>
      <c r="G45" s="3">
        <f t="shared" si="2"/>
        <v>-237289.99999999977</v>
      </c>
      <c r="H45" s="3">
        <f t="shared" si="3"/>
        <v>-474239.99999999878</v>
      </c>
      <c r="I45" s="3">
        <f t="shared" si="4"/>
        <v>-237289.99999999831</v>
      </c>
    </row>
    <row r="46" spans="1:9" x14ac:dyDescent="0.35">
      <c r="A46" s="1">
        <v>42458</v>
      </c>
      <c r="B46">
        <v>26.11</v>
      </c>
      <c r="C46">
        <v>2.81</v>
      </c>
      <c r="D46" s="2">
        <v>9.2918149466192173</v>
      </c>
      <c r="E46">
        <f t="shared" si="0"/>
        <v>1556</v>
      </c>
      <c r="F46" s="3">
        <f t="shared" si="1"/>
        <v>619839.9999999993</v>
      </c>
      <c r="G46" s="3">
        <f t="shared" si="2"/>
        <v>-377329.99999999988</v>
      </c>
      <c r="H46" s="3">
        <f t="shared" si="3"/>
        <v>-619839.9999999979</v>
      </c>
      <c r="I46" s="3">
        <f t="shared" si="4"/>
        <v>-377329.99999999849</v>
      </c>
    </row>
    <row r="47" spans="1:9" x14ac:dyDescent="0.35">
      <c r="A47" s="1">
        <v>42459</v>
      </c>
      <c r="B47">
        <v>25.98</v>
      </c>
      <c r="C47">
        <v>2.8090000000000002</v>
      </c>
      <c r="D47" s="2">
        <v>9.2488430046279806</v>
      </c>
      <c r="E47">
        <f t="shared" si="0"/>
        <v>1556</v>
      </c>
      <c r="F47" s="3">
        <f t="shared" si="1"/>
        <v>565759.99999999977</v>
      </c>
      <c r="G47" s="3">
        <f t="shared" si="2"/>
        <v>-373440.00000000035</v>
      </c>
      <c r="H47" s="3">
        <f t="shared" si="3"/>
        <v>-565759.99999999825</v>
      </c>
      <c r="I47" s="3">
        <f t="shared" si="4"/>
        <v>-373439.99999999884</v>
      </c>
    </row>
    <row r="48" spans="1:9" x14ac:dyDescent="0.35">
      <c r="A48" s="1">
        <v>42460</v>
      </c>
      <c r="B48">
        <v>25.3</v>
      </c>
      <c r="C48">
        <v>2.7349999999999999</v>
      </c>
      <c r="D48" s="2">
        <v>9.2504570383912252</v>
      </c>
      <c r="E48">
        <f t="shared" si="0"/>
        <v>1556</v>
      </c>
      <c r="F48" s="3">
        <f t="shared" si="1"/>
        <v>282879.99999999988</v>
      </c>
      <c r="G48" s="3">
        <f t="shared" si="2"/>
        <v>-85579.999999999214</v>
      </c>
      <c r="H48" s="3">
        <f t="shared" si="3"/>
        <v>-282879.99999999843</v>
      </c>
      <c r="I48" s="3">
        <f t="shared" si="4"/>
        <v>-85579.999999997759</v>
      </c>
    </row>
    <row r="49" spans="1:9" x14ac:dyDescent="0.35">
      <c r="A49" s="1">
        <v>42461</v>
      </c>
      <c r="B49">
        <v>25.27</v>
      </c>
      <c r="C49">
        <v>2.7320000000000002</v>
      </c>
      <c r="D49" s="2">
        <v>9.2496339677891655</v>
      </c>
      <c r="E49">
        <f t="shared" si="0"/>
        <v>1556</v>
      </c>
      <c r="F49" s="3">
        <f t="shared" si="1"/>
        <v>270399.99999999942</v>
      </c>
      <c r="G49" s="3">
        <f t="shared" si="2"/>
        <v>-73910.000000000495</v>
      </c>
      <c r="H49" s="3">
        <f t="shared" si="3"/>
        <v>-270399.99999999942</v>
      </c>
      <c r="I49" s="3">
        <f t="shared" si="4"/>
        <v>-73910.000000000495</v>
      </c>
    </row>
    <row r="50" spans="1:9" x14ac:dyDescent="0.35">
      <c r="A50" s="1">
        <v>42464</v>
      </c>
      <c r="B50">
        <v>25.46</v>
      </c>
      <c r="C50">
        <v>2.7530000000000001</v>
      </c>
      <c r="D50" s="2">
        <v>9.2480929894660377</v>
      </c>
      <c r="E50">
        <f t="shared" si="0"/>
        <v>1556</v>
      </c>
      <c r="F50" s="3">
        <f t="shared" si="1"/>
        <v>349439.99999999994</v>
      </c>
      <c r="G50" s="3">
        <f t="shared" si="2"/>
        <v>-155600.00000000015</v>
      </c>
      <c r="H50" s="3">
        <f t="shared" si="3"/>
        <v>-349439.99999999994</v>
      </c>
      <c r="I50" s="3">
        <f t="shared" si="4"/>
        <v>-155600.00000000015</v>
      </c>
    </row>
    <row r="51" spans="1:9" x14ac:dyDescent="0.35">
      <c r="A51" s="1">
        <v>42465</v>
      </c>
      <c r="B51">
        <v>25.29</v>
      </c>
      <c r="C51">
        <v>2.7349999999999999</v>
      </c>
      <c r="D51" s="2">
        <v>9.2468007312614269</v>
      </c>
      <c r="E51">
        <f t="shared" si="0"/>
        <v>1539</v>
      </c>
      <c r="F51" s="3">
        <f t="shared" si="1"/>
        <v>278719.99999999924</v>
      </c>
      <c r="G51" s="3">
        <f t="shared" si="2"/>
        <v>-84644.999999999229</v>
      </c>
      <c r="H51" s="3">
        <f t="shared" si="3"/>
        <v>-278719.99999999924</v>
      </c>
      <c r="I51" s="3">
        <f t="shared" si="4"/>
        <v>-84644.999999999229</v>
      </c>
    </row>
    <row r="52" spans="1:9" x14ac:dyDescent="0.35">
      <c r="A52" s="1">
        <v>42466</v>
      </c>
      <c r="B52">
        <v>25.11</v>
      </c>
      <c r="C52">
        <v>2.7160000000000002</v>
      </c>
      <c r="D52" s="2">
        <v>9.2452135493372598</v>
      </c>
      <c r="E52">
        <f t="shared" si="0"/>
        <v>1539</v>
      </c>
      <c r="F52" s="3">
        <f t="shared" si="1"/>
        <v>203839.99999999936</v>
      </c>
      <c r="G52" s="3">
        <f t="shared" si="2"/>
        <v>-11542.500000000437</v>
      </c>
      <c r="H52" s="3">
        <f t="shared" si="3"/>
        <v>-203839.99999999788</v>
      </c>
      <c r="I52" s="3">
        <f t="shared" si="4"/>
        <v>-11542.499999998952</v>
      </c>
    </row>
    <row r="53" spans="1:9" x14ac:dyDescent="0.35">
      <c r="A53" s="1">
        <v>42467</v>
      </c>
      <c r="B53">
        <v>25.66</v>
      </c>
      <c r="C53">
        <v>2.7749999999999999</v>
      </c>
      <c r="D53" s="2">
        <v>9.2468468468468465</v>
      </c>
      <c r="E53">
        <f t="shared" si="0"/>
        <v>1539</v>
      </c>
      <c r="F53" s="3">
        <f t="shared" si="1"/>
        <v>432639.99999999965</v>
      </c>
      <c r="G53" s="3">
        <f t="shared" si="2"/>
        <v>-238544.99999999933</v>
      </c>
      <c r="H53" s="3">
        <f t="shared" si="3"/>
        <v>-432639.99999999668</v>
      </c>
      <c r="I53" s="3">
        <f t="shared" si="4"/>
        <v>-238544.99999999636</v>
      </c>
    </row>
    <row r="54" spans="1:9" x14ac:dyDescent="0.35">
      <c r="A54" s="1">
        <v>42468</v>
      </c>
      <c r="B54">
        <v>25.74</v>
      </c>
      <c r="C54">
        <v>2.7839999999999998</v>
      </c>
      <c r="D54" s="2">
        <v>9.2456896551724146</v>
      </c>
      <c r="E54">
        <f t="shared" si="0"/>
        <v>1539</v>
      </c>
      <c r="F54" s="3">
        <f t="shared" si="1"/>
        <v>465919.99999999895</v>
      </c>
      <c r="G54" s="3">
        <f t="shared" si="2"/>
        <v>-273172.49999999895</v>
      </c>
      <c r="H54" s="3">
        <f t="shared" si="3"/>
        <v>-465919.99999999895</v>
      </c>
      <c r="I54" s="3">
        <f t="shared" si="4"/>
        <v>-273172.49999999895</v>
      </c>
    </row>
    <row r="55" spans="1:9" x14ac:dyDescent="0.35">
      <c r="A55" s="1">
        <v>42471</v>
      </c>
      <c r="B55">
        <v>25.5</v>
      </c>
      <c r="C55">
        <v>2.758</v>
      </c>
      <c r="D55" s="2">
        <v>9.2458303118201588</v>
      </c>
      <c r="E55">
        <f t="shared" si="0"/>
        <v>1539</v>
      </c>
      <c r="F55" s="3">
        <f t="shared" si="1"/>
        <v>366079.99999999959</v>
      </c>
      <c r="G55" s="3">
        <f t="shared" si="2"/>
        <v>-173137.49999999974</v>
      </c>
      <c r="H55" s="3">
        <f t="shared" si="3"/>
        <v>-366079.99999999662</v>
      </c>
      <c r="I55" s="3">
        <f t="shared" si="4"/>
        <v>-173137.49999999677</v>
      </c>
    </row>
    <row r="56" spans="1:9" x14ac:dyDescent="0.35">
      <c r="A56" s="1">
        <v>42472</v>
      </c>
      <c r="B56">
        <v>25.86</v>
      </c>
      <c r="C56">
        <v>2.8029999999999999</v>
      </c>
      <c r="D56" s="2">
        <v>9.2258294684266851</v>
      </c>
      <c r="E56">
        <f t="shared" si="0"/>
        <v>1539</v>
      </c>
      <c r="F56" s="3">
        <f t="shared" si="1"/>
        <v>515839.99999999936</v>
      </c>
      <c r="G56" s="3">
        <f t="shared" si="2"/>
        <v>-346274.99999999948</v>
      </c>
      <c r="H56" s="3">
        <f t="shared" si="3"/>
        <v>-515839.99999999639</v>
      </c>
      <c r="I56" s="3">
        <f t="shared" si="4"/>
        <v>-346274.99999999651</v>
      </c>
    </row>
    <row r="57" spans="1:9" x14ac:dyDescent="0.35">
      <c r="A57" s="1">
        <v>42473</v>
      </c>
      <c r="B57">
        <v>25.67</v>
      </c>
      <c r="C57">
        <v>2.8180000000000001</v>
      </c>
      <c r="D57" s="2">
        <v>9.1092973740241305</v>
      </c>
      <c r="E57">
        <f t="shared" si="0"/>
        <v>1539</v>
      </c>
      <c r="F57" s="3">
        <f t="shared" si="1"/>
        <v>436800.00000000029</v>
      </c>
      <c r="G57" s="3">
        <f t="shared" si="2"/>
        <v>-403987.49999999988</v>
      </c>
      <c r="H57" s="3">
        <f t="shared" si="3"/>
        <v>-436799.99999999884</v>
      </c>
      <c r="I57" s="3">
        <f t="shared" si="4"/>
        <v>-403987.49999999843</v>
      </c>
    </row>
    <row r="58" spans="1:9" x14ac:dyDescent="0.35">
      <c r="A58" s="1">
        <v>42474</v>
      </c>
      <c r="B58">
        <v>25.51</v>
      </c>
      <c r="C58">
        <v>2.798</v>
      </c>
      <c r="D58" s="2">
        <v>9.1172265904217298</v>
      </c>
      <c r="E58">
        <f t="shared" si="0"/>
        <v>1517</v>
      </c>
      <c r="F58" s="3">
        <f t="shared" si="1"/>
        <v>370240.00000000023</v>
      </c>
      <c r="G58" s="3">
        <f t="shared" si="2"/>
        <v>-322362.49999999988</v>
      </c>
      <c r="H58" s="3">
        <f t="shared" si="3"/>
        <v>-370239.99999999878</v>
      </c>
      <c r="I58" s="3">
        <f t="shared" si="4"/>
        <v>-322362.49999999843</v>
      </c>
    </row>
    <row r="59" spans="1:9" x14ac:dyDescent="0.35">
      <c r="A59" s="1">
        <v>42475</v>
      </c>
      <c r="B59">
        <v>25.24</v>
      </c>
      <c r="C59">
        <v>2.7679999999999998</v>
      </c>
      <c r="D59" s="2">
        <v>9.1184971098265901</v>
      </c>
      <c r="E59">
        <f t="shared" si="0"/>
        <v>1517</v>
      </c>
      <c r="F59" s="3">
        <f t="shared" si="1"/>
        <v>257919.99999999892</v>
      </c>
      <c r="G59" s="3">
        <f t="shared" si="2"/>
        <v>-208587.49999999892</v>
      </c>
      <c r="H59" s="3">
        <f t="shared" si="3"/>
        <v>-257919.99999999747</v>
      </c>
      <c r="I59" s="3">
        <f t="shared" si="4"/>
        <v>-208587.49999999747</v>
      </c>
    </row>
    <row r="60" spans="1:9" x14ac:dyDescent="0.35">
      <c r="A60" s="1">
        <v>42478</v>
      </c>
      <c r="B60">
        <v>25.7</v>
      </c>
      <c r="C60">
        <v>2.8250000000000002</v>
      </c>
      <c r="D60" s="2">
        <v>9.0973451327433619</v>
      </c>
      <c r="E60">
        <f t="shared" si="0"/>
        <v>1517</v>
      </c>
      <c r="F60" s="3">
        <f t="shared" si="1"/>
        <v>449279.9999999993</v>
      </c>
      <c r="G60" s="3">
        <f t="shared" si="2"/>
        <v>-424760.00000000035</v>
      </c>
      <c r="H60" s="3">
        <f t="shared" si="3"/>
        <v>-449279.99999999779</v>
      </c>
      <c r="I60" s="3">
        <f t="shared" si="4"/>
        <v>-424759.99999999884</v>
      </c>
    </row>
    <row r="61" spans="1:9" x14ac:dyDescent="0.35">
      <c r="A61" s="1">
        <v>42479</v>
      </c>
      <c r="B61">
        <v>26.29</v>
      </c>
      <c r="C61">
        <v>2.8969999999999998</v>
      </c>
      <c r="D61" s="2">
        <v>9.0749050742147048</v>
      </c>
      <c r="E61">
        <f t="shared" si="0"/>
        <v>1517</v>
      </c>
      <c r="F61" s="3">
        <f t="shared" si="1"/>
        <v>694719.9999999993</v>
      </c>
      <c r="G61" s="3">
        <f t="shared" si="2"/>
        <v>-697819.99999999895</v>
      </c>
      <c r="H61" s="3">
        <f t="shared" si="3"/>
        <v>-694719.99999999779</v>
      </c>
      <c r="I61" s="3">
        <f t="shared" si="4"/>
        <v>-697819.99999999744</v>
      </c>
    </row>
    <row r="62" spans="1:9" x14ac:dyDescent="0.35">
      <c r="A62" s="1">
        <v>42480</v>
      </c>
      <c r="B62">
        <v>26.29</v>
      </c>
      <c r="C62">
        <v>2.9020000000000001</v>
      </c>
      <c r="D62" s="2">
        <v>9.059269469331495</v>
      </c>
      <c r="E62">
        <f t="shared" si="0"/>
        <v>1517</v>
      </c>
      <c r="F62" s="3">
        <f t="shared" si="1"/>
        <v>694719.9999999993</v>
      </c>
      <c r="G62" s="3">
        <f t="shared" si="2"/>
        <v>-716782.50000000012</v>
      </c>
      <c r="H62" s="3">
        <f t="shared" si="3"/>
        <v>-694719.99999999779</v>
      </c>
      <c r="I62" s="3">
        <f t="shared" si="4"/>
        <v>-716782.4999999986</v>
      </c>
    </row>
    <row r="63" spans="1:9" x14ac:dyDescent="0.35">
      <c r="A63" s="1">
        <v>42481</v>
      </c>
      <c r="B63">
        <v>26.62</v>
      </c>
      <c r="C63">
        <v>2.956</v>
      </c>
      <c r="D63" s="2">
        <v>9.005412719891746</v>
      </c>
      <c r="E63">
        <f t="shared" si="0"/>
        <v>1517</v>
      </c>
      <c r="F63" s="3">
        <f t="shared" si="1"/>
        <v>832000</v>
      </c>
      <c r="G63" s="3">
        <f t="shared" si="2"/>
        <v>-921577.49999999953</v>
      </c>
      <c r="H63" s="3">
        <f t="shared" si="3"/>
        <v>-831999.99999999849</v>
      </c>
      <c r="I63" s="3">
        <f t="shared" si="4"/>
        <v>-921577.49999999802</v>
      </c>
    </row>
    <row r="64" spans="1:9" x14ac:dyDescent="0.35">
      <c r="A64" s="1">
        <v>42482</v>
      </c>
      <c r="B64">
        <v>27.11</v>
      </c>
      <c r="C64">
        <v>3.016</v>
      </c>
      <c r="D64" s="2">
        <v>8.9887267904509276</v>
      </c>
      <c r="E64">
        <f t="shared" si="0"/>
        <v>1517</v>
      </c>
      <c r="F64" s="3">
        <f t="shared" si="1"/>
        <v>1035839.9999999993</v>
      </c>
      <c r="G64" s="3">
        <f t="shared" si="2"/>
        <v>-1149127.4999999998</v>
      </c>
      <c r="H64" s="3">
        <f t="shared" si="3"/>
        <v>-1035839.9999999979</v>
      </c>
      <c r="I64" s="3">
        <f t="shared" si="4"/>
        <v>-1149127.4999999984</v>
      </c>
    </row>
    <row r="65" spans="1:9" x14ac:dyDescent="0.35">
      <c r="A65" s="1">
        <v>42485</v>
      </c>
      <c r="B65">
        <v>26.8</v>
      </c>
      <c r="C65">
        <v>2.9820000000000002</v>
      </c>
      <c r="D65" s="2">
        <v>8.987256874580817</v>
      </c>
      <c r="E65">
        <f t="shared" si="0"/>
        <v>1495</v>
      </c>
      <c r="F65" s="3">
        <f t="shared" si="1"/>
        <v>906879.99999999988</v>
      </c>
      <c r="G65" s="3">
        <f t="shared" si="2"/>
        <v>-1005387.5000000005</v>
      </c>
      <c r="H65" s="3">
        <f t="shared" si="3"/>
        <v>-906879.99999999697</v>
      </c>
      <c r="I65" s="3">
        <f t="shared" si="4"/>
        <v>-1005387.4999999976</v>
      </c>
    </row>
    <row r="66" spans="1:9" x14ac:dyDescent="0.35">
      <c r="A66" s="1">
        <v>42486</v>
      </c>
      <c r="B66">
        <v>26.95</v>
      </c>
      <c r="C66">
        <v>2.9990000000000001</v>
      </c>
      <c r="D66" s="2">
        <v>8.9863287762587518</v>
      </c>
      <c r="E66">
        <f t="shared" si="0"/>
        <v>1495</v>
      </c>
      <c r="F66" s="3">
        <f t="shared" si="1"/>
        <v>969279.9999999993</v>
      </c>
      <c r="G66" s="3">
        <f t="shared" si="2"/>
        <v>-1068925.0000000002</v>
      </c>
      <c r="H66" s="3">
        <f t="shared" si="3"/>
        <v>-969279.99999999779</v>
      </c>
      <c r="I66" s="3">
        <f t="shared" si="4"/>
        <v>-1068924.9999999986</v>
      </c>
    </row>
    <row r="67" spans="1:9" x14ac:dyDescent="0.35">
      <c r="A67" s="1">
        <v>42487</v>
      </c>
      <c r="B67">
        <v>27.31</v>
      </c>
      <c r="C67">
        <v>3.0390000000000001</v>
      </c>
      <c r="D67" s="2">
        <v>8.9865087199736742</v>
      </c>
      <c r="E67">
        <f t="shared" ref="E67:E130" si="5">IF(MOD(ROW(), 7) = 2, ROUND(416000*D67/2500,0), E66)</f>
        <v>1495</v>
      </c>
      <c r="F67" s="3">
        <f t="shared" si="1"/>
        <v>1119039.9999999991</v>
      </c>
      <c r="G67" s="3">
        <f t="shared" si="2"/>
        <v>-1218425.0000000002</v>
      </c>
      <c r="H67" s="3">
        <f t="shared" si="3"/>
        <v>-1119039.9999999977</v>
      </c>
      <c r="I67" s="3">
        <f t="shared" si="4"/>
        <v>-1218424.9999999988</v>
      </c>
    </row>
    <row r="68" spans="1:9" x14ac:dyDescent="0.35">
      <c r="A68" s="1">
        <v>42488</v>
      </c>
      <c r="B68">
        <v>27.17</v>
      </c>
      <c r="C68">
        <v>3.0230000000000001</v>
      </c>
      <c r="D68" s="2">
        <v>8.987760502811776</v>
      </c>
      <c r="E68">
        <f t="shared" si="5"/>
        <v>1495</v>
      </c>
      <c r="F68" s="3">
        <f t="shared" ref="F68:F131" si="6">(B68-$B$2)*100*4160</f>
        <v>1060800.0000000002</v>
      </c>
      <c r="G68" s="3">
        <f t="shared" ref="G68:G131" si="7">-(C68-$C$2)*2500*E68</f>
        <v>-1158625.0000000002</v>
      </c>
      <c r="H68" s="3">
        <f t="shared" ref="H68:H131" si="8">-2*50*4160*(D68*C68-$D$2*$C$2)</f>
        <v>-1060799.9999999974</v>
      </c>
      <c r="I68" s="3">
        <f t="shared" ref="I68:I131" si="9">F68+H68+G68</f>
        <v>-1158624.9999999974</v>
      </c>
    </row>
    <row r="69" spans="1:9" x14ac:dyDescent="0.35">
      <c r="A69" s="1">
        <v>42489</v>
      </c>
      <c r="B69">
        <v>26.97</v>
      </c>
      <c r="C69">
        <v>3.028</v>
      </c>
      <c r="D69" s="2">
        <v>8.9068692206076605</v>
      </c>
      <c r="E69">
        <f t="shared" si="5"/>
        <v>1495</v>
      </c>
      <c r="F69" s="3">
        <f t="shared" si="6"/>
        <v>977599.99999999907</v>
      </c>
      <c r="G69" s="3">
        <f t="shared" si="7"/>
        <v>-1177312.4999999998</v>
      </c>
      <c r="H69" s="3">
        <f t="shared" si="8"/>
        <v>-977599.99999999616</v>
      </c>
      <c r="I69" s="3">
        <f t="shared" si="9"/>
        <v>-1177312.4999999967</v>
      </c>
    </row>
    <row r="70" spans="1:9" x14ac:dyDescent="0.35">
      <c r="A70" s="1">
        <v>42492</v>
      </c>
      <c r="B70">
        <v>26.41</v>
      </c>
      <c r="C70">
        <v>2.9689999999999999</v>
      </c>
      <c r="D70" s="2">
        <v>8.8952509262377912</v>
      </c>
      <c r="E70">
        <f t="shared" si="5"/>
        <v>1495</v>
      </c>
      <c r="F70" s="3">
        <f t="shared" si="6"/>
        <v>744639.99999999965</v>
      </c>
      <c r="G70" s="3">
        <f t="shared" si="7"/>
        <v>-956799.99999999919</v>
      </c>
      <c r="H70" s="3">
        <f t="shared" si="8"/>
        <v>-744639.99999999814</v>
      </c>
      <c r="I70" s="3">
        <f t="shared" si="9"/>
        <v>-956799.99999999767</v>
      </c>
    </row>
    <row r="71" spans="1:9" x14ac:dyDescent="0.35">
      <c r="A71" s="1">
        <v>42493</v>
      </c>
      <c r="B71">
        <v>26.35</v>
      </c>
      <c r="C71">
        <v>2.9740000000000002</v>
      </c>
      <c r="D71" s="2">
        <v>8.8601210490921325</v>
      </c>
      <c r="E71">
        <f t="shared" si="5"/>
        <v>1495</v>
      </c>
      <c r="F71" s="3">
        <f t="shared" si="6"/>
        <v>719680.00000000023</v>
      </c>
      <c r="G71" s="3">
        <f t="shared" si="7"/>
        <v>-975487.50000000047</v>
      </c>
      <c r="H71" s="3">
        <f t="shared" si="8"/>
        <v>-719680.00000000023</v>
      </c>
      <c r="I71" s="3">
        <f t="shared" si="9"/>
        <v>-975487.50000000047</v>
      </c>
    </row>
    <row r="72" spans="1:9" x14ac:dyDescent="0.35">
      <c r="A72" s="1">
        <v>42494</v>
      </c>
      <c r="B72">
        <v>26.81</v>
      </c>
      <c r="C72">
        <v>2.9950000000000001</v>
      </c>
      <c r="D72" s="2">
        <v>8.9515859766277117</v>
      </c>
      <c r="E72">
        <f t="shared" si="5"/>
        <v>1490</v>
      </c>
      <c r="F72" s="3">
        <f t="shared" si="6"/>
        <v>911039.99999999907</v>
      </c>
      <c r="G72" s="3">
        <f t="shared" si="7"/>
        <v>-1050450.0000000002</v>
      </c>
      <c r="H72" s="3">
        <f t="shared" si="8"/>
        <v>-911039.99999999756</v>
      </c>
      <c r="I72" s="3">
        <f t="shared" si="9"/>
        <v>-1050449.9999999986</v>
      </c>
    </row>
    <row r="73" spans="1:9" x14ac:dyDescent="0.35">
      <c r="A73" s="1">
        <v>42495</v>
      </c>
      <c r="B73">
        <v>26.78</v>
      </c>
      <c r="C73">
        <v>2.992</v>
      </c>
      <c r="D73" s="2">
        <v>8.9505347593582893</v>
      </c>
      <c r="E73">
        <f t="shared" si="5"/>
        <v>1490</v>
      </c>
      <c r="F73" s="3">
        <f t="shared" si="6"/>
        <v>898560</v>
      </c>
      <c r="G73" s="3">
        <f t="shared" si="7"/>
        <v>-1039274.9999999997</v>
      </c>
      <c r="H73" s="3">
        <f t="shared" si="8"/>
        <v>-898559.9999999986</v>
      </c>
      <c r="I73" s="3">
        <f t="shared" si="9"/>
        <v>-1039274.9999999983</v>
      </c>
    </row>
    <row r="74" spans="1:9" x14ac:dyDescent="0.35">
      <c r="A74" s="1">
        <v>42496</v>
      </c>
      <c r="B74">
        <v>26.7</v>
      </c>
      <c r="C74">
        <v>2.9750000000000001</v>
      </c>
      <c r="D74" s="2">
        <v>8.9747899159663866</v>
      </c>
      <c r="E74">
        <f t="shared" si="5"/>
        <v>1490</v>
      </c>
      <c r="F74" s="3">
        <f t="shared" si="6"/>
        <v>865279.9999999993</v>
      </c>
      <c r="G74" s="3">
        <f t="shared" si="7"/>
        <v>-975950</v>
      </c>
      <c r="H74" s="3">
        <f t="shared" si="8"/>
        <v>-865279.99999999779</v>
      </c>
      <c r="I74" s="3">
        <f t="shared" si="9"/>
        <v>-975949.99999999849</v>
      </c>
    </row>
    <row r="75" spans="1:9" x14ac:dyDescent="0.35">
      <c r="A75" s="1">
        <v>42499</v>
      </c>
      <c r="B75">
        <v>26.51</v>
      </c>
      <c r="C75">
        <v>2.9540000000000002</v>
      </c>
      <c r="D75" s="2">
        <v>8.9742721733243052</v>
      </c>
      <c r="E75">
        <f t="shared" si="5"/>
        <v>1490</v>
      </c>
      <c r="F75" s="3">
        <f t="shared" si="6"/>
        <v>786240.00000000023</v>
      </c>
      <c r="G75" s="3">
        <f t="shared" si="7"/>
        <v>-897725.00000000035</v>
      </c>
      <c r="H75" s="3">
        <f t="shared" si="8"/>
        <v>-786239.99999999732</v>
      </c>
      <c r="I75" s="3">
        <f t="shared" si="9"/>
        <v>-897724.99999999744</v>
      </c>
    </row>
    <row r="76" spans="1:9" x14ac:dyDescent="0.35">
      <c r="A76" s="1">
        <v>42500</v>
      </c>
      <c r="B76">
        <v>26.71</v>
      </c>
      <c r="C76">
        <v>2.9649999999999999</v>
      </c>
      <c r="D76" s="2">
        <v>9.0084317032040477</v>
      </c>
      <c r="E76">
        <f t="shared" si="5"/>
        <v>1490</v>
      </c>
      <c r="F76" s="3">
        <f t="shared" si="6"/>
        <v>869440</v>
      </c>
      <c r="G76" s="3">
        <f t="shared" si="7"/>
        <v>-938699.99999999919</v>
      </c>
      <c r="H76" s="3">
        <f t="shared" si="8"/>
        <v>-869439.99999999849</v>
      </c>
      <c r="I76" s="3">
        <f t="shared" si="9"/>
        <v>-938699.99999999767</v>
      </c>
    </row>
    <row r="77" spans="1:9" x14ac:dyDescent="0.35">
      <c r="A77" s="1">
        <v>42501</v>
      </c>
      <c r="B77">
        <v>26.61</v>
      </c>
      <c r="C77">
        <v>2.972</v>
      </c>
      <c r="D77" s="2">
        <v>8.9535666218034997</v>
      </c>
      <c r="E77">
        <f t="shared" si="5"/>
        <v>1490</v>
      </c>
      <c r="F77" s="3">
        <f t="shared" si="6"/>
        <v>827839.9999999993</v>
      </c>
      <c r="G77" s="3">
        <f t="shared" si="7"/>
        <v>-964774.99999999965</v>
      </c>
      <c r="H77" s="3">
        <f t="shared" si="8"/>
        <v>-827839.9999999979</v>
      </c>
      <c r="I77" s="3">
        <f t="shared" si="9"/>
        <v>-964774.99999999825</v>
      </c>
    </row>
    <row r="78" spans="1:9" x14ac:dyDescent="0.35">
      <c r="A78" s="1">
        <v>42502</v>
      </c>
      <c r="B78">
        <v>26.48</v>
      </c>
      <c r="C78">
        <v>2.9569999999999999</v>
      </c>
      <c r="D78" s="2">
        <v>8.9550219817382484</v>
      </c>
      <c r="E78">
        <f t="shared" si="5"/>
        <v>1490</v>
      </c>
      <c r="F78" s="3">
        <f t="shared" si="6"/>
        <v>773759.99999999977</v>
      </c>
      <c r="G78" s="3">
        <f t="shared" si="7"/>
        <v>-908899.99999999919</v>
      </c>
      <c r="H78" s="3">
        <f t="shared" si="8"/>
        <v>-773759.99999999825</v>
      </c>
      <c r="I78" s="3">
        <f t="shared" si="9"/>
        <v>-908899.99999999767</v>
      </c>
    </row>
    <row r="79" spans="1:9" x14ac:dyDescent="0.35">
      <c r="A79" s="1">
        <v>42503</v>
      </c>
      <c r="B79">
        <v>26.1</v>
      </c>
      <c r="C79">
        <v>2.915</v>
      </c>
      <c r="D79" s="2">
        <v>8.9536878216123501</v>
      </c>
      <c r="E79">
        <f t="shared" si="5"/>
        <v>1490</v>
      </c>
      <c r="F79" s="3">
        <f t="shared" si="6"/>
        <v>615680.00000000023</v>
      </c>
      <c r="G79" s="3">
        <f t="shared" si="7"/>
        <v>-752449.99999999988</v>
      </c>
      <c r="H79" s="3">
        <f t="shared" si="8"/>
        <v>-615679.99999999872</v>
      </c>
      <c r="I79" s="3">
        <f t="shared" si="9"/>
        <v>-752449.99999999837</v>
      </c>
    </row>
    <row r="80" spans="1:9" x14ac:dyDescent="0.35">
      <c r="A80" s="1">
        <v>42506</v>
      </c>
      <c r="B80">
        <v>25.74</v>
      </c>
      <c r="C80">
        <v>2.8740000000000001</v>
      </c>
      <c r="D80" s="2">
        <v>8.9561586638830892</v>
      </c>
      <c r="E80">
        <f t="shared" si="5"/>
        <v>1490</v>
      </c>
      <c r="F80" s="3">
        <f t="shared" si="6"/>
        <v>465919.99999999895</v>
      </c>
      <c r="G80" s="3">
        <f t="shared" si="7"/>
        <v>-599725.00000000012</v>
      </c>
      <c r="H80" s="3">
        <f t="shared" si="8"/>
        <v>-465919.99999999744</v>
      </c>
      <c r="I80" s="3">
        <f t="shared" si="9"/>
        <v>-599724.9999999986</v>
      </c>
    </row>
    <row r="81" spans="1:9" x14ac:dyDescent="0.35">
      <c r="A81" s="1">
        <v>42507</v>
      </c>
      <c r="B81">
        <v>25.69</v>
      </c>
      <c r="C81">
        <v>2.8530000000000002</v>
      </c>
      <c r="D81" s="2">
        <v>9.0045566070802661</v>
      </c>
      <c r="E81">
        <f t="shared" si="5"/>
        <v>1490</v>
      </c>
      <c r="F81" s="3">
        <f t="shared" si="6"/>
        <v>445120.00000000012</v>
      </c>
      <c r="G81" s="3">
        <f t="shared" si="7"/>
        <v>-521500.00000000041</v>
      </c>
      <c r="H81" s="3">
        <f t="shared" si="8"/>
        <v>-445119.99999999866</v>
      </c>
      <c r="I81" s="3">
        <f t="shared" si="9"/>
        <v>-521499.99999999895</v>
      </c>
    </row>
    <row r="82" spans="1:9" x14ac:dyDescent="0.35">
      <c r="A82" s="1">
        <v>42508</v>
      </c>
      <c r="B82">
        <v>25.28</v>
      </c>
      <c r="C82">
        <v>2.8069999999999999</v>
      </c>
      <c r="D82" s="2">
        <v>9.0060562878518002</v>
      </c>
      <c r="E82">
        <f t="shared" si="5"/>
        <v>1490</v>
      </c>
      <c r="F82" s="3">
        <f t="shared" si="6"/>
        <v>274560.00000000006</v>
      </c>
      <c r="G82" s="3">
        <f t="shared" si="7"/>
        <v>-350149.99999999948</v>
      </c>
      <c r="H82" s="3">
        <f t="shared" si="8"/>
        <v>-274559.9999999986</v>
      </c>
      <c r="I82" s="3">
        <f t="shared" si="9"/>
        <v>-350149.99999999802</v>
      </c>
    </row>
    <row r="83" spans="1:9" x14ac:dyDescent="0.35">
      <c r="A83" s="1">
        <v>42509</v>
      </c>
      <c r="B83">
        <v>26.07</v>
      </c>
      <c r="C83">
        <v>2.8780000000000001</v>
      </c>
      <c r="D83" s="2">
        <v>9.058373870743571</v>
      </c>
      <c r="E83">
        <f t="shared" si="5"/>
        <v>1490</v>
      </c>
      <c r="F83" s="3">
        <f t="shared" si="6"/>
        <v>603199.99999999977</v>
      </c>
      <c r="G83" s="3">
        <f t="shared" si="7"/>
        <v>-614625.00000000012</v>
      </c>
      <c r="H83" s="3">
        <f t="shared" si="8"/>
        <v>-603199.99999999674</v>
      </c>
      <c r="I83" s="3">
        <f t="shared" si="9"/>
        <v>-614624.99999999709</v>
      </c>
    </row>
    <row r="84" spans="1:9" x14ac:dyDescent="0.35">
      <c r="A84" s="1">
        <v>42510</v>
      </c>
      <c r="B84">
        <v>26.28</v>
      </c>
      <c r="C84">
        <v>2.9009999999999998</v>
      </c>
      <c r="D84" s="2">
        <v>9.0589451913133416</v>
      </c>
      <c r="E84">
        <f t="shared" si="5"/>
        <v>1490</v>
      </c>
      <c r="F84" s="3">
        <f t="shared" si="6"/>
        <v>690560</v>
      </c>
      <c r="G84" s="3">
        <f t="shared" si="7"/>
        <v>-700299.99999999895</v>
      </c>
      <c r="H84" s="3">
        <f t="shared" si="8"/>
        <v>-690559.9999999986</v>
      </c>
      <c r="I84" s="3">
        <f t="shared" si="9"/>
        <v>-700299.99999999756</v>
      </c>
    </row>
    <row r="85" spans="1:9" x14ac:dyDescent="0.35">
      <c r="A85" s="1">
        <v>42513</v>
      </c>
      <c r="B85">
        <v>26.21</v>
      </c>
      <c r="C85">
        <v>2.9020000000000001</v>
      </c>
      <c r="D85" s="2">
        <v>9.0317022742935897</v>
      </c>
      <c r="E85">
        <f t="shared" si="5"/>
        <v>1490</v>
      </c>
      <c r="F85" s="3">
        <f t="shared" si="6"/>
        <v>661440</v>
      </c>
      <c r="G85" s="3">
        <f t="shared" si="7"/>
        <v>-704025.00000000012</v>
      </c>
      <c r="H85" s="3">
        <f t="shared" si="8"/>
        <v>-661439.99999999697</v>
      </c>
      <c r="I85" s="3">
        <f t="shared" si="9"/>
        <v>-704024.99999999709</v>
      </c>
    </row>
    <row r="86" spans="1:9" x14ac:dyDescent="0.35">
      <c r="A86" s="1">
        <v>42514</v>
      </c>
      <c r="B86">
        <v>25.91</v>
      </c>
      <c r="C86">
        <v>2.883</v>
      </c>
      <c r="D86" s="2">
        <v>8.9871661463753032</v>
      </c>
      <c r="E86">
        <f t="shared" si="5"/>
        <v>1495</v>
      </c>
      <c r="F86" s="3">
        <f t="shared" si="6"/>
        <v>536639.99999999965</v>
      </c>
      <c r="G86" s="3">
        <f t="shared" si="7"/>
        <v>-635374.99999999977</v>
      </c>
      <c r="H86" s="3">
        <f t="shared" si="8"/>
        <v>-536639.99999999814</v>
      </c>
      <c r="I86" s="3">
        <f t="shared" si="9"/>
        <v>-635374.99999999825</v>
      </c>
    </row>
    <row r="87" spans="1:9" x14ac:dyDescent="0.35">
      <c r="A87" s="1">
        <v>42515</v>
      </c>
      <c r="B87">
        <v>26.5</v>
      </c>
      <c r="C87">
        <v>2.9489999999999998</v>
      </c>
      <c r="D87" s="2">
        <v>8.9860969820278065</v>
      </c>
      <c r="E87">
        <f t="shared" si="5"/>
        <v>1495</v>
      </c>
      <c r="F87" s="3">
        <f t="shared" si="6"/>
        <v>782079.99999999953</v>
      </c>
      <c r="G87" s="3">
        <f t="shared" si="7"/>
        <v>-882049.99999999919</v>
      </c>
      <c r="H87" s="3">
        <f t="shared" si="8"/>
        <v>-782079.99999999814</v>
      </c>
      <c r="I87" s="3">
        <f t="shared" si="9"/>
        <v>-882049.99999999779</v>
      </c>
    </row>
    <row r="88" spans="1:9" x14ac:dyDescent="0.35">
      <c r="A88" s="1">
        <v>42516</v>
      </c>
      <c r="B88">
        <v>26.58</v>
      </c>
      <c r="C88">
        <v>2.9580000000000002</v>
      </c>
      <c r="D88" s="2">
        <v>8.9858012170385386</v>
      </c>
      <c r="E88">
        <f t="shared" si="5"/>
        <v>1495</v>
      </c>
      <c r="F88" s="3">
        <f t="shared" si="6"/>
        <v>815359.99999999884</v>
      </c>
      <c r="G88" s="3">
        <f t="shared" si="7"/>
        <v>-915687.50000000035</v>
      </c>
      <c r="H88" s="3">
        <f t="shared" si="8"/>
        <v>-815359.99999999744</v>
      </c>
      <c r="I88" s="3">
        <f t="shared" si="9"/>
        <v>-915687.49999999895</v>
      </c>
    </row>
    <row r="89" spans="1:9" x14ac:dyDescent="0.35">
      <c r="A89" s="1">
        <v>42517</v>
      </c>
      <c r="B89">
        <v>27</v>
      </c>
      <c r="C89">
        <v>2.9670000000000001</v>
      </c>
      <c r="D89" s="2">
        <v>9.1001011122345794</v>
      </c>
      <c r="E89">
        <f t="shared" si="5"/>
        <v>1495</v>
      </c>
      <c r="F89" s="3">
        <f t="shared" si="6"/>
        <v>990079.99999999953</v>
      </c>
      <c r="G89" s="3">
        <f t="shared" si="7"/>
        <v>-949325</v>
      </c>
      <c r="H89" s="3">
        <f t="shared" si="8"/>
        <v>-990079.99999999662</v>
      </c>
      <c r="I89" s="3">
        <f t="shared" si="9"/>
        <v>-949324.99999999709</v>
      </c>
    </row>
    <row r="90" spans="1:9" x14ac:dyDescent="0.35">
      <c r="A90" s="1">
        <v>42520</v>
      </c>
      <c r="B90">
        <v>27</v>
      </c>
      <c r="C90">
        <v>2.9670000000000001</v>
      </c>
      <c r="D90" s="2">
        <v>9.1001011122345794</v>
      </c>
      <c r="E90">
        <f t="shared" si="5"/>
        <v>1495</v>
      </c>
      <c r="F90" s="3">
        <f t="shared" si="6"/>
        <v>990079.99999999953</v>
      </c>
      <c r="G90" s="3">
        <f t="shared" si="7"/>
        <v>-949325</v>
      </c>
      <c r="H90" s="3">
        <f t="shared" si="8"/>
        <v>-990079.99999999662</v>
      </c>
      <c r="I90" s="3">
        <f t="shared" si="9"/>
        <v>-949324.99999999709</v>
      </c>
    </row>
    <row r="91" spans="1:9" x14ac:dyDescent="0.35">
      <c r="A91" s="1">
        <v>42521</v>
      </c>
      <c r="B91">
        <v>27.06</v>
      </c>
      <c r="C91">
        <v>2.9969999999999999</v>
      </c>
      <c r="D91" s="2">
        <v>9.0290290290290294</v>
      </c>
      <c r="E91">
        <f t="shared" si="5"/>
        <v>1495</v>
      </c>
      <c r="F91" s="3">
        <f t="shared" si="6"/>
        <v>1015039.9999999991</v>
      </c>
      <c r="G91" s="3">
        <f t="shared" si="7"/>
        <v>-1061449.9999999993</v>
      </c>
      <c r="H91" s="3">
        <f t="shared" si="8"/>
        <v>-1015039.9999999976</v>
      </c>
      <c r="I91" s="3">
        <f t="shared" si="9"/>
        <v>-1061449.9999999977</v>
      </c>
    </row>
    <row r="92" spans="1:9" x14ac:dyDescent="0.35">
      <c r="A92" s="1">
        <v>42522</v>
      </c>
      <c r="B92">
        <v>27.1</v>
      </c>
      <c r="C92">
        <v>3.0030000000000001</v>
      </c>
      <c r="D92" s="2">
        <v>9.0243090243090247</v>
      </c>
      <c r="E92">
        <f t="shared" si="5"/>
        <v>1495</v>
      </c>
      <c r="F92" s="3">
        <f t="shared" si="6"/>
        <v>1031680.0000000002</v>
      </c>
      <c r="G92" s="3">
        <f t="shared" si="7"/>
        <v>-1083875.0000000002</v>
      </c>
      <c r="H92" s="3">
        <f t="shared" si="8"/>
        <v>-1031679.9999999987</v>
      </c>
      <c r="I92" s="3">
        <f t="shared" si="9"/>
        <v>-1083874.9999999986</v>
      </c>
    </row>
    <row r="93" spans="1:9" x14ac:dyDescent="0.35">
      <c r="A93" s="1">
        <v>42523</v>
      </c>
      <c r="B93">
        <v>27.31</v>
      </c>
      <c r="C93">
        <v>3.032</v>
      </c>
      <c r="D93" s="2">
        <v>9.0072559366754614</v>
      </c>
      <c r="E93">
        <f t="shared" si="5"/>
        <v>1499</v>
      </c>
      <c r="F93" s="3">
        <f t="shared" si="6"/>
        <v>1119039.9999999991</v>
      </c>
      <c r="G93" s="3">
        <f t="shared" si="7"/>
        <v>-1195452.4999999998</v>
      </c>
      <c r="H93" s="3">
        <f t="shared" si="8"/>
        <v>-1119039.9999999977</v>
      </c>
      <c r="I93" s="3">
        <f t="shared" si="9"/>
        <v>-1195452.4999999984</v>
      </c>
    </row>
    <row r="94" spans="1:9" x14ac:dyDescent="0.35">
      <c r="A94" s="1">
        <v>42524</v>
      </c>
      <c r="B94">
        <v>27.24</v>
      </c>
      <c r="C94">
        <v>3.024</v>
      </c>
      <c r="D94" s="2">
        <v>9.0079365079365079</v>
      </c>
      <c r="E94">
        <f t="shared" si="5"/>
        <v>1499</v>
      </c>
      <c r="F94" s="3">
        <f t="shared" si="6"/>
        <v>1089919.9999999991</v>
      </c>
      <c r="G94" s="3">
        <f t="shared" si="7"/>
        <v>-1165472.4999999998</v>
      </c>
      <c r="H94" s="3">
        <f t="shared" si="8"/>
        <v>-1089919.9999999974</v>
      </c>
      <c r="I94" s="3">
        <f t="shared" si="9"/>
        <v>-1165472.4999999981</v>
      </c>
    </row>
    <row r="95" spans="1:9" x14ac:dyDescent="0.35">
      <c r="A95" s="1">
        <v>42527</v>
      </c>
      <c r="B95">
        <v>27.29</v>
      </c>
      <c r="C95">
        <v>3.0470000000000002</v>
      </c>
      <c r="D95" s="2">
        <v>8.9563505086970778</v>
      </c>
      <c r="E95">
        <f t="shared" si="5"/>
        <v>1499</v>
      </c>
      <c r="F95" s="3">
        <f t="shared" si="6"/>
        <v>1110719.9999999993</v>
      </c>
      <c r="G95" s="3">
        <f t="shared" si="7"/>
        <v>-1251665.0000000002</v>
      </c>
      <c r="H95" s="3">
        <f t="shared" si="8"/>
        <v>-1110719.9999999977</v>
      </c>
      <c r="I95" s="3">
        <f t="shared" si="9"/>
        <v>-1251664.9999999986</v>
      </c>
    </row>
    <row r="96" spans="1:9" x14ac:dyDescent="0.35">
      <c r="A96" s="1">
        <v>42528</v>
      </c>
      <c r="B96">
        <v>27.84</v>
      </c>
      <c r="C96">
        <v>3.1080000000000001</v>
      </c>
      <c r="D96" s="2">
        <v>8.9575289575289574</v>
      </c>
      <c r="E96">
        <f t="shared" si="5"/>
        <v>1499</v>
      </c>
      <c r="F96" s="3">
        <f t="shared" si="6"/>
        <v>1339519.9999999995</v>
      </c>
      <c r="G96" s="3">
        <f t="shared" si="7"/>
        <v>-1480262.5</v>
      </c>
      <c r="H96" s="3">
        <f t="shared" si="8"/>
        <v>-1339519.9999999981</v>
      </c>
      <c r="I96" s="3">
        <f t="shared" si="9"/>
        <v>-1480262.4999999986</v>
      </c>
    </row>
    <row r="97" spans="1:9" x14ac:dyDescent="0.35">
      <c r="A97" s="1">
        <v>42529</v>
      </c>
      <c r="B97">
        <v>27.91</v>
      </c>
      <c r="C97">
        <v>3.1160000000000001</v>
      </c>
      <c r="D97" s="2">
        <v>8.956996148908857</v>
      </c>
      <c r="E97">
        <f t="shared" si="5"/>
        <v>1499</v>
      </c>
      <c r="F97" s="3">
        <f t="shared" si="6"/>
        <v>1368639.9999999995</v>
      </c>
      <c r="G97" s="3">
        <f t="shared" si="7"/>
        <v>-1510242.5000000002</v>
      </c>
      <c r="H97" s="3">
        <f t="shared" si="8"/>
        <v>-1368639.9999999981</v>
      </c>
      <c r="I97" s="3">
        <f t="shared" si="9"/>
        <v>-1510242.4999999988</v>
      </c>
    </row>
    <row r="98" spans="1:9" x14ac:dyDescent="0.35">
      <c r="A98" s="1">
        <v>42530</v>
      </c>
      <c r="B98">
        <v>28.65</v>
      </c>
      <c r="C98">
        <v>3.2280000000000002</v>
      </c>
      <c r="D98" s="2">
        <v>8.8754646840148688</v>
      </c>
      <c r="E98">
        <f t="shared" si="5"/>
        <v>1499</v>
      </c>
      <c r="F98" s="3">
        <f t="shared" si="6"/>
        <v>1676479.9999999991</v>
      </c>
      <c r="G98" s="3">
        <f t="shared" si="7"/>
        <v>-1929962.5000000002</v>
      </c>
      <c r="H98" s="3">
        <f t="shared" si="8"/>
        <v>-1676479.9999999974</v>
      </c>
      <c r="I98" s="3">
        <f t="shared" si="9"/>
        <v>-1929962.4999999986</v>
      </c>
    </row>
    <row r="99" spans="1:9" x14ac:dyDescent="0.35">
      <c r="A99" s="1">
        <v>42531</v>
      </c>
      <c r="B99">
        <v>28.24</v>
      </c>
      <c r="C99">
        <v>3.1829999999999998</v>
      </c>
      <c r="D99" s="2">
        <v>8.8721332076657244</v>
      </c>
      <c r="E99">
        <f t="shared" si="5"/>
        <v>1499</v>
      </c>
      <c r="F99" s="3">
        <f t="shared" si="6"/>
        <v>1505919.9999999991</v>
      </c>
      <c r="G99" s="3">
        <f t="shared" si="7"/>
        <v>-1761324.9999999991</v>
      </c>
      <c r="H99" s="3">
        <f t="shared" si="8"/>
        <v>-1505919.9999999974</v>
      </c>
      <c r="I99" s="3">
        <f t="shared" si="9"/>
        <v>-1761324.9999999974</v>
      </c>
    </row>
    <row r="100" spans="1:9" x14ac:dyDescent="0.35">
      <c r="A100" s="1">
        <v>42534</v>
      </c>
      <c r="B100">
        <v>28.3</v>
      </c>
      <c r="C100">
        <v>3.1819999999999999</v>
      </c>
      <c r="D100" s="2">
        <v>8.8937774984286619</v>
      </c>
      <c r="E100">
        <f t="shared" si="5"/>
        <v>1480</v>
      </c>
      <c r="F100" s="3">
        <f t="shared" si="6"/>
        <v>1530880</v>
      </c>
      <c r="G100" s="3">
        <f t="shared" si="7"/>
        <v>-1735299.9999999993</v>
      </c>
      <c r="H100" s="3">
        <f t="shared" si="8"/>
        <v>-1530879.9999999984</v>
      </c>
      <c r="I100" s="3">
        <f t="shared" si="9"/>
        <v>-1735299.9999999977</v>
      </c>
    </row>
    <row r="101" spans="1:9" x14ac:dyDescent="0.35">
      <c r="A101" s="1">
        <v>42535</v>
      </c>
      <c r="B101">
        <v>27.92</v>
      </c>
      <c r="C101">
        <v>3.1389999999999998</v>
      </c>
      <c r="D101" s="2">
        <v>8.8945524052245943</v>
      </c>
      <c r="E101">
        <f t="shared" si="5"/>
        <v>1480</v>
      </c>
      <c r="F101" s="3">
        <f t="shared" si="6"/>
        <v>1372800.0000000002</v>
      </c>
      <c r="G101" s="3">
        <f t="shared" si="7"/>
        <v>-1576199.9999999991</v>
      </c>
      <c r="H101" s="3">
        <f t="shared" si="8"/>
        <v>-1372799.9999999974</v>
      </c>
      <c r="I101" s="3">
        <f t="shared" si="9"/>
        <v>-1576199.9999999963</v>
      </c>
    </row>
    <row r="102" spans="1:9" x14ac:dyDescent="0.35">
      <c r="A102" s="1">
        <v>42536</v>
      </c>
      <c r="B102">
        <v>27.64</v>
      </c>
      <c r="C102">
        <v>3.1080000000000001</v>
      </c>
      <c r="D102" s="2">
        <v>8.8931788931788933</v>
      </c>
      <c r="E102">
        <f t="shared" si="5"/>
        <v>1480</v>
      </c>
      <c r="F102" s="3">
        <f t="shared" si="6"/>
        <v>1256319.9999999998</v>
      </c>
      <c r="G102" s="3">
        <f t="shared" si="7"/>
        <v>-1461500</v>
      </c>
      <c r="H102" s="3">
        <f t="shared" si="8"/>
        <v>-1256319.9999999984</v>
      </c>
      <c r="I102" s="3">
        <f t="shared" si="9"/>
        <v>-1461499.9999999986</v>
      </c>
    </row>
    <row r="103" spans="1:9" x14ac:dyDescent="0.35">
      <c r="A103" s="1">
        <v>42537</v>
      </c>
      <c r="B103">
        <v>27.54</v>
      </c>
      <c r="C103">
        <v>3.097</v>
      </c>
      <c r="D103" s="2">
        <v>8.8924765902486271</v>
      </c>
      <c r="E103">
        <f t="shared" si="5"/>
        <v>1480</v>
      </c>
      <c r="F103" s="3">
        <f t="shared" si="6"/>
        <v>1214719.9999999993</v>
      </c>
      <c r="G103" s="3">
        <f t="shared" si="7"/>
        <v>-1420799.9999999998</v>
      </c>
      <c r="H103" s="3">
        <f t="shared" si="8"/>
        <v>-1214719.9999999977</v>
      </c>
      <c r="I103" s="3">
        <f t="shared" si="9"/>
        <v>-1420799.9999999981</v>
      </c>
    </row>
    <row r="104" spans="1:9" x14ac:dyDescent="0.35">
      <c r="A104" s="1">
        <v>42538</v>
      </c>
      <c r="B104">
        <v>27.86</v>
      </c>
      <c r="C104">
        <v>3.133</v>
      </c>
      <c r="D104" s="2">
        <v>8.8924353654644115</v>
      </c>
      <c r="E104">
        <f t="shared" si="5"/>
        <v>1480</v>
      </c>
      <c r="F104" s="3">
        <f t="shared" si="6"/>
        <v>1347839.9999999993</v>
      </c>
      <c r="G104" s="3">
        <f t="shared" si="7"/>
        <v>-1553999.9999999998</v>
      </c>
      <c r="H104" s="3">
        <f t="shared" si="8"/>
        <v>-1347839.9999999993</v>
      </c>
      <c r="I104" s="3">
        <f t="shared" si="9"/>
        <v>-1553999.9999999998</v>
      </c>
    </row>
    <row r="105" spans="1:9" x14ac:dyDescent="0.35">
      <c r="A105" s="1">
        <v>42541</v>
      </c>
      <c r="B105">
        <v>28.45</v>
      </c>
      <c r="C105">
        <v>3.206</v>
      </c>
      <c r="D105" s="2">
        <v>8.8739862757330012</v>
      </c>
      <c r="E105">
        <f t="shared" si="5"/>
        <v>1480</v>
      </c>
      <c r="F105" s="3">
        <f t="shared" si="6"/>
        <v>1593279.9999999993</v>
      </c>
      <c r="G105" s="3">
        <f t="shared" si="7"/>
        <v>-1824099.9999999998</v>
      </c>
      <c r="H105" s="3">
        <f t="shared" si="8"/>
        <v>-1593279.9999999993</v>
      </c>
      <c r="I105" s="3">
        <f t="shared" si="9"/>
        <v>-1824099.9999999998</v>
      </c>
    </row>
    <row r="106" spans="1:9" x14ac:dyDescent="0.35">
      <c r="A106" s="1">
        <v>42542</v>
      </c>
      <c r="B106">
        <v>28.62</v>
      </c>
      <c r="C106">
        <v>3.2250000000000001</v>
      </c>
      <c r="D106" s="2">
        <v>8.8744186046511633</v>
      </c>
      <c r="E106">
        <f t="shared" si="5"/>
        <v>1480</v>
      </c>
      <c r="F106" s="3">
        <f t="shared" si="6"/>
        <v>1664000</v>
      </c>
      <c r="G106" s="3">
        <f t="shared" si="7"/>
        <v>-1894400</v>
      </c>
      <c r="H106" s="3">
        <f t="shared" si="8"/>
        <v>-1663999.9999999986</v>
      </c>
      <c r="I106" s="3">
        <f t="shared" si="9"/>
        <v>-1894399.9999999986</v>
      </c>
    </row>
    <row r="107" spans="1:9" x14ac:dyDescent="0.35">
      <c r="A107" s="1">
        <v>42543</v>
      </c>
      <c r="B107">
        <v>28.19</v>
      </c>
      <c r="C107">
        <v>3.177</v>
      </c>
      <c r="D107" s="2">
        <v>8.8731507711677686</v>
      </c>
      <c r="E107">
        <f t="shared" si="5"/>
        <v>1476</v>
      </c>
      <c r="F107" s="3">
        <f t="shared" si="6"/>
        <v>1485120</v>
      </c>
      <c r="G107" s="3">
        <f t="shared" si="7"/>
        <v>-1712160</v>
      </c>
      <c r="H107" s="3">
        <f t="shared" si="8"/>
        <v>-1485119.9999999986</v>
      </c>
      <c r="I107" s="3">
        <f t="shared" si="9"/>
        <v>-1712159.9999999986</v>
      </c>
    </row>
    <row r="108" spans="1:9" x14ac:dyDescent="0.35">
      <c r="A108" s="1">
        <v>42544</v>
      </c>
      <c r="B108">
        <v>28.58</v>
      </c>
      <c r="C108">
        <v>3.202</v>
      </c>
      <c r="D108" s="2">
        <v>8.925671455340412</v>
      </c>
      <c r="E108">
        <f t="shared" si="5"/>
        <v>1476</v>
      </c>
      <c r="F108" s="3">
        <f t="shared" si="6"/>
        <v>1647359.9999999988</v>
      </c>
      <c r="G108" s="3">
        <f t="shared" si="7"/>
        <v>-1804409.9999999998</v>
      </c>
      <c r="H108" s="3">
        <f t="shared" si="8"/>
        <v>-1647359.9999999974</v>
      </c>
      <c r="I108" s="3">
        <f t="shared" si="9"/>
        <v>-1804409.9999999984</v>
      </c>
    </row>
    <row r="109" spans="1:9" x14ac:dyDescent="0.35">
      <c r="A109" s="1">
        <v>42545</v>
      </c>
      <c r="B109">
        <v>28.34</v>
      </c>
      <c r="C109">
        <v>3.1749999999999998</v>
      </c>
      <c r="D109" s="2">
        <v>8.9259842519685044</v>
      </c>
      <c r="E109">
        <f t="shared" si="5"/>
        <v>1476</v>
      </c>
      <c r="F109" s="3">
        <f t="shared" si="6"/>
        <v>1547519.9999999995</v>
      </c>
      <c r="G109" s="3">
        <f t="shared" si="7"/>
        <v>-1704779.9999999991</v>
      </c>
      <c r="H109" s="3">
        <f t="shared" si="8"/>
        <v>-1547519.9999999981</v>
      </c>
      <c r="I109" s="3">
        <f t="shared" si="9"/>
        <v>-1704779.9999999977</v>
      </c>
    </row>
    <row r="110" spans="1:9" x14ac:dyDescent="0.35">
      <c r="A110" s="1">
        <v>42548</v>
      </c>
      <c r="B110">
        <v>28.51</v>
      </c>
      <c r="C110">
        <v>3.194</v>
      </c>
      <c r="D110" s="2">
        <v>8.9261114589855985</v>
      </c>
      <c r="E110">
        <f t="shared" si="5"/>
        <v>1476</v>
      </c>
      <c r="F110" s="3">
        <f t="shared" si="6"/>
        <v>1618240.0000000002</v>
      </c>
      <c r="G110" s="3">
        <f t="shared" si="7"/>
        <v>-1774889.9999999998</v>
      </c>
      <c r="H110" s="3">
        <f t="shared" si="8"/>
        <v>-1618239.9999999988</v>
      </c>
      <c r="I110" s="3">
        <f t="shared" si="9"/>
        <v>-1774889.9999999984</v>
      </c>
    </row>
    <row r="111" spans="1:9" x14ac:dyDescent="0.35">
      <c r="A111" s="1">
        <v>42549</v>
      </c>
      <c r="B111">
        <v>29.17</v>
      </c>
      <c r="C111">
        <v>3.2959999999999998</v>
      </c>
      <c r="D111" s="2">
        <v>8.8501213592233015</v>
      </c>
      <c r="E111">
        <f t="shared" si="5"/>
        <v>1476</v>
      </c>
      <c r="F111" s="3">
        <f t="shared" si="6"/>
        <v>1892800.0000000002</v>
      </c>
      <c r="G111" s="3">
        <f t="shared" si="7"/>
        <v>-2151269.9999999991</v>
      </c>
      <c r="H111" s="3">
        <f t="shared" si="8"/>
        <v>-1892799.9999999988</v>
      </c>
      <c r="I111" s="3">
        <f t="shared" si="9"/>
        <v>-2151269.9999999977</v>
      </c>
    </row>
    <row r="112" spans="1:9" x14ac:dyDescent="0.35">
      <c r="A112" s="1">
        <v>42550</v>
      </c>
      <c r="B112">
        <v>29.01</v>
      </c>
      <c r="C112">
        <v>3.278</v>
      </c>
      <c r="D112" s="2">
        <v>8.8499084807809645</v>
      </c>
      <c r="E112">
        <f t="shared" si="5"/>
        <v>1476</v>
      </c>
      <c r="F112" s="3">
        <f t="shared" si="6"/>
        <v>1826240.0000000002</v>
      </c>
      <c r="G112" s="3">
        <f t="shared" si="7"/>
        <v>-2084849.9999999998</v>
      </c>
      <c r="H112" s="3">
        <f t="shared" si="8"/>
        <v>-1826239.9999999988</v>
      </c>
      <c r="I112" s="3">
        <f t="shared" si="9"/>
        <v>-2084849.9999999984</v>
      </c>
    </row>
    <row r="113" spans="1:9" x14ac:dyDescent="0.35">
      <c r="A113" s="1">
        <v>42551</v>
      </c>
      <c r="B113">
        <v>29.4</v>
      </c>
      <c r="C113">
        <v>3.319</v>
      </c>
      <c r="D113" s="2">
        <v>8.8580897860801446</v>
      </c>
      <c r="E113">
        <f t="shared" si="5"/>
        <v>1476</v>
      </c>
      <c r="F113" s="3">
        <f t="shared" si="6"/>
        <v>1988479.9999999991</v>
      </c>
      <c r="G113" s="3">
        <f t="shared" si="7"/>
        <v>-2236139.9999999995</v>
      </c>
      <c r="H113" s="3">
        <f t="shared" si="8"/>
        <v>-1988479.9999999974</v>
      </c>
      <c r="I113" s="3">
        <f t="shared" si="9"/>
        <v>-2236139.9999999981</v>
      </c>
    </row>
    <row r="114" spans="1:9" x14ac:dyDescent="0.35">
      <c r="A114" s="1">
        <v>42552</v>
      </c>
      <c r="B114">
        <v>29.81</v>
      </c>
      <c r="C114">
        <v>3.3650000000000002</v>
      </c>
      <c r="D114" s="2">
        <v>8.8588410104011874</v>
      </c>
      <c r="E114">
        <f t="shared" si="5"/>
        <v>1474</v>
      </c>
      <c r="F114" s="3">
        <f t="shared" si="6"/>
        <v>2159039.9999999991</v>
      </c>
      <c r="G114" s="3">
        <f t="shared" si="7"/>
        <v>-2402620.0000000005</v>
      </c>
      <c r="H114" s="3">
        <f t="shared" si="8"/>
        <v>-2159039.9999999977</v>
      </c>
      <c r="I114" s="3">
        <f t="shared" si="9"/>
        <v>-2402619.9999999991</v>
      </c>
    </row>
    <row r="115" spans="1:9" x14ac:dyDescent="0.35">
      <c r="A115" s="1">
        <v>42555</v>
      </c>
      <c r="B115">
        <v>29.81</v>
      </c>
      <c r="C115">
        <v>3.3650000000000002</v>
      </c>
      <c r="D115" s="2">
        <v>8.8588410104011874</v>
      </c>
      <c r="E115">
        <f t="shared" si="5"/>
        <v>1474</v>
      </c>
      <c r="F115" s="3">
        <f t="shared" si="6"/>
        <v>2159039.9999999991</v>
      </c>
      <c r="G115" s="3">
        <f t="shared" si="7"/>
        <v>-2402620.0000000005</v>
      </c>
      <c r="H115" s="3">
        <f t="shared" si="8"/>
        <v>-2159039.9999999977</v>
      </c>
      <c r="I115" s="3">
        <f t="shared" si="9"/>
        <v>-2402619.9999999991</v>
      </c>
    </row>
    <row r="116" spans="1:9" x14ac:dyDescent="0.35">
      <c r="A116" s="1">
        <v>42556</v>
      </c>
      <c r="B116">
        <v>28.45</v>
      </c>
      <c r="C116">
        <v>3.206</v>
      </c>
      <c r="D116" s="2">
        <v>8.8739862757330012</v>
      </c>
      <c r="E116">
        <f t="shared" si="5"/>
        <v>1474</v>
      </c>
      <c r="F116" s="3">
        <f t="shared" si="6"/>
        <v>1593279.9999999993</v>
      </c>
      <c r="G116" s="3">
        <f t="shared" si="7"/>
        <v>-1816704.9999999998</v>
      </c>
      <c r="H116" s="3">
        <f t="shared" si="8"/>
        <v>-1593279.9999999993</v>
      </c>
      <c r="I116" s="3">
        <f t="shared" si="9"/>
        <v>-1816704.9999999998</v>
      </c>
    </row>
    <row r="117" spans="1:9" x14ac:dyDescent="0.35">
      <c r="A117" s="1">
        <v>42557</v>
      </c>
      <c r="B117">
        <v>28.58</v>
      </c>
      <c r="C117">
        <v>3.2210000000000001</v>
      </c>
      <c r="D117" s="2">
        <v>8.8730208009934799</v>
      </c>
      <c r="E117">
        <f t="shared" si="5"/>
        <v>1474</v>
      </c>
      <c r="F117" s="3">
        <f t="shared" si="6"/>
        <v>1647359.9999999988</v>
      </c>
      <c r="G117" s="3">
        <f t="shared" si="7"/>
        <v>-1871980</v>
      </c>
      <c r="H117" s="3">
        <f t="shared" si="8"/>
        <v>-1647359.9999999974</v>
      </c>
      <c r="I117" s="3">
        <f t="shared" si="9"/>
        <v>-1871979.9999999986</v>
      </c>
    </row>
    <row r="118" spans="1:9" x14ac:dyDescent="0.35">
      <c r="A118" s="1">
        <v>42558</v>
      </c>
      <c r="B118">
        <v>28.52</v>
      </c>
      <c r="C118">
        <v>3.214</v>
      </c>
      <c r="D118" s="2">
        <v>8.8736776602364653</v>
      </c>
      <c r="E118">
        <f t="shared" si="5"/>
        <v>1474</v>
      </c>
      <c r="F118" s="3">
        <f t="shared" si="6"/>
        <v>1622399.9999999995</v>
      </c>
      <c r="G118" s="3">
        <f t="shared" si="7"/>
        <v>-1846184.9999999998</v>
      </c>
      <c r="H118" s="3">
        <f t="shared" si="8"/>
        <v>-1622399.9999999979</v>
      </c>
      <c r="I118" s="3">
        <f t="shared" si="9"/>
        <v>-1846184.9999999981</v>
      </c>
    </row>
    <row r="119" spans="1:9" x14ac:dyDescent="0.35">
      <c r="A119" s="1">
        <v>42559</v>
      </c>
      <c r="B119">
        <v>28.85</v>
      </c>
      <c r="C119">
        <v>3.2509999999999999</v>
      </c>
      <c r="D119" s="2">
        <v>8.874192556136574</v>
      </c>
      <c r="E119">
        <f t="shared" si="5"/>
        <v>1474</v>
      </c>
      <c r="F119" s="3">
        <f t="shared" si="6"/>
        <v>1759680.0000000002</v>
      </c>
      <c r="G119" s="3">
        <f t="shared" si="7"/>
        <v>-1982529.9999999993</v>
      </c>
      <c r="H119" s="3">
        <f t="shared" si="8"/>
        <v>-1759679.9999999986</v>
      </c>
      <c r="I119" s="3">
        <f t="shared" si="9"/>
        <v>-1982529.9999999977</v>
      </c>
    </row>
    <row r="120" spans="1:9" x14ac:dyDescent="0.35">
      <c r="A120" s="1">
        <v>42562</v>
      </c>
      <c r="B120">
        <v>28.38</v>
      </c>
      <c r="C120">
        <v>3.198</v>
      </c>
      <c r="D120" s="2">
        <v>8.8742964352720453</v>
      </c>
      <c r="E120">
        <f t="shared" si="5"/>
        <v>1474</v>
      </c>
      <c r="F120" s="3">
        <f t="shared" si="6"/>
        <v>1564159.9999999991</v>
      </c>
      <c r="G120" s="3">
        <f t="shared" si="7"/>
        <v>-1787224.9999999998</v>
      </c>
      <c r="H120" s="3">
        <f t="shared" si="8"/>
        <v>-1564159.9999999977</v>
      </c>
      <c r="I120" s="3">
        <f t="shared" si="9"/>
        <v>-1787224.9999999984</v>
      </c>
    </row>
    <row r="121" spans="1:9" x14ac:dyDescent="0.35">
      <c r="A121" s="1">
        <v>42563</v>
      </c>
      <c r="B121">
        <v>28.21</v>
      </c>
      <c r="C121">
        <v>3.2010000000000001</v>
      </c>
      <c r="D121" s="2">
        <v>8.812870977819431</v>
      </c>
      <c r="E121">
        <f t="shared" si="5"/>
        <v>1466</v>
      </c>
      <c r="F121" s="3">
        <f t="shared" si="6"/>
        <v>1493440</v>
      </c>
      <c r="G121" s="3">
        <f t="shared" si="7"/>
        <v>-1788520</v>
      </c>
      <c r="H121" s="3">
        <f t="shared" si="8"/>
        <v>-1493439.9999999984</v>
      </c>
      <c r="I121" s="3">
        <f t="shared" si="9"/>
        <v>-1788519.9999999984</v>
      </c>
    </row>
    <row r="122" spans="1:9" x14ac:dyDescent="0.35">
      <c r="A122" s="1">
        <v>42564</v>
      </c>
      <c r="B122">
        <v>28.24</v>
      </c>
      <c r="C122">
        <v>3.2</v>
      </c>
      <c r="D122" s="2">
        <v>8.8249999999999993</v>
      </c>
      <c r="E122">
        <f t="shared" si="5"/>
        <v>1466</v>
      </c>
      <c r="F122" s="3">
        <f t="shared" si="6"/>
        <v>1505919.9999999991</v>
      </c>
      <c r="G122" s="3">
        <f t="shared" si="7"/>
        <v>-1784855.0000000002</v>
      </c>
      <c r="H122" s="3">
        <f t="shared" si="8"/>
        <v>-1505919.9999999974</v>
      </c>
      <c r="I122" s="3">
        <f t="shared" si="9"/>
        <v>-1784854.9999999986</v>
      </c>
    </row>
    <row r="123" spans="1:9" x14ac:dyDescent="0.35">
      <c r="A123" s="1">
        <v>42565</v>
      </c>
      <c r="B123">
        <v>28.25</v>
      </c>
      <c r="C123">
        <v>3.2010000000000001</v>
      </c>
      <c r="D123" s="2">
        <v>8.8253670727897529</v>
      </c>
      <c r="E123">
        <f t="shared" si="5"/>
        <v>1466</v>
      </c>
      <c r="F123" s="3">
        <f t="shared" si="6"/>
        <v>1510079.9999999995</v>
      </c>
      <c r="G123" s="3">
        <f t="shared" si="7"/>
        <v>-1788520</v>
      </c>
      <c r="H123" s="3">
        <f t="shared" si="8"/>
        <v>-1510079.9999999981</v>
      </c>
      <c r="I123" s="3">
        <f t="shared" si="9"/>
        <v>-1788519.9999999986</v>
      </c>
    </row>
    <row r="124" spans="1:9" x14ac:dyDescent="0.35">
      <c r="A124" s="1">
        <v>42566</v>
      </c>
      <c r="B124">
        <v>28.37</v>
      </c>
      <c r="C124">
        <v>3.2149999999999999</v>
      </c>
      <c r="D124" s="2">
        <v>8.8242612752721623</v>
      </c>
      <c r="E124">
        <f t="shared" si="5"/>
        <v>1466</v>
      </c>
      <c r="F124" s="3">
        <f t="shared" si="6"/>
        <v>1560000</v>
      </c>
      <c r="G124" s="3">
        <f t="shared" si="7"/>
        <v>-1839829.9999999993</v>
      </c>
      <c r="H124" s="3">
        <f t="shared" si="8"/>
        <v>-1559999.9999999986</v>
      </c>
      <c r="I124" s="3">
        <f t="shared" si="9"/>
        <v>-1839829.9999999979</v>
      </c>
    </row>
    <row r="125" spans="1:9" x14ac:dyDescent="0.35">
      <c r="A125" s="1">
        <v>42569</v>
      </c>
      <c r="B125">
        <v>28.18</v>
      </c>
      <c r="C125">
        <v>3.194</v>
      </c>
      <c r="D125" s="2">
        <v>8.8227927363807144</v>
      </c>
      <c r="E125">
        <f t="shared" si="5"/>
        <v>1466</v>
      </c>
      <c r="F125" s="3">
        <f t="shared" si="6"/>
        <v>1480959.9999999995</v>
      </c>
      <c r="G125" s="3">
        <f t="shared" si="7"/>
        <v>-1762864.9999999998</v>
      </c>
      <c r="H125" s="3">
        <f t="shared" si="8"/>
        <v>-1480959.9999999979</v>
      </c>
      <c r="I125" s="3">
        <f t="shared" si="9"/>
        <v>-1762864.9999999981</v>
      </c>
    </row>
    <row r="126" spans="1:9" x14ac:dyDescent="0.35">
      <c r="A126" s="1">
        <v>42570</v>
      </c>
      <c r="B126">
        <v>28.06</v>
      </c>
      <c r="C126">
        <v>3.18</v>
      </c>
      <c r="D126" s="2">
        <v>8.8238993710691815</v>
      </c>
      <c r="E126">
        <f t="shared" si="5"/>
        <v>1466</v>
      </c>
      <c r="F126" s="3">
        <f t="shared" si="6"/>
        <v>1431039.9999999991</v>
      </c>
      <c r="G126" s="3">
        <f t="shared" si="7"/>
        <v>-1711555.0000000002</v>
      </c>
      <c r="H126" s="3">
        <f t="shared" si="8"/>
        <v>-1431039.9999999977</v>
      </c>
      <c r="I126" s="3">
        <f t="shared" si="9"/>
        <v>-1711554.9999999988</v>
      </c>
    </row>
    <row r="127" spans="1:9" x14ac:dyDescent="0.35">
      <c r="A127" s="1">
        <v>42571</v>
      </c>
      <c r="B127">
        <v>27.57</v>
      </c>
      <c r="C127">
        <v>3.125</v>
      </c>
      <c r="D127" s="2">
        <v>8.8224</v>
      </c>
      <c r="E127">
        <f t="shared" si="5"/>
        <v>1466</v>
      </c>
      <c r="F127" s="3">
        <f t="shared" si="6"/>
        <v>1227199.9999999998</v>
      </c>
      <c r="G127" s="3">
        <f t="shared" si="7"/>
        <v>-1509979.9999999998</v>
      </c>
      <c r="H127" s="3">
        <f t="shared" si="8"/>
        <v>-1227199.9999999981</v>
      </c>
      <c r="I127" s="3">
        <f t="shared" si="9"/>
        <v>-1509979.9999999981</v>
      </c>
    </row>
    <row r="128" spans="1:9" x14ac:dyDescent="0.35">
      <c r="A128" s="1">
        <v>42572</v>
      </c>
      <c r="B128">
        <v>27.65</v>
      </c>
      <c r="C128">
        <v>3.1429999999999998</v>
      </c>
      <c r="D128" s="2">
        <v>8.7973273942093542</v>
      </c>
      <c r="E128">
        <f t="shared" si="5"/>
        <v>1464</v>
      </c>
      <c r="F128" s="3">
        <f t="shared" si="6"/>
        <v>1260479.9999999991</v>
      </c>
      <c r="G128" s="3">
        <f t="shared" si="7"/>
        <v>-1573799.9999999991</v>
      </c>
      <c r="H128" s="3">
        <f t="shared" si="8"/>
        <v>-1260479.9999999974</v>
      </c>
      <c r="I128" s="3">
        <f t="shared" si="9"/>
        <v>-1573799.9999999974</v>
      </c>
    </row>
    <row r="129" spans="1:9" x14ac:dyDescent="0.35">
      <c r="A129" s="1">
        <v>42573</v>
      </c>
      <c r="B129">
        <v>28.2</v>
      </c>
      <c r="C129">
        <v>3.2050000000000001</v>
      </c>
      <c r="D129" s="2">
        <v>8.7987519500780031</v>
      </c>
      <c r="E129">
        <f t="shared" si="5"/>
        <v>1464</v>
      </c>
      <c r="F129" s="3">
        <f t="shared" si="6"/>
        <v>1489279.9999999993</v>
      </c>
      <c r="G129" s="3">
        <f t="shared" si="7"/>
        <v>-1800720</v>
      </c>
      <c r="H129" s="3">
        <f t="shared" si="8"/>
        <v>-1489279.9999999979</v>
      </c>
      <c r="I129" s="3">
        <f t="shared" si="9"/>
        <v>-1800719.9999999986</v>
      </c>
    </row>
    <row r="130" spans="1:9" x14ac:dyDescent="0.35">
      <c r="A130" s="1">
        <v>42576</v>
      </c>
      <c r="B130">
        <v>28.1</v>
      </c>
      <c r="C130">
        <v>3.194</v>
      </c>
      <c r="D130" s="2">
        <v>8.7977457733249853</v>
      </c>
      <c r="E130">
        <f t="shared" si="5"/>
        <v>1464</v>
      </c>
      <c r="F130" s="3">
        <f t="shared" si="6"/>
        <v>1447680.0000000002</v>
      </c>
      <c r="G130" s="3">
        <f t="shared" si="7"/>
        <v>-1760459.9999999998</v>
      </c>
      <c r="H130" s="3">
        <f t="shared" si="8"/>
        <v>-1447679.9999999986</v>
      </c>
      <c r="I130" s="3">
        <f t="shared" si="9"/>
        <v>-1760459.9999999981</v>
      </c>
    </row>
    <row r="131" spans="1:9" x14ac:dyDescent="0.35">
      <c r="A131" s="1">
        <v>42577</v>
      </c>
      <c r="B131">
        <v>27.95</v>
      </c>
      <c r="C131">
        <v>3.1749999999999998</v>
      </c>
      <c r="D131" s="2">
        <v>8.8031496062992129</v>
      </c>
      <c r="E131">
        <f t="shared" ref="E131:E194" si="10">IF(MOD(ROW(), 7) = 2, ROUND(416000*D131/2500,0), E130)</f>
        <v>1464</v>
      </c>
      <c r="F131" s="3">
        <f t="shared" si="6"/>
        <v>1385279.9999999993</v>
      </c>
      <c r="G131" s="3">
        <f t="shared" si="7"/>
        <v>-1690919.9999999991</v>
      </c>
      <c r="H131" s="3">
        <f t="shared" si="8"/>
        <v>-1385279.9999999979</v>
      </c>
      <c r="I131" s="3">
        <f t="shared" si="9"/>
        <v>-1690919.9999999977</v>
      </c>
    </row>
    <row r="132" spans="1:9" x14ac:dyDescent="0.35">
      <c r="A132" s="1">
        <v>42578</v>
      </c>
      <c r="B132">
        <v>27.85</v>
      </c>
      <c r="C132">
        <v>3.1640000000000001</v>
      </c>
      <c r="D132" s="2">
        <v>8.8021491782553731</v>
      </c>
      <c r="E132">
        <f t="shared" si="10"/>
        <v>1464</v>
      </c>
      <c r="F132" s="3">
        <f t="shared" ref="F132:F195" si="11">(B132-$B$2)*100*4160</f>
        <v>1343680.0000000002</v>
      </c>
      <c r="G132" s="3">
        <f t="shared" ref="G132:G195" si="12">-(C132-$C$2)*2500*E132</f>
        <v>-1650660.0000000002</v>
      </c>
      <c r="H132" s="3">
        <f t="shared" ref="H132:H195" si="13">-2*50*4160*(D132*C132-$D$2*$C$2)</f>
        <v>-1343679.9999999986</v>
      </c>
      <c r="I132" s="3">
        <f t="shared" ref="I132:I195" si="14">F132+H132+G132</f>
        <v>-1650659.9999999986</v>
      </c>
    </row>
    <row r="133" spans="1:9" x14ac:dyDescent="0.35">
      <c r="A133" s="1">
        <v>42579</v>
      </c>
      <c r="B133">
        <v>28.93</v>
      </c>
      <c r="C133">
        <v>3.2869999999999999</v>
      </c>
      <c r="D133" s="2">
        <v>8.8013386066321875</v>
      </c>
      <c r="E133">
        <f t="shared" si="10"/>
        <v>1464</v>
      </c>
      <c r="F133" s="3">
        <f t="shared" si="11"/>
        <v>1792959.9999999995</v>
      </c>
      <c r="G133" s="3">
        <f t="shared" si="12"/>
        <v>-2100839.9999999995</v>
      </c>
      <c r="H133" s="3">
        <f t="shared" si="13"/>
        <v>-1792959.9999999979</v>
      </c>
      <c r="I133" s="3">
        <f t="shared" si="14"/>
        <v>-2100839.9999999981</v>
      </c>
    </row>
    <row r="134" spans="1:9" x14ac:dyDescent="0.35">
      <c r="A134" s="1">
        <v>42580</v>
      </c>
      <c r="B134">
        <v>29.22</v>
      </c>
      <c r="C134">
        <v>3.32</v>
      </c>
      <c r="D134" s="2">
        <v>8.8012048192771086</v>
      </c>
      <c r="E134">
        <f t="shared" si="10"/>
        <v>1464</v>
      </c>
      <c r="F134" s="3">
        <f t="shared" si="11"/>
        <v>1913599.9999999991</v>
      </c>
      <c r="G134" s="3">
        <f t="shared" si="12"/>
        <v>-2221619.9999999991</v>
      </c>
      <c r="H134" s="3">
        <f t="shared" si="13"/>
        <v>-1913599.9999999977</v>
      </c>
      <c r="I134" s="3">
        <f t="shared" si="14"/>
        <v>-2221619.9999999977</v>
      </c>
    </row>
    <row r="135" spans="1:9" x14ac:dyDescent="0.35">
      <c r="A135" s="1">
        <v>42583</v>
      </c>
      <c r="B135">
        <v>28.51</v>
      </c>
      <c r="C135">
        <v>3.2389999999999999</v>
      </c>
      <c r="D135" s="2">
        <v>8.8020994133991977</v>
      </c>
      <c r="E135">
        <f t="shared" si="10"/>
        <v>1465</v>
      </c>
      <c r="F135" s="3">
        <f t="shared" si="11"/>
        <v>1618240.0000000002</v>
      </c>
      <c r="G135" s="3">
        <f t="shared" si="12"/>
        <v>-1926474.9999999993</v>
      </c>
      <c r="H135" s="3">
        <f t="shared" si="13"/>
        <v>-1618239.9999999988</v>
      </c>
      <c r="I135" s="3">
        <f t="shared" si="14"/>
        <v>-1926474.9999999979</v>
      </c>
    </row>
    <row r="136" spans="1:9" x14ac:dyDescent="0.35">
      <c r="A136" s="1">
        <v>42584</v>
      </c>
      <c r="B136">
        <v>28.23</v>
      </c>
      <c r="C136">
        <v>3.1989999999999998</v>
      </c>
      <c r="D136" s="2">
        <v>8.8246326977180374</v>
      </c>
      <c r="E136">
        <f t="shared" si="10"/>
        <v>1465</v>
      </c>
      <c r="F136" s="3">
        <f t="shared" si="11"/>
        <v>1501759.9999999998</v>
      </c>
      <c r="G136" s="3">
        <f t="shared" si="12"/>
        <v>-1779974.9999999991</v>
      </c>
      <c r="H136" s="3">
        <f t="shared" si="13"/>
        <v>-1501759.9999999984</v>
      </c>
      <c r="I136" s="3">
        <f t="shared" si="14"/>
        <v>-1779974.9999999977</v>
      </c>
    </row>
    <row r="137" spans="1:9" x14ac:dyDescent="0.35">
      <c r="A137" s="1">
        <v>42585</v>
      </c>
      <c r="B137">
        <v>28.91</v>
      </c>
      <c r="C137">
        <v>3.2759999999999998</v>
      </c>
      <c r="D137" s="2">
        <v>8.8247863247863254</v>
      </c>
      <c r="E137">
        <f t="shared" si="10"/>
        <v>1465</v>
      </c>
      <c r="F137" s="3">
        <f t="shared" si="11"/>
        <v>1784639.9999999995</v>
      </c>
      <c r="G137" s="3">
        <f t="shared" si="12"/>
        <v>-2061987.4999999991</v>
      </c>
      <c r="H137" s="3">
        <f t="shared" si="13"/>
        <v>-1784639.9999999981</v>
      </c>
      <c r="I137" s="3">
        <f t="shared" si="14"/>
        <v>-2061987.4999999977</v>
      </c>
    </row>
    <row r="138" spans="1:9" x14ac:dyDescent="0.35">
      <c r="A138" s="1">
        <v>42586</v>
      </c>
      <c r="B138">
        <v>28.83</v>
      </c>
      <c r="C138">
        <v>3.2669999999999999</v>
      </c>
      <c r="D138" s="2">
        <v>8.8246097337006422</v>
      </c>
      <c r="E138">
        <f t="shared" si="10"/>
        <v>1465</v>
      </c>
      <c r="F138" s="3">
        <f t="shared" si="11"/>
        <v>1751359.9999999988</v>
      </c>
      <c r="G138" s="3">
        <f t="shared" si="12"/>
        <v>-2029024.9999999993</v>
      </c>
      <c r="H138" s="3">
        <f t="shared" si="13"/>
        <v>-1751359.9999999974</v>
      </c>
      <c r="I138" s="3">
        <f t="shared" si="14"/>
        <v>-2029024.9999999979</v>
      </c>
    </row>
    <row r="139" spans="1:9" x14ac:dyDescent="0.35">
      <c r="A139" s="1">
        <v>42587</v>
      </c>
      <c r="B139">
        <v>28.39</v>
      </c>
      <c r="C139">
        <v>3.2170000000000001</v>
      </c>
      <c r="D139" s="2">
        <v>8.8249922287845823</v>
      </c>
      <c r="E139">
        <f t="shared" si="10"/>
        <v>1465</v>
      </c>
      <c r="F139" s="3">
        <f t="shared" si="11"/>
        <v>1568319.9999999998</v>
      </c>
      <c r="G139" s="3">
        <f t="shared" si="12"/>
        <v>-1845900</v>
      </c>
      <c r="H139" s="3">
        <f t="shared" si="13"/>
        <v>-1568319.9999999984</v>
      </c>
      <c r="I139" s="3">
        <f t="shared" si="14"/>
        <v>-1845899.9999999986</v>
      </c>
    </row>
    <row r="140" spans="1:9" x14ac:dyDescent="0.35">
      <c r="A140" s="1">
        <v>42590</v>
      </c>
      <c r="B140">
        <v>28.16</v>
      </c>
      <c r="C140">
        <v>3.1909999999999998</v>
      </c>
      <c r="D140" s="2">
        <v>8.824819805703541</v>
      </c>
      <c r="E140">
        <f t="shared" si="10"/>
        <v>1465</v>
      </c>
      <c r="F140" s="3">
        <f t="shared" si="11"/>
        <v>1472639.9999999995</v>
      </c>
      <c r="G140" s="3">
        <f t="shared" si="12"/>
        <v>-1750674.9999999991</v>
      </c>
      <c r="H140" s="3">
        <f t="shared" si="13"/>
        <v>-1472639.9999999967</v>
      </c>
      <c r="I140" s="3">
        <f t="shared" si="14"/>
        <v>-1750674.9999999963</v>
      </c>
    </row>
    <row r="141" spans="1:9" x14ac:dyDescent="0.35">
      <c r="A141" s="1">
        <v>42591</v>
      </c>
      <c r="B141">
        <v>27.57</v>
      </c>
      <c r="C141">
        <v>3.0979999999999999</v>
      </c>
      <c r="D141" s="2">
        <v>8.8992898644286633</v>
      </c>
      <c r="E141">
        <f t="shared" si="10"/>
        <v>1465</v>
      </c>
      <c r="F141" s="3">
        <f t="shared" si="11"/>
        <v>1227199.9999999998</v>
      </c>
      <c r="G141" s="3">
        <f t="shared" si="12"/>
        <v>-1410062.4999999991</v>
      </c>
      <c r="H141" s="3">
        <f t="shared" si="13"/>
        <v>-1227199.9999999967</v>
      </c>
      <c r="I141" s="3">
        <f t="shared" si="14"/>
        <v>-1410062.499999996</v>
      </c>
    </row>
    <row r="142" spans="1:9" x14ac:dyDescent="0.35">
      <c r="A142" s="1">
        <v>42592</v>
      </c>
      <c r="B142">
        <v>27.19</v>
      </c>
      <c r="C142">
        <v>3.0590000000000002</v>
      </c>
      <c r="D142" s="2">
        <v>8.8885256619810402</v>
      </c>
      <c r="E142">
        <f t="shared" si="10"/>
        <v>1479</v>
      </c>
      <c r="F142" s="3">
        <f t="shared" si="11"/>
        <v>1069120</v>
      </c>
      <c r="G142" s="3">
        <f t="shared" si="12"/>
        <v>-1279335.0000000002</v>
      </c>
      <c r="H142" s="3">
        <f t="shared" si="13"/>
        <v>-1069120.0000000002</v>
      </c>
      <c r="I142" s="3">
        <f t="shared" si="14"/>
        <v>-1279335.0000000005</v>
      </c>
    </row>
    <row r="143" spans="1:9" x14ac:dyDescent="0.35">
      <c r="A143" s="1">
        <v>42593</v>
      </c>
      <c r="B143">
        <v>27.12</v>
      </c>
      <c r="C143">
        <v>3.0510000000000002</v>
      </c>
      <c r="D143" s="2">
        <v>8.8888888888888893</v>
      </c>
      <c r="E143">
        <f t="shared" si="10"/>
        <v>1479</v>
      </c>
      <c r="F143" s="3">
        <f t="shared" si="11"/>
        <v>1040000</v>
      </c>
      <c r="G143" s="3">
        <f t="shared" si="12"/>
        <v>-1249755.0000000002</v>
      </c>
      <c r="H143" s="3">
        <f t="shared" si="13"/>
        <v>-1039999.9999999985</v>
      </c>
      <c r="I143" s="3">
        <f t="shared" si="14"/>
        <v>-1249754.9999999986</v>
      </c>
    </row>
    <row r="144" spans="1:9" x14ac:dyDescent="0.35">
      <c r="A144" s="1">
        <v>42594</v>
      </c>
      <c r="B144">
        <v>27.24</v>
      </c>
      <c r="C144">
        <v>3.0640000000000001</v>
      </c>
      <c r="D144" s="2">
        <v>8.8903394255874666</v>
      </c>
      <c r="E144">
        <f t="shared" si="10"/>
        <v>1479</v>
      </c>
      <c r="F144" s="3">
        <f t="shared" si="11"/>
        <v>1089919.9999999991</v>
      </c>
      <c r="G144" s="3">
        <f t="shared" si="12"/>
        <v>-1297822.5</v>
      </c>
      <c r="H144" s="3">
        <f t="shared" si="13"/>
        <v>-1089919.9999999974</v>
      </c>
      <c r="I144" s="3">
        <f t="shared" si="14"/>
        <v>-1297822.4999999984</v>
      </c>
    </row>
    <row r="145" spans="1:9" x14ac:dyDescent="0.35">
      <c r="A145" s="1">
        <v>42597</v>
      </c>
      <c r="B145">
        <v>27.27</v>
      </c>
      <c r="C145">
        <v>3.073</v>
      </c>
      <c r="D145" s="2">
        <v>8.8740644321509929</v>
      </c>
      <c r="E145">
        <f t="shared" si="10"/>
        <v>1479</v>
      </c>
      <c r="F145" s="3">
        <f t="shared" si="11"/>
        <v>1102399.9999999995</v>
      </c>
      <c r="G145" s="3">
        <f t="shared" si="12"/>
        <v>-1331099.9999999995</v>
      </c>
      <c r="H145" s="3">
        <f t="shared" si="13"/>
        <v>-1102399.9999999979</v>
      </c>
      <c r="I145" s="3">
        <f t="shared" si="14"/>
        <v>-1331099.9999999979</v>
      </c>
    </row>
    <row r="146" spans="1:9" x14ac:dyDescent="0.35">
      <c r="A146" s="1">
        <v>42598</v>
      </c>
      <c r="B146">
        <v>27.44</v>
      </c>
      <c r="C146">
        <v>3.0920000000000001</v>
      </c>
      <c r="D146" s="2">
        <v>8.8745148771022002</v>
      </c>
      <c r="E146">
        <f t="shared" si="10"/>
        <v>1479</v>
      </c>
      <c r="F146" s="3">
        <f t="shared" si="11"/>
        <v>1173120</v>
      </c>
      <c r="G146" s="3">
        <f t="shared" si="12"/>
        <v>-1401352.5</v>
      </c>
      <c r="H146" s="3">
        <f t="shared" si="13"/>
        <v>-1173120.0000000002</v>
      </c>
      <c r="I146" s="3">
        <f t="shared" si="14"/>
        <v>-1401352.5000000002</v>
      </c>
    </row>
    <row r="147" spans="1:9" x14ac:dyDescent="0.35">
      <c r="A147" s="1">
        <v>42599</v>
      </c>
      <c r="B147">
        <v>27.36</v>
      </c>
      <c r="C147">
        <v>3.0830000000000002</v>
      </c>
      <c r="D147" s="2">
        <v>8.8744729159909177</v>
      </c>
      <c r="E147">
        <f t="shared" si="10"/>
        <v>1479</v>
      </c>
      <c r="F147" s="3">
        <f t="shared" si="11"/>
        <v>1139839.9999999993</v>
      </c>
      <c r="G147" s="3">
        <f t="shared" si="12"/>
        <v>-1368075.0000000002</v>
      </c>
      <c r="H147" s="3">
        <f t="shared" si="13"/>
        <v>-1139839.9999999979</v>
      </c>
      <c r="I147" s="3">
        <f t="shared" si="14"/>
        <v>-1368074.9999999988</v>
      </c>
    </row>
    <row r="148" spans="1:9" x14ac:dyDescent="0.35">
      <c r="A148" s="1">
        <v>42600</v>
      </c>
      <c r="B148">
        <v>27.6</v>
      </c>
      <c r="C148">
        <v>3.11</v>
      </c>
      <c r="D148" s="2">
        <v>8.87459807073955</v>
      </c>
      <c r="E148">
        <f t="shared" si="10"/>
        <v>1479</v>
      </c>
      <c r="F148" s="3">
        <f t="shared" si="11"/>
        <v>1239680.0000000002</v>
      </c>
      <c r="G148" s="3">
        <f t="shared" si="12"/>
        <v>-1467907.4999999993</v>
      </c>
      <c r="H148" s="3">
        <f t="shared" si="13"/>
        <v>-1239679.9999999972</v>
      </c>
      <c r="I148" s="3">
        <f t="shared" si="14"/>
        <v>-1467907.4999999963</v>
      </c>
    </row>
    <row r="149" spans="1:9" x14ac:dyDescent="0.35">
      <c r="A149" s="1">
        <v>42601</v>
      </c>
      <c r="B149">
        <v>26.82</v>
      </c>
      <c r="C149">
        <v>3.0219999999999998</v>
      </c>
      <c r="D149" s="2">
        <v>8.8749172733289221</v>
      </c>
      <c r="E149">
        <f t="shared" si="10"/>
        <v>1477</v>
      </c>
      <c r="F149" s="3">
        <f t="shared" si="11"/>
        <v>915199.99999999977</v>
      </c>
      <c r="G149" s="3">
        <f t="shared" si="12"/>
        <v>-1140982.4999999991</v>
      </c>
      <c r="H149" s="3">
        <f t="shared" si="13"/>
        <v>-915199.99999999825</v>
      </c>
      <c r="I149" s="3">
        <f t="shared" si="14"/>
        <v>-1140982.4999999977</v>
      </c>
    </row>
    <row r="150" spans="1:9" x14ac:dyDescent="0.35">
      <c r="A150" s="1">
        <v>42604</v>
      </c>
      <c r="B150">
        <v>27.03</v>
      </c>
      <c r="C150">
        <v>3.0459999999999998</v>
      </c>
      <c r="D150" s="2">
        <v>8.8739330269205521</v>
      </c>
      <c r="E150">
        <f t="shared" si="10"/>
        <v>1477</v>
      </c>
      <c r="F150" s="3">
        <f t="shared" si="11"/>
        <v>1002560</v>
      </c>
      <c r="G150" s="3">
        <f t="shared" si="12"/>
        <v>-1229602.4999999991</v>
      </c>
      <c r="H150" s="3">
        <f t="shared" si="13"/>
        <v>-1002559.9999999986</v>
      </c>
      <c r="I150" s="3">
        <f t="shared" si="14"/>
        <v>-1229602.4999999977</v>
      </c>
    </row>
    <row r="151" spans="1:9" x14ac:dyDescent="0.35">
      <c r="A151" s="1">
        <v>42605</v>
      </c>
      <c r="B151">
        <v>27.76</v>
      </c>
      <c r="C151">
        <v>3.1280000000000001</v>
      </c>
      <c r="D151" s="2">
        <v>8.8746803069053719</v>
      </c>
      <c r="E151">
        <f t="shared" si="10"/>
        <v>1477</v>
      </c>
      <c r="F151" s="3">
        <f t="shared" si="11"/>
        <v>1306240.0000000002</v>
      </c>
      <c r="G151" s="3">
        <f t="shared" si="12"/>
        <v>-1532387.5</v>
      </c>
      <c r="H151" s="3">
        <f t="shared" si="13"/>
        <v>-1306240.0000000002</v>
      </c>
      <c r="I151" s="3">
        <f t="shared" si="14"/>
        <v>-1532387.5</v>
      </c>
    </row>
    <row r="152" spans="1:9" x14ac:dyDescent="0.35">
      <c r="A152" s="1">
        <v>42606</v>
      </c>
      <c r="B152">
        <v>28.17</v>
      </c>
      <c r="C152">
        <v>3.1739999999999999</v>
      </c>
      <c r="D152" s="2">
        <v>8.8752362948960304</v>
      </c>
      <c r="E152">
        <f t="shared" si="10"/>
        <v>1477</v>
      </c>
      <c r="F152" s="3">
        <f t="shared" si="11"/>
        <v>1476800.0000000002</v>
      </c>
      <c r="G152" s="3">
        <f t="shared" si="12"/>
        <v>-1702242.4999999993</v>
      </c>
      <c r="H152" s="3">
        <f t="shared" si="13"/>
        <v>-1476799.9999999974</v>
      </c>
      <c r="I152" s="3">
        <f t="shared" si="14"/>
        <v>-1702242.4999999965</v>
      </c>
    </row>
    <row r="153" spans="1:9" x14ac:dyDescent="0.35">
      <c r="A153" s="1">
        <v>42607</v>
      </c>
      <c r="B153">
        <v>28.05</v>
      </c>
      <c r="C153">
        <v>3.2120000000000002</v>
      </c>
      <c r="D153" s="2">
        <v>8.7328767123287676</v>
      </c>
      <c r="E153">
        <f t="shared" si="10"/>
        <v>1477</v>
      </c>
      <c r="F153" s="3">
        <f t="shared" si="11"/>
        <v>1426880</v>
      </c>
      <c r="G153" s="3">
        <f t="shared" si="12"/>
        <v>-1842557.5000000002</v>
      </c>
      <c r="H153" s="3">
        <f t="shared" si="13"/>
        <v>-1426879.9999999998</v>
      </c>
      <c r="I153" s="3">
        <f t="shared" si="14"/>
        <v>-1842557.5</v>
      </c>
    </row>
    <row r="154" spans="1:9" x14ac:dyDescent="0.35">
      <c r="A154" s="1">
        <v>42608</v>
      </c>
      <c r="B154">
        <v>28.19</v>
      </c>
      <c r="C154">
        <v>3.2280000000000002</v>
      </c>
      <c r="D154" s="2">
        <v>8.7329615861214371</v>
      </c>
      <c r="E154">
        <f t="shared" si="10"/>
        <v>1477</v>
      </c>
      <c r="F154" s="3">
        <f t="shared" si="11"/>
        <v>1485120</v>
      </c>
      <c r="G154" s="3">
        <f t="shared" si="12"/>
        <v>-1901637.5000000002</v>
      </c>
      <c r="H154" s="3">
        <f t="shared" si="13"/>
        <v>-1485119.9999999986</v>
      </c>
      <c r="I154" s="3">
        <f t="shared" si="14"/>
        <v>-1901637.4999999988</v>
      </c>
    </row>
    <row r="155" spans="1:9" x14ac:dyDescent="0.35">
      <c r="A155" s="1">
        <v>42611</v>
      </c>
      <c r="B155">
        <v>28.07</v>
      </c>
      <c r="C155">
        <v>3.214</v>
      </c>
      <c r="D155" s="2">
        <v>8.7336652146857503</v>
      </c>
      <c r="E155">
        <f t="shared" si="10"/>
        <v>1477</v>
      </c>
      <c r="F155" s="3">
        <f t="shared" si="11"/>
        <v>1435199.9999999998</v>
      </c>
      <c r="G155" s="3">
        <f t="shared" si="12"/>
        <v>-1849942.4999999998</v>
      </c>
      <c r="H155" s="3">
        <f t="shared" si="13"/>
        <v>-1435199.9999999981</v>
      </c>
      <c r="I155" s="3">
        <f t="shared" si="14"/>
        <v>-1849942.4999999981</v>
      </c>
    </row>
    <row r="156" spans="1:9" x14ac:dyDescent="0.35">
      <c r="A156" s="1">
        <v>42612</v>
      </c>
      <c r="B156">
        <v>27.57</v>
      </c>
      <c r="C156">
        <v>3.157</v>
      </c>
      <c r="D156" s="2">
        <v>8.73297434273044</v>
      </c>
      <c r="E156">
        <f t="shared" si="10"/>
        <v>1453</v>
      </c>
      <c r="F156" s="3">
        <f t="shared" si="11"/>
        <v>1227199.9999999998</v>
      </c>
      <c r="G156" s="3">
        <f t="shared" si="12"/>
        <v>-1612829.9999999998</v>
      </c>
      <c r="H156" s="3">
        <f t="shared" si="13"/>
        <v>-1227199.9999999981</v>
      </c>
      <c r="I156" s="3">
        <f t="shared" si="14"/>
        <v>-1612829.9999999981</v>
      </c>
    </row>
    <row r="157" spans="1:9" x14ac:dyDescent="0.35">
      <c r="A157" s="1">
        <v>42613</v>
      </c>
      <c r="B157">
        <v>27.97</v>
      </c>
      <c r="C157">
        <v>3.2029999999999998</v>
      </c>
      <c r="D157" s="2">
        <v>8.7324383390571345</v>
      </c>
      <c r="E157">
        <f t="shared" si="10"/>
        <v>1453</v>
      </c>
      <c r="F157" s="3">
        <f t="shared" si="11"/>
        <v>1393599.9999999991</v>
      </c>
      <c r="G157" s="3">
        <f t="shared" si="12"/>
        <v>-1779924.9999999991</v>
      </c>
      <c r="H157" s="3">
        <f t="shared" si="13"/>
        <v>-1393599.9999999977</v>
      </c>
      <c r="I157" s="3">
        <f t="shared" si="14"/>
        <v>-1779924.9999999977</v>
      </c>
    </row>
    <row r="158" spans="1:9" x14ac:dyDescent="0.35">
      <c r="A158" s="1">
        <v>42614</v>
      </c>
      <c r="B158">
        <v>27.18</v>
      </c>
      <c r="C158">
        <v>3.113</v>
      </c>
      <c r="D158" s="2">
        <v>8.7311275297141027</v>
      </c>
      <c r="E158">
        <f t="shared" si="10"/>
        <v>1453</v>
      </c>
      <c r="F158" s="3">
        <f t="shared" si="11"/>
        <v>1064959.9999999995</v>
      </c>
      <c r="G158" s="3">
        <f t="shared" si="12"/>
        <v>-1452999.9999999998</v>
      </c>
      <c r="H158" s="3">
        <f t="shared" si="13"/>
        <v>-1064959.9999999995</v>
      </c>
      <c r="I158" s="3">
        <f t="shared" si="14"/>
        <v>-1452999.9999999998</v>
      </c>
    </row>
    <row r="159" spans="1:9" x14ac:dyDescent="0.35">
      <c r="A159" s="1">
        <v>42615</v>
      </c>
      <c r="B159">
        <v>27.08</v>
      </c>
      <c r="C159">
        <v>3.101</v>
      </c>
      <c r="D159" s="2">
        <v>8.7326668816510793</v>
      </c>
      <c r="E159">
        <f t="shared" si="10"/>
        <v>1453</v>
      </c>
      <c r="F159" s="3">
        <f t="shared" si="11"/>
        <v>1023359.9999999988</v>
      </c>
      <c r="G159" s="3">
        <f t="shared" si="12"/>
        <v>-1409409.9999999998</v>
      </c>
      <c r="H159" s="3">
        <f t="shared" si="13"/>
        <v>-1023359.9999999974</v>
      </c>
      <c r="I159" s="3">
        <f t="shared" si="14"/>
        <v>-1409409.9999999984</v>
      </c>
    </row>
    <row r="160" spans="1:9" x14ac:dyDescent="0.35">
      <c r="A160" s="1">
        <v>42618</v>
      </c>
      <c r="B160">
        <v>27.08</v>
      </c>
      <c r="C160">
        <v>3.101</v>
      </c>
      <c r="D160" s="2">
        <v>8.7326668816510793</v>
      </c>
      <c r="E160">
        <f t="shared" si="10"/>
        <v>1453</v>
      </c>
      <c r="F160" s="3">
        <f t="shared" si="11"/>
        <v>1023359.9999999988</v>
      </c>
      <c r="G160" s="3">
        <f t="shared" si="12"/>
        <v>-1409409.9999999998</v>
      </c>
      <c r="H160" s="3">
        <f t="shared" si="13"/>
        <v>-1023359.9999999974</v>
      </c>
      <c r="I160" s="3">
        <f t="shared" si="14"/>
        <v>-1409409.9999999984</v>
      </c>
    </row>
    <row r="161" spans="1:9" x14ac:dyDescent="0.35">
      <c r="A161" s="1">
        <v>42619</v>
      </c>
      <c r="B161">
        <v>26.71</v>
      </c>
      <c r="C161">
        <v>3.0590000000000002</v>
      </c>
      <c r="D161" s="2">
        <v>8.7316116377901274</v>
      </c>
      <c r="E161">
        <f t="shared" si="10"/>
        <v>1453</v>
      </c>
      <c r="F161" s="3">
        <f t="shared" si="11"/>
        <v>869440</v>
      </c>
      <c r="G161" s="3">
        <f t="shared" si="12"/>
        <v>-1256845.0000000002</v>
      </c>
      <c r="H161" s="3">
        <f t="shared" si="13"/>
        <v>-869439.99999999849</v>
      </c>
      <c r="I161" s="3">
        <f t="shared" si="14"/>
        <v>-1256844.9999999986</v>
      </c>
    </row>
    <row r="162" spans="1:9" x14ac:dyDescent="0.35">
      <c r="A162" s="1">
        <v>42620</v>
      </c>
      <c r="B162">
        <v>26.6</v>
      </c>
      <c r="C162">
        <v>3.0459999999999998</v>
      </c>
      <c r="D162" s="2">
        <v>8.7327642810242949</v>
      </c>
      <c r="E162">
        <f t="shared" si="10"/>
        <v>1453</v>
      </c>
      <c r="F162" s="3">
        <f t="shared" si="11"/>
        <v>823680.00000000023</v>
      </c>
      <c r="G162" s="3">
        <f t="shared" si="12"/>
        <v>-1209622.4999999991</v>
      </c>
      <c r="H162" s="3">
        <f t="shared" si="13"/>
        <v>-823679.99999999872</v>
      </c>
      <c r="I162" s="3">
        <f t="shared" si="14"/>
        <v>-1209622.4999999977</v>
      </c>
    </row>
    <row r="163" spans="1:9" x14ac:dyDescent="0.35">
      <c r="A163" s="1">
        <v>42621</v>
      </c>
      <c r="B163">
        <v>27.46</v>
      </c>
      <c r="C163">
        <v>3.1440000000000001</v>
      </c>
      <c r="D163" s="2">
        <v>8.7340966921119598</v>
      </c>
      <c r="E163">
        <f t="shared" si="10"/>
        <v>1453</v>
      </c>
      <c r="F163" s="3">
        <f t="shared" si="11"/>
        <v>1181440</v>
      </c>
      <c r="G163" s="3">
        <f t="shared" si="12"/>
        <v>-1565607.5000000002</v>
      </c>
      <c r="H163" s="3">
        <f t="shared" si="13"/>
        <v>-1181440</v>
      </c>
      <c r="I163" s="3">
        <f t="shared" si="14"/>
        <v>-1565607.5000000002</v>
      </c>
    </row>
    <row r="164" spans="1:9" x14ac:dyDescent="0.35">
      <c r="A164" s="1">
        <v>42622</v>
      </c>
      <c r="B164">
        <v>27.24</v>
      </c>
      <c r="C164">
        <v>3.1190000000000002</v>
      </c>
      <c r="D164" s="2">
        <v>8.7335684514267378</v>
      </c>
      <c r="E164">
        <f t="shared" si="10"/>
        <v>1453</v>
      </c>
      <c r="F164" s="3">
        <f t="shared" si="11"/>
        <v>1089919.9999999991</v>
      </c>
      <c r="G164" s="3">
        <f t="shared" si="12"/>
        <v>-1474795.0000000005</v>
      </c>
      <c r="H164" s="3">
        <f t="shared" si="13"/>
        <v>-1089919.9999999974</v>
      </c>
      <c r="I164" s="3">
        <f t="shared" si="14"/>
        <v>-1474794.9999999988</v>
      </c>
    </row>
    <row r="165" spans="1:9" x14ac:dyDescent="0.35">
      <c r="A165" s="1">
        <v>42625</v>
      </c>
      <c r="B165">
        <v>27.76</v>
      </c>
      <c r="C165">
        <v>3.1789999999999998</v>
      </c>
      <c r="D165" s="2">
        <v>8.7323057565272109</v>
      </c>
      <c r="E165">
        <f t="shared" si="10"/>
        <v>1453</v>
      </c>
      <c r="F165" s="3">
        <f t="shared" si="11"/>
        <v>1306240.0000000002</v>
      </c>
      <c r="G165" s="3">
        <f t="shared" si="12"/>
        <v>-1692744.9999999991</v>
      </c>
      <c r="H165" s="3">
        <f t="shared" si="13"/>
        <v>-1306239.9999999988</v>
      </c>
      <c r="I165" s="3">
        <f t="shared" si="14"/>
        <v>-1692744.9999999977</v>
      </c>
    </row>
    <row r="166" spans="1:9" x14ac:dyDescent="0.35">
      <c r="A166" s="1">
        <v>42626</v>
      </c>
      <c r="B166">
        <v>27.63</v>
      </c>
      <c r="C166">
        <v>3.1760000000000002</v>
      </c>
      <c r="D166" s="2">
        <v>8.6996221662468507</v>
      </c>
      <c r="E166">
        <f t="shared" si="10"/>
        <v>1453</v>
      </c>
      <c r="F166" s="3">
        <f t="shared" si="11"/>
        <v>1252159.9999999991</v>
      </c>
      <c r="G166" s="3">
        <f t="shared" si="12"/>
        <v>-1681847.5000000002</v>
      </c>
      <c r="H166" s="3">
        <f t="shared" si="13"/>
        <v>-1252159.9999999977</v>
      </c>
      <c r="I166" s="3">
        <f t="shared" si="14"/>
        <v>-1681847.4999999988</v>
      </c>
    </row>
    <row r="167" spans="1:9" x14ac:dyDescent="0.35">
      <c r="A167" s="1">
        <v>42627</v>
      </c>
      <c r="B167">
        <v>27.71</v>
      </c>
      <c r="C167">
        <v>3.173</v>
      </c>
      <c r="D167" s="2">
        <v>8.7330601953986768</v>
      </c>
      <c r="E167">
        <f t="shared" si="10"/>
        <v>1453</v>
      </c>
      <c r="F167" s="3">
        <f t="shared" si="11"/>
        <v>1285440</v>
      </c>
      <c r="G167" s="3">
        <f t="shared" si="12"/>
        <v>-1670950</v>
      </c>
      <c r="H167" s="3">
        <f t="shared" si="13"/>
        <v>-1285439.9999999984</v>
      </c>
      <c r="I167" s="3">
        <f t="shared" si="14"/>
        <v>-1670949.9999999984</v>
      </c>
    </row>
    <row r="168" spans="1:9" x14ac:dyDescent="0.35">
      <c r="A168" s="1">
        <v>42628</v>
      </c>
      <c r="B168">
        <v>27.86</v>
      </c>
      <c r="C168">
        <v>3.1909999999999998</v>
      </c>
      <c r="D168" s="2">
        <v>8.7308053901598246</v>
      </c>
      <c r="E168">
        <f t="shared" si="10"/>
        <v>1453</v>
      </c>
      <c r="F168" s="3">
        <f t="shared" si="11"/>
        <v>1347839.9999999993</v>
      </c>
      <c r="G168" s="3">
        <f t="shared" si="12"/>
        <v>-1736334.9999999991</v>
      </c>
      <c r="H168" s="3">
        <f t="shared" si="13"/>
        <v>-1347839.9999999979</v>
      </c>
      <c r="I168" s="3">
        <f t="shared" si="14"/>
        <v>-1736334.9999999977</v>
      </c>
    </row>
    <row r="169" spans="1:9" x14ac:dyDescent="0.35">
      <c r="A169" s="1">
        <v>42629</v>
      </c>
      <c r="B169">
        <v>28.03</v>
      </c>
      <c r="C169">
        <v>3.2109999999999999</v>
      </c>
      <c r="D169" s="2">
        <v>8.7293677981937101</v>
      </c>
      <c r="E169">
        <f t="shared" si="10"/>
        <v>1453</v>
      </c>
      <c r="F169" s="3">
        <f t="shared" si="11"/>
        <v>1418560</v>
      </c>
      <c r="G169" s="3">
        <f t="shared" si="12"/>
        <v>-1808984.9999999993</v>
      </c>
      <c r="H169" s="3">
        <f t="shared" si="13"/>
        <v>-1418559.9999999986</v>
      </c>
      <c r="I169" s="3">
        <f t="shared" si="14"/>
        <v>-1808984.9999999979</v>
      </c>
    </row>
    <row r="170" spans="1:9" x14ac:dyDescent="0.35">
      <c r="A170" s="1">
        <v>42632</v>
      </c>
      <c r="B170">
        <v>27.91</v>
      </c>
      <c r="C170">
        <v>3.1970000000000001</v>
      </c>
      <c r="D170" s="2">
        <v>8.7300594307162971</v>
      </c>
      <c r="E170">
        <f t="shared" si="10"/>
        <v>1453</v>
      </c>
      <c r="F170" s="3">
        <f t="shared" si="11"/>
        <v>1368639.9999999995</v>
      </c>
      <c r="G170" s="3">
        <f t="shared" si="12"/>
        <v>-1758130</v>
      </c>
      <c r="H170" s="3">
        <f t="shared" si="13"/>
        <v>-1368639.9999999995</v>
      </c>
      <c r="I170" s="3">
        <f t="shared" si="14"/>
        <v>-1758130</v>
      </c>
    </row>
    <row r="171" spans="1:9" x14ac:dyDescent="0.35">
      <c r="A171" s="1">
        <v>42633</v>
      </c>
      <c r="B171">
        <v>28.61</v>
      </c>
      <c r="C171">
        <v>3.2909999999999999</v>
      </c>
      <c r="D171" s="2">
        <v>8.6934062594955943</v>
      </c>
      <c r="E171">
        <f t="shared" si="10"/>
        <v>1453</v>
      </c>
      <c r="F171" s="3">
        <f t="shared" si="11"/>
        <v>1659839.9999999993</v>
      </c>
      <c r="G171" s="3">
        <f t="shared" si="12"/>
        <v>-2099584.9999999995</v>
      </c>
      <c r="H171" s="3">
        <f t="shared" si="13"/>
        <v>-1659839.9999999979</v>
      </c>
      <c r="I171" s="3">
        <f t="shared" si="14"/>
        <v>-2099584.9999999981</v>
      </c>
    </row>
    <row r="172" spans="1:9" x14ac:dyDescent="0.35">
      <c r="A172" s="1">
        <v>42634</v>
      </c>
      <c r="B172">
        <v>28.87</v>
      </c>
      <c r="C172">
        <v>3.3210000000000002</v>
      </c>
      <c r="D172" s="2">
        <v>8.6931647094248721</v>
      </c>
      <c r="E172">
        <f t="shared" si="10"/>
        <v>1453</v>
      </c>
      <c r="F172" s="3">
        <f t="shared" si="11"/>
        <v>1768000</v>
      </c>
      <c r="G172" s="3">
        <f t="shared" si="12"/>
        <v>-2208560.0000000005</v>
      </c>
      <c r="H172" s="3">
        <f t="shared" si="13"/>
        <v>-1767999.9999999986</v>
      </c>
      <c r="I172" s="3">
        <f t="shared" si="14"/>
        <v>-2208559.9999999991</v>
      </c>
    </row>
    <row r="173" spans="1:9" x14ac:dyDescent="0.35">
      <c r="A173" s="1">
        <v>42635</v>
      </c>
      <c r="B173">
        <v>28.41</v>
      </c>
      <c r="C173">
        <v>3.2679999999999998</v>
      </c>
      <c r="D173" s="2">
        <v>8.6933904528763772</v>
      </c>
      <c r="E173">
        <f t="shared" si="10"/>
        <v>1453</v>
      </c>
      <c r="F173" s="3">
        <f t="shared" si="11"/>
        <v>1576639.9999999995</v>
      </c>
      <c r="G173" s="3">
        <f t="shared" si="12"/>
        <v>-2016037.4999999991</v>
      </c>
      <c r="H173" s="3">
        <f t="shared" si="13"/>
        <v>-1576639.9999999981</v>
      </c>
      <c r="I173" s="3">
        <f t="shared" si="14"/>
        <v>-2016037.4999999977</v>
      </c>
    </row>
    <row r="174" spans="1:9" x14ac:dyDescent="0.35">
      <c r="A174" s="1">
        <v>42636</v>
      </c>
      <c r="B174">
        <v>28.18</v>
      </c>
      <c r="C174">
        <v>3.22</v>
      </c>
      <c r="D174" s="2">
        <v>8.7515527950310545</v>
      </c>
      <c r="E174">
        <f t="shared" si="10"/>
        <v>1453</v>
      </c>
      <c r="F174" s="3">
        <f t="shared" si="11"/>
        <v>1480959.9999999995</v>
      </c>
      <c r="G174" s="3">
        <f t="shared" si="12"/>
        <v>-1841677.5000000002</v>
      </c>
      <c r="H174" s="3">
        <f t="shared" si="13"/>
        <v>-1480959.9999999965</v>
      </c>
      <c r="I174" s="3">
        <f t="shared" si="14"/>
        <v>-1841677.4999999972</v>
      </c>
    </row>
    <row r="175" spans="1:9" x14ac:dyDescent="0.35">
      <c r="A175" s="1">
        <v>42639</v>
      </c>
      <c r="B175">
        <v>28.44</v>
      </c>
      <c r="C175">
        <v>3.25</v>
      </c>
      <c r="D175" s="2">
        <v>8.7507692307692313</v>
      </c>
      <c r="E175">
        <f t="shared" si="10"/>
        <v>1453</v>
      </c>
      <c r="F175" s="3">
        <f t="shared" si="11"/>
        <v>1589120</v>
      </c>
      <c r="G175" s="3">
        <f t="shared" si="12"/>
        <v>-1950652.4999999998</v>
      </c>
      <c r="H175" s="3">
        <f t="shared" si="13"/>
        <v>-1589119.9999999986</v>
      </c>
      <c r="I175" s="3">
        <f t="shared" si="14"/>
        <v>-1950652.4999999984</v>
      </c>
    </row>
    <row r="176" spans="1:9" x14ac:dyDescent="0.35">
      <c r="A176" s="1">
        <v>42640</v>
      </c>
      <c r="B176">
        <v>28.37</v>
      </c>
      <c r="C176">
        <v>3.242</v>
      </c>
      <c r="D176" s="2">
        <v>8.7507711289327581</v>
      </c>
      <c r="E176">
        <f t="shared" si="10"/>
        <v>1453</v>
      </c>
      <c r="F176" s="3">
        <f t="shared" si="11"/>
        <v>1560000</v>
      </c>
      <c r="G176" s="3">
        <f t="shared" si="12"/>
        <v>-1921592.4999999998</v>
      </c>
      <c r="H176" s="3">
        <f t="shared" si="13"/>
        <v>-1559999.9999999986</v>
      </c>
      <c r="I176" s="3">
        <f t="shared" si="14"/>
        <v>-1921592.4999999984</v>
      </c>
    </row>
    <row r="177" spans="1:9" x14ac:dyDescent="0.35">
      <c r="A177" s="1">
        <v>42641</v>
      </c>
      <c r="B177">
        <v>27.99</v>
      </c>
      <c r="C177">
        <v>3.1989999999999998</v>
      </c>
      <c r="D177" s="2">
        <v>8.7496092528915277</v>
      </c>
      <c r="E177">
        <f t="shared" si="10"/>
        <v>1456</v>
      </c>
      <c r="F177" s="3">
        <f t="shared" si="11"/>
        <v>1401919.9999999991</v>
      </c>
      <c r="G177" s="3">
        <f t="shared" si="12"/>
        <v>-1769039.9999999991</v>
      </c>
      <c r="H177" s="3">
        <f t="shared" si="13"/>
        <v>-1401919.999999996</v>
      </c>
      <c r="I177" s="3">
        <f t="shared" si="14"/>
        <v>-1769039.999999996</v>
      </c>
    </row>
    <row r="178" spans="1:9" x14ac:dyDescent="0.35">
      <c r="A178" s="1">
        <v>42642</v>
      </c>
      <c r="B178">
        <v>27.66</v>
      </c>
      <c r="C178">
        <v>3.161</v>
      </c>
      <c r="D178" s="2">
        <v>8.7503954444795955</v>
      </c>
      <c r="E178">
        <f t="shared" si="10"/>
        <v>1456</v>
      </c>
      <c r="F178" s="3">
        <f t="shared" si="11"/>
        <v>1264639.9999999995</v>
      </c>
      <c r="G178" s="3">
        <f t="shared" si="12"/>
        <v>-1630719.9999999998</v>
      </c>
      <c r="H178" s="3">
        <f t="shared" si="13"/>
        <v>-1264639.9999999981</v>
      </c>
      <c r="I178" s="3">
        <f t="shared" si="14"/>
        <v>-1630719.9999999984</v>
      </c>
    </row>
    <row r="179" spans="1:9" x14ac:dyDescent="0.35">
      <c r="A179" s="1">
        <v>42643</v>
      </c>
      <c r="B179">
        <v>27.41</v>
      </c>
      <c r="C179">
        <v>3.1320000000000001</v>
      </c>
      <c r="D179" s="2">
        <v>8.7515964240102164</v>
      </c>
      <c r="E179">
        <f t="shared" si="10"/>
        <v>1456</v>
      </c>
      <c r="F179" s="3">
        <f t="shared" si="11"/>
        <v>1160639.9999999995</v>
      </c>
      <c r="G179" s="3">
        <f t="shared" si="12"/>
        <v>-1525160</v>
      </c>
      <c r="H179" s="3">
        <f t="shared" si="13"/>
        <v>-1160639.9999999981</v>
      </c>
      <c r="I179" s="3">
        <f t="shared" si="14"/>
        <v>-1525159.9999999986</v>
      </c>
    </row>
    <row r="180" spans="1:9" x14ac:dyDescent="0.35">
      <c r="A180" s="1">
        <v>42646</v>
      </c>
      <c r="B180">
        <v>27.79</v>
      </c>
      <c r="C180">
        <v>3.17</v>
      </c>
      <c r="D180" s="2">
        <v>8.7665615141955833</v>
      </c>
      <c r="E180">
        <f t="shared" si="10"/>
        <v>1456</v>
      </c>
      <c r="F180" s="3">
        <f t="shared" si="11"/>
        <v>1318719.9999999993</v>
      </c>
      <c r="G180" s="3">
        <f t="shared" si="12"/>
        <v>-1663479.9999999993</v>
      </c>
      <c r="H180" s="3">
        <f t="shared" si="13"/>
        <v>-1318719.9999999977</v>
      </c>
      <c r="I180" s="3">
        <f t="shared" si="14"/>
        <v>-1663479.9999999977</v>
      </c>
    </row>
    <row r="181" spans="1:9" x14ac:dyDescent="0.35">
      <c r="A181" s="1">
        <v>42647</v>
      </c>
      <c r="B181">
        <v>27.93</v>
      </c>
      <c r="C181">
        <v>3.1829999999999998</v>
      </c>
      <c r="D181" s="2">
        <v>8.7747408105560787</v>
      </c>
      <c r="E181">
        <f t="shared" si="10"/>
        <v>1456</v>
      </c>
      <c r="F181" s="3">
        <f t="shared" si="11"/>
        <v>1376959.9999999995</v>
      </c>
      <c r="G181" s="3">
        <f t="shared" si="12"/>
        <v>-1710799.9999999991</v>
      </c>
      <c r="H181" s="3">
        <f t="shared" si="13"/>
        <v>-1376959.9999999965</v>
      </c>
      <c r="I181" s="3">
        <f t="shared" si="14"/>
        <v>-1710799.999999996</v>
      </c>
    </row>
    <row r="182" spans="1:9" x14ac:dyDescent="0.35">
      <c r="A182" s="1">
        <v>42648</v>
      </c>
      <c r="B182">
        <v>28.61</v>
      </c>
      <c r="C182">
        <v>3.26</v>
      </c>
      <c r="D182" s="2">
        <v>8.7760736196319016</v>
      </c>
      <c r="E182">
        <f t="shared" si="10"/>
        <v>1456</v>
      </c>
      <c r="F182" s="3">
        <f t="shared" si="11"/>
        <v>1659839.9999999993</v>
      </c>
      <c r="G182" s="3">
        <f t="shared" si="12"/>
        <v>-1991079.9999999991</v>
      </c>
      <c r="H182" s="3">
        <f t="shared" si="13"/>
        <v>-1659839.9999999965</v>
      </c>
      <c r="I182" s="3">
        <f t="shared" si="14"/>
        <v>-1991079.9999999963</v>
      </c>
    </row>
    <row r="183" spans="1:9" x14ac:dyDescent="0.35">
      <c r="A183" s="1">
        <v>42649</v>
      </c>
      <c r="B183">
        <v>28.8</v>
      </c>
      <c r="C183">
        <v>3.282</v>
      </c>
      <c r="D183" s="2">
        <v>8.7751371115173669</v>
      </c>
      <c r="E183">
        <f t="shared" si="10"/>
        <v>1456</v>
      </c>
      <c r="F183" s="3">
        <f t="shared" si="11"/>
        <v>1738880</v>
      </c>
      <c r="G183" s="3">
        <f t="shared" si="12"/>
        <v>-2071159.9999999998</v>
      </c>
      <c r="H183" s="3">
        <f t="shared" si="13"/>
        <v>-1738879.999999997</v>
      </c>
      <c r="I183" s="3">
        <f t="shared" si="14"/>
        <v>-2071159.9999999967</v>
      </c>
    </row>
    <row r="184" spans="1:9" x14ac:dyDescent="0.35">
      <c r="A184" s="1">
        <v>42650</v>
      </c>
      <c r="B184">
        <v>29.76</v>
      </c>
      <c r="C184">
        <v>3.391</v>
      </c>
      <c r="D184" s="2">
        <v>8.7761722205838986</v>
      </c>
      <c r="E184">
        <f t="shared" si="10"/>
        <v>1460</v>
      </c>
      <c r="F184" s="3">
        <f t="shared" si="11"/>
        <v>2138240</v>
      </c>
      <c r="G184" s="3">
        <f t="shared" si="12"/>
        <v>-2474699.9999999995</v>
      </c>
      <c r="H184" s="3">
        <f t="shared" si="13"/>
        <v>-2138239.9999999986</v>
      </c>
      <c r="I184" s="3">
        <f t="shared" si="14"/>
        <v>-2474699.9999999981</v>
      </c>
    </row>
    <row r="185" spans="1:9" x14ac:dyDescent="0.35">
      <c r="A185" s="1">
        <v>42653</v>
      </c>
      <c r="B185">
        <v>30.01</v>
      </c>
      <c r="C185">
        <v>3.4540000000000002</v>
      </c>
      <c r="D185" s="2">
        <v>8.6884771279675732</v>
      </c>
      <c r="E185">
        <f t="shared" si="10"/>
        <v>1460</v>
      </c>
      <c r="F185" s="3">
        <f t="shared" si="11"/>
        <v>2242240</v>
      </c>
      <c r="G185" s="3">
        <f t="shared" si="12"/>
        <v>-2704650.0000000005</v>
      </c>
      <c r="H185" s="3">
        <f t="shared" si="13"/>
        <v>-2242239.9999999972</v>
      </c>
      <c r="I185" s="3">
        <f t="shared" si="14"/>
        <v>-2704649.9999999977</v>
      </c>
    </row>
    <row r="186" spans="1:9" x14ac:dyDescent="0.35">
      <c r="A186" s="1">
        <v>42654</v>
      </c>
      <c r="B186">
        <v>29.79</v>
      </c>
      <c r="C186">
        <v>3.4289999999999998</v>
      </c>
      <c r="D186" s="2">
        <v>8.6876640419947506</v>
      </c>
      <c r="E186">
        <f t="shared" si="10"/>
        <v>1460</v>
      </c>
      <c r="F186" s="3">
        <f t="shared" si="11"/>
        <v>2150719.9999999991</v>
      </c>
      <c r="G186" s="3">
        <f t="shared" si="12"/>
        <v>-2613399.9999999991</v>
      </c>
      <c r="H186" s="3">
        <f t="shared" si="13"/>
        <v>-2150719.9999999977</v>
      </c>
      <c r="I186" s="3">
        <f t="shared" si="14"/>
        <v>-2613399.9999999977</v>
      </c>
    </row>
    <row r="187" spans="1:9" x14ac:dyDescent="0.35">
      <c r="A187" s="1">
        <v>42655</v>
      </c>
      <c r="B187">
        <v>29.55</v>
      </c>
      <c r="C187">
        <v>3.41</v>
      </c>
      <c r="D187" s="2">
        <v>8.6656891495601176</v>
      </c>
      <c r="E187">
        <f t="shared" si="10"/>
        <v>1460</v>
      </c>
      <c r="F187" s="3">
        <f t="shared" si="11"/>
        <v>2050880</v>
      </c>
      <c r="G187" s="3">
        <f t="shared" si="12"/>
        <v>-2544050.0000000005</v>
      </c>
      <c r="H187" s="3">
        <f t="shared" si="13"/>
        <v>-2050879.9999999984</v>
      </c>
      <c r="I187" s="3">
        <f t="shared" si="14"/>
        <v>-2544049.9999999991</v>
      </c>
    </row>
    <row r="188" spans="1:9" x14ac:dyDescent="0.35">
      <c r="A188" s="1">
        <v>42656</v>
      </c>
      <c r="B188">
        <v>30.59</v>
      </c>
      <c r="C188">
        <v>3.532</v>
      </c>
      <c r="D188" s="2">
        <v>8.6608154020385051</v>
      </c>
      <c r="E188">
        <f t="shared" si="10"/>
        <v>1460</v>
      </c>
      <c r="F188" s="3">
        <f t="shared" si="11"/>
        <v>2483519.9999999995</v>
      </c>
      <c r="G188" s="3">
        <f t="shared" si="12"/>
        <v>-2989349.9999999995</v>
      </c>
      <c r="H188" s="3">
        <f t="shared" si="13"/>
        <v>-2483519.9999999981</v>
      </c>
      <c r="I188" s="3">
        <f t="shared" si="14"/>
        <v>-2989349.9999999981</v>
      </c>
    </row>
    <row r="189" spans="1:9" x14ac:dyDescent="0.35">
      <c r="A189" s="1">
        <v>42657</v>
      </c>
      <c r="B189">
        <v>30.34</v>
      </c>
      <c r="C189">
        <v>3.5030000000000001</v>
      </c>
      <c r="D189" s="2">
        <v>8.6611475877819011</v>
      </c>
      <c r="E189">
        <f t="shared" si="10"/>
        <v>1460</v>
      </c>
      <c r="F189" s="3">
        <f t="shared" si="11"/>
        <v>2379519.9999999995</v>
      </c>
      <c r="G189" s="3">
        <f t="shared" si="12"/>
        <v>-2883500</v>
      </c>
      <c r="H189" s="3">
        <f t="shared" si="13"/>
        <v>-2379519.9999999981</v>
      </c>
      <c r="I189" s="3">
        <f t="shared" si="14"/>
        <v>-2883499.9999999986</v>
      </c>
    </row>
    <row r="190" spans="1:9" x14ac:dyDescent="0.35">
      <c r="A190" s="1">
        <v>42660</v>
      </c>
      <c r="B190">
        <v>30.15</v>
      </c>
      <c r="C190">
        <v>3.4809999999999999</v>
      </c>
      <c r="D190" s="2">
        <v>8.6613042229244463</v>
      </c>
      <c r="E190">
        <f t="shared" si="10"/>
        <v>1460</v>
      </c>
      <c r="F190" s="3">
        <f t="shared" si="11"/>
        <v>2300479.9999999991</v>
      </c>
      <c r="G190" s="3">
        <f t="shared" si="12"/>
        <v>-2803199.9999999995</v>
      </c>
      <c r="H190" s="3">
        <f t="shared" si="13"/>
        <v>-2300479.9999999958</v>
      </c>
      <c r="I190" s="3">
        <f t="shared" si="14"/>
        <v>-2803199.9999999963</v>
      </c>
    </row>
    <row r="191" spans="1:9" x14ac:dyDescent="0.35">
      <c r="A191" s="1">
        <v>42661</v>
      </c>
      <c r="B191">
        <v>30.18</v>
      </c>
      <c r="C191">
        <v>3.5049999999999999</v>
      </c>
      <c r="D191" s="2">
        <v>8.61055634807418</v>
      </c>
      <c r="E191">
        <f t="shared" si="10"/>
        <v>1433</v>
      </c>
      <c r="F191" s="3">
        <f t="shared" si="11"/>
        <v>2312959.9999999995</v>
      </c>
      <c r="G191" s="3">
        <f t="shared" si="12"/>
        <v>-2837339.9999999995</v>
      </c>
      <c r="H191" s="3">
        <f t="shared" si="13"/>
        <v>-2312959.9999999981</v>
      </c>
      <c r="I191" s="3">
        <f t="shared" si="14"/>
        <v>-2837339.9999999981</v>
      </c>
    </row>
    <row r="192" spans="1:9" x14ac:dyDescent="0.35">
      <c r="A192" s="1">
        <v>42662</v>
      </c>
      <c r="B192">
        <v>29.62</v>
      </c>
      <c r="C192">
        <v>3.4340000000000002</v>
      </c>
      <c r="D192" s="2">
        <v>8.6255096097845083</v>
      </c>
      <c r="E192">
        <f t="shared" si="10"/>
        <v>1433</v>
      </c>
      <c r="F192" s="3">
        <f t="shared" si="11"/>
        <v>2080000</v>
      </c>
      <c r="G192" s="3">
        <f t="shared" si="12"/>
        <v>-2582982.5000000005</v>
      </c>
      <c r="H192" s="3">
        <f t="shared" si="13"/>
        <v>-2080000</v>
      </c>
      <c r="I192" s="3">
        <f t="shared" si="14"/>
        <v>-2582982.5000000005</v>
      </c>
    </row>
    <row r="193" spans="1:9" x14ac:dyDescent="0.35">
      <c r="A193" s="1">
        <v>42663</v>
      </c>
      <c r="B193">
        <v>29.62</v>
      </c>
      <c r="C193">
        <v>3.4340000000000002</v>
      </c>
      <c r="D193" s="2">
        <v>8.6255096097845083</v>
      </c>
      <c r="E193">
        <f t="shared" si="10"/>
        <v>1433</v>
      </c>
      <c r="F193" s="3">
        <f t="shared" si="11"/>
        <v>2080000</v>
      </c>
      <c r="G193" s="3">
        <f t="shared" si="12"/>
        <v>-2582982.5000000005</v>
      </c>
      <c r="H193" s="3">
        <f t="shared" si="13"/>
        <v>-2080000</v>
      </c>
      <c r="I193" s="3">
        <f t="shared" si="14"/>
        <v>-2582982.5000000005</v>
      </c>
    </row>
    <row r="194" spans="1:9" x14ac:dyDescent="0.35">
      <c r="A194" s="1">
        <v>42664</v>
      </c>
      <c r="B194">
        <v>28.99</v>
      </c>
      <c r="C194">
        <v>3.3610000000000002</v>
      </c>
      <c r="D194" s="2">
        <v>8.6254091044332029</v>
      </c>
      <c r="E194">
        <f t="shared" si="10"/>
        <v>1433</v>
      </c>
      <c r="F194" s="3">
        <f t="shared" si="11"/>
        <v>1817919.9999999991</v>
      </c>
      <c r="G194" s="3">
        <f t="shared" si="12"/>
        <v>-2321460.0000000005</v>
      </c>
      <c r="H194" s="3">
        <f t="shared" si="13"/>
        <v>-1817919.999999996</v>
      </c>
      <c r="I194" s="3">
        <f t="shared" si="14"/>
        <v>-2321459.9999999972</v>
      </c>
    </row>
    <row r="195" spans="1:9" x14ac:dyDescent="0.35">
      <c r="A195" s="1">
        <v>42667</v>
      </c>
      <c r="B195">
        <v>28.63</v>
      </c>
      <c r="C195">
        <v>3.319</v>
      </c>
      <c r="D195" s="2">
        <v>8.6260921964447128</v>
      </c>
      <c r="E195">
        <f t="shared" ref="E195:E220" si="15">IF(MOD(ROW(), 7) = 2, ROUND(416000*D195/2500,0), E194)</f>
        <v>1433</v>
      </c>
      <c r="F195" s="3">
        <f t="shared" si="11"/>
        <v>1668159.9999999991</v>
      </c>
      <c r="G195" s="3">
        <f t="shared" si="12"/>
        <v>-2170994.9999999995</v>
      </c>
      <c r="H195" s="3">
        <f t="shared" si="13"/>
        <v>-1668159.9999999991</v>
      </c>
      <c r="I195" s="3">
        <f t="shared" si="14"/>
        <v>-2170994.9999999995</v>
      </c>
    </row>
    <row r="196" spans="1:9" x14ac:dyDescent="0.35">
      <c r="A196" s="1">
        <v>42668</v>
      </c>
      <c r="B196">
        <v>27.47</v>
      </c>
      <c r="C196">
        <v>3.149</v>
      </c>
      <c r="D196" s="2">
        <v>8.7234042553191493</v>
      </c>
      <c r="E196">
        <f t="shared" si="15"/>
        <v>1433</v>
      </c>
      <c r="F196" s="3">
        <f t="shared" ref="F196:F220" si="16">(B196-$B$2)*100*4160</f>
        <v>1185599.9999999991</v>
      </c>
      <c r="G196" s="3">
        <f t="shared" ref="G196:G220" si="17">-(C196-$C$2)*2500*E196</f>
        <v>-1561969.9999999998</v>
      </c>
      <c r="H196" s="3">
        <f t="shared" ref="H196:H220" si="18">-2*50*4160*(D196*C196-$D$2*$C$2)</f>
        <v>-1185599.9999999991</v>
      </c>
      <c r="I196" s="3">
        <f t="shared" ref="I196:I220" si="19">F196+H196+G196</f>
        <v>-1561969.9999999998</v>
      </c>
    </row>
    <row r="197" spans="1:9" x14ac:dyDescent="0.35">
      <c r="A197" s="1">
        <v>42669</v>
      </c>
      <c r="B197">
        <v>26.55</v>
      </c>
      <c r="C197">
        <v>3.036</v>
      </c>
      <c r="D197" s="2">
        <v>8.7450592885375489</v>
      </c>
      <c r="E197">
        <f t="shared" si="15"/>
        <v>1433</v>
      </c>
      <c r="F197" s="3">
        <f t="shared" si="16"/>
        <v>802879.99999999988</v>
      </c>
      <c r="G197" s="3">
        <f t="shared" si="17"/>
        <v>-1157147.4999999998</v>
      </c>
      <c r="H197" s="3">
        <f t="shared" si="18"/>
        <v>-802879.99999999697</v>
      </c>
      <c r="I197" s="3">
        <f t="shared" si="19"/>
        <v>-1157147.4999999967</v>
      </c>
    </row>
    <row r="198" spans="1:9" x14ac:dyDescent="0.35">
      <c r="A198" s="1">
        <v>42670</v>
      </c>
      <c r="B198">
        <v>26.92</v>
      </c>
      <c r="C198">
        <v>3.0680000000000001</v>
      </c>
      <c r="D198" s="2">
        <v>8.7744458930899611</v>
      </c>
      <c r="E198">
        <f t="shared" si="15"/>
        <v>1460</v>
      </c>
      <c r="F198" s="3">
        <f t="shared" si="16"/>
        <v>956800.00000000023</v>
      </c>
      <c r="G198" s="3">
        <f t="shared" si="17"/>
        <v>-1295750</v>
      </c>
      <c r="H198" s="3">
        <f t="shared" si="18"/>
        <v>-956799.99999999884</v>
      </c>
      <c r="I198" s="3">
        <f t="shared" si="19"/>
        <v>-1295749.9999999986</v>
      </c>
    </row>
    <row r="199" spans="1:9" x14ac:dyDescent="0.35">
      <c r="A199" s="1">
        <v>42671</v>
      </c>
      <c r="B199">
        <v>27.24</v>
      </c>
      <c r="C199">
        <v>3.105</v>
      </c>
      <c r="D199" s="2">
        <v>8.7729468599033815</v>
      </c>
      <c r="E199">
        <f t="shared" si="15"/>
        <v>1460</v>
      </c>
      <c r="F199" s="3">
        <f t="shared" si="16"/>
        <v>1089919.9999999991</v>
      </c>
      <c r="G199" s="3">
        <f t="shared" si="17"/>
        <v>-1430799.9999999998</v>
      </c>
      <c r="H199" s="3">
        <f t="shared" si="18"/>
        <v>-1089919.9999999974</v>
      </c>
      <c r="I199" s="3">
        <f t="shared" si="19"/>
        <v>-1430799.9999999981</v>
      </c>
    </row>
    <row r="200" spans="1:9" x14ac:dyDescent="0.35">
      <c r="A200" s="1">
        <v>42674</v>
      </c>
      <c r="B200">
        <v>26.55</v>
      </c>
      <c r="C200">
        <v>3.0259999999999998</v>
      </c>
      <c r="D200" s="2">
        <v>8.7739590218109722</v>
      </c>
      <c r="E200">
        <f t="shared" si="15"/>
        <v>1460</v>
      </c>
      <c r="F200" s="3">
        <f t="shared" si="16"/>
        <v>802879.99999999988</v>
      </c>
      <c r="G200" s="3">
        <f t="shared" si="17"/>
        <v>-1142449.9999999991</v>
      </c>
      <c r="H200" s="3">
        <f t="shared" si="18"/>
        <v>-802879.99999999837</v>
      </c>
      <c r="I200" s="3">
        <f t="shared" si="19"/>
        <v>-1142449.9999999977</v>
      </c>
    </row>
    <row r="201" spans="1:9" x14ac:dyDescent="0.35">
      <c r="A201" s="1">
        <v>42675</v>
      </c>
      <c r="B201">
        <v>25.65</v>
      </c>
      <c r="C201">
        <v>2.9020000000000001</v>
      </c>
      <c r="D201" s="2">
        <v>8.8387319090282563</v>
      </c>
      <c r="E201">
        <f t="shared" si="15"/>
        <v>1460</v>
      </c>
      <c r="F201" s="3">
        <f t="shared" si="16"/>
        <v>428479.99999999901</v>
      </c>
      <c r="G201" s="3">
        <f t="shared" si="17"/>
        <v>-689850.00000000012</v>
      </c>
      <c r="H201" s="3">
        <f t="shared" si="18"/>
        <v>-428479.99999999901</v>
      </c>
      <c r="I201" s="3">
        <f t="shared" si="19"/>
        <v>-689850.00000000012</v>
      </c>
    </row>
    <row r="202" spans="1:9" x14ac:dyDescent="0.35">
      <c r="A202" s="1">
        <v>42676</v>
      </c>
      <c r="B202">
        <v>25.11</v>
      </c>
      <c r="C202">
        <v>2.7919999999999998</v>
      </c>
      <c r="D202" s="2">
        <v>8.9935530085959883</v>
      </c>
      <c r="E202">
        <f t="shared" si="15"/>
        <v>1460</v>
      </c>
      <c r="F202" s="3">
        <f t="shared" si="16"/>
        <v>203839.99999999936</v>
      </c>
      <c r="G202" s="3">
        <f t="shared" si="17"/>
        <v>-288349.99999999907</v>
      </c>
      <c r="H202" s="3">
        <f t="shared" si="18"/>
        <v>-203839.99999999639</v>
      </c>
      <c r="I202" s="3">
        <f t="shared" si="19"/>
        <v>-288349.9999999961</v>
      </c>
    </row>
    <row r="203" spans="1:9" x14ac:dyDescent="0.35">
      <c r="A203" s="1">
        <v>42677</v>
      </c>
      <c r="B203">
        <v>24.73</v>
      </c>
      <c r="C203">
        <v>2.7690000000000001</v>
      </c>
      <c r="D203" s="2">
        <v>8.9310220296135778</v>
      </c>
      <c r="E203">
        <f t="shared" si="15"/>
        <v>1460</v>
      </c>
      <c r="F203" s="3">
        <f t="shared" si="16"/>
        <v>45759.999999999767</v>
      </c>
      <c r="G203" s="3">
        <f t="shared" si="17"/>
        <v>-204400.00000000017</v>
      </c>
      <c r="H203" s="3">
        <f t="shared" si="18"/>
        <v>-45759.999999996806</v>
      </c>
      <c r="I203" s="3">
        <f t="shared" si="19"/>
        <v>-204399.99999999721</v>
      </c>
    </row>
    <row r="204" spans="1:9" x14ac:dyDescent="0.35">
      <c r="A204" s="1">
        <v>42678</v>
      </c>
      <c r="B204">
        <v>24.71</v>
      </c>
      <c r="C204">
        <v>2.7669999999999999</v>
      </c>
      <c r="D204" s="2">
        <v>8.9302493675460788</v>
      </c>
      <c r="E204">
        <f t="shared" si="15"/>
        <v>1460</v>
      </c>
      <c r="F204" s="3">
        <f t="shared" si="16"/>
        <v>37439.999999999942</v>
      </c>
      <c r="G204" s="3">
        <f t="shared" si="17"/>
        <v>-197099.99999999939</v>
      </c>
      <c r="H204" s="3">
        <f t="shared" si="18"/>
        <v>-37439.999999998465</v>
      </c>
      <c r="I204" s="3">
        <f t="shared" si="19"/>
        <v>-197099.9999999979</v>
      </c>
    </row>
    <row r="205" spans="1:9" x14ac:dyDescent="0.35">
      <c r="A205" s="1">
        <v>42681</v>
      </c>
      <c r="B205">
        <v>25.15</v>
      </c>
      <c r="C205">
        <v>2.8159999999999998</v>
      </c>
      <c r="D205" s="2">
        <v>8.931107954545455</v>
      </c>
      <c r="E205">
        <f t="shared" si="15"/>
        <v>1486</v>
      </c>
      <c r="F205" s="3">
        <f t="shared" si="16"/>
        <v>220479.99999999898</v>
      </c>
      <c r="G205" s="3">
        <f t="shared" si="17"/>
        <v>-382644.99999999907</v>
      </c>
      <c r="H205" s="3">
        <f t="shared" si="18"/>
        <v>-220479.99999999753</v>
      </c>
      <c r="I205" s="3">
        <f t="shared" si="19"/>
        <v>-382644.99999999761</v>
      </c>
    </row>
    <row r="206" spans="1:9" x14ac:dyDescent="0.35">
      <c r="A206" s="1">
        <v>42682</v>
      </c>
      <c r="B206">
        <v>23.76</v>
      </c>
      <c r="C206">
        <v>2.633</v>
      </c>
      <c r="D206" s="2">
        <v>9.0239270793771365</v>
      </c>
      <c r="E206">
        <f t="shared" si="15"/>
        <v>1486</v>
      </c>
      <c r="F206" s="3">
        <f t="shared" si="16"/>
        <v>-357759.99999999977</v>
      </c>
      <c r="G206" s="3">
        <f t="shared" si="17"/>
        <v>297200.00000000023</v>
      </c>
      <c r="H206" s="3">
        <f t="shared" si="18"/>
        <v>357760.00000000122</v>
      </c>
      <c r="I206" s="3">
        <f t="shared" si="19"/>
        <v>297200.00000000169</v>
      </c>
    </row>
    <row r="207" spans="1:9" x14ac:dyDescent="0.35">
      <c r="A207" s="1">
        <v>42683</v>
      </c>
      <c r="B207">
        <v>24.14</v>
      </c>
      <c r="C207">
        <v>2.69</v>
      </c>
      <c r="D207" s="2">
        <v>8.9739776951672869</v>
      </c>
      <c r="E207">
        <f t="shared" si="15"/>
        <v>1486</v>
      </c>
      <c r="F207" s="3">
        <f t="shared" si="16"/>
        <v>-199680.00000000017</v>
      </c>
      <c r="G207" s="3">
        <f t="shared" si="17"/>
        <v>85445.00000000048</v>
      </c>
      <c r="H207" s="3">
        <f t="shared" si="18"/>
        <v>199680.00000000166</v>
      </c>
      <c r="I207" s="3">
        <f t="shared" si="19"/>
        <v>85445.000000001965</v>
      </c>
    </row>
    <row r="208" spans="1:9" x14ac:dyDescent="0.35">
      <c r="A208" s="1">
        <v>42684</v>
      </c>
      <c r="B208">
        <v>23.62</v>
      </c>
      <c r="C208">
        <v>2.6320000000000001</v>
      </c>
      <c r="D208" s="2">
        <v>8.9741641337386024</v>
      </c>
      <c r="E208">
        <f t="shared" si="15"/>
        <v>1486</v>
      </c>
      <c r="F208" s="3">
        <f t="shared" si="16"/>
        <v>-416000</v>
      </c>
      <c r="G208" s="3">
        <f t="shared" si="17"/>
        <v>300914.99999999988</v>
      </c>
      <c r="H208" s="3">
        <f t="shared" si="18"/>
        <v>416000.00000000146</v>
      </c>
      <c r="I208" s="3">
        <f t="shared" si="19"/>
        <v>300915.00000000134</v>
      </c>
    </row>
    <row r="209" spans="1:9" x14ac:dyDescent="0.35">
      <c r="A209" s="1">
        <v>42685</v>
      </c>
      <c r="B209">
        <v>23.5</v>
      </c>
      <c r="C209">
        <v>2.6190000000000002</v>
      </c>
      <c r="D209" s="2">
        <v>8.9728904161893848</v>
      </c>
      <c r="E209">
        <f t="shared" si="15"/>
        <v>1486</v>
      </c>
      <c r="F209" s="3">
        <f t="shared" si="16"/>
        <v>-465920.00000000041</v>
      </c>
      <c r="G209" s="3">
        <f t="shared" si="17"/>
        <v>349209.99999999948</v>
      </c>
      <c r="H209" s="3">
        <f t="shared" si="18"/>
        <v>465920.00000000186</v>
      </c>
      <c r="I209" s="3">
        <f t="shared" si="19"/>
        <v>349210.00000000093</v>
      </c>
    </row>
    <row r="210" spans="1:9" x14ac:dyDescent="0.35">
      <c r="A210" s="1">
        <v>42688</v>
      </c>
      <c r="B210">
        <v>24.67</v>
      </c>
      <c r="C210">
        <v>2.7490000000000001</v>
      </c>
      <c r="D210" s="2">
        <v>8.9741724263368496</v>
      </c>
      <c r="E210">
        <f t="shared" si="15"/>
        <v>1486</v>
      </c>
      <c r="F210" s="3">
        <f t="shared" si="16"/>
        <v>20800.000000000295</v>
      </c>
      <c r="G210" s="3">
        <f t="shared" si="17"/>
        <v>-133740.00000000012</v>
      </c>
      <c r="H210" s="3">
        <f t="shared" si="18"/>
        <v>-20799.999999998818</v>
      </c>
      <c r="I210" s="3">
        <f t="shared" si="19"/>
        <v>-133739.99999999863</v>
      </c>
    </row>
    <row r="211" spans="1:9" x14ac:dyDescent="0.35">
      <c r="A211" s="1">
        <v>42689</v>
      </c>
      <c r="B211">
        <v>24.11</v>
      </c>
      <c r="C211">
        <v>2.7090000000000001</v>
      </c>
      <c r="D211" s="2">
        <v>8.8999630860095973</v>
      </c>
      <c r="E211">
        <f t="shared" si="15"/>
        <v>1486</v>
      </c>
      <c r="F211" s="3">
        <f t="shared" si="16"/>
        <v>-212160.00000000064</v>
      </c>
      <c r="G211" s="3">
        <f t="shared" si="17"/>
        <v>14860.000000000013</v>
      </c>
      <c r="H211" s="3">
        <f t="shared" si="18"/>
        <v>212160.00000000212</v>
      </c>
      <c r="I211" s="3">
        <f t="shared" si="19"/>
        <v>14860.000000001497</v>
      </c>
    </row>
    <row r="212" spans="1:9" x14ac:dyDescent="0.35">
      <c r="A212" s="1">
        <v>42690</v>
      </c>
      <c r="B212">
        <v>24.6</v>
      </c>
      <c r="C212">
        <v>2.7639999999999998</v>
      </c>
      <c r="D212" s="2">
        <v>8.9001447178002913</v>
      </c>
      <c r="E212">
        <f t="shared" si="15"/>
        <v>1481</v>
      </c>
      <c r="F212" s="3">
        <f t="shared" si="16"/>
        <v>-8319.9999999998217</v>
      </c>
      <c r="G212" s="3">
        <f t="shared" si="17"/>
        <v>-188827.49999999892</v>
      </c>
      <c r="H212" s="3">
        <f t="shared" si="18"/>
        <v>8320.0000000013006</v>
      </c>
      <c r="I212" s="3">
        <f t="shared" si="19"/>
        <v>-188827.49999999744</v>
      </c>
    </row>
    <row r="213" spans="1:9" x14ac:dyDescent="0.35">
      <c r="A213" s="1">
        <v>42691</v>
      </c>
      <c r="B213">
        <v>23.76</v>
      </c>
      <c r="C213">
        <v>2.7029999999999998</v>
      </c>
      <c r="D213" s="2">
        <v>8.7902330743618204</v>
      </c>
      <c r="E213">
        <f t="shared" si="15"/>
        <v>1481</v>
      </c>
      <c r="F213" s="3">
        <f t="shared" si="16"/>
        <v>-357759.99999999977</v>
      </c>
      <c r="G213" s="3">
        <f t="shared" si="17"/>
        <v>37025.000000000851</v>
      </c>
      <c r="H213" s="3">
        <f t="shared" si="18"/>
        <v>357760.00000000274</v>
      </c>
      <c r="I213" s="3">
        <f t="shared" si="19"/>
        <v>37025.00000000382</v>
      </c>
    </row>
    <row r="214" spans="1:9" x14ac:dyDescent="0.35">
      <c r="A214" s="1">
        <v>42692</v>
      </c>
      <c r="B214">
        <v>24.9</v>
      </c>
      <c r="C214">
        <v>2.843</v>
      </c>
      <c r="D214" s="2">
        <v>8.7583538515652481</v>
      </c>
      <c r="E214">
        <f t="shared" si="15"/>
        <v>1481</v>
      </c>
      <c r="F214" s="3">
        <f t="shared" si="16"/>
        <v>116479.999999999</v>
      </c>
      <c r="G214" s="3">
        <f t="shared" si="17"/>
        <v>-481324.99999999959</v>
      </c>
      <c r="H214" s="3">
        <f t="shared" si="18"/>
        <v>-116479.99999999751</v>
      </c>
      <c r="I214" s="3">
        <f t="shared" si="19"/>
        <v>-481324.99999999814</v>
      </c>
    </row>
    <row r="215" spans="1:9" x14ac:dyDescent="0.35">
      <c r="A215" s="1">
        <v>42695</v>
      </c>
      <c r="B215">
        <v>25.84</v>
      </c>
      <c r="C215">
        <v>2.95</v>
      </c>
      <c r="D215" s="2">
        <v>8.7593220338983038</v>
      </c>
      <c r="E215">
        <f t="shared" si="15"/>
        <v>1481</v>
      </c>
      <c r="F215" s="3">
        <f t="shared" si="16"/>
        <v>507519.99999999953</v>
      </c>
      <c r="G215" s="3">
        <f t="shared" si="17"/>
        <v>-877492.50000000035</v>
      </c>
      <c r="H215" s="3">
        <f t="shared" si="18"/>
        <v>-507519.99999999657</v>
      </c>
      <c r="I215" s="3">
        <f t="shared" si="19"/>
        <v>-877492.49999999744</v>
      </c>
    </row>
    <row r="216" spans="1:9" x14ac:dyDescent="0.35">
      <c r="A216" s="1">
        <v>42696</v>
      </c>
      <c r="B216">
        <v>26.12</v>
      </c>
      <c r="C216">
        <v>2.9820000000000002</v>
      </c>
      <c r="D216" s="2">
        <v>8.7592219986586173</v>
      </c>
      <c r="E216">
        <f t="shared" si="15"/>
        <v>1481</v>
      </c>
      <c r="F216" s="3">
        <f t="shared" si="16"/>
        <v>624000</v>
      </c>
      <c r="G216" s="3">
        <f t="shared" si="17"/>
        <v>-995972.50000000047</v>
      </c>
      <c r="H216" s="3">
        <f t="shared" si="18"/>
        <v>-623999.99999999709</v>
      </c>
      <c r="I216" s="3">
        <f t="shared" si="19"/>
        <v>-995972.49999999756</v>
      </c>
    </row>
    <row r="217" spans="1:9" x14ac:dyDescent="0.35">
      <c r="A217" s="1">
        <v>42697</v>
      </c>
      <c r="B217">
        <v>26</v>
      </c>
      <c r="C217">
        <v>3.0259999999999998</v>
      </c>
      <c r="D217" s="2">
        <v>8.5922009253139464</v>
      </c>
      <c r="E217">
        <f t="shared" si="15"/>
        <v>1481</v>
      </c>
      <c r="F217" s="3">
        <f t="shared" si="16"/>
        <v>574079.99999999953</v>
      </c>
      <c r="G217" s="3">
        <f t="shared" si="17"/>
        <v>-1158882.4999999991</v>
      </c>
      <c r="H217" s="3">
        <f t="shared" si="18"/>
        <v>-574079.99999999814</v>
      </c>
      <c r="I217" s="3">
        <f t="shared" si="19"/>
        <v>-1158882.4999999977</v>
      </c>
    </row>
    <row r="218" spans="1:9" x14ac:dyDescent="0.35">
      <c r="A218" s="1">
        <v>42698</v>
      </c>
      <c r="B218">
        <v>26</v>
      </c>
      <c r="C218">
        <v>3.0259999999999998</v>
      </c>
      <c r="D218" s="2">
        <v>8.5922009253139464</v>
      </c>
      <c r="E218">
        <f t="shared" si="15"/>
        <v>1481</v>
      </c>
      <c r="F218" s="3">
        <f t="shared" si="16"/>
        <v>574079.99999999953</v>
      </c>
      <c r="G218" s="3">
        <f t="shared" si="17"/>
        <v>-1158882.4999999991</v>
      </c>
      <c r="H218" s="3">
        <f t="shared" si="18"/>
        <v>-574079.99999999814</v>
      </c>
      <c r="I218" s="3">
        <f t="shared" si="19"/>
        <v>-1158882.4999999977</v>
      </c>
    </row>
    <row r="219" spans="1:9" x14ac:dyDescent="0.35">
      <c r="A219" s="1">
        <v>42699</v>
      </c>
      <c r="B219">
        <v>26.51</v>
      </c>
      <c r="C219">
        <v>3.085</v>
      </c>
      <c r="D219" s="2">
        <v>8.593192868719612</v>
      </c>
      <c r="E219">
        <f t="shared" si="15"/>
        <v>1430</v>
      </c>
      <c r="F219" s="3">
        <f t="shared" si="16"/>
        <v>786240.00000000023</v>
      </c>
      <c r="G219" s="3">
        <f t="shared" si="17"/>
        <v>-1329899.9999999998</v>
      </c>
      <c r="H219" s="3">
        <f t="shared" si="18"/>
        <v>-786239.99999999872</v>
      </c>
      <c r="I219" s="3">
        <f t="shared" si="19"/>
        <v>-1329899.9999999981</v>
      </c>
    </row>
    <row r="220" spans="1:9" x14ac:dyDescent="0.35">
      <c r="A220" s="1">
        <v>42702</v>
      </c>
      <c r="B220">
        <v>27.77</v>
      </c>
      <c r="C220">
        <v>3.2320000000000002</v>
      </c>
      <c r="D220" s="2">
        <v>8.5922029702970288</v>
      </c>
      <c r="E220">
        <f t="shared" si="15"/>
        <v>1430</v>
      </c>
      <c r="F220" s="3">
        <f t="shared" si="16"/>
        <v>1310399.9999999995</v>
      </c>
      <c r="G220" s="3">
        <f t="shared" si="17"/>
        <v>-1855425.0000000002</v>
      </c>
      <c r="H220" s="3">
        <f t="shared" si="18"/>
        <v>-1310399.9999999979</v>
      </c>
      <c r="I220" s="3">
        <f t="shared" si="19"/>
        <v>-1855424.9999999986</v>
      </c>
    </row>
    <row r="221" spans="1:9" x14ac:dyDescent="0.35">
      <c r="A221" t="s">
        <v>0</v>
      </c>
    </row>
    <row r="222" spans="1:9" x14ac:dyDescent="0.35">
      <c r="B222" t="s">
        <v>2</v>
      </c>
      <c r="C222" t="s">
        <v>2</v>
      </c>
      <c r="D222" t="s">
        <v>2</v>
      </c>
    </row>
    <row r="223" spans="1:9" x14ac:dyDescent="0.35">
      <c r="C223" t="s">
        <v>4</v>
      </c>
    </row>
  </sheetData>
  <autoFilter ref="A1:A223" xr:uid="{00000000-0001-0000-0000-000000000000}">
    <sortState xmlns:xlrd2="http://schemas.microsoft.com/office/spreadsheetml/2017/richdata2" ref="A2:D223">
      <sortCondition ref="A1:A22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Wu</dc:creator>
  <cp:lastModifiedBy>文蕙 涂</cp:lastModifiedBy>
  <dcterms:created xsi:type="dcterms:W3CDTF">2017-01-26T20:27:31Z</dcterms:created>
  <dcterms:modified xsi:type="dcterms:W3CDTF">2024-05-24T20:51:58Z</dcterms:modified>
</cp:coreProperties>
</file>