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13935" windowHeight="7500" tabRatio="697"/>
  </bookViews>
  <sheets>
    <sheet name="LIBRAS" sheetId="1" r:id="rId1"/>
    <sheet name="EUROS" sheetId="2" r:id="rId2"/>
    <sheet name="Folha2" sheetId="3" r:id="rId3"/>
  </sheets>
  <definedNames>
    <definedName name="_xlnm.Print_Area" localSheetId="1">EUROS!$A$1:$U$41</definedName>
    <definedName name="_xlnm.Print_Area" localSheetId="0">LIBRAS!$A:$P</definedName>
  </definedNames>
  <calcPr calcId="145621"/>
</workbook>
</file>

<file path=xl/calcChain.xml><?xml version="1.0" encoding="utf-8"?>
<calcChain xmlns="http://schemas.openxmlformats.org/spreadsheetml/2006/main">
  <c r="E4" i="2" l="1"/>
  <c r="E3" i="2"/>
  <c r="E2" i="2"/>
  <c r="O25" i="2" l="1"/>
  <c r="N25" i="2"/>
  <c r="M25" i="2"/>
  <c r="L25" i="2"/>
  <c r="K25" i="2"/>
  <c r="J25" i="2"/>
  <c r="I25" i="2"/>
  <c r="H25" i="2"/>
  <c r="G25" i="2"/>
  <c r="S25" i="2" s="1"/>
  <c r="F25" i="2"/>
  <c r="E25" i="2" s="1"/>
  <c r="O24" i="2"/>
  <c r="N24" i="2"/>
  <c r="M24" i="2"/>
  <c r="L24" i="2"/>
  <c r="K24" i="2"/>
  <c r="J24" i="2"/>
  <c r="I24" i="2"/>
  <c r="H24" i="2"/>
  <c r="G24" i="2"/>
  <c r="S24" i="2" s="1"/>
  <c r="F24" i="2"/>
  <c r="E24" i="2" s="1"/>
  <c r="O23" i="2"/>
  <c r="N23" i="2"/>
  <c r="M23" i="2"/>
  <c r="L23" i="2"/>
  <c r="K23" i="2"/>
  <c r="J23" i="2"/>
  <c r="I23" i="2"/>
  <c r="H23" i="2"/>
  <c r="G23" i="2"/>
  <c r="S23" i="2" s="1"/>
  <c r="F23" i="2"/>
  <c r="E23" i="2" s="1"/>
  <c r="Q24" i="2" l="1"/>
  <c r="Q25" i="2"/>
  <c r="Q23" i="2"/>
  <c r="P23" i="2"/>
  <c r="P24" i="2"/>
  <c r="P25" i="2"/>
  <c r="O20" i="2"/>
  <c r="N20" i="2"/>
  <c r="M20" i="2"/>
  <c r="L20" i="2"/>
  <c r="K20" i="2"/>
  <c r="J20" i="2"/>
  <c r="I20" i="2"/>
  <c r="H20" i="2"/>
  <c r="G20" i="2"/>
  <c r="S20" i="2" s="1"/>
  <c r="F20" i="2"/>
  <c r="E20" i="2" s="1"/>
  <c r="O19" i="2"/>
  <c r="N19" i="2"/>
  <c r="M19" i="2"/>
  <c r="L19" i="2"/>
  <c r="K19" i="2"/>
  <c r="J19" i="2"/>
  <c r="I19" i="2"/>
  <c r="H19" i="2"/>
  <c r="G19" i="2"/>
  <c r="S19" i="2" s="1"/>
  <c r="F19" i="2"/>
  <c r="E19" i="2" s="1"/>
  <c r="O18" i="2"/>
  <c r="N18" i="2"/>
  <c r="M18" i="2"/>
  <c r="L18" i="2"/>
  <c r="K18" i="2"/>
  <c r="J18" i="2"/>
  <c r="I18" i="2"/>
  <c r="H18" i="2"/>
  <c r="G18" i="2"/>
  <c r="S18" i="2" s="1"/>
  <c r="F18" i="2"/>
  <c r="E18" i="2" s="1"/>
  <c r="O15" i="2"/>
  <c r="N15" i="2"/>
  <c r="M15" i="2"/>
  <c r="L15" i="2"/>
  <c r="K15" i="2"/>
  <c r="J15" i="2"/>
  <c r="I15" i="2"/>
  <c r="H15" i="2"/>
  <c r="G15" i="2"/>
  <c r="S15" i="2" s="1"/>
  <c r="F15" i="2"/>
  <c r="E15" i="2" s="1"/>
  <c r="O14" i="2"/>
  <c r="N14" i="2"/>
  <c r="M14" i="2"/>
  <c r="L14" i="2"/>
  <c r="K14" i="2"/>
  <c r="J14" i="2"/>
  <c r="I14" i="2"/>
  <c r="H14" i="2"/>
  <c r="G14" i="2"/>
  <c r="S14" i="2" s="1"/>
  <c r="F14" i="2"/>
  <c r="E14" i="2" s="1"/>
  <c r="O13" i="2"/>
  <c r="N13" i="2"/>
  <c r="M13" i="2"/>
  <c r="L13" i="2"/>
  <c r="K13" i="2"/>
  <c r="J13" i="2"/>
  <c r="I13" i="2"/>
  <c r="H13" i="2"/>
  <c r="G13" i="2"/>
  <c r="S13" i="2" s="1"/>
  <c r="F13" i="2"/>
  <c r="E13" i="2" s="1"/>
  <c r="Q20" i="2" l="1"/>
  <c r="Q19" i="2"/>
  <c r="Q18" i="2"/>
  <c r="Q14" i="2"/>
  <c r="Q15" i="2"/>
  <c r="Q13" i="2"/>
  <c r="P18" i="2"/>
  <c r="P19" i="2"/>
  <c r="P20" i="2"/>
  <c r="P13" i="2"/>
  <c r="P14" i="2"/>
  <c r="P15" i="2"/>
  <c r="O40" i="2"/>
  <c r="N40" i="2"/>
  <c r="M40" i="2"/>
  <c r="L40" i="2"/>
  <c r="K40" i="2"/>
  <c r="J40" i="2"/>
  <c r="I40" i="2"/>
  <c r="H40" i="2"/>
  <c r="G40" i="2"/>
  <c r="O39" i="2"/>
  <c r="N39" i="2"/>
  <c r="M39" i="2"/>
  <c r="L39" i="2"/>
  <c r="K39" i="2"/>
  <c r="J39" i="2"/>
  <c r="I39" i="2"/>
  <c r="H39" i="2"/>
  <c r="G39" i="2"/>
  <c r="S39" i="2" s="1"/>
  <c r="E39" i="2" s="1"/>
  <c r="Q39" i="2" s="1"/>
  <c r="O38" i="2"/>
  <c r="N38" i="2"/>
  <c r="M38" i="2"/>
  <c r="L38" i="2"/>
  <c r="K38" i="2"/>
  <c r="J38" i="2"/>
  <c r="I38" i="2"/>
  <c r="H38" i="2"/>
  <c r="G38" i="2"/>
  <c r="O35" i="2"/>
  <c r="N35" i="2"/>
  <c r="M35" i="2"/>
  <c r="L35" i="2"/>
  <c r="K35" i="2"/>
  <c r="J35" i="2"/>
  <c r="I35" i="2"/>
  <c r="H35" i="2"/>
  <c r="G35" i="2"/>
  <c r="S35" i="2" s="1"/>
  <c r="E35" i="2" s="1"/>
  <c r="Q35" i="2" s="1"/>
  <c r="O34" i="2"/>
  <c r="N34" i="2"/>
  <c r="M34" i="2"/>
  <c r="L34" i="2"/>
  <c r="K34" i="2"/>
  <c r="J34" i="2"/>
  <c r="I34" i="2"/>
  <c r="H34" i="2"/>
  <c r="G34" i="2"/>
  <c r="O33" i="2"/>
  <c r="N33" i="2"/>
  <c r="M33" i="2"/>
  <c r="L33" i="2"/>
  <c r="K33" i="2"/>
  <c r="J33" i="2"/>
  <c r="I33" i="2"/>
  <c r="H33" i="2"/>
  <c r="G33" i="2"/>
  <c r="S33" i="2" s="1"/>
  <c r="E33" i="2" s="1"/>
  <c r="Q33" i="2" s="1"/>
  <c r="B38" i="2"/>
  <c r="F40" i="2"/>
  <c r="F39" i="2"/>
  <c r="F38" i="2"/>
  <c r="F34" i="2"/>
  <c r="F35" i="2"/>
  <c r="F33" i="2"/>
  <c r="F28" i="2"/>
  <c r="E28" i="2" s="1"/>
  <c r="G28" i="2"/>
  <c r="S28" i="2" s="1"/>
  <c r="H28" i="2"/>
  <c r="F29" i="2"/>
  <c r="E29" i="2" s="1"/>
  <c r="G29" i="2"/>
  <c r="S29" i="2" s="1"/>
  <c r="H29" i="2"/>
  <c r="F30" i="2"/>
  <c r="E30" i="2" s="1"/>
  <c r="G30" i="2"/>
  <c r="S30" i="2" s="1"/>
  <c r="H30" i="2"/>
  <c r="B28" i="2"/>
  <c r="T30" i="2"/>
  <c r="O30" i="2"/>
  <c r="N30" i="2"/>
  <c r="M30" i="2"/>
  <c r="L30" i="2"/>
  <c r="K30" i="2"/>
  <c r="J30" i="2"/>
  <c r="I30" i="2"/>
  <c r="T29" i="2"/>
  <c r="O29" i="2"/>
  <c r="N29" i="2"/>
  <c r="M29" i="2"/>
  <c r="L29" i="2"/>
  <c r="K29" i="2"/>
  <c r="J29" i="2"/>
  <c r="I29" i="2"/>
  <c r="T28" i="2"/>
  <c r="O28" i="2"/>
  <c r="N28" i="2"/>
  <c r="M28" i="2"/>
  <c r="L28" i="2"/>
  <c r="K28" i="2"/>
  <c r="J28" i="2"/>
  <c r="I28" i="2"/>
  <c r="F9" i="2"/>
  <c r="E9" i="2" s="1"/>
  <c r="F10" i="2"/>
  <c r="E10" i="2" s="1"/>
  <c r="F8" i="2"/>
  <c r="E8" i="2" s="1"/>
  <c r="O9" i="2"/>
  <c r="O10" i="2"/>
  <c r="O8" i="2"/>
  <c r="N9" i="2"/>
  <c r="N10" i="2"/>
  <c r="N8" i="2"/>
  <c r="M9" i="2"/>
  <c r="M10" i="2"/>
  <c r="M8" i="2"/>
  <c r="L9" i="2"/>
  <c r="L10" i="2"/>
  <c r="L8" i="2"/>
  <c r="K9" i="2"/>
  <c r="K10" i="2"/>
  <c r="K8" i="2"/>
  <c r="J10" i="2"/>
  <c r="J9" i="2"/>
  <c r="J8" i="2"/>
  <c r="I9" i="2"/>
  <c r="I10" i="2"/>
  <c r="I8" i="2"/>
  <c r="H9" i="2"/>
  <c r="H10" i="2"/>
  <c r="H8" i="2"/>
  <c r="G9" i="2"/>
  <c r="S9" i="2" s="1"/>
  <c r="G10" i="2"/>
  <c r="S10" i="2" s="1"/>
  <c r="G8" i="2"/>
  <c r="T10" i="2"/>
  <c r="T9" i="2"/>
  <c r="T8" i="2"/>
  <c r="P33" i="2" l="1"/>
  <c r="P38" i="2"/>
  <c r="P39" i="2"/>
  <c r="P34" i="2"/>
  <c r="P35" i="2"/>
  <c r="P40" i="2"/>
  <c r="S34" i="2"/>
  <c r="E34" i="2" s="1"/>
  <c r="Q34" i="2" s="1"/>
  <c r="S38" i="2"/>
  <c r="E38" i="2" s="1"/>
  <c r="Q38" i="2" s="1"/>
  <c r="S40" i="2"/>
  <c r="E40" i="2" s="1"/>
  <c r="Q40" i="2" s="1"/>
  <c r="Q29" i="2"/>
  <c r="Q28" i="2"/>
  <c r="Q30" i="2"/>
  <c r="P28" i="2"/>
  <c r="P30" i="2"/>
  <c r="P29" i="2"/>
  <c r="P10" i="2"/>
  <c r="P8" i="2"/>
  <c r="P9" i="2"/>
  <c r="S8" i="2"/>
  <c r="Q8" i="2"/>
  <c r="Q9" i="2"/>
  <c r="Q10" i="2"/>
</calcChain>
</file>

<file path=xl/sharedStrings.xml><?xml version="1.0" encoding="utf-8"?>
<sst xmlns="http://schemas.openxmlformats.org/spreadsheetml/2006/main" count="383" uniqueCount="54">
  <si>
    <t>C</t>
  </si>
  <si>
    <t>E</t>
  </si>
  <si>
    <t>LOCATION</t>
  </si>
  <si>
    <t>CAR TYPE</t>
  </si>
  <si>
    <t>OPERADOR</t>
  </si>
  <si>
    <t>£</t>
  </si>
  <si>
    <t>CPD</t>
  </si>
  <si>
    <t>Nova Tarifa WEB</t>
  </si>
  <si>
    <t>Nº OF DAYS</t>
  </si>
  <si>
    <t>BENCHMARKING TO</t>
  </si>
  <si>
    <t>MINI</t>
  </si>
  <si>
    <t>PVP ALVO</t>
  </si>
  <si>
    <t>NET</t>
  </si>
  <si>
    <t>PVP TRAVELSP</t>
  </si>
  <si>
    <t>AUTO EUROPE</t>
  </si>
  <si>
    <t>ARGUS</t>
  </si>
  <si>
    <t>D ALVO Vs TRAVELSP</t>
  </si>
  <si>
    <t>D TRAVELSP vs NET</t>
  </si>
  <si>
    <t>Lisboa (produto Guerin)</t>
  </si>
  <si>
    <t xml:space="preserve">Libra </t>
  </si>
  <si>
    <t>TRAVELJIGSAW</t>
  </si>
  <si>
    <t>€</t>
  </si>
  <si>
    <t>propsta €</t>
  </si>
  <si>
    <t>www.travelsupermarket.co.uk</t>
  </si>
  <si>
    <t>go rent</t>
  </si>
  <si>
    <t>goldcar</t>
  </si>
  <si>
    <t>interrent</t>
  </si>
  <si>
    <t>rac</t>
  </si>
  <si>
    <t>Lisboa (produto low cost)</t>
  </si>
  <si>
    <t>Porto (produto low cost)</t>
  </si>
  <si>
    <t>Faro (produto low cost)</t>
  </si>
  <si>
    <t>www.auto-europe.co.uk</t>
  </si>
  <si>
    <t>www.carhire3000.com</t>
  </si>
  <si>
    <t>www.arguscarhire.com</t>
  </si>
  <si>
    <t>NET  (EUROS)</t>
  </si>
  <si>
    <t>Porto (produto Guerin)</t>
  </si>
  <si>
    <t>Faro (produto Guerin)</t>
  </si>
  <si>
    <t>Funchal (produto Guerin)</t>
  </si>
  <si>
    <t>Multiauto</t>
  </si>
  <si>
    <t>atlas</t>
  </si>
  <si>
    <t>htz</t>
  </si>
  <si>
    <t>ae</t>
  </si>
  <si>
    <t>enjoy</t>
  </si>
  <si>
    <t>há</t>
  </si>
  <si>
    <t>advantage</t>
  </si>
  <si>
    <t>d4l</t>
  </si>
  <si>
    <t xml:space="preserve">enjoy </t>
  </si>
  <si>
    <t>tjw</t>
  </si>
  <si>
    <t>DATA DE PICK UP : 19 OUTUBRO</t>
  </si>
  <si>
    <t>iberent</t>
  </si>
  <si>
    <t>thrifty</t>
  </si>
  <si>
    <t>europcar</t>
  </si>
  <si>
    <t>DATA CONSULTA: 15-10-2012</t>
  </si>
  <si>
    <t>HORA: 11:30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</si>
</sst>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0.0%"/>
    <numFmt numFmtId="166" formatCode="_-* #,##0.00\ &quot;Esc.&quot;_-;\-* #,##0.00\ &quot;Esc.&quot;_-;_-* &quot;-&quot;??\ &quot;Esc.&quot;_-;_-@_-"/>
    <numFmt numFmtId="167" formatCode="_-* #,##0.00\ _E_s_c_._-;\-* #,##0.00\ _E_s_c_._-;_-* &quot;-&quot;??\ _E_s_c_._-;_-@_-"/>
    <numFmt numFmtId="168" formatCode="#,##0.00\ [$€-1];[Red]\-#,##0.00\ [$€-1]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2"/>
      <color rgb="FFFF0000"/>
      <name val="Verdana"/>
      <family val="2"/>
    </font>
    <font>
      <sz val="12"/>
      <color theme="1"/>
      <name val="Verdana"/>
      <family val="2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b/>
      <sz val="10"/>
      <color theme="1"/>
      <name val="Verdana"/>
      <family val="2"/>
    </font>
    <font>
      <b/>
      <sz val="8"/>
      <color theme="1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sz val="8"/>
      <color theme="1"/>
      <name val="Verdana"/>
      <family val="2"/>
    </font>
    <font>
      <b/>
      <sz val="10"/>
      <color theme="0"/>
      <name val="Verdana"/>
      <family val="2"/>
    </font>
    <font>
      <b/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Verdana"/>
      <family val="2"/>
    </font>
    <font>
      <sz val="11"/>
      <color rgb="FFFF0000"/>
      <name val="Verdan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name val="Verdana"/>
      <family val="2"/>
    </font>
    <font>
      <sz val="9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D2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0F5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81">
    <xf numFmtId="0" fontId="0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7" fillId="0" borderId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17" borderId="0" applyNumberFormat="0" applyBorder="0" applyAlignment="0" applyProtection="0"/>
    <xf numFmtId="0" fontId="18" fillId="20" borderId="0" applyNumberFormat="0" applyBorder="0" applyAlignment="0" applyProtection="0"/>
    <xf numFmtId="0" fontId="18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0" borderId="45" applyNumberFormat="0" applyFill="0" applyAlignment="0" applyProtection="0"/>
    <xf numFmtId="0" fontId="21" fillId="0" borderId="46" applyNumberFormat="0" applyFill="0" applyAlignment="0" applyProtection="0"/>
    <xf numFmtId="0" fontId="22" fillId="0" borderId="47" applyNumberFormat="0" applyFill="0" applyAlignment="0" applyProtection="0"/>
    <xf numFmtId="0" fontId="22" fillId="0" borderId="0" applyNumberFormat="0" applyFill="0" applyBorder="0" applyAlignment="0" applyProtection="0"/>
    <xf numFmtId="0" fontId="23" fillId="28" borderId="48" applyNumberFormat="0" applyAlignment="0" applyProtection="0"/>
    <xf numFmtId="0" fontId="24" fillId="0" borderId="49" applyNumberFormat="0" applyFill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32" borderId="0" applyNumberFormat="0" applyBorder="0" applyAlignment="0" applyProtection="0"/>
    <xf numFmtId="0" fontId="25" fillId="16" borderId="0" applyNumberFormat="0" applyBorder="0" applyAlignment="0" applyProtection="0"/>
    <xf numFmtId="0" fontId="26" fillId="19" borderId="48" applyNumberFormat="0" applyAlignment="0" applyProtection="0"/>
    <xf numFmtId="0" fontId="27" fillId="15" borderId="0" applyNumberFormat="0" applyBorder="0" applyAlignment="0" applyProtection="0"/>
    <xf numFmtId="166" fontId="17" fillId="0" borderId="0" applyFont="0" applyFill="0" applyBorder="0" applyAlignment="0" applyProtection="0"/>
    <xf numFmtId="0" fontId="28" fillId="33" borderId="0" applyNumberFormat="0" applyBorder="0" applyAlignment="0" applyProtection="0"/>
    <xf numFmtId="0" fontId="17" fillId="0" borderId="0"/>
    <xf numFmtId="0" fontId="17" fillId="0" borderId="0"/>
    <xf numFmtId="0" fontId="1" fillId="0" borderId="0"/>
    <xf numFmtId="0" fontId="17" fillId="34" borderId="50" applyNumberFormat="0" applyFont="0" applyAlignment="0" applyProtection="0"/>
    <xf numFmtId="9" fontId="17" fillId="0" borderId="0" applyFont="0" applyFill="0" applyBorder="0" applyAlignment="0" applyProtection="0"/>
    <xf numFmtId="0" fontId="29" fillId="28" borderId="51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52" applyNumberFormat="0" applyFill="0" applyAlignment="0" applyProtection="0"/>
    <xf numFmtId="0" fontId="34" fillId="35" borderId="53" applyNumberFormat="0" applyAlignment="0" applyProtection="0"/>
    <xf numFmtId="167" fontId="17" fillId="0" borderId="0" applyFont="0" applyFill="0" applyBorder="0" applyAlignment="0" applyProtection="0"/>
    <xf numFmtId="0" fontId="17" fillId="0" borderId="0"/>
    <xf numFmtId="168" fontId="18" fillId="14" borderId="0" applyNumberFormat="0" applyBorder="0" applyAlignment="0" applyProtection="0"/>
    <xf numFmtId="168" fontId="18" fillId="15" borderId="0" applyNumberFormat="0" applyBorder="0" applyAlignment="0" applyProtection="0"/>
    <xf numFmtId="168" fontId="18" fillId="16" borderId="0" applyNumberFormat="0" applyBorder="0" applyAlignment="0" applyProtection="0"/>
    <xf numFmtId="168" fontId="18" fillId="17" borderId="0" applyNumberFormat="0" applyBorder="0" applyAlignment="0" applyProtection="0"/>
    <xf numFmtId="168" fontId="18" fillId="18" borderId="0" applyNumberFormat="0" applyBorder="0" applyAlignment="0" applyProtection="0"/>
    <xf numFmtId="168" fontId="18" fillId="19" borderId="0" applyNumberFormat="0" applyBorder="0" applyAlignment="0" applyProtection="0"/>
    <xf numFmtId="168" fontId="18" fillId="20" borderId="0" applyNumberFormat="0" applyBorder="0" applyAlignment="0" applyProtection="0"/>
    <xf numFmtId="168" fontId="18" fillId="21" borderId="0" applyNumberFormat="0" applyBorder="0" applyAlignment="0" applyProtection="0"/>
    <xf numFmtId="168" fontId="18" fillId="22" borderId="0" applyNumberFormat="0" applyBorder="0" applyAlignment="0" applyProtection="0"/>
    <xf numFmtId="168" fontId="18" fillId="17" borderId="0" applyNumberFormat="0" applyBorder="0" applyAlignment="0" applyProtection="0"/>
    <xf numFmtId="168" fontId="18" fillId="20" borderId="0" applyNumberFormat="0" applyBorder="0" applyAlignment="0" applyProtection="0"/>
    <xf numFmtId="168" fontId="18" fillId="23" borderId="0" applyNumberFormat="0" applyBorder="0" applyAlignment="0" applyProtection="0"/>
    <xf numFmtId="168" fontId="19" fillId="24" borderId="0" applyNumberFormat="0" applyBorder="0" applyAlignment="0" applyProtection="0"/>
    <xf numFmtId="168" fontId="19" fillId="21" borderId="0" applyNumberFormat="0" applyBorder="0" applyAlignment="0" applyProtection="0"/>
    <xf numFmtId="168" fontId="19" fillId="22" borderId="0" applyNumberFormat="0" applyBorder="0" applyAlignment="0" applyProtection="0"/>
    <xf numFmtId="168" fontId="19" fillId="25" borderId="0" applyNumberFormat="0" applyBorder="0" applyAlignment="0" applyProtection="0"/>
    <xf numFmtId="168" fontId="19" fillId="26" borderId="0" applyNumberFormat="0" applyBorder="0" applyAlignment="0" applyProtection="0"/>
    <xf numFmtId="168" fontId="19" fillId="27" borderId="0" applyNumberFormat="0" applyBorder="0" applyAlignment="0" applyProtection="0"/>
    <xf numFmtId="168" fontId="20" fillId="0" borderId="45" applyNumberFormat="0" applyFill="0" applyAlignment="0" applyProtection="0"/>
    <xf numFmtId="168" fontId="21" fillId="0" borderId="46" applyNumberFormat="0" applyFill="0" applyAlignment="0" applyProtection="0"/>
    <xf numFmtId="168" fontId="22" fillId="0" borderId="47" applyNumberFormat="0" applyFill="0" applyAlignment="0" applyProtection="0"/>
    <xf numFmtId="168" fontId="22" fillId="0" borderId="0" applyNumberFormat="0" applyFill="0" applyBorder="0" applyAlignment="0" applyProtection="0"/>
    <xf numFmtId="168" fontId="23" fillId="28" borderId="48" applyNumberFormat="0" applyAlignment="0" applyProtection="0"/>
    <xf numFmtId="168" fontId="24" fillId="0" borderId="49" applyNumberFormat="0" applyFill="0" applyAlignment="0" applyProtection="0"/>
    <xf numFmtId="168" fontId="19" fillId="29" borderId="0" applyNumberFormat="0" applyBorder="0" applyAlignment="0" applyProtection="0"/>
    <xf numFmtId="168" fontId="19" fillId="30" borderId="0" applyNumberFormat="0" applyBorder="0" applyAlignment="0" applyProtection="0"/>
    <xf numFmtId="168" fontId="19" fillId="31" borderId="0" applyNumberFormat="0" applyBorder="0" applyAlignment="0" applyProtection="0"/>
    <xf numFmtId="168" fontId="19" fillId="25" borderId="0" applyNumberFormat="0" applyBorder="0" applyAlignment="0" applyProtection="0"/>
    <xf numFmtId="168" fontId="19" fillId="26" borderId="0" applyNumberFormat="0" applyBorder="0" applyAlignment="0" applyProtection="0"/>
    <xf numFmtId="168" fontId="19" fillId="32" borderId="0" applyNumberFormat="0" applyBorder="0" applyAlignment="0" applyProtection="0"/>
    <xf numFmtId="168" fontId="25" fillId="16" borderId="0" applyNumberFormat="0" applyBorder="0" applyAlignment="0" applyProtection="0"/>
    <xf numFmtId="168" fontId="26" fillId="19" borderId="48" applyNumberFormat="0" applyAlignment="0" applyProtection="0"/>
    <xf numFmtId="168" fontId="27" fillId="15" borderId="0" applyNumberFormat="0" applyBorder="0" applyAlignment="0" applyProtection="0"/>
    <xf numFmtId="168" fontId="28" fillId="33" borderId="0" applyNumberFormat="0" applyBorder="0" applyAlignment="0" applyProtection="0"/>
    <xf numFmtId="168" fontId="17" fillId="0" borderId="0"/>
    <xf numFmtId="168" fontId="17" fillId="34" borderId="50" applyNumberFormat="0" applyFont="0" applyAlignment="0" applyProtection="0"/>
    <xf numFmtId="9" fontId="17" fillId="0" borderId="0" applyFont="0" applyFill="0" applyBorder="0" applyAlignment="0" applyProtection="0"/>
    <xf numFmtId="168" fontId="29" fillId="28" borderId="51" applyNumberFormat="0" applyAlignment="0" applyProtection="0"/>
    <xf numFmtId="168" fontId="30" fillId="0" borderId="0" applyNumberFormat="0" applyFill="0" applyBorder="0" applyAlignment="0" applyProtection="0"/>
    <xf numFmtId="168" fontId="31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168" fontId="33" fillId="0" borderId="52" applyNumberFormat="0" applyFill="0" applyAlignment="0" applyProtection="0"/>
    <xf numFmtId="168" fontId="34" fillId="35" borderId="53" applyNumberFormat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17" borderId="0" applyNumberFormat="0" applyBorder="0" applyAlignment="0" applyProtection="0"/>
    <xf numFmtId="0" fontId="18" fillId="20" borderId="0" applyNumberFormat="0" applyBorder="0" applyAlignment="0" applyProtection="0"/>
    <xf numFmtId="0" fontId="18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0" borderId="45" applyNumberFormat="0" applyFill="0" applyAlignment="0" applyProtection="0"/>
    <xf numFmtId="0" fontId="21" fillId="0" borderId="46" applyNumberFormat="0" applyFill="0" applyAlignment="0" applyProtection="0"/>
    <xf numFmtId="0" fontId="22" fillId="0" borderId="47" applyNumberFormat="0" applyFill="0" applyAlignment="0" applyProtection="0"/>
    <xf numFmtId="0" fontId="22" fillId="0" borderId="0" applyNumberFormat="0" applyFill="0" applyBorder="0" applyAlignment="0" applyProtection="0"/>
    <xf numFmtId="0" fontId="23" fillId="28" borderId="48" applyNumberFormat="0" applyAlignment="0" applyProtection="0"/>
    <xf numFmtId="0" fontId="24" fillId="0" borderId="49" applyNumberFormat="0" applyFill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32" borderId="0" applyNumberFormat="0" applyBorder="0" applyAlignment="0" applyProtection="0"/>
    <xf numFmtId="0" fontId="25" fillId="16" borderId="0" applyNumberFormat="0" applyBorder="0" applyAlignment="0" applyProtection="0"/>
    <xf numFmtId="0" fontId="26" fillId="19" borderId="48" applyNumberFormat="0" applyAlignment="0" applyProtection="0"/>
    <xf numFmtId="0" fontId="27" fillId="15" borderId="0" applyNumberFormat="0" applyBorder="0" applyAlignment="0" applyProtection="0"/>
    <xf numFmtId="0" fontId="28" fillId="33" borderId="0" applyNumberFormat="0" applyBorder="0" applyAlignment="0" applyProtection="0"/>
    <xf numFmtId="0" fontId="17" fillId="34" borderId="50" applyNumberFormat="0" applyFont="0" applyAlignment="0" applyProtection="0"/>
    <xf numFmtId="9" fontId="17" fillId="0" borderId="0" applyFont="0" applyFill="0" applyBorder="0" applyAlignment="0" applyProtection="0"/>
    <xf numFmtId="0" fontId="29" fillId="28" borderId="51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52" applyNumberFormat="0" applyFill="0" applyAlignment="0" applyProtection="0"/>
    <xf numFmtId="0" fontId="34" fillId="35" borderId="53" applyNumberFormat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17" borderId="0" applyNumberFormat="0" applyBorder="0" applyAlignment="0" applyProtection="0"/>
    <xf numFmtId="0" fontId="18" fillId="20" borderId="0" applyNumberFormat="0" applyBorder="0" applyAlignment="0" applyProtection="0"/>
    <xf numFmtId="0" fontId="18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0" borderId="45" applyNumberFormat="0" applyFill="0" applyAlignment="0" applyProtection="0"/>
    <xf numFmtId="0" fontId="21" fillId="0" borderId="46" applyNumberFormat="0" applyFill="0" applyAlignment="0" applyProtection="0"/>
    <xf numFmtId="0" fontId="22" fillId="0" borderId="47" applyNumberFormat="0" applyFill="0" applyAlignment="0" applyProtection="0"/>
    <xf numFmtId="0" fontId="22" fillId="0" borderId="0" applyNumberFormat="0" applyFill="0" applyBorder="0" applyAlignment="0" applyProtection="0"/>
    <xf numFmtId="0" fontId="23" fillId="28" borderId="48" applyNumberFormat="0" applyAlignment="0" applyProtection="0"/>
    <xf numFmtId="0" fontId="24" fillId="0" borderId="49" applyNumberFormat="0" applyFill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32" borderId="0" applyNumberFormat="0" applyBorder="0" applyAlignment="0" applyProtection="0"/>
    <xf numFmtId="0" fontId="25" fillId="16" borderId="0" applyNumberFormat="0" applyBorder="0" applyAlignment="0" applyProtection="0"/>
    <xf numFmtId="0" fontId="26" fillId="19" borderId="48" applyNumberFormat="0" applyAlignment="0" applyProtection="0"/>
    <xf numFmtId="0" fontId="27" fillId="15" borderId="0" applyNumberFormat="0" applyBorder="0" applyAlignment="0" applyProtection="0"/>
    <xf numFmtId="0" fontId="28" fillId="33" borderId="0" applyNumberFormat="0" applyBorder="0" applyAlignment="0" applyProtection="0"/>
    <xf numFmtId="0" fontId="17" fillId="0" borderId="0"/>
    <xf numFmtId="0" fontId="17" fillId="0" borderId="0"/>
    <xf numFmtId="0" fontId="17" fillId="34" borderId="50" applyNumberFormat="0" applyFont="0" applyAlignment="0" applyProtection="0"/>
    <xf numFmtId="9" fontId="17" fillId="0" borderId="0" applyFont="0" applyFill="0" applyBorder="0" applyAlignment="0" applyProtection="0"/>
    <xf numFmtId="0" fontId="29" fillId="28" borderId="51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52" applyNumberFormat="0" applyFill="0" applyAlignment="0" applyProtection="0"/>
    <xf numFmtId="0" fontId="34" fillId="35" borderId="53" applyNumberFormat="0" applyAlignment="0" applyProtection="0"/>
  </cellStyleXfs>
  <cellXfs count="153">
    <xf numFmtId="0" fontId="0" fillId="0" borderId="0" xfId="0"/>
    <xf numFmtId="0" fontId="2" fillId="4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3" fillId="4" borderId="0" xfId="0" applyFont="1" applyFill="1"/>
    <xf numFmtId="0" fontId="4" fillId="4" borderId="0" xfId="0" applyFont="1" applyFill="1"/>
    <xf numFmtId="0" fontId="2" fillId="4" borderId="0" xfId="0" applyFont="1" applyFill="1"/>
    <xf numFmtId="0" fontId="5" fillId="4" borderId="0" xfId="0" applyFont="1" applyFill="1" applyAlignment="1">
      <alignment horizontal="center"/>
    </xf>
    <xf numFmtId="0" fontId="6" fillId="4" borderId="0" xfId="0" applyFont="1" applyFill="1" applyAlignment="1"/>
    <xf numFmtId="0" fontId="6" fillId="4" borderId="0" xfId="0" applyFont="1" applyFill="1"/>
    <xf numFmtId="164" fontId="8" fillId="3" borderId="5" xfId="0" applyNumberFormat="1" applyFont="1" applyFill="1" applyBorder="1" applyAlignment="1">
      <alignment horizontal="center"/>
    </xf>
    <xf numFmtId="165" fontId="9" fillId="2" borderId="1" xfId="1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4" fontId="8" fillId="8" borderId="6" xfId="0" applyNumberFormat="1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11" fillId="4" borderId="0" xfId="0" applyFont="1" applyFill="1"/>
    <xf numFmtId="0" fontId="9" fillId="4" borderId="0" xfId="0" applyFont="1" applyFill="1" applyBorder="1"/>
    <xf numFmtId="2" fontId="7" fillId="7" borderId="16" xfId="0" applyNumberFormat="1" applyFont="1" applyFill="1" applyBorder="1" applyAlignment="1">
      <alignment horizontal="center"/>
    </xf>
    <xf numFmtId="0" fontId="9" fillId="4" borderId="0" xfId="0" applyFont="1" applyFill="1"/>
    <xf numFmtId="0" fontId="2" fillId="4" borderId="0" xfId="0" applyFont="1" applyFill="1" applyBorder="1" applyAlignment="1">
      <alignment horizontal="center"/>
    </xf>
    <xf numFmtId="0" fontId="2" fillId="11" borderId="0" xfId="0" applyFont="1" applyFill="1"/>
    <xf numFmtId="0" fontId="2" fillId="11" borderId="0" xfId="0" applyFont="1" applyFill="1" applyAlignment="1">
      <alignment horizontal="right"/>
    </xf>
    <xf numFmtId="0" fontId="7" fillId="0" borderId="1" xfId="0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2" fontId="9" fillId="0" borderId="3" xfId="0" applyNumberFormat="1" applyFont="1" applyFill="1" applyBorder="1" applyAlignment="1">
      <alignment horizontal="center"/>
    </xf>
    <xf numFmtId="2" fontId="10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2" fontId="10" fillId="9" borderId="1" xfId="0" applyNumberFormat="1" applyFont="1" applyFill="1" applyBorder="1" applyAlignment="1">
      <alignment horizontal="center"/>
    </xf>
    <xf numFmtId="2" fontId="10" fillId="9" borderId="3" xfId="0" applyNumberFormat="1" applyFont="1" applyFill="1" applyBorder="1" applyAlignment="1">
      <alignment horizontal="center"/>
    </xf>
    <xf numFmtId="2" fontId="10" fillId="12" borderId="1" xfId="0" applyNumberFormat="1" applyFont="1" applyFill="1" applyBorder="1" applyAlignment="1">
      <alignment horizontal="center"/>
    </xf>
    <xf numFmtId="2" fontId="10" fillId="12" borderId="3" xfId="0" applyNumberFormat="1" applyFont="1" applyFill="1" applyBorder="1" applyAlignment="1">
      <alignment horizontal="center"/>
    </xf>
    <xf numFmtId="2" fontId="10" fillId="12" borderId="13" xfId="0" applyNumberFormat="1" applyFont="1" applyFill="1" applyBorder="1" applyAlignment="1">
      <alignment horizontal="center"/>
    </xf>
    <xf numFmtId="2" fontId="10" fillId="12" borderId="10" xfId="0" applyNumberFormat="1" applyFont="1" applyFill="1" applyBorder="1" applyAlignment="1">
      <alignment horizontal="center"/>
    </xf>
    <xf numFmtId="0" fontId="14" fillId="4" borderId="0" xfId="2" applyFill="1"/>
    <xf numFmtId="0" fontId="6" fillId="7" borderId="0" xfId="0" applyFont="1" applyFill="1"/>
    <xf numFmtId="0" fontId="4" fillId="7" borderId="0" xfId="0" applyFont="1" applyFill="1"/>
    <xf numFmtId="165" fontId="9" fillId="0" borderId="3" xfId="1" applyNumberFormat="1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3" fillId="4" borderId="21" xfId="0" applyFont="1" applyFill="1" applyBorder="1"/>
    <xf numFmtId="0" fontId="6" fillId="4" borderId="21" xfId="0" applyFont="1" applyFill="1" applyBorder="1" applyAlignment="1"/>
    <xf numFmtId="0" fontId="6" fillId="4" borderId="21" xfId="0" applyFont="1" applyFill="1" applyBorder="1"/>
    <xf numFmtId="0" fontId="6" fillId="7" borderId="21" xfId="0" applyFont="1" applyFill="1" applyBorder="1"/>
    <xf numFmtId="0" fontId="14" fillId="4" borderId="21" xfId="2" applyFill="1" applyBorder="1"/>
    <xf numFmtId="0" fontId="8" fillId="3" borderId="4" xfId="0" applyFont="1" applyFill="1" applyBorder="1" applyAlignment="1">
      <alignment horizontal="center"/>
    </xf>
    <xf numFmtId="2" fontId="10" fillId="0" borderId="25" xfId="0" applyNumberFormat="1" applyFont="1" applyFill="1" applyBorder="1" applyAlignment="1">
      <alignment horizontal="center"/>
    </xf>
    <xf numFmtId="0" fontId="2" fillId="4" borderId="26" xfId="0" applyFont="1" applyFill="1" applyBorder="1"/>
    <xf numFmtId="0" fontId="2" fillId="4" borderId="21" xfId="0" applyFont="1" applyFill="1" applyBorder="1"/>
    <xf numFmtId="2" fontId="10" fillId="9" borderId="13" xfId="0" applyNumberFormat="1" applyFont="1" applyFill="1" applyBorder="1" applyAlignment="1">
      <alignment horizontal="center"/>
    </xf>
    <xf numFmtId="2" fontId="10" fillId="9" borderId="10" xfId="0" applyNumberFormat="1" applyFont="1" applyFill="1" applyBorder="1" applyAlignment="1">
      <alignment horizontal="center"/>
    </xf>
    <xf numFmtId="2" fontId="10" fillId="12" borderId="28" xfId="0" applyNumberFormat="1" applyFont="1" applyFill="1" applyBorder="1" applyAlignment="1">
      <alignment horizontal="center"/>
    </xf>
    <xf numFmtId="0" fontId="8" fillId="3" borderId="29" xfId="0" applyFont="1" applyFill="1" applyBorder="1" applyAlignment="1">
      <alignment horizont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/>
    </xf>
    <xf numFmtId="2" fontId="9" fillId="0" borderId="36" xfId="0" applyNumberFormat="1" applyFont="1" applyFill="1" applyBorder="1" applyAlignment="1">
      <alignment horizontal="center"/>
    </xf>
    <xf numFmtId="2" fontId="10" fillId="0" borderId="32" xfId="0" applyNumberFormat="1" applyFont="1" applyFill="1" applyBorder="1" applyAlignment="1">
      <alignment horizontal="center"/>
    </xf>
    <xf numFmtId="2" fontId="9" fillId="0" borderId="35" xfId="0" applyNumberFormat="1" applyFont="1" applyFill="1" applyBorder="1" applyAlignment="1">
      <alignment horizontal="center"/>
    </xf>
    <xf numFmtId="2" fontId="9" fillId="0" borderId="32" xfId="0" applyNumberFormat="1" applyFont="1" applyFill="1" applyBorder="1" applyAlignment="1">
      <alignment horizontal="center"/>
    </xf>
    <xf numFmtId="165" fontId="9" fillId="0" borderId="32" xfId="1" applyNumberFormat="1" applyFont="1" applyFill="1" applyBorder="1" applyAlignment="1">
      <alignment horizontal="center"/>
    </xf>
    <xf numFmtId="165" fontId="9" fillId="6" borderId="32" xfId="1" applyNumberFormat="1" applyFont="1" applyFill="1" applyBorder="1" applyAlignment="1">
      <alignment horizontal="center"/>
    </xf>
    <xf numFmtId="0" fontId="9" fillId="4" borderId="37" xfId="0" applyFont="1" applyFill="1" applyBorder="1"/>
    <xf numFmtId="4" fontId="9" fillId="8" borderId="38" xfId="0" applyNumberFormat="1" applyFont="1" applyFill="1" applyBorder="1" applyAlignment="1" applyProtection="1">
      <alignment horizontal="center"/>
      <protection locked="0"/>
    </xf>
    <xf numFmtId="4" fontId="9" fillId="8" borderId="39" xfId="0" applyNumberFormat="1" applyFont="1" applyFill="1" applyBorder="1" applyAlignment="1" applyProtection="1">
      <alignment horizontal="center"/>
      <protection locked="0"/>
    </xf>
    <xf numFmtId="2" fontId="10" fillId="0" borderId="13" xfId="0" applyNumberFormat="1" applyFont="1" applyFill="1" applyBorder="1" applyAlignment="1">
      <alignment horizontal="center"/>
    </xf>
    <xf numFmtId="2" fontId="9" fillId="0" borderId="13" xfId="0" applyNumberFormat="1" applyFont="1" applyFill="1" applyBorder="1" applyAlignment="1">
      <alignment horizontal="center"/>
    </xf>
    <xf numFmtId="2" fontId="9" fillId="0" borderId="10" xfId="0" applyNumberFormat="1" applyFont="1" applyFill="1" applyBorder="1" applyAlignment="1">
      <alignment horizontal="center"/>
    </xf>
    <xf numFmtId="165" fontId="9" fillId="0" borderId="10" xfId="1" applyNumberFormat="1" applyFont="1" applyFill="1" applyBorder="1" applyAlignment="1">
      <alignment horizontal="center"/>
    </xf>
    <xf numFmtId="165" fontId="9" fillId="5" borderId="13" xfId="1" applyNumberFormat="1" applyFont="1" applyFill="1" applyBorder="1" applyAlignment="1">
      <alignment horizontal="center"/>
    </xf>
    <xf numFmtId="0" fontId="9" fillId="4" borderId="41" xfId="0" applyFont="1" applyFill="1" applyBorder="1"/>
    <xf numFmtId="4" fontId="9" fillId="8" borderId="42" xfId="0" applyNumberFormat="1" applyFont="1" applyFill="1" applyBorder="1" applyAlignment="1" applyProtection="1">
      <alignment horizontal="center"/>
      <protection locked="0"/>
    </xf>
    <xf numFmtId="0" fontId="2" fillId="4" borderId="0" xfId="0" applyFont="1" applyFill="1" applyBorder="1"/>
    <xf numFmtId="0" fontId="14" fillId="4" borderId="0" xfId="2" applyFill="1" applyBorder="1"/>
    <xf numFmtId="2" fontId="9" fillId="0" borderId="43" xfId="0" applyNumberFormat="1" applyFont="1" applyFill="1" applyBorder="1" applyAlignment="1">
      <alignment horizontal="center"/>
    </xf>
    <xf numFmtId="2" fontId="9" fillId="0" borderId="44" xfId="0" applyNumberFormat="1" applyFont="1" applyFill="1" applyBorder="1" applyAlignment="1">
      <alignment horizontal="center"/>
    </xf>
    <xf numFmtId="0" fontId="2" fillId="0" borderId="0" xfId="0" applyFont="1" applyFill="1" applyBorder="1"/>
    <xf numFmtId="2" fontId="10" fillId="0" borderId="9" xfId="0" applyNumberFormat="1" applyFont="1" applyFill="1" applyBorder="1" applyAlignment="1">
      <alignment horizontal="center"/>
    </xf>
    <xf numFmtId="2" fontId="9" fillId="0" borderId="34" xfId="0" applyNumberFormat="1" applyFont="1" applyFill="1" applyBorder="1" applyAlignment="1">
      <alignment horizontal="center"/>
    </xf>
    <xf numFmtId="2" fontId="9" fillId="0" borderId="25" xfId="0" applyNumberFormat="1" applyFont="1" applyFill="1" applyBorder="1" applyAlignment="1">
      <alignment horizontal="center"/>
    </xf>
    <xf numFmtId="2" fontId="9" fillId="0" borderId="19" xfId="0" applyNumberFormat="1" applyFont="1" applyFill="1" applyBorder="1" applyAlignment="1">
      <alignment horizontal="center"/>
    </xf>
    <xf numFmtId="0" fontId="2" fillId="0" borderId="21" xfId="0" applyFont="1" applyFill="1" applyBorder="1"/>
    <xf numFmtId="0" fontId="9" fillId="0" borderId="13" xfId="0" applyFont="1" applyFill="1" applyBorder="1" applyAlignment="1">
      <alignment horizontal="center"/>
    </xf>
    <xf numFmtId="2" fontId="10" fillId="0" borderId="40" xfId="0" applyNumberFormat="1" applyFont="1" applyFill="1" applyBorder="1" applyAlignment="1">
      <alignment horizontal="center"/>
    </xf>
    <xf numFmtId="2" fontId="10" fillId="0" borderId="10" xfId="0" applyNumberFormat="1" applyFont="1" applyFill="1" applyBorder="1" applyAlignment="1">
      <alignment horizontal="center"/>
    </xf>
    <xf numFmtId="165" fontId="9" fillId="6" borderId="3" xfId="1" applyNumberFormat="1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0" fillId="12" borderId="1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5" fontId="13" fillId="4" borderId="0" xfId="0" applyNumberFormat="1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/>
    </xf>
    <xf numFmtId="2" fontId="10" fillId="4" borderId="21" xfId="0" applyNumberFormat="1" applyFont="1" applyFill="1" applyBorder="1" applyAlignment="1">
      <alignment horizontal="center"/>
    </xf>
    <xf numFmtId="2" fontId="15" fillId="4" borderId="0" xfId="0" applyNumberFormat="1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2" fontId="10" fillId="4" borderId="0" xfId="0" applyNumberFormat="1" applyFont="1" applyFill="1" applyBorder="1" applyAlignment="1">
      <alignment horizontal="center"/>
    </xf>
    <xf numFmtId="2" fontId="9" fillId="0" borderId="21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65" fontId="9" fillId="0" borderId="0" xfId="1" applyNumberFormat="1" applyFont="1" applyFill="1" applyBorder="1" applyAlignment="1">
      <alignment horizontal="center"/>
    </xf>
    <xf numFmtId="165" fontId="9" fillId="5" borderId="0" xfId="1" applyNumberFormat="1" applyFont="1" applyFill="1" applyBorder="1" applyAlignment="1">
      <alignment horizontal="center"/>
    </xf>
    <xf numFmtId="2" fontId="7" fillId="7" borderId="0" xfId="0" applyNumberFormat="1" applyFont="1" applyFill="1" applyBorder="1" applyAlignment="1">
      <alignment horizontal="center"/>
    </xf>
    <xf numFmtId="4" fontId="9" fillId="4" borderId="0" xfId="0" applyNumberFormat="1" applyFont="1" applyFill="1" applyBorder="1" applyAlignment="1" applyProtection="1">
      <alignment horizontal="center"/>
      <protection locked="0"/>
    </xf>
    <xf numFmtId="2" fontId="10" fillId="9" borderId="2" xfId="0" applyNumberFormat="1" applyFont="1" applyFill="1" applyBorder="1" applyAlignment="1">
      <alignment horizontal="center"/>
    </xf>
    <xf numFmtId="2" fontId="10" fillId="12" borderId="2" xfId="0" applyNumberFormat="1" applyFont="1" applyFill="1" applyBorder="1" applyAlignment="1">
      <alignment horizontal="center"/>
    </xf>
    <xf numFmtId="0" fontId="16" fillId="4" borderId="0" xfId="0" applyFont="1" applyFill="1"/>
    <xf numFmtId="2" fontId="15" fillId="12" borderId="3" xfId="0" applyNumberFormat="1" applyFont="1" applyFill="1" applyBorder="1" applyAlignment="1">
      <alignment horizontal="center"/>
    </xf>
    <xf numFmtId="2" fontId="15" fillId="12" borderId="27" xfId="0" applyNumberFormat="1" applyFont="1" applyFill="1" applyBorder="1" applyAlignment="1">
      <alignment horizontal="center"/>
    </xf>
    <xf numFmtId="0" fontId="10" fillId="4" borderId="0" xfId="0" applyFont="1" applyFill="1"/>
    <xf numFmtId="4" fontId="9" fillId="8" borderId="0" xfId="0" applyNumberFormat="1" applyFont="1" applyFill="1" applyBorder="1" applyAlignment="1" applyProtection="1">
      <alignment horizontal="center"/>
      <protection locked="0"/>
    </xf>
    <xf numFmtId="2" fontId="10" fillId="9" borderId="28" xfId="0" applyNumberFormat="1" applyFont="1" applyFill="1" applyBorder="1" applyAlignment="1">
      <alignment horizontal="center"/>
    </xf>
    <xf numFmtId="2" fontId="15" fillId="12" borderId="1" xfId="0" applyNumberFormat="1" applyFont="1" applyFill="1" applyBorder="1" applyAlignment="1">
      <alignment horizontal="center"/>
    </xf>
    <xf numFmtId="0" fontId="15" fillId="12" borderId="13" xfId="0" applyFont="1" applyFill="1" applyBorder="1" applyAlignment="1">
      <alignment horizontal="center"/>
    </xf>
    <xf numFmtId="2" fontId="15" fillId="9" borderId="32" xfId="0" applyNumberFormat="1" applyFont="1" applyFill="1" applyBorder="1" applyAlignment="1">
      <alignment horizontal="center"/>
    </xf>
    <xf numFmtId="2" fontId="15" fillId="9" borderId="27" xfId="0" applyNumberFormat="1" applyFont="1" applyFill="1" applyBorder="1" applyAlignment="1">
      <alignment horizontal="center"/>
    </xf>
    <xf numFmtId="2" fontId="15" fillId="9" borderId="3" xfId="0" applyNumberFormat="1" applyFont="1" applyFill="1" applyBorder="1" applyAlignment="1">
      <alignment horizontal="center"/>
    </xf>
    <xf numFmtId="2" fontId="15" fillId="9" borderId="30" xfId="0" applyNumberFormat="1" applyFont="1" applyFill="1" applyBorder="1" applyAlignment="1">
      <alignment horizontal="center"/>
    </xf>
    <xf numFmtId="2" fontId="15" fillId="9" borderId="1" xfId="0" applyNumberFormat="1" applyFont="1" applyFill="1" applyBorder="1" applyAlignment="1">
      <alignment horizontal="center"/>
    </xf>
    <xf numFmtId="0" fontId="15" fillId="9" borderId="13" xfId="0" applyFont="1" applyFill="1" applyBorder="1" applyAlignment="1">
      <alignment horizontal="center"/>
    </xf>
    <xf numFmtId="2" fontId="10" fillId="0" borderId="34" xfId="0" applyNumberFormat="1" applyFont="1" applyFill="1" applyBorder="1" applyAlignment="1">
      <alignment horizontal="center"/>
    </xf>
    <xf numFmtId="0" fontId="35" fillId="4" borderId="21" xfId="0" applyFont="1" applyFill="1" applyBorder="1"/>
    <xf numFmtId="2" fontId="36" fillId="9" borderId="10" xfId="0" applyNumberFormat="1" applyFont="1" applyFill="1" applyBorder="1" applyAlignment="1">
      <alignment horizontal="center"/>
    </xf>
    <xf numFmtId="2" fontId="10" fillId="9" borderId="32" xfId="0" applyNumberFormat="1" applyFont="1" applyFill="1" applyBorder="1" applyAlignment="1">
      <alignment horizontal="center"/>
    </xf>
    <xf numFmtId="2" fontId="10" fillId="9" borderId="35" xfId="0" applyNumberFormat="1" applyFont="1" applyFill="1" applyBorder="1" applyAlignment="1">
      <alignment horizontal="center"/>
    </xf>
    <xf numFmtId="0" fontId="12" fillId="10" borderId="11" xfId="0" applyFont="1" applyFill="1" applyBorder="1" applyAlignment="1">
      <alignment horizontal="center" vertical="center" wrapText="1"/>
    </xf>
    <xf numFmtId="0" fontId="12" fillId="10" borderId="12" xfId="0" applyFont="1" applyFill="1" applyBorder="1" applyAlignment="1">
      <alignment horizontal="center" vertical="center" wrapText="1"/>
    </xf>
    <xf numFmtId="0" fontId="12" fillId="10" borderId="31" xfId="0" applyFont="1" applyFill="1" applyBorder="1" applyAlignment="1">
      <alignment horizontal="center" vertical="center" wrapText="1"/>
    </xf>
    <xf numFmtId="15" fontId="13" fillId="11" borderId="18" xfId="0" applyNumberFormat="1" applyFont="1" applyFill="1" applyBorder="1" applyAlignment="1">
      <alignment horizontal="center" vertical="center"/>
    </xf>
    <xf numFmtId="15" fontId="13" fillId="11" borderId="16" xfId="0" applyNumberFormat="1" applyFont="1" applyFill="1" applyBorder="1" applyAlignment="1">
      <alignment horizontal="center" vertical="center"/>
    </xf>
    <xf numFmtId="15" fontId="13" fillId="11" borderId="17" xfId="0" applyNumberFormat="1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15" fontId="13" fillId="13" borderId="18" xfId="0" applyNumberFormat="1" applyFont="1" applyFill="1" applyBorder="1" applyAlignment="1">
      <alignment horizontal="center" vertical="center"/>
    </xf>
    <xf numFmtId="15" fontId="13" fillId="13" borderId="16" xfId="0" applyNumberFormat="1" applyFont="1" applyFill="1" applyBorder="1" applyAlignment="1">
      <alignment horizontal="center" vertical="center"/>
    </xf>
    <xf numFmtId="15" fontId="13" fillId="13" borderId="17" xfId="0" applyNumberFormat="1" applyFont="1" applyFill="1" applyBorder="1" applyAlignment="1">
      <alignment horizontal="center" vertical="center"/>
    </xf>
    <xf numFmtId="0" fontId="12" fillId="8" borderId="31" xfId="0" applyFont="1" applyFill="1" applyBorder="1" applyAlignment="1">
      <alignment horizontal="center" vertical="center" wrapText="1"/>
    </xf>
    <xf numFmtId="2" fontId="15" fillId="9" borderId="2" xfId="0" applyNumberFormat="1" applyFont="1" applyFill="1" applyBorder="1" applyAlignment="1">
      <alignment horizontal="center"/>
    </xf>
    <xf numFmtId="2" fontId="15" fillId="9" borderId="13" xfId="0" applyNumberFormat="1" applyFont="1" applyFill="1" applyBorder="1" applyAlignment="1">
      <alignment horizontal="center"/>
    </xf>
    <xf numFmtId="2" fontId="15" fillId="9" borderId="10" xfId="0" applyNumberFormat="1" applyFont="1" applyFill="1" applyBorder="1" applyAlignment="1">
      <alignment horizontal="center"/>
    </xf>
  </cellXfs>
  <cellStyles count="181">
    <cellStyle name="20% - Cor1 2" xfId="4"/>
    <cellStyle name="20% - Cor1 2 2" xfId="52"/>
    <cellStyle name="20% - Cor1 2 3" xfId="137"/>
    <cellStyle name="20% - Cor1 3" xfId="95"/>
    <cellStyle name="20% - Cor2 2" xfId="5"/>
    <cellStyle name="20% - Cor2 2 2" xfId="53"/>
    <cellStyle name="20% - Cor2 2 3" xfId="138"/>
    <cellStyle name="20% - Cor2 3" xfId="96"/>
    <cellStyle name="20% - Cor3 2" xfId="6"/>
    <cellStyle name="20% - Cor3 2 2" xfId="54"/>
    <cellStyle name="20% - Cor3 2 3" xfId="139"/>
    <cellStyle name="20% - Cor3 3" xfId="97"/>
    <cellStyle name="20% - Cor4 2" xfId="7"/>
    <cellStyle name="20% - Cor4 2 2" xfId="55"/>
    <cellStyle name="20% - Cor4 2 3" xfId="140"/>
    <cellStyle name="20% - Cor4 3" xfId="98"/>
    <cellStyle name="20% - Cor5 2" xfId="8"/>
    <cellStyle name="20% - Cor5 2 2" xfId="56"/>
    <cellStyle name="20% - Cor5 2 3" xfId="141"/>
    <cellStyle name="20% - Cor5 3" xfId="99"/>
    <cellStyle name="20% - Cor6 2" xfId="9"/>
    <cellStyle name="20% - Cor6 2 2" xfId="57"/>
    <cellStyle name="20% - Cor6 2 3" xfId="142"/>
    <cellStyle name="20% - Cor6 3" xfId="100"/>
    <cellStyle name="40% - Cor1 2" xfId="10"/>
    <cellStyle name="40% - Cor1 2 2" xfId="58"/>
    <cellStyle name="40% - Cor1 2 3" xfId="143"/>
    <cellStyle name="40% - Cor1 3" xfId="101"/>
    <cellStyle name="40% - Cor2 2" xfId="11"/>
    <cellStyle name="40% - Cor2 2 2" xfId="59"/>
    <cellStyle name="40% - Cor2 2 3" xfId="144"/>
    <cellStyle name="40% - Cor2 3" xfId="102"/>
    <cellStyle name="40% - Cor3 2" xfId="12"/>
    <cellStyle name="40% - Cor3 2 2" xfId="60"/>
    <cellStyle name="40% - Cor3 2 3" xfId="145"/>
    <cellStyle name="40% - Cor3 3" xfId="103"/>
    <cellStyle name="40% - Cor4 2" xfId="13"/>
    <cellStyle name="40% - Cor4 2 2" xfId="61"/>
    <cellStyle name="40% - Cor4 2 3" xfId="146"/>
    <cellStyle name="40% - Cor4 3" xfId="104"/>
    <cellStyle name="40% - Cor5 2" xfId="14"/>
    <cellStyle name="40% - Cor5 2 2" xfId="62"/>
    <cellStyle name="40% - Cor5 2 3" xfId="147"/>
    <cellStyle name="40% - Cor5 3" xfId="105"/>
    <cellStyle name="40% - Cor6 2" xfId="15"/>
    <cellStyle name="40% - Cor6 2 2" xfId="63"/>
    <cellStyle name="40% - Cor6 2 3" xfId="148"/>
    <cellStyle name="40% - Cor6 3" xfId="106"/>
    <cellStyle name="60% - Cor1 2" xfId="16"/>
    <cellStyle name="60% - Cor1 2 2" xfId="64"/>
    <cellStyle name="60% - Cor1 2 3" xfId="149"/>
    <cellStyle name="60% - Cor1 3" xfId="107"/>
    <cellStyle name="60% - Cor2 2" xfId="17"/>
    <cellStyle name="60% - Cor2 2 2" xfId="65"/>
    <cellStyle name="60% - Cor2 2 3" xfId="150"/>
    <cellStyle name="60% - Cor2 3" xfId="108"/>
    <cellStyle name="60% - Cor3 2" xfId="18"/>
    <cellStyle name="60% - Cor3 2 2" xfId="66"/>
    <cellStyle name="60% - Cor3 2 3" xfId="151"/>
    <cellStyle name="60% - Cor3 3" xfId="109"/>
    <cellStyle name="60% - Cor4 2" xfId="19"/>
    <cellStyle name="60% - Cor4 2 2" xfId="67"/>
    <cellStyle name="60% - Cor4 2 3" xfId="152"/>
    <cellStyle name="60% - Cor4 3" xfId="110"/>
    <cellStyle name="60% - Cor5 2" xfId="20"/>
    <cellStyle name="60% - Cor5 2 2" xfId="68"/>
    <cellStyle name="60% - Cor5 2 3" xfId="153"/>
    <cellStyle name="60% - Cor5 3" xfId="111"/>
    <cellStyle name="60% - Cor6 2" xfId="21"/>
    <cellStyle name="60% - Cor6 2 2" xfId="69"/>
    <cellStyle name="60% - Cor6 2 3" xfId="154"/>
    <cellStyle name="60% - Cor6 3" xfId="112"/>
    <cellStyle name="Cabeçalho 1 2" xfId="22"/>
    <cellStyle name="Cabeçalho 1 2 2" xfId="70"/>
    <cellStyle name="Cabeçalho 1 2 3" xfId="155"/>
    <cellStyle name="Cabeçalho 1 3" xfId="113"/>
    <cellStyle name="Cabeçalho 2 2" xfId="23"/>
    <cellStyle name="Cabeçalho 2 2 2" xfId="71"/>
    <cellStyle name="Cabeçalho 2 2 3" xfId="156"/>
    <cellStyle name="Cabeçalho 2 3" xfId="114"/>
    <cellStyle name="Cabeçalho 3 2" xfId="24"/>
    <cellStyle name="Cabeçalho 3 2 2" xfId="72"/>
    <cellStyle name="Cabeçalho 3 2 3" xfId="157"/>
    <cellStyle name="Cabeçalho 3 3" xfId="115"/>
    <cellStyle name="Cabeçalho 4 2" xfId="25"/>
    <cellStyle name="Cabeçalho 4 2 2" xfId="73"/>
    <cellStyle name="Cabeçalho 4 2 3" xfId="158"/>
    <cellStyle name="Cabeçalho 4 3" xfId="116"/>
    <cellStyle name="Cálculo 2" xfId="26"/>
    <cellStyle name="Cálculo 2 2" xfId="74"/>
    <cellStyle name="Cálculo 2 3" xfId="159"/>
    <cellStyle name="Cálculo 3" xfId="117"/>
    <cellStyle name="Célula Ligada 2" xfId="27"/>
    <cellStyle name="Célula Ligada 2 2" xfId="75"/>
    <cellStyle name="Célula Ligada 2 3" xfId="160"/>
    <cellStyle name="Célula Ligada 3" xfId="118"/>
    <cellStyle name="Comma_Estações Final" xfId="50"/>
    <cellStyle name="Cor1 2" xfId="28"/>
    <cellStyle name="Cor1 2 2" xfId="76"/>
    <cellStyle name="Cor1 2 3" xfId="161"/>
    <cellStyle name="Cor1 3" xfId="119"/>
    <cellStyle name="Cor2 2" xfId="29"/>
    <cellStyle name="Cor2 2 2" xfId="77"/>
    <cellStyle name="Cor2 2 3" xfId="162"/>
    <cellStyle name="Cor2 3" xfId="120"/>
    <cellStyle name="Cor3 2" xfId="30"/>
    <cellStyle name="Cor3 2 2" xfId="78"/>
    <cellStyle name="Cor3 2 3" xfId="163"/>
    <cellStyle name="Cor3 3" xfId="121"/>
    <cellStyle name="Cor4 2" xfId="31"/>
    <cellStyle name="Cor4 2 2" xfId="79"/>
    <cellStyle name="Cor4 2 3" xfId="164"/>
    <cellStyle name="Cor4 3" xfId="122"/>
    <cellStyle name="Cor5 2" xfId="32"/>
    <cellStyle name="Cor5 2 2" xfId="80"/>
    <cellStyle name="Cor5 2 3" xfId="165"/>
    <cellStyle name="Cor5 3" xfId="123"/>
    <cellStyle name="Cor6 2" xfId="33"/>
    <cellStyle name="Cor6 2 2" xfId="81"/>
    <cellStyle name="Cor6 2 3" xfId="166"/>
    <cellStyle name="Cor6 3" xfId="124"/>
    <cellStyle name="Correcto 2" xfId="34"/>
    <cellStyle name="Correcto 2 2" xfId="82"/>
    <cellStyle name="Correcto 2 3" xfId="167"/>
    <cellStyle name="Correcto 3" xfId="125"/>
    <cellStyle name="Entrada 2" xfId="35"/>
    <cellStyle name="Entrada 2 2" xfId="83"/>
    <cellStyle name="Entrada 2 3" xfId="168"/>
    <cellStyle name="Entrada 3" xfId="126"/>
    <cellStyle name="Hiperligação" xfId="2" builtinId="8"/>
    <cellStyle name="Incorrecto 2" xfId="36"/>
    <cellStyle name="Incorrecto 2 2" xfId="84"/>
    <cellStyle name="Incorrecto 2 3" xfId="169"/>
    <cellStyle name="Incorrecto 3" xfId="127"/>
    <cellStyle name="Moeda 2" xfId="37"/>
    <cellStyle name="Neutro 2" xfId="38"/>
    <cellStyle name="Neutro 2 2" xfId="85"/>
    <cellStyle name="Neutro 2 3" xfId="170"/>
    <cellStyle name="Neutro 3" xfId="128"/>
    <cellStyle name="Normal" xfId="0" builtinId="0"/>
    <cellStyle name="Normal 2" xfId="39"/>
    <cellStyle name="Normal 2 2" xfId="86"/>
    <cellStyle name="Normal 2 3" xfId="171"/>
    <cellStyle name="Normal 3" xfId="40"/>
    <cellStyle name="Normal 4" xfId="41"/>
    <cellStyle name="Normal 5" xfId="51"/>
    <cellStyle name="Normal 6" xfId="3"/>
    <cellStyle name="Normal 8" xfId="172"/>
    <cellStyle name="Nota 2" xfId="42"/>
    <cellStyle name="Nota 2 2" xfId="87"/>
    <cellStyle name="Nota 2 3" xfId="173"/>
    <cellStyle name="Nota 3" xfId="129"/>
    <cellStyle name="Percentagem" xfId="1" builtinId="5"/>
    <cellStyle name="Percentagem 2" xfId="43"/>
    <cellStyle name="Percentagem 3" xfId="88"/>
    <cellStyle name="Percentagem 3 2" xfId="130"/>
    <cellStyle name="Percentagem 4" xfId="174"/>
    <cellStyle name="Saída 2" xfId="44"/>
    <cellStyle name="Saída 2 2" xfId="89"/>
    <cellStyle name="Saída 2 3" xfId="175"/>
    <cellStyle name="Saída 3" xfId="131"/>
    <cellStyle name="Texto de Aviso 2" xfId="45"/>
    <cellStyle name="Texto de Aviso 2 2" xfId="90"/>
    <cellStyle name="Texto de Aviso 2 3" xfId="176"/>
    <cellStyle name="Texto de Aviso 3" xfId="132"/>
    <cellStyle name="Texto Explicativo 2" xfId="46"/>
    <cellStyle name="Texto Explicativo 2 2" xfId="91"/>
    <cellStyle name="Texto Explicativo 2 3" xfId="177"/>
    <cellStyle name="Texto Explicativo 3" xfId="133"/>
    <cellStyle name="Título 2" xfId="47"/>
    <cellStyle name="Título 2 2" xfId="92"/>
    <cellStyle name="Título 2 3" xfId="178"/>
    <cellStyle name="Título 3" xfId="134"/>
    <cellStyle name="Total 2" xfId="48"/>
    <cellStyle name="Total 2 2" xfId="93"/>
    <cellStyle name="Total 2 3" xfId="179"/>
    <cellStyle name="Total 3" xfId="135"/>
    <cellStyle name="Verificar Célula 2" xfId="49"/>
    <cellStyle name="Verificar Célula 2 2" xfId="94"/>
    <cellStyle name="Verificar Célula 2 3" xfId="180"/>
    <cellStyle name="Verificar Célula 3" xfId="136"/>
  </cellStyles>
  <dxfs count="0"/>
  <tableStyles count="0" defaultTableStyle="TableStyleMedium9" defaultPivotStyle="PivotStyleLight16"/>
  <colors>
    <mruColors>
      <color rgb="FFF0F533"/>
      <color rgb="FFFF00FF"/>
      <color rgb="FFFCD2F0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uto-europe.co.uk/" TargetMode="External"/><Relationship Id="rId2" Type="http://schemas.openxmlformats.org/officeDocument/2006/relationships/hyperlink" Target="http://www.carhire3000.com/" TargetMode="External"/><Relationship Id="rId1" Type="http://schemas.openxmlformats.org/officeDocument/2006/relationships/hyperlink" Target="http://www.arguscarhire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travelsupermarket.co.u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rhire3000.com/" TargetMode="External"/><Relationship Id="rId2" Type="http://schemas.openxmlformats.org/officeDocument/2006/relationships/hyperlink" Target="http://www.auto-europe.co.uk/" TargetMode="External"/><Relationship Id="rId1" Type="http://schemas.openxmlformats.org/officeDocument/2006/relationships/hyperlink" Target="http://www.travelsupermarket.co.uk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arguscarhir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5"/>
  <sheetViews>
    <sheetView showGridLines="0" tabSelected="1" zoomScale="65" zoomScaleNormal="65" zoomScaleSheetLayoutView="80" workbookViewId="0">
      <pane xSplit="4" topLeftCell="E1" activePane="topRight" state="frozen"/>
      <selection activeCell="C1" sqref="C1"/>
      <selection pane="topRight" activeCell="G4" sqref="G4"/>
    </sheetView>
  </sheetViews>
  <sheetFormatPr defaultColWidth="11.42578125" defaultRowHeight="14.25" x14ac:dyDescent="0.2"/>
  <cols>
    <col min="1" max="1" width="11.42578125" style="5"/>
    <col min="2" max="2" width="21.5703125" style="5" customWidth="1"/>
    <col min="3" max="3" width="11.28515625" style="1" customWidth="1"/>
    <col min="4" max="4" width="11.42578125" style="2"/>
    <col min="5" max="5" width="17" style="5" customWidth="1"/>
    <col min="6" max="6" width="17.5703125" style="5" customWidth="1"/>
    <col min="7" max="7" width="17.28515625" style="5" customWidth="1"/>
    <col min="8" max="8" width="14.7109375" style="5" customWidth="1"/>
    <col min="9" max="9" width="15.85546875" style="5" customWidth="1"/>
    <col min="10" max="10" width="15.28515625" style="5" customWidth="1"/>
    <col min="11" max="11" width="18" style="5" customWidth="1"/>
    <col min="12" max="12" width="14.5703125" style="5" customWidth="1"/>
    <col min="13" max="13" width="14.85546875" style="5" customWidth="1"/>
    <col min="14" max="14" width="14" style="5" customWidth="1"/>
    <col min="15" max="15" width="17.42578125" style="5" customWidth="1"/>
    <col min="16" max="16" width="17.28515625" style="5" customWidth="1"/>
    <col min="17" max="17" width="21.42578125" style="5" hidden="1" customWidth="1"/>
    <col min="18" max="18" width="11.42578125" style="5" hidden="1" customWidth="1"/>
    <col min="19" max="19" width="14" style="5" customWidth="1"/>
    <col min="20" max="20" width="23" style="5" hidden="1" customWidth="1"/>
    <col min="21" max="16384" width="11.42578125" style="5"/>
  </cols>
  <sheetData>
    <row r="1" spans="1:16" ht="15.75" customHeight="1" x14ac:dyDescent="0.2">
      <c r="B1" s="1"/>
      <c r="D1" s="22"/>
      <c r="E1" s="50" t="s">
        <v>9</v>
      </c>
      <c r="F1" s="3"/>
      <c r="G1" s="4"/>
    </row>
    <row r="2" spans="1:16" ht="15.75" customHeight="1" x14ac:dyDescent="0.2">
      <c r="B2" s="1"/>
      <c r="C2" s="6"/>
      <c r="D2" s="22"/>
      <c r="E2" s="51" t="s">
        <v>52</v>
      </c>
      <c r="F2" s="7"/>
      <c r="G2" s="7"/>
      <c r="N2" s="24" t="s">
        <v>19</v>
      </c>
      <c r="O2" s="24"/>
      <c r="P2" s="23">
        <v>0.80649999999999999</v>
      </c>
    </row>
    <row r="3" spans="1:16" ht="13.5" customHeight="1" x14ac:dyDescent="0.2">
      <c r="D3" s="22"/>
      <c r="E3" s="52" t="s">
        <v>53</v>
      </c>
      <c r="F3" s="8"/>
      <c r="G3" s="4"/>
    </row>
    <row r="4" spans="1:16" ht="13.5" customHeight="1" x14ac:dyDescent="0.2">
      <c r="D4" s="22"/>
      <c r="E4" s="53" t="s">
        <v>48</v>
      </c>
      <c r="F4" s="39"/>
      <c r="G4" s="40"/>
    </row>
    <row r="5" spans="1:16" ht="15.75" thickBot="1" x14ac:dyDescent="0.3">
      <c r="C5" s="6"/>
      <c r="D5" s="22"/>
      <c r="E5" s="54"/>
      <c r="F5" s="54" t="s">
        <v>23</v>
      </c>
      <c r="H5" s="38"/>
      <c r="I5" s="38" t="s">
        <v>31</v>
      </c>
      <c r="J5" s="38"/>
      <c r="K5" s="38" t="s">
        <v>32</v>
      </c>
      <c r="L5" s="38"/>
      <c r="M5" s="38" t="s">
        <v>33</v>
      </c>
    </row>
    <row r="6" spans="1:16" s="18" customFormat="1" ht="22.5" customHeight="1" thickBot="1" x14ac:dyDescent="0.2">
      <c r="B6" s="11" t="s">
        <v>2</v>
      </c>
      <c r="C6" s="12" t="s">
        <v>3</v>
      </c>
      <c r="D6" s="46" t="s">
        <v>8</v>
      </c>
      <c r="E6" s="55" t="s">
        <v>34</v>
      </c>
      <c r="F6" s="12" t="s">
        <v>13</v>
      </c>
      <c r="G6" s="12" t="s">
        <v>4</v>
      </c>
      <c r="H6" s="12" t="s">
        <v>27</v>
      </c>
      <c r="I6" s="12" t="s">
        <v>14</v>
      </c>
      <c r="J6" s="12" t="s">
        <v>27</v>
      </c>
      <c r="K6" s="12" t="s">
        <v>20</v>
      </c>
      <c r="L6" s="12" t="s">
        <v>27</v>
      </c>
      <c r="M6" s="12" t="s">
        <v>15</v>
      </c>
      <c r="N6" s="13" t="s">
        <v>27</v>
      </c>
    </row>
    <row r="7" spans="1:16" s="21" customFormat="1" ht="20.25" customHeight="1" x14ac:dyDescent="0.2">
      <c r="A7" s="141" t="s">
        <v>5</v>
      </c>
      <c r="B7" s="144" t="s">
        <v>18</v>
      </c>
      <c r="C7" s="25" t="s">
        <v>10</v>
      </c>
      <c r="D7" s="47">
        <v>7</v>
      </c>
      <c r="E7" s="56">
        <v>81.5</v>
      </c>
      <c r="F7" s="118">
        <v>53.57</v>
      </c>
      <c r="G7" s="35" t="s">
        <v>39</v>
      </c>
      <c r="H7" s="120"/>
      <c r="I7" s="35">
        <v>73.95</v>
      </c>
      <c r="J7" s="35" t="s">
        <v>40</v>
      </c>
      <c r="K7" s="34">
        <v>76.569999999999993</v>
      </c>
      <c r="L7" s="35" t="s">
        <v>51</v>
      </c>
      <c r="M7" s="120"/>
      <c r="N7" s="121"/>
    </row>
    <row r="8" spans="1:16" s="21" customFormat="1" ht="20.25" customHeight="1" x14ac:dyDescent="0.2">
      <c r="A8" s="142"/>
      <c r="B8" s="144"/>
      <c r="C8" s="30" t="s">
        <v>0</v>
      </c>
      <c r="D8" s="48">
        <v>7</v>
      </c>
      <c r="E8" s="56">
        <v>87.8</v>
      </c>
      <c r="F8" s="118">
        <v>73</v>
      </c>
      <c r="G8" s="34" t="s">
        <v>43</v>
      </c>
      <c r="H8" s="34" t="s">
        <v>51</v>
      </c>
      <c r="I8" s="34">
        <v>79.88</v>
      </c>
      <c r="J8" s="34" t="s">
        <v>40</v>
      </c>
      <c r="K8" s="34">
        <v>86.5</v>
      </c>
      <c r="L8" s="35" t="s">
        <v>51</v>
      </c>
      <c r="M8" s="120"/>
      <c r="N8" s="121"/>
    </row>
    <row r="9" spans="1:16" s="21" customFormat="1" ht="20.25" customHeight="1" thickBot="1" x14ac:dyDescent="0.25">
      <c r="A9" s="143"/>
      <c r="B9" s="145"/>
      <c r="C9" s="31" t="s">
        <v>1</v>
      </c>
      <c r="D9" s="49">
        <v>7</v>
      </c>
      <c r="E9" s="45">
        <v>129</v>
      </c>
      <c r="F9" s="36">
        <v>84.47</v>
      </c>
      <c r="G9" s="98" t="s">
        <v>39</v>
      </c>
      <c r="H9" s="126"/>
      <c r="I9" s="98">
        <v>121.87</v>
      </c>
      <c r="J9" s="98" t="s">
        <v>51</v>
      </c>
      <c r="K9" s="36">
        <v>118.03</v>
      </c>
      <c r="L9" s="37" t="s">
        <v>51</v>
      </c>
      <c r="M9" s="37">
        <v>155.72</v>
      </c>
      <c r="N9" s="61" t="s">
        <v>40</v>
      </c>
    </row>
    <row r="10" spans="1:16" s="21" customFormat="1" ht="20.25" customHeight="1" thickBot="1" x14ac:dyDescent="0.25">
      <c r="A10" s="101"/>
      <c r="B10" s="102"/>
      <c r="C10" s="103"/>
      <c r="D10" s="104"/>
      <c r="E10" s="105"/>
      <c r="F10" s="106"/>
      <c r="G10" s="107"/>
      <c r="H10" s="107"/>
      <c r="I10" s="108"/>
      <c r="J10" s="107"/>
      <c r="K10" s="109"/>
      <c r="L10" s="109"/>
      <c r="M10" s="109"/>
      <c r="N10" s="109"/>
    </row>
    <row r="11" spans="1:16" s="18" customFormat="1" ht="22.5" customHeight="1" thickBot="1" x14ac:dyDescent="0.2">
      <c r="B11" s="11" t="s">
        <v>2</v>
      </c>
      <c r="C11" s="12" t="s">
        <v>3</v>
      </c>
      <c r="D11" s="46" t="s">
        <v>8</v>
      </c>
      <c r="E11" s="55" t="s">
        <v>34</v>
      </c>
      <c r="F11" s="12" t="s">
        <v>13</v>
      </c>
      <c r="G11" s="12" t="s">
        <v>4</v>
      </c>
      <c r="H11" s="12" t="s">
        <v>27</v>
      </c>
      <c r="I11" s="12" t="s">
        <v>14</v>
      </c>
      <c r="J11" s="12" t="s">
        <v>27</v>
      </c>
      <c r="K11" s="12" t="s">
        <v>20</v>
      </c>
      <c r="L11" s="12" t="s">
        <v>27</v>
      </c>
      <c r="M11" s="12" t="s">
        <v>15</v>
      </c>
      <c r="N11" s="13" t="s">
        <v>27</v>
      </c>
    </row>
    <row r="12" spans="1:16" s="21" customFormat="1" ht="20.25" customHeight="1" x14ac:dyDescent="0.2">
      <c r="A12" s="141" t="s">
        <v>5</v>
      </c>
      <c r="B12" s="144" t="s">
        <v>35</v>
      </c>
      <c r="C12" s="25" t="s">
        <v>10</v>
      </c>
      <c r="D12" s="47">
        <v>7</v>
      </c>
      <c r="E12" s="56">
        <v>81.5</v>
      </c>
      <c r="F12" s="118">
        <v>52.33</v>
      </c>
      <c r="G12" s="35" t="s">
        <v>42</v>
      </c>
      <c r="H12" s="120"/>
      <c r="I12" s="35">
        <v>73.95</v>
      </c>
      <c r="J12" s="35" t="s">
        <v>40</v>
      </c>
      <c r="K12" s="34">
        <v>76.569999999999993</v>
      </c>
      <c r="L12" s="35" t="s">
        <v>51</v>
      </c>
      <c r="M12" s="120"/>
      <c r="N12" s="121"/>
    </row>
    <row r="13" spans="1:16" s="21" customFormat="1" ht="20.25" customHeight="1" x14ac:dyDescent="0.2">
      <c r="A13" s="142"/>
      <c r="B13" s="144"/>
      <c r="C13" s="30" t="s">
        <v>0</v>
      </c>
      <c r="D13" s="48">
        <v>7</v>
      </c>
      <c r="E13" s="56">
        <v>87.8</v>
      </c>
      <c r="F13" s="118">
        <v>55.47</v>
      </c>
      <c r="G13" s="34" t="s">
        <v>39</v>
      </c>
      <c r="H13" s="125"/>
      <c r="I13" s="34">
        <v>79.27</v>
      </c>
      <c r="J13" s="34" t="s">
        <v>51</v>
      </c>
      <c r="K13" s="34">
        <v>86.5</v>
      </c>
      <c r="L13" s="35" t="s">
        <v>51</v>
      </c>
      <c r="M13" s="120"/>
      <c r="N13" s="121"/>
    </row>
    <row r="14" spans="1:16" s="21" customFormat="1" ht="20.25" customHeight="1" thickBot="1" x14ac:dyDescent="0.25">
      <c r="A14" s="143"/>
      <c r="B14" s="145"/>
      <c r="C14" s="31" t="s">
        <v>1</v>
      </c>
      <c r="D14" s="49">
        <v>7</v>
      </c>
      <c r="E14" s="45">
        <v>129</v>
      </c>
      <c r="F14" s="36">
        <v>86.13</v>
      </c>
      <c r="G14" s="98" t="s">
        <v>39</v>
      </c>
      <c r="H14" s="98"/>
      <c r="I14" s="98">
        <v>121.87</v>
      </c>
      <c r="J14" s="98" t="s">
        <v>51</v>
      </c>
      <c r="K14" s="36">
        <v>118.03</v>
      </c>
      <c r="L14" s="37" t="s">
        <v>51</v>
      </c>
      <c r="M14" s="37">
        <v>130.61000000000001</v>
      </c>
      <c r="N14" s="61" t="s">
        <v>49</v>
      </c>
    </row>
    <row r="15" spans="1:16" s="21" customFormat="1" ht="20.25" customHeight="1" thickBot="1" x14ac:dyDescent="0.25">
      <c r="A15" s="101"/>
      <c r="B15" s="102"/>
      <c r="C15" s="103"/>
      <c r="D15" s="104"/>
      <c r="E15" s="105"/>
      <c r="F15" s="109"/>
      <c r="G15" s="108"/>
      <c r="H15" s="107"/>
      <c r="I15" s="108"/>
      <c r="J15" s="107"/>
      <c r="K15" s="109"/>
      <c r="L15" s="109"/>
      <c r="M15" s="109"/>
      <c r="N15" s="109"/>
    </row>
    <row r="16" spans="1:16" s="18" customFormat="1" ht="22.5" customHeight="1" thickBot="1" x14ac:dyDescent="0.2">
      <c r="B16" s="11" t="s">
        <v>2</v>
      </c>
      <c r="C16" s="12" t="s">
        <v>3</v>
      </c>
      <c r="D16" s="46" t="s">
        <v>8</v>
      </c>
      <c r="E16" s="55" t="s">
        <v>34</v>
      </c>
      <c r="F16" s="12" t="s">
        <v>13</v>
      </c>
      <c r="G16" s="12" t="s">
        <v>4</v>
      </c>
      <c r="H16" s="12" t="s">
        <v>27</v>
      </c>
      <c r="I16" s="12" t="s">
        <v>14</v>
      </c>
      <c r="J16" s="12" t="s">
        <v>27</v>
      </c>
      <c r="K16" s="12" t="s">
        <v>20</v>
      </c>
      <c r="L16" s="12" t="s">
        <v>27</v>
      </c>
      <c r="M16" s="12" t="s">
        <v>15</v>
      </c>
      <c r="N16" s="13" t="s">
        <v>27</v>
      </c>
    </row>
    <row r="17" spans="1:20" s="21" customFormat="1" ht="20.25" customHeight="1" x14ac:dyDescent="0.2">
      <c r="A17" s="141" t="s">
        <v>5</v>
      </c>
      <c r="B17" s="144" t="s">
        <v>36</v>
      </c>
      <c r="C17" s="25" t="s">
        <v>10</v>
      </c>
      <c r="D17" s="47">
        <v>7</v>
      </c>
      <c r="E17" s="56">
        <v>81.5</v>
      </c>
      <c r="F17" s="118">
        <v>40.96</v>
      </c>
      <c r="G17" s="35" t="s">
        <v>42</v>
      </c>
      <c r="H17" s="120"/>
      <c r="I17" s="35">
        <v>72.37</v>
      </c>
      <c r="J17" s="34" t="s">
        <v>51</v>
      </c>
      <c r="K17" s="34">
        <v>79.739999999999995</v>
      </c>
      <c r="L17" s="35" t="s">
        <v>51</v>
      </c>
      <c r="M17" s="120"/>
      <c r="N17" s="121"/>
      <c r="S17" s="122"/>
    </row>
    <row r="18" spans="1:20" s="21" customFormat="1" ht="20.25" customHeight="1" x14ac:dyDescent="0.2">
      <c r="A18" s="142"/>
      <c r="B18" s="144"/>
      <c r="C18" s="30" t="s">
        <v>0</v>
      </c>
      <c r="D18" s="48">
        <v>7</v>
      </c>
      <c r="E18" s="56">
        <v>87.8</v>
      </c>
      <c r="F18" s="118">
        <v>45.12</v>
      </c>
      <c r="G18" s="34" t="s">
        <v>42</v>
      </c>
      <c r="H18" s="125"/>
      <c r="I18" s="34">
        <v>79.27</v>
      </c>
      <c r="J18" s="34" t="s">
        <v>51</v>
      </c>
      <c r="K18" s="34">
        <v>85.11</v>
      </c>
      <c r="L18" s="35" t="s">
        <v>51</v>
      </c>
      <c r="M18" s="120"/>
      <c r="N18" s="121"/>
    </row>
    <row r="19" spans="1:20" s="21" customFormat="1" ht="20.25" customHeight="1" thickBot="1" x14ac:dyDescent="0.25">
      <c r="A19" s="143"/>
      <c r="B19" s="145"/>
      <c r="C19" s="31" t="s">
        <v>1</v>
      </c>
      <c r="D19" s="49">
        <v>7</v>
      </c>
      <c r="E19" s="45">
        <v>129</v>
      </c>
      <c r="F19" s="36">
        <v>64.97</v>
      </c>
      <c r="G19" s="98" t="s">
        <v>42</v>
      </c>
      <c r="H19" s="126"/>
      <c r="I19" s="98">
        <v>121.87</v>
      </c>
      <c r="J19" s="98" t="s">
        <v>51</v>
      </c>
      <c r="K19" s="36">
        <v>125.98</v>
      </c>
      <c r="L19" s="37" t="s">
        <v>51</v>
      </c>
      <c r="M19" s="37">
        <v>138.35</v>
      </c>
      <c r="N19" s="61" t="s">
        <v>40</v>
      </c>
    </row>
    <row r="20" spans="1:20" s="21" customFormat="1" ht="20.25" customHeight="1" thickBot="1" x14ac:dyDescent="0.25">
      <c r="A20" s="101"/>
      <c r="B20" s="102"/>
      <c r="C20" s="103"/>
      <c r="D20" s="104"/>
      <c r="E20" s="105"/>
      <c r="F20" s="109"/>
      <c r="G20" s="108"/>
      <c r="H20" s="108"/>
      <c r="I20" s="108"/>
      <c r="J20" s="108"/>
      <c r="K20" s="109"/>
      <c r="L20" s="106"/>
      <c r="M20" s="106"/>
      <c r="N20" s="106"/>
    </row>
    <row r="21" spans="1:20" s="21" customFormat="1" ht="20.25" customHeight="1" thickBot="1" x14ac:dyDescent="0.25">
      <c r="A21" s="18"/>
      <c r="B21" s="11" t="s">
        <v>2</v>
      </c>
      <c r="C21" s="12" t="s">
        <v>3</v>
      </c>
      <c r="D21" s="46" t="s">
        <v>8</v>
      </c>
      <c r="E21" s="55" t="s">
        <v>34</v>
      </c>
      <c r="F21" s="12" t="s">
        <v>13</v>
      </c>
      <c r="G21" s="12" t="s">
        <v>4</v>
      </c>
      <c r="H21" s="12" t="s">
        <v>27</v>
      </c>
      <c r="I21" s="12" t="s">
        <v>14</v>
      </c>
      <c r="J21" s="12" t="s">
        <v>27</v>
      </c>
      <c r="K21" s="12" t="s">
        <v>20</v>
      </c>
      <c r="L21" s="12" t="s">
        <v>27</v>
      </c>
      <c r="M21" s="12" t="s">
        <v>15</v>
      </c>
      <c r="N21" s="13" t="s">
        <v>27</v>
      </c>
    </row>
    <row r="22" spans="1:20" s="21" customFormat="1" ht="20.25" customHeight="1" x14ac:dyDescent="0.2">
      <c r="A22" s="141" t="s">
        <v>5</v>
      </c>
      <c r="B22" s="144" t="s">
        <v>37</v>
      </c>
      <c r="C22" s="25" t="s">
        <v>10</v>
      </c>
      <c r="D22" s="47">
        <v>7</v>
      </c>
      <c r="E22" s="56">
        <v>151.19999999999999</v>
      </c>
      <c r="F22" s="118">
        <v>87.22</v>
      </c>
      <c r="G22" s="35" t="s">
        <v>39</v>
      </c>
      <c r="H22" s="120"/>
      <c r="I22" s="35">
        <v>88.65</v>
      </c>
      <c r="J22" s="35" t="s">
        <v>51</v>
      </c>
      <c r="K22" s="34">
        <v>89.29</v>
      </c>
      <c r="L22" s="35" t="s">
        <v>51</v>
      </c>
      <c r="M22" s="120"/>
      <c r="N22" s="121"/>
    </row>
    <row r="23" spans="1:20" s="21" customFormat="1" ht="20.25" customHeight="1" x14ac:dyDescent="0.2">
      <c r="A23" s="142"/>
      <c r="B23" s="144"/>
      <c r="C23" s="30" t="s">
        <v>0</v>
      </c>
      <c r="D23" s="48">
        <v>7</v>
      </c>
      <c r="E23" s="56">
        <v>157.30000000000001</v>
      </c>
      <c r="F23" s="118">
        <v>96.87</v>
      </c>
      <c r="G23" s="34" t="s">
        <v>47</v>
      </c>
      <c r="H23" s="34" t="s">
        <v>51</v>
      </c>
      <c r="I23" s="34">
        <v>97.96</v>
      </c>
      <c r="J23" s="34" t="s">
        <v>51</v>
      </c>
      <c r="K23" s="34">
        <v>96.87</v>
      </c>
      <c r="L23" s="35" t="s">
        <v>51</v>
      </c>
      <c r="M23" s="120"/>
      <c r="N23" s="121"/>
    </row>
    <row r="24" spans="1:20" s="21" customFormat="1" ht="20.25" customHeight="1" thickBot="1" x14ac:dyDescent="0.25">
      <c r="A24" s="143"/>
      <c r="B24" s="145"/>
      <c r="C24" s="31" t="s">
        <v>1</v>
      </c>
      <c r="D24" s="49">
        <v>7</v>
      </c>
      <c r="E24" s="45">
        <v>267.14999999999998</v>
      </c>
      <c r="F24" s="36">
        <v>144</v>
      </c>
      <c r="G24" s="98" t="s">
        <v>43</v>
      </c>
      <c r="H24" s="98" t="s">
        <v>50</v>
      </c>
      <c r="I24" s="98">
        <v>153.13999999999999</v>
      </c>
      <c r="J24" s="98" t="s">
        <v>51</v>
      </c>
      <c r="K24" s="36">
        <v>147.24</v>
      </c>
      <c r="L24" s="37" t="s">
        <v>51</v>
      </c>
      <c r="M24" s="37">
        <v>217.99</v>
      </c>
      <c r="N24" s="61" t="s">
        <v>40</v>
      </c>
    </row>
    <row r="25" spans="1:20" s="21" customFormat="1" ht="20.25" customHeight="1" x14ac:dyDescent="0.2">
      <c r="A25" s="101"/>
      <c r="B25" s="102"/>
      <c r="C25" s="103"/>
      <c r="D25" s="104"/>
      <c r="E25" s="105"/>
      <c r="F25" s="109"/>
      <c r="G25" s="108"/>
      <c r="H25" s="108"/>
      <c r="I25" s="108"/>
      <c r="J25" s="108"/>
      <c r="K25" s="109"/>
      <c r="L25" s="109"/>
      <c r="M25" s="106"/>
      <c r="N25" s="106"/>
    </row>
    <row r="26" spans="1:20" ht="15" thickBot="1" x14ac:dyDescent="0.25">
      <c r="D26" s="22"/>
      <c r="E26" s="57"/>
    </row>
    <row r="27" spans="1:20" s="18" customFormat="1" ht="22.5" customHeight="1" thickBot="1" x14ac:dyDescent="0.25">
      <c r="B27" s="11" t="s">
        <v>2</v>
      </c>
      <c r="C27" s="12" t="s">
        <v>3</v>
      </c>
      <c r="D27" s="46" t="s">
        <v>8</v>
      </c>
      <c r="E27" s="55" t="s">
        <v>34</v>
      </c>
      <c r="F27" s="12" t="s">
        <v>13</v>
      </c>
      <c r="G27" s="12" t="s">
        <v>4</v>
      </c>
      <c r="H27" s="12" t="s">
        <v>27</v>
      </c>
      <c r="I27" s="12" t="s">
        <v>14</v>
      </c>
      <c r="J27" s="12" t="s">
        <v>27</v>
      </c>
      <c r="K27" s="12" t="s">
        <v>20</v>
      </c>
      <c r="L27" s="12" t="s">
        <v>27</v>
      </c>
      <c r="M27" s="12" t="s">
        <v>15</v>
      </c>
      <c r="N27" s="13" t="s">
        <v>27</v>
      </c>
      <c r="O27" s="5"/>
      <c r="P27" s="5"/>
      <c r="Q27" s="5"/>
      <c r="R27" s="5"/>
      <c r="S27" s="5"/>
      <c r="T27" s="18" t="s">
        <v>24</v>
      </c>
    </row>
    <row r="28" spans="1:20" s="21" customFormat="1" ht="20.25" customHeight="1" x14ac:dyDescent="0.2">
      <c r="A28" s="141" t="s">
        <v>5</v>
      </c>
      <c r="B28" s="138" t="s">
        <v>28</v>
      </c>
      <c r="C28" s="25" t="s">
        <v>10</v>
      </c>
      <c r="D28" s="47">
        <v>7</v>
      </c>
      <c r="E28" s="56">
        <v>74</v>
      </c>
      <c r="F28" s="117">
        <v>43.31</v>
      </c>
      <c r="G28" s="33" t="s">
        <v>46</v>
      </c>
      <c r="H28" s="129"/>
      <c r="I28" s="129">
        <v>56.53</v>
      </c>
      <c r="J28" s="129" t="s">
        <v>45</v>
      </c>
      <c r="K28" s="131">
        <v>61.26</v>
      </c>
      <c r="L28" s="129" t="s">
        <v>45</v>
      </c>
      <c r="M28" s="129"/>
      <c r="N28" s="128"/>
      <c r="O28" s="5"/>
      <c r="P28" s="5"/>
      <c r="Q28" s="5"/>
      <c r="R28" s="5"/>
      <c r="S28" s="5"/>
      <c r="T28" s="21" t="s">
        <v>25</v>
      </c>
    </row>
    <row r="29" spans="1:20" s="21" customFormat="1" ht="20.25" customHeight="1" x14ac:dyDescent="0.2">
      <c r="A29" s="142"/>
      <c r="B29" s="138"/>
      <c r="C29" s="30" t="s">
        <v>0</v>
      </c>
      <c r="D29" s="48">
        <v>7</v>
      </c>
      <c r="E29" s="56">
        <v>79</v>
      </c>
      <c r="F29" s="117">
        <v>46.32</v>
      </c>
      <c r="G29" s="32" t="s">
        <v>46</v>
      </c>
      <c r="H29" s="131"/>
      <c r="I29" s="131">
        <v>61.93</v>
      </c>
      <c r="J29" s="131" t="s">
        <v>45</v>
      </c>
      <c r="K29" s="131">
        <v>70.8</v>
      </c>
      <c r="L29" s="129" t="s">
        <v>45</v>
      </c>
      <c r="M29" s="129"/>
      <c r="N29" s="128"/>
      <c r="O29" s="5"/>
      <c r="P29" s="5"/>
      <c r="Q29" s="5"/>
      <c r="R29" s="5"/>
      <c r="S29" s="5"/>
      <c r="T29" s="21" t="s">
        <v>26</v>
      </c>
    </row>
    <row r="30" spans="1:20" s="21" customFormat="1" ht="20.25" customHeight="1" thickBot="1" x14ac:dyDescent="0.25">
      <c r="A30" s="143"/>
      <c r="B30" s="139"/>
      <c r="C30" s="31" t="s">
        <v>1</v>
      </c>
      <c r="D30" s="49">
        <v>7</v>
      </c>
      <c r="E30" s="45">
        <v>111.8</v>
      </c>
      <c r="F30" s="59">
        <v>66.17</v>
      </c>
      <c r="G30" s="97" t="s">
        <v>46</v>
      </c>
      <c r="H30" s="132"/>
      <c r="I30" s="132">
        <v>82.81</v>
      </c>
      <c r="J30" s="132" t="s">
        <v>45</v>
      </c>
      <c r="K30" s="151">
        <v>84</v>
      </c>
      <c r="L30" s="152" t="s">
        <v>45</v>
      </c>
      <c r="M30" s="60"/>
      <c r="N30" s="124"/>
      <c r="O30" s="5"/>
      <c r="P30" s="5"/>
      <c r="Q30" s="5"/>
      <c r="R30" s="5"/>
      <c r="S30" s="5"/>
    </row>
    <row r="31" spans="1:20" ht="15" thickBot="1" x14ac:dyDescent="0.25">
      <c r="D31" s="22"/>
      <c r="E31" s="58"/>
      <c r="F31" s="119"/>
      <c r="G31" s="119"/>
      <c r="H31" s="119"/>
    </row>
    <row r="32" spans="1:20" s="18" customFormat="1" ht="22.5" customHeight="1" thickBot="1" x14ac:dyDescent="0.25">
      <c r="B32" s="11" t="s">
        <v>2</v>
      </c>
      <c r="C32" s="12" t="s">
        <v>3</v>
      </c>
      <c r="D32" s="46" t="s">
        <v>8</v>
      </c>
      <c r="E32" s="55" t="s">
        <v>34</v>
      </c>
      <c r="F32" s="12" t="s">
        <v>13</v>
      </c>
      <c r="G32" s="12" t="s">
        <v>4</v>
      </c>
      <c r="H32" s="12" t="s">
        <v>27</v>
      </c>
      <c r="I32" s="12" t="s">
        <v>14</v>
      </c>
      <c r="J32" s="12" t="s">
        <v>27</v>
      </c>
      <c r="K32" s="12" t="s">
        <v>20</v>
      </c>
      <c r="L32" s="12" t="s">
        <v>27</v>
      </c>
      <c r="M32" s="12" t="s">
        <v>15</v>
      </c>
      <c r="N32" s="62" t="s">
        <v>27</v>
      </c>
      <c r="O32" s="5"/>
      <c r="P32" s="5"/>
      <c r="Q32" s="5"/>
      <c r="R32" s="5"/>
      <c r="S32" s="5"/>
    </row>
    <row r="33" spans="1:19" s="21" customFormat="1" ht="20.25" customHeight="1" x14ac:dyDescent="0.2">
      <c r="A33" s="141" t="s">
        <v>5</v>
      </c>
      <c r="B33" s="138" t="s">
        <v>29</v>
      </c>
      <c r="C33" s="25" t="s">
        <v>10</v>
      </c>
      <c r="D33" s="47">
        <v>7</v>
      </c>
      <c r="E33" s="56">
        <v>79</v>
      </c>
      <c r="F33" s="150">
        <v>56.53</v>
      </c>
      <c r="G33" s="129" t="s">
        <v>41</v>
      </c>
      <c r="H33" s="129" t="s">
        <v>45</v>
      </c>
      <c r="I33" s="129">
        <v>56.53</v>
      </c>
      <c r="J33" s="131" t="s">
        <v>45</v>
      </c>
      <c r="K33" s="131">
        <v>61.26</v>
      </c>
      <c r="L33" s="129" t="s">
        <v>45</v>
      </c>
      <c r="M33" s="129"/>
      <c r="N33" s="130"/>
      <c r="O33" s="5"/>
      <c r="P33" s="5"/>
      <c r="Q33" s="5"/>
      <c r="R33" s="5"/>
      <c r="S33" s="5"/>
    </row>
    <row r="34" spans="1:19" s="21" customFormat="1" ht="20.25" customHeight="1" x14ac:dyDescent="0.2">
      <c r="A34" s="142"/>
      <c r="B34" s="138"/>
      <c r="C34" s="30" t="s">
        <v>0</v>
      </c>
      <c r="D34" s="48">
        <v>7</v>
      </c>
      <c r="E34" s="56">
        <v>84</v>
      </c>
      <c r="F34" s="150">
        <v>61.93</v>
      </c>
      <c r="G34" s="131" t="s">
        <v>41</v>
      </c>
      <c r="H34" s="131" t="s">
        <v>45</v>
      </c>
      <c r="I34" s="131">
        <v>61.93</v>
      </c>
      <c r="J34" s="131" t="s">
        <v>45</v>
      </c>
      <c r="K34" s="131">
        <v>70.8</v>
      </c>
      <c r="L34" s="129" t="s">
        <v>45</v>
      </c>
      <c r="M34" s="129"/>
      <c r="N34" s="128"/>
      <c r="O34" s="5"/>
      <c r="P34" s="5"/>
      <c r="Q34" s="5"/>
      <c r="R34" s="5"/>
      <c r="S34" s="5"/>
    </row>
    <row r="35" spans="1:19" s="21" customFormat="1" ht="20.25" customHeight="1" thickBot="1" x14ac:dyDescent="0.25">
      <c r="A35" s="143"/>
      <c r="B35" s="139"/>
      <c r="C35" s="31" t="s">
        <v>1</v>
      </c>
      <c r="D35" s="49">
        <v>7</v>
      </c>
      <c r="E35" s="45">
        <v>111.8</v>
      </c>
      <c r="F35" s="151">
        <v>82.81</v>
      </c>
      <c r="G35" s="132" t="s">
        <v>41</v>
      </c>
      <c r="H35" s="132" t="s">
        <v>45</v>
      </c>
      <c r="I35" s="132">
        <v>82.81</v>
      </c>
      <c r="J35" s="132" t="s">
        <v>45</v>
      </c>
      <c r="K35" s="151">
        <v>84</v>
      </c>
      <c r="L35" s="152" t="s">
        <v>45</v>
      </c>
      <c r="M35" s="135">
        <v>106.74</v>
      </c>
      <c r="N35" s="124" t="s">
        <v>38</v>
      </c>
      <c r="O35" s="5"/>
      <c r="P35" s="5"/>
      <c r="Q35" s="5"/>
      <c r="R35" s="5"/>
      <c r="S35" s="5"/>
    </row>
    <row r="36" spans="1:19" ht="15" thickBot="1" x14ac:dyDescent="0.25">
      <c r="D36" s="22"/>
      <c r="E36" s="134"/>
      <c r="F36" s="119"/>
    </row>
    <row r="37" spans="1:19" s="18" customFormat="1" ht="22.5" customHeight="1" thickBot="1" x14ac:dyDescent="0.25">
      <c r="B37" s="11" t="s">
        <v>2</v>
      </c>
      <c r="C37" s="12" t="s">
        <v>3</v>
      </c>
      <c r="D37" s="46" t="s">
        <v>8</v>
      </c>
      <c r="E37" s="55" t="s">
        <v>34</v>
      </c>
      <c r="F37" s="12" t="s">
        <v>13</v>
      </c>
      <c r="G37" s="12" t="s">
        <v>4</v>
      </c>
      <c r="H37" s="12" t="s">
        <v>27</v>
      </c>
      <c r="I37" s="12" t="s">
        <v>14</v>
      </c>
      <c r="J37" s="12" t="s">
        <v>27</v>
      </c>
      <c r="K37" s="12" t="s">
        <v>20</v>
      </c>
      <c r="L37" s="12" t="s">
        <v>27</v>
      </c>
      <c r="M37" s="12" t="s">
        <v>15</v>
      </c>
      <c r="N37" s="13" t="s">
        <v>27</v>
      </c>
      <c r="O37" s="5"/>
      <c r="P37" s="5"/>
      <c r="Q37" s="5"/>
      <c r="R37" s="5"/>
      <c r="S37" s="5"/>
    </row>
    <row r="38" spans="1:19" s="21" customFormat="1" ht="20.25" customHeight="1" x14ac:dyDescent="0.2">
      <c r="A38" s="141" t="s">
        <v>5</v>
      </c>
      <c r="B38" s="140" t="s">
        <v>30</v>
      </c>
      <c r="C38" s="63" t="s">
        <v>10</v>
      </c>
      <c r="D38" s="64">
        <v>7</v>
      </c>
      <c r="E38" s="133">
        <v>69.598576263179538</v>
      </c>
      <c r="F38" s="137">
        <v>57.86</v>
      </c>
      <c r="G38" s="136" t="s">
        <v>41</v>
      </c>
      <c r="H38" s="136" t="s">
        <v>44</v>
      </c>
      <c r="I38" s="136">
        <v>57.86</v>
      </c>
      <c r="J38" s="136" t="s">
        <v>44</v>
      </c>
      <c r="K38" s="136">
        <v>59</v>
      </c>
      <c r="L38" s="136" t="s">
        <v>26</v>
      </c>
      <c r="M38" s="127"/>
      <c r="N38" s="128"/>
      <c r="O38" s="5"/>
      <c r="P38" s="5"/>
      <c r="Q38" s="5"/>
      <c r="R38" s="5"/>
      <c r="S38" s="5"/>
    </row>
    <row r="39" spans="1:19" s="21" customFormat="1" ht="20.25" customHeight="1" x14ac:dyDescent="0.2">
      <c r="A39" s="142"/>
      <c r="B39" s="138"/>
      <c r="C39" s="30" t="s">
        <v>0</v>
      </c>
      <c r="D39" s="48">
        <v>7</v>
      </c>
      <c r="E39" s="56">
        <v>77.0002145167267</v>
      </c>
      <c r="F39" s="117">
        <v>65.790000000000006</v>
      </c>
      <c r="G39" s="32" t="s">
        <v>47</v>
      </c>
      <c r="H39" s="32" t="s">
        <v>26</v>
      </c>
      <c r="I39" s="32">
        <v>63.63</v>
      </c>
      <c r="J39" s="32" t="s">
        <v>44</v>
      </c>
      <c r="K39" s="32">
        <v>65.790000000000006</v>
      </c>
      <c r="L39" s="33" t="s">
        <v>26</v>
      </c>
      <c r="M39" s="129"/>
      <c r="N39" s="128"/>
      <c r="O39" s="5"/>
      <c r="P39" s="5"/>
      <c r="Q39" s="5"/>
      <c r="R39" s="5"/>
      <c r="S39" s="5"/>
    </row>
    <row r="40" spans="1:19" s="21" customFormat="1" ht="20.25" customHeight="1" thickBot="1" x14ac:dyDescent="0.25">
      <c r="A40" s="143"/>
      <c r="B40" s="139"/>
      <c r="C40" s="31" t="s">
        <v>1</v>
      </c>
      <c r="D40" s="49">
        <v>7</v>
      </c>
      <c r="E40" s="45">
        <v>90</v>
      </c>
      <c r="F40" s="59">
        <v>82.41</v>
      </c>
      <c r="G40" s="97" t="s">
        <v>41</v>
      </c>
      <c r="H40" s="97" t="s">
        <v>44</v>
      </c>
      <c r="I40" s="97">
        <v>82.41</v>
      </c>
      <c r="J40" s="97" t="s">
        <v>44</v>
      </c>
      <c r="K40" s="59">
        <v>83.73</v>
      </c>
      <c r="L40" s="60" t="s">
        <v>26</v>
      </c>
      <c r="M40" s="60">
        <v>82.68</v>
      </c>
      <c r="N40" s="124" t="s">
        <v>38</v>
      </c>
      <c r="O40" s="5"/>
      <c r="P40" s="5"/>
      <c r="Q40" s="5"/>
      <c r="R40" s="5"/>
      <c r="S40" s="5"/>
    </row>
    <row r="41" spans="1:19" x14ac:dyDescent="0.2">
      <c r="D41" s="22"/>
    </row>
    <row r="42" spans="1:19" x14ac:dyDescent="0.2">
      <c r="D42" s="22"/>
    </row>
    <row r="43" spans="1:19" x14ac:dyDescent="0.2">
      <c r="D43" s="22"/>
    </row>
    <row r="44" spans="1:19" x14ac:dyDescent="0.2">
      <c r="D44" s="22"/>
    </row>
    <row r="45" spans="1:19" x14ac:dyDescent="0.2">
      <c r="D45" s="22"/>
    </row>
    <row r="46" spans="1:19" x14ac:dyDescent="0.2">
      <c r="D46" s="22"/>
    </row>
    <row r="47" spans="1:19" x14ac:dyDescent="0.2">
      <c r="D47" s="22"/>
    </row>
    <row r="48" spans="1:19" x14ac:dyDescent="0.2">
      <c r="D48" s="22"/>
    </row>
    <row r="49" spans="4:4" x14ac:dyDescent="0.2">
      <c r="D49" s="22"/>
    </row>
    <row r="50" spans="4:4" x14ac:dyDescent="0.2">
      <c r="D50" s="22"/>
    </row>
    <row r="51" spans="4:4" x14ac:dyDescent="0.2">
      <c r="D51" s="22"/>
    </row>
    <row r="52" spans="4:4" x14ac:dyDescent="0.2">
      <c r="D52" s="22"/>
    </row>
    <row r="53" spans="4:4" x14ac:dyDescent="0.2">
      <c r="D53" s="22"/>
    </row>
    <row r="54" spans="4:4" x14ac:dyDescent="0.2">
      <c r="D54" s="22"/>
    </row>
    <row r="55" spans="4:4" x14ac:dyDescent="0.2">
      <c r="D55" s="22"/>
    </row>
    <row r="56" spans="4:4" x14ac:dyDescent="0.2">
      <c r="D56" s="22"/>
    </row>
    <row r="57" spans="4:4" x14ac:dyDescent="0.2">
      <c r="D57" s="22"/>
    </row>
    <row r="58" spans="4:4" x14ac:dyDescent="0.2">
      <c r="D58" s="22"/>
    </row>
    <row r="59" spans="4:4" x14ac:dyDescent="0.2">
      <c r="D59" s="22"/>
    </row>
    <row r="60" spans="4:4" x14ac:dyDescent="0.2">
      <c r="D60" s="22"/>
    </row>
    <row r="61" spans="4:4" x14ac:dyDescent="0.2">
      <c r="D61" s="22"/>
    </row>
    <row r="62" spans="4:4" x14ac:dyDescent="0.2">
      <c r="D62" s="22"/>
    </row>
    <row r="63" spans="4:4" x14ac:dyDescent="0.2">
      <c r="D63" s="22"/>
    </row>
    <row r="64" spans="4:4" x14ac:dyDescent="0.2">
      <c r="D64" s="22"/>
    </row>
    <row r="65" spans="4:4" x14ac:dyDescent="0.2">
      <c r="D65" s="22"/>
    </row>
    <row r="66" spans="4:4" x14ac:dyDescent="0.2">
      <c r="D66" s="22"/>
    </row>
    <row r="67" spans="4:4" x14ac:dyDescent="0.2">
      <c r="D67" s="22"/>
    </row>
    <row r="68" spans="4:4" x14ac:dyDescent="0.2">
      <c r="D68" s="22"/>
    </row>
    <row r="69" spans="4:4" x14ac:dyDescent="0.2">
      <c r="D69" s="22"/>
    </row>
    <row r="70" spans="4:4" x14ac:dyDescent="0.2">
      <c r="D70" s="22"/>
    </row>
    <row r="71" spans="4:4" x14ac:dyDescent="0.2">
      <c r="D71" s="22"/>
    </row>
    <row r="72" spans="4:4" x14ac:dyDescent="0.2">
      <c r="D72" s="22"/>
    </row>
    <row r="73" spans="4:4" x14ac:dyDescent="0.2">
      <c r="D73" s="22"/>
    </row>
    <row r="74" spans="4:4" x14ac:dyDescent="0.2">
      <c r="D74" s="22"/>
    </row>
    <row r="75" spans="4:4" x14ac:dyDescent="0.2">
      <c r="D75" s="22"/>
    </row>
    <row r="76" spans="4:4" x14ac:dyDescent="0.2">
      <c r="D76" s="22"/>
    </row>
    <row r="77" spans="4:4" x14ac:dyDescent="0.2">
      <c r="D77" s="22"/>
    </row>
    <row r="78" spans="4:4" x14ac:dyDescent="0.2">
      <c r="D78" s="22"/>
    </row>
    <row r="79" spans="4:4" x14ac:dyDescent="0.2">
      <c r="D79" s="22"/>
    </row>
    <row r="80" spans="4:4" x14ac:dyDescent="0.2">
      <c r="D80" s="22"/>
    </row>
    <row r="81" spans="4:4" x14ac:dyDescent="0.2">
      <c r="D81" s="22"/>
    </row>
    <row r="82" spans="4:4" x14ac:dyDescent="0.2">
      <c r="D82" s="22"/>
    </row>
    <row r="83" spans="4:4" x14ac:dyDescent="0.2">
      <c r="D83" s="22"/>
    </row>
    <row r="84" spans="4:4" x14ac:dyDescent="0.2">
      <c r="D84" s="22"/>
    </row>
    <row r="85" spans="4:4" x14ac:dyDescent="0.2">
      <c r="D85" s="22"/>
    </row>
    <row r="86" spans="4:4" x14ac:dyDescent="0.2">
      <c r="D86" s="22"/>
    </row>
    <row r="87" spans="4:4" x14ac:dyDescent="0.2">
      <c r="D87" s="22"/>
    </row>
    <row r="88" spans="4:4" x14ac:dyDescent="0.2">
      <c r="D88" s="22"/>
    </row>
    <row r="89" spans="4:4" x14ac:dyDescent="0.2">
      <c r="D89" s="22"/>
    </row>
    <row r="90" spans="4:4" x14ac:dyDescent="0.2">
      <c r="D90" s="22"/>
    </row>
    <row r="91" spans="4:4" x14ac:dyDescent="0.2">
      <c r="D91" s="22"/>
    </row>
    <row r="92" spans="4:4" x14ac:dyDescent="0.2">
      <c r="D92" s="22"/>
    </row>
    <row r="93" spans="4:4" x14ac:dyDescent="0.2">
      <c r="D93" s="22"/>
    </row>
    <row r="94" spans="4:4" x14ac:dyDescent="0.2">
      <c r="D94" s="22"/>
    </row>
    <row r="95" spans="4:4" x14ac:dyDescent="0.2">
      <c r="D95" s="22"/>
    </row>
    <row r="96" spans="4:4" x14ac:dyDescent="0.2">
      <c r="D96" s="22"/>
    </row>
    <row r="97" spans="4:4" x14ac:dyDescent="0.2">
      <c r="D97" s="22"/>
    </row>
    <row r="98" spans="4:4" x14ac:dyDescent="0.2">
      <c r="D98" s="22"/>
    </row>
    <row r="99" spans="4:4" x14ac:dyDescent="0.2">
      <c r="D99" s="22"/>
    </row>
    <row r="100" spans="4:4" x14ac:dyDescent="0.2">
      <c r="D100" s="22"/>
    </row>
    <row r="101" spans="4:4" x14ac:dyDescent="0.2">
      <c r="D101" s="22"/>
    </row>
    <row r="102" spans="4:4" x14ac:dyDescent="0.2">
      <c r="D102" s="22"/>
    </row>
    <row r="103" spans="4:4" x14ac:dyDescent="0.2">
      <c r="D103" s="22"/>
    </row>
    <row r="104" spans="4:4" x14ac:dyDescent="0.2">
      <c r="D104" s="22"/>
    </row>
    <row r="105" spans="4:4" x14ac:dyDescent="0.2">
      <c r="D105" s="22"/>
    </row>
    <row r="106" spans="4:4" x14ac:dyDescent="0.2">
      <c r="D106" s="22"/>
    </row>
    <row r="107" spans="4:4" x14ac:dyDescent="0.2">
      <c r="D107" s="22"/>
    </row>
    <row r="108" spans="4:4" x14ac:dyDescent="0.2">
      <c r="D108" s="22"/>
    </row>
    <row r="109" spans="4:4" x14ac:dyDescent="0.2">
      <c r="D109" s="22"/>
    </row>
    <row r="110" spans="4:4" x14ac:dyDescent="0.2">
      <c r="D110" s="22"/>
    </row>
    <row r="111" spans="4:4" x14ac:dyDescent="0.2">
      <c r="D111" s="22"/>
    </row>
    <row r="112" spans="4:4" x14ac:dyDescent="0.2">
      <c r="D112" s="22"/>
    </row>
    <row r="113" spans="4:4" x14ac:dyDescent="0.2">
      <c r="D113" s="22"/>
    </row>
    <row r="114" spans="4:4" x14ac:dyDescent="0.2">
      <c r="D114" s="22"/>
    </row>
    <row r="115" spans="4:4" x14ac:dyDescent="0.2">
      <c r="D115" s="22"/>
    </row>
    <row r="116" spans="4:4" x14ac:dyDescent="0.2">
      <c r="D116" s="22"/>
    </row>
    <row r="117" spans="4:4" x14ac:dyDescent="0.2">
      <c r="D117" s="22"/>
    </row>
    <row r="118" spans="4:4" x14ac:dyDescent="0.2">
      <c r="D118" s="22"/>
    </row>
    <row r="119" spans="4:4" x14ac:dyDescent="0.2">
      <c r="D119" s="22"/>
    </row>
    <row r="120" spans="4:4" x14ac:dyDescent="0.2">
      <c r="D120" s="22"/>
    </row>
    <row r="121" spans="4:4" x14ac:dyDescent="0.2">
      <c r="D121" s="22"/>
    </row>
    <row r="122" spans="4:4" x14ac:dyDescent="0.2">
      <c r="D122" s="22"/>
    </row>
    <row r="123" spans="4:4" x14ac:dyDescent="0.2">
      <c r="D123" s="22"/>
    </row>
    <row r="124" spans="4:4" x14ac:dyDescent="0.2">
      <c r="D124" s="22"/>
    </row>
    <row r="125" spans="4:4" x14ac:dyDescent="0.2">
      <c r="D125" s="22"/>
    </row>
    <row r="126" spans="4:4" x14ac:dyDescent="0.2">
      <c r="D126" s="22"/>
    </row>
    <row r="127" spans="4:4" x14ac:dyDescent="0.2">
      <c r="D127" s="22"/>
    </row>
    <row r="128" spans="4:4" x14ac:dyDescent="0.2">
      <c r="D128" s="22"/>
    </row>
    <row r="129" spans="4:4" x14ac:dyDescent="0.2">
      <c r="D129" s="22"/>
    </row>
    <row r="130" spans="4:4" x14ac:dyDescent="0.2">
      <c r="D130" s="22"/>
    </row>
    <row r="131" spans="4:4" x14ac:dyDescent="0.2">
      <c r="D131" s="22"/>
    </row>
    <row r="132" spans="4:4" x14ac:dyDescent="0.2">
      <c r="D132" s="22"/>
    </row>
    <row r="133" spans="4:4" x14ac:dyDescent="0.2">
      <c r="D133" s="22"/>
    </row>
    <row r="134" spans="4:4" x14ac:dyDescent="0.2">
      <c r="D134" s="22"/>
    </row>
    <row r="135" spans="4:4" x14ac:dyDescent="0.2">
      <c r="D135" s="22"/>
    </row>
    <row r="136" spans="4:4" x14ac:dyDescent="0.2">
      <c r="D136" s="22"/>
    </row>
    <row r="137" spans="4:4" x14ac:dyDescent="0.2">
      <c r="D137" s="22"/>
    </row>
    <row r="138" spans="4:4" x14ac:dyDescent="0.2">
      <c r="D138" s="22"/>
    </row>
    <row r="139" spans="4:4" x14ac:dyDescent="0.2">
      <c r="D139" s="22"/>
    </row>
    <row r="140" spans="4:4" x14ac:dyDescent="0.2">
      <c r="D140" s="22"/>
    </row>
    <row r="141" spans="4:4" x14ac:dyDescent="0.2">
      <c r="D141" s="22"/>
    </row>
    <row r="142" spans="4:4" x14ac:dyDescent="0.2">
      <c r="D142" s="22"/>
    </row>
    <row r="143" spans="4:4" x14ac:dyDescent="0.2">
      <c r="D143" s="22"/>
    </row>
    <row r="144" spans="4:4" x14ac:dyDescent="0.2">
      <c r="D144" s="22"/>
    </row>
    <row r="145" spans="4:4" x14ac:dyDescent="0.2">
      <c r="D145" s="22"/>
    </row>
    <row r="146" spans="4:4" x14ac:dyDescent="0.2">
      <c r="D146" s="22"/>
    </row>
    <row r="147" spans="4:4" x14ac:dyDescent="0.2">
      <c r="D147" s="22"/>
    </row>
    <row r="148" spans="4:4" x14ac:dyDescent="0.2">
      <c r="D148" s="22"/>
    </row>
    <row r="149" spans="4:4" x14ac:dyDescent="0.2">
      <c r="D149" s="22"/>
    </row>
    <row r="150" spans="4:4" x14ac:dyDescent="0.2">
      <c r="D150" s="22"/>
    </row>
    <row r="151" spans="4:4" x14ac:dyDescent="0.2">
      <c r="D151" s="22"/>
    </row>
    <row r="152" spans="4:4" x14ac:dyDescent="0.2">
      <c r="D152" s="22"/>
    </row>
    <row r="153" spans="4:4" x14ac:dyDescent="0.2">
      <c r="D153" s="22"/>
    </row>
    <row r="154" spans="4:4" x14ac:dyDescent="0.2">
      <c r="D154" s="22"/>
    </row>
    <row r="155" spans="4:4" x14ac:dyDescent="0.2">
      <c r="D155" s="22"/>
    </row>
    <row r="156" spans="4:4" x14ac:dyDescent="0.2">
      <c r="D156" s="22"/>
    </row>
    <row r="157" spans="4:4" x14ac:dyDescent="0.2">
      <c r="D157" s="22"/>
    </row>
    <row r="158" spans="4:4" x14ac:dyDescent="0.2">
      <c r="D158" s="22"/>
    </row>
    <row r="159" spans="4:4" x14ac:dyDescent="0.2">
      <c r="D159" s="22"/>
    </row>
    <row r="160" spans="4:4" x14ac:dyDescent="0.2">
      <c r="D160" s="22"/>
    </row>
    <row r="161" spans="4:4" x14ac:dyDescent="0.2">
      <c r="D161" s="22"/>
    </row>
    <row r="162" spans="4:4" x14ac:dyDescent="0.2">
      <c r="D162" s="22"/>
    </row>
    <row r="163" spans="4:4" x14ac:dyDescent="0.2">
      <c r="D163" s="22"/>
    </row>
    <row r="164" spans="4:4" x14ac:dyDescent="0.2">
      <c r="D164" s="22"/>
    </row>
    <row r="165" spans="4:4" x14ac:dyDescent="0.2">
      <c r="D165" s="22"/>
    </row>
    <row r="166" spans="4:4" x14ac:dyDescent="0.2">
      <c r="D166" s="22"/>
    </row>
    <row r="167" spans="4:4" x14ac:dyDescent="0.2">
      <c r="D167" s="22"/>
    </row>
    <row r="168" spans="4:4" x14ac:dyDescent="0.2">
      <c r="D168" s="22"/>
    </row>
    <row r="169" spans="4:4" x14ac:dyDescent="0.2">
      <c r="D169" s="22"/>
    </row>
    <row r="170" spans="4:4" x14ac:dyDescent="0.2">
      <c r="D170" s="22"/>
    </row>
    <row r="171" spans="4:4" x14ac:dyDescent="0.2">
      <c r="D171" s="22"/>
    </row>
    <row r="172" spans="4:4" x14ac:dyDescent="0.2">
      <c r="D172" s="22"/>
    </row>
    <row r="173" spans="4:4" x14ac:dyDescent="0.2">
      <c r="D173" s="22"/>
    </row>
    <row r="174" spans="4:4" x14ac:dyDescent="0.2">
      <c r="D174" s="22"/>
    </row>
    <row r="175" spans="4:4" x14ac:dyDescent="0.2">
      <c r="D175" s="22"/>
    </row>
    <row r="176" spans="4:4" x14ac:dyDescent="0.2">
      <c r="D176" s="22"/>
    </row>
    <row r="177" spans="4:4" x14ac:dyDescent="0.2">
      <c r="D177" s="22"/>
    </row>
    <row r="178" spans="4:4" x14ac:dyDescent="0.2">
      <c r="D178" s="22"/>
    </row>
    <row r="179" spans="4:4" x14ac:dyDescent="0.2">
      <c r="D179" s="22"/>
    </row>
    <row r="180" spans="4:4" x14ac:dyDescent="0.2">
      <c r="D180" s="22"/>
    </row>
    <row r="181" spans="4:4" x14ac:dyDescent="0.2">
      <c r="D181" s="22"/>
    </row>
    <row r="182" spans="4:4" x14ac:dyDescent="0.2">
      <c r="D182" s="22"/>
    </row>
    <row r="183" spans="4:4" x14ac:dyDescent="0.2">
      <c r="D183" s="22"/>
    </row>
    <row r="184" spans="4:4" x14ac:dyDescent="0.2">
      <c r="D184" s="22"/>
    </row>
    <row r="185" spans="4:4" x14ac:dyDescent="0.2">
      <c r="D185" s="22"/>
    </row>
    <row r="186" spans="4:4" x14ac:dyDescent="0.2">
      <c r="D186" s="22"/>
    </row>
    <row r="187" spans="4:4" x14ac:dyDescent="0.2">
      <c r="D187" s="22"/>
    </row>
    <row r="188" spans="4:4" x14ac:dyDescent="0.2">
      <c r="D188" s="22"/>
    </row>
    <row r="189" spans="4:4" x14ac:dyDescent="0.2">
      <c r="D189" s="22"/>
    </row>
    <row r="190" spans="4:4" x14ac:dyDescent="0.2">
      <c r="D190" s="22"/>
    </row>
    <row r="191" spans="4:4" x14ac:dyDescent="0.2">
      <c r="D191" s="22"/>
    </row>
    <row r="192" spans="4:4" x14ac:dyDescent="0.2">
      <c r="D192" s="22"/>
    </row>
    <row r="193" spans="4:4" x14ac:dyDescent="0.2">
      <c r="D193" s="22"/>
    </row>
    <row r="194" spans="4:4" x14ac:dyDescent="0.2">
      <c r="D194" s="22"/>
    </row>
    <row r="195" spans="4:4" x14ac:dyDescent="0.2">
      <c r="D195" s="22"/>
    </row>
    <row r="196" spans="4:4" x14ac:dyDescent="0.2">
      <c r="D196" s="22"/>
    </row>
    <row r="197" spans="4:4" x14ac:dyDescent="0.2">
      <c r="D197" s="22"/>
    </row>
    <row r="198" spans="4:4" x14ac:dyDescent="0.2">
      <c r="D198" s="22"/>
    </row>
    <row r="199" spans="4:4" x14ac:dyDescent="0.2">
      <c r="D199" s="22"/>
    </row>
    <row r="200" spans="4:4" x14ac:dyDescent="0.2">
      <c r="D200" s="22"/>
    </row>
    <row r="201" spans="4:4" x14ac:dyDescent="0.2">
      <c r="D201" s="22"/>
    </row>
    <row r="202" spans="4:4" x14ac:dyDescent="0.2">
      <c r="D202" s="22"/>
    </row>
    <row r="203" spans="4:4" x14ac:dyDescent="0.2">
      <c r="D203" s="22"/>
    </row>
    <row r="204" spans="4:4" x14ac:dyDescent="0.2">
      <c r="D204" s="22"/>
    </row>
    <row r="205" spans="4:4" x14ac:dyDescent="0.2">
      <c r="D205" s="22"/>
    </row>
    <row r="206" spans="4:4" x14ac:dyDescent="0.2">
      <c r="D206" s="22"/>
    </row>
    <row r="207" spans="4:4" x14ac:dyDescent="0.2">
      <c r="D207" s="22"/>
    </row>
    <row r="208" spans="4:4" x14ac:dyDescent="0.2">
      <c r="D208" s="22"/>
    </row>
    <row r="209" spans="4:4" x14ac:dyDescent="0.2">
      <c r="D209" s="22"/>
    </row>
    <row r="210" spans="4:4" x14ac:dyDescent="0.2">
      <c r="D210" s="22"/>
    </row>
    <row r="211" spans="4:4" x14ac:dyDescent="0.2">
      <c r="D211" s="22"/>
    </row>
    <row r="212" spans="4:4" x14ac:dyDescent="0.2">
      <c r="D212" s="22"/>
    </row>
    <row r="213" spans="4:4" x14ac:dyDescent="0.2">
      <c r="D213" s="22"/>
    </row>
    <row r="214" spans="4:4" x14ac:dyDescent="0.2">
      <c r="D214" s="22"/>
    </row>
    <row r="215" spans="4:4" x14ac:dyDescent="0.2">
      <c r="D215" s="22"/>
    </row>
    <row r="216" spans="4:4" x14ac:dyDescent="0.2">
      <c r="D216" s="22"/>
    </row>
    <row r="217" spans="4:4" x14ac:dyDescent="0.2">
      <c r="D217" s="22"/>
    </row>
    <row r="218" spans="4:4" x14ac:dyDescent="0.2">
      <c r="D218" s="22"/>
    </row>
    <row r="219" spans="4:4" x14ac:dyDescent="0.2">
      <c r="D219" s="22"/>
    </row>
    <row r="220" spans="4:4" x14ac:dyDescent="0.2">
      <c r="D220" s="22"/>
    </row>
    <row r="221" spans="4:4" x14ac:dyDescent="0.2">
      <c r="D221" s="22"/>
    </row>
    <row r="222" spans="4:4" x14ac:dyDescent="0.2">
      <c r="D222" s="22"/>
    </row>
    <row r="223" spans="4:4" x14ac:dyDescent="0.2">
      <c r="D223" s="22"/>
    </row>
    <row r="224" spans="4:4" x14ac:dyDescent="0.2">
      <c r="D224" s="22"/>
    </row>
    <row r="225" spans="4:4" x14ac:dyDescent="0.2">
      <c r="D225" s="22"/>
    </row>
    <row r="226" spans="4:4" x14ac:dyDescent="0.2">
      <c r="D226" s="22"/>
    </row>
    <row r="227" spans="4:4" x14ac:dyDescent="0.2">
      <c r="D227" s="22"/>
    </row>
    <row r="228" spans="4:4" x14ac:dyDescent="0.2">
      <c r="D228" s="22"/>
    </row>
    <row r="229" spans="4:4" x14ac:dyDescent="0.2">
      <c r="D229" s="22"/>
    </row>
    <row r="230" spans="4:4" x14ac:dyDescent="0.2">
      <c r="D230" s="22"/>
    </row>
    <row r="231" spans="4:4" x14ac:dyDescent="0.2">
      <c r="D231" s="22"/>
    </row>
    <row r="232" spans="4:4" x14ac:dyDescent="0.2">
      <c r="D232" s="22"/>
    </row>
    <row r="233" spans="4:4" x14ac:dyDescent="0.2">
      <c r="D233" s="22"/>
    </row>
    <row r="234" spans="4:4" x14ac:dyDescent="0.2">
      <c r="D234" s="22"/>
    </row>
    <row r="235" spans="4:4" x14ac:dyDescent="0.2">
      <c r="D235" s="22"/>
    </row>
    <row r="236" spans="4:4" x14ac:dyDescent="0.2">
      <c r="D236" s="22"/>
    </row>
    <row r="237" spans="4:4" x14ac:dyDescent="0.2">
      <c r="D237" s="22"/>
    </row>
    <row r="238" spans="4:4" x14ac:dyDescent="0.2">
      <c r="D238" s="22"/>
    </row>
    <row r="239" spans="4:4" x14ac:dyDescent="0.2">
      <c r="D239" s="22"/>
    </row>
    <row r="240" spans="4:4" x14ac:dyDescent="0.2">
      <c r="D240" s="22"/>
    </row>
    <row r="241" spans="4:4" x14ac:dyDescent="0.2">
      <c r="D241" s="22"/>
    </row>
    <row r="242" spans="4:4" x14ac:dyDescent="0.2">
      <c r="D242" s="22"/>
    </row>
    <row r="243" spans="4:4" x14ac:dyDescent="0.2">
      <c r="D243" s="22"/>
    </row>
    <row r="244" spans="4:4" x14ac:dyDescent="0.2">
      <c r="D244" s="22"/>
    </row>
    <row r="245" spans="4:4" x14ac:dyDescent="0.2">
      <c r="D245" s="22"/>
    </row>
    <row r="246" spans="4:4" x14ac:dyDescent="0.2">
      <c r="D246" s="22"/>
    </row>
    <row r="247" spans="4:4" x14ac:dyDescent="0.2">
      <c r="D247" s="22"/>
    </row>
    <row r="248" spans="4:4" x14ac:dyDescent="0.2">
      <c r="D248" s="22"/>
    </row>
    <row r="249" spans="4:4" x14ac:dyDescent="0.2">
      <c r="D249" s="22"/>
    </row>
    <row r="250" spans="4:4" x14ac:dyDescent="0.2">
      <c r="D250" s="22"/>
    </row>
    <row r="251" spans="4:4" x14ac:dyDescent="0.2">
      <c r="D251" s="22"/>
    </row>
    <row r="252" spans="4:4" x14ac:dyDescent="0.2">
      <c r="D252" s="22"/>
    </row>
    <row r="253" spans="4:4" x14ac:dyDescent="0.2">
      <c r="D253" s="22"/>
    </row>
    <row r="254" spans="4:4" x14ac:dyDescent="0.2">
      <c r="D254" s="22"/>
    </row>
    <row r="255" spans="4:4" x14ac:dyDescent="0.2">
      <c r="D255" s="22"/>
    </row>
    <row r="256" spans="4:4" x14ac:dyDescent="0.2">
      <c r="D256" s="22"/>
    </row>
    <row r="257" spans="4:4" x14ac:dyDescent="0.2">
      <c r="D257" s="22"/>
    </row>
    <row r="258" spans="4:4" x14ac:dyDescent="0.2">
      <c r="D258" s="22"/>
    </row>
    <row r="259" spans="4:4" x14ac:dyDescent="0.2">
      <c r="D259" s="22"/>
    </row>
    <row r="260" spans="4:4" x14ac:dyDescent="0.2">
      <c r="D260" s="22"/>
    </row>
    <row r="261" spans="4:4" x14ac:dyDescent="0.2">
      <c r="D261" s="22"/>
    </row>
    <row r="262" spans="4:4" x14ac:dyDescent="0.2">
      <c r="D262" s="22"/>
    </row>
    <row r="263" spans="4:4" x14ac:dyDescent="0.2">
      <c r="D263" s="22"/>
    </row>
    <row r="264" spans="4:4" x14ac:dyDescent="0.2">
      <c r="D264" s="22"/>
    </row>
    <row r="265" spans="4:4" x14ac:dyDescent="0.2">
      <c r="D265" s="22"/>
    </row>
    <row r="266" spans="4:4" x14ac:dyDescent="0.2">
      <c r="D266" s="22"/>
    </row>
    <row r="267" spans="4:4" x14ac:dyDescent="0.2">
      <c r="D267" s="22"/>
    </row>
    <row r="268" spans="4:4" x14ac:dyDescent="0.2">
      <c r="D268" s="22"/>
    </row>
    <row r="269" spans="4:4" x14ac:dyDescent="0.2">
      <c r="D269" s="22"/>
    </row>
    <row r="270" spans="4:4" x14ac:dyDescent="0.2">
      <c r="D270" s="22"/>
    </row>
    <row r="271" spans="4:4" x14ac:dyDescent="0.2">
      <c r="D271" s="22"/>
    </row>
    <row r="272" spans="4:4" x14ac:dyDescent="0.2">
      <c r="D272" s="22"/>
    </row>
    <row r="273" spans="4:4" x14ac:dyDescent="0.2">
      <c r="D273" s="22"/>
    </row>
    <row r="274" spans="4:4" x14ac:dyDescent="0.2">
      <c r="D274" s="22"/>
    </row>
    <row r="275" spans="4:4" x14ac:dyDescent="0.2">
      <c r="D275" s="22"/>
    </row>
    <row r="276" spans="4:4" x14ac:dyDescent="0.2">
      <c r="D276" s="22"/>
    </row>
    <row r="277" spans="4:4" x14ac:dyDescent="0.2">
      <c r="D277" s="22"/>
    </row>
    <row r="278" spans="4:4" x14ac:dyDescent="0.2">
      <c r="D278" s="22"/>
    </row>
    <row r="279" spans="4:4" x14ac:dyDescent="0.2">
      <c r="D279" s="22"/>
    </row>
    <row r="280" spans="4:4" x14ac:dyDescent="0.2">
      <c r="D280" s="22"/>
    </row>
    <row r="281" spans="4:4" x14ac:dyDescent="0.2">
      <c r="D281" s="22"/>
    </row>
    <row r="282" spans="4:4" x14ac:dyDescent="0.2">
      <c r="D282" s="22"/>
    </row>
    <row r="283" spans="4:4" x14ac:dyDescent="0.2">
      <c r="D283" s="22"/>
    </row>
    <row r="284" spans="4:4" x14ac:dyDescent="0.2">
      <c r="D284" s="22"/>
    </row>
    <row r="285" spans="4:4" x14ac:dyDescent="0.2">
      <c r="D285" s="22"/>
    </row>
    <row r="286" spans="4:4" x14ac:dyDescent="0.2">
      <c r="D286" s="22"/>
    </row>
    <row r="287" spans="4:4" x14ac:dyDescent="0.2">
      <c r="D287" s="22"/>
    </row>
    <row r="288" spans="4:4" x14ac:dyDescent="0.2">
      <c r="D288" s="22"/>
    </row>
    <row r="289" spans="4:4" x14ac:dyDescent="0.2">
      <c r="D289" s="22"/>
    </row>
    <row r="290" spans="4:4" x14ac:dyDescent="0.2">
      <c r="D290" s="22"/>
    </row>
    <row r="291" spans="4:4" x14ac:dyDescent="0.2">
      <c r="D291" s="22"/>
    </row>
    <row r="292" spans="4:4" x14ac:dyDescent="0.2">
      <c r="D292" s="22"/>
    </row>
    <row r="293" spans="4:4" x14ac:dyDescent="0.2">
      <c r="D293" s="22"/>
    </row>
    <row r="294" spans="4:4" x14ac:dyDescent="0.2">
      <c r="D294" s="22"/>
    </row>
    <row r="295" spans="4:4" x14ac:dyDescent="0.2">
      <c r="D295" s="22"/>
    </row>
    <row r="296" spans="4:4" x14ac:dyDescent="0.2">
      <c r="D296" s="22"/>
    </row>
    <row r="297" spans="4:4" x14ac:dyDescent="0.2">
      <c r="D297" s="22"/>
    </row>
    <row r="298" spans="4:4" x14ac:dyDescent="0.2">
      <c r="D298" s="22"/>
    </row>
    <row r="299" spans="4:4" x14ac:dyDescent="0.2">
      <c r="D299" s="22"/>
    </row>
    <row r="300" spans="4:4" x14ac:dyDescent="0.2">
      <c r="D300" s="22"/>
    </row>
    <row r="301" spans="4:4" x14ac:dyDescent="0.2">
      <c r="D301" s="22"/>
    </row>
    <row r="302" spans="4:4" x14ac:dyDescent="0.2">
      <c r="D302" s="22"/>
    </row>
    <row r="303" spans="4:4" x14ac:dyDescent="0.2">
      <c r="D303" s="22"/>
    </row>
    <row r="304" spans="4:4" x14ac:dyDescent="0.2">
      <c r="D304" s="22"/>
    </row>
    <row r="305" spans="4:4" x14ac:dyDescent="0.2">
      <c r="D305" s="22"/>
    </row>
    <row r="306" spans="4:4" x14ac:dyDescent="0.2">
      <c r="D306" s="22"/>
    </row>
    <row r="307" spans="4:4" x14ac:dyDescent="0.2">
      <c r="D307" s="22"/>
    </row>
    <row r="308" spans="4:4" x14ac:dyDescent="0.2">
      <c r="D308" s="22"/>
    </row>
    <row r="309" spans="4:4" x14ac:dyDescent="0.2">
      <c r="D309" s="22"/>
    </row>
    <row r="310" spans="4:4" x14ac:dyDescent="0.2">
      <c r="D310" s="22"/>
    </row>
    <row r="311" spans="4:4" x14ac:dyDescent="0.2">
      <c r="D311" s="22"/>
    </row>
    <row r="312" spans="4:4" x14ac:dyDescent="0.2">
      <c r="D312" s="22"/>
    </row>
    <row r="313" spans="4:4" x14ac:dyDescent="0.2">
      <c r="D313" s="22"/>
    </row>
    <row r="314" spans="4:4" x14ac:dyDescent="0.2">
      <c r="D314" s="22"/>
    </row>
    <row r="315" spans="4:4" x14ac:dyDescent="0.2">
      <c r="D315" s="22"/>
    </row>
    <row r="316" spans="4:4" x14ac:dyDescent="0.2">
      <c r="D316" s="22"/>
    </row>
    <row r="317" spans="4:4" x14ac:dyDescent="0.2">
      <c r="D317" s="22"/>
    </row>
    <row r="318" spans="4:4" x14ac:dyDescent="0.2">
      <c r="D318" s="22"/>
    </row>
    <row r="319" spans="4:4" x14ac:dyDescent="0.2">
      <c r="D319" s="22"/>
    </row>
    <row r="320" spans="4:4" x14ac:dyDescent="0.2">
      <c r="D320" s="22"/>
    </row>
    <row r="321" spans="4:4" x14ac:dyDescent="0.2">
      <c r="D321" s="22"/>
    </row>
    <row r="322" spans="4:4" x14ac:dyDescent="0.2">
      <c r="D322" s="22"/>
    </row>
    <row r="323" spans="4:4" x14ac:dyDescent="0.2">
      <c r="D323" s="22"/>
    </row>
    <row r="324" spans="4:4" x14ac:dyDescent="0.2">
      <c r="D324" s="22"/>
    </row>
    <row r="325" spans="4:4" x14ac:dyDescent="0.2">
      <c r="D325" s="22"/>
    </row>
    <row r="326" spans="4:4" x14ac:dyDescent="0.2">
      <c r="D326" s="22"/>
    </row>
    <row r="327" spans="4:4" x14ac:dyDescent="0.2">
      <c r="D327" s="22"/>
    </row>
    <row r="328" spans="4:4" x14ac:dyDescent="0.2">
      <c r="D328" s="22"/>
    </row>
    <row r="329" spans="4:4" x14ac:dyDescent="0.2">
      <c r="D329" s="22"/>
    </row>
    <row r="330" spans="4:4" x14ac:dyDescent="0.2">
      <c r="D330" s="22"/>
    </row>
    <row r="331" spans="4:4" x14ac:dyDescent="0.2">
      <c r="D331" s="22"/>
    </row>
    <row r="332" spans="4:4" x14ac:dyDescent="0.2">
      <c r="D332" s="22"/>
    </row>
    <row r="333" spans="4:4" x14ac:dyDescent="0.2">
      <c r="D333" s="22"/>
    </row>
    <row r="334" spans="4:4" x14ac:dyDescent="0.2">
      <c r="D334" s="22"/>
    </row>
    <row r="335" spans="4:4" x14ac:dyDescent="0.2">
      <c r="D335" s="22"/>
    </row>
    <row r="336" spans="4:4" x14ac:dyDescent="0.2">
      <c r="D336" s="22"/>
    </row>
    <row r="337" spans="4:4" x14ac:dyDescent="0.2">
      <c r="D337" s="22"/>
    </row>
    <row r="338" spans="4:4" x14ac:dyDescent="0.2">
      <c r="D338" s="22"/>
    </row>
    <row r="339" spans="4:4" x14ac:dyDescent="0.2">
      <c r="D339" s="22"/>
    </row>
    <row r="340" spans="4:4" x14ac:dyDescent="0.2">
      <c r="D340" s="22"/>
    </row>
    <row r="341" spans="4:4" x14ac:dyDescent="0.2">
      <c r="D341" s="22"/>
    </row>
    <row r="342" spans="4:4" x14ac:dyDescent="0.2">
      <c r="D342" s="22"/>
    </row>
    <row r="343" spans="4:4" x14ac:dyDescent="0.2">
      <c r="D343" s="22"/>
    </row>
    <row r="344" spans="4:4" x14ac:dyDescent="0.2">
      <c r="D344" s="22"/>
    </row>
    <row r="345" spans="4:4" x14ac:dyDescent="0.2">
      <c r="D345" s="22"/>
    </row>
    <row r="346" spans="4:4" x14ac:dyDescent="0.2">
      <c r="D346" s="22"/>
    </row>
    <row r="347" spans="4:4" x14ac:dyDescent="0.2">
      <c r="D347" s="22"/>
    </row>
    <row r="348" spans="4:4" x14ac:dyDescent="0.2">
      <c r="D348" s="22"/>
    </row>
    <row r="349" spans="4:4" x14ac:dyDescent="0.2">
      <c r="D349" s="22"/>
    </row>
    <row r="350" spans="4:4" x14ac:dyDescent="0.2">
      <c r="D350" s="22"/>
    </row>
    <row r="351" spans="4:4" x14ac:dyDescent="0.2">
      <c r="D351" s="22"/>
    </row>
    <row r="352" spans="4:4" x14ac:dyDescent="0.2">
      <c r="D352" s="22"/>
    </row>
    <row r="353" spans="4:4" x14ac:dyDescent="0.2">
      <c r="D353" s="22"/>
    </row>
    <row r="354" spans="4:4" x14ac:dyDescent="0.2">
      <c r="D354" s="22"/>
    </row>
    <row r="355" spans="4:4" x14ac:dyDescent="0.2">
      <c r="D355" s="22"/>
    </row>
    <row r="356" spans="4:4" x14ac:dyDescent="0.2">
      <c r="D356" s="22"/>
    </row>
    <row r="357" spans="4:4" x14ac:dyDescent="0.2">
      <c r="D357" s="22"/>
    </row>
    <row r="358" spans="4:4" x14ac:dyDescent="0.2">
      <c r="D358" s="22"/>
    </row>
    <row r="359" spans="4:4" x14ac:dyDescent="0.2">
      <c r="D359" s="22"/>
    </row>
    <row r="360" spans="4:4" x14ac:dyDescent="0.2">
      <c r="D360" s="22"/>
    </row>
    <row r="361" spans="4:4" x14ac:dyDescent="0.2">
      <c r="D361" s="22"/>
    </row>
    <row r="362" spans="4:4" x14ac:dyDescent="0.2">
      <c r="D362" s="22"/>
    </row>
    <row r="363" spans="4:4" x14ac:dyDescent="0.2">
      <c r="D363" s="22"/>
    </row>
    <row r="364" spans="4:4" x14ac:dyDescent="0.2">
      <c r="D364" s="22"/>
    </row>
    <row r="365" spans="4:4" x14ac:dyDescent="0.2">
      <c r="D365" s="22"/>
    </row>
    <row r="366" spans="4:4" x14ac:dyDescent="0.2">
      <c r="D366" s="22"/>
    </row>
    <row r="367" spans="4:4" x14ac:dyDescent="0.2">
      <c r="D367" s="22"/>
    </row>
    <row r="368" spans="4:4" x14ac:dyDescent="0.2">
      <c r="D368" s="22"/>
    </row>
    <row r="369" spans="4:4" x14ac:dyDescent="0.2">
      <c r="D369" s="22"/>
    </row>
    <row r="370" spans="4:4" x14ac:dyDescent="0.2">
      <c r="D370" s="22"/>
    </row>
    <row r="371" spans="4:4" x14ac:dyDescent="0.2">
      <c r="D371" s="22"/>
    </row>
    <row r="372" spans="4:4" x14ac:dyDescent="0.2">
      <c r="D372" s="22"/>
    </row>
    <row r="373" spans="4:4" x14ac:dyDescent="0.2">
      <c r="D373" s="22"/>
    </row>
    <row r="374" spans="4:4" x14ac:dyDescent="0.2">
      <c r="D374" s="22"/>
    </row>
    <row r="375" spans="4:4" x14ac:dyDescent="0.2">
      <c r="D375" s="22"/>
    </row>
    <row r="376" spans="4:4" x14ac:dyDescent="0.2">
      <c r="D376" s="22"/>
    </row>
    <row r="377" spans="4:4" x14ac:dyDescent="0.2">
      <c r="D377" s="22"/>
    </row>
    <row r="378" spans="4:4" x14ac:dyDescent="0.2">
      <c r="D378" s="22"/>
    </row>
    <row r="379" spans="4:4" x14ac:dyDescent="0.2">
      <c r="D379" s="22"/>
    </row>
    <row r="380" spans="4:4" x14ac:dyDescent="0.2">
      <c r="D380" s="22"/>
    </row>
    <row r="381" spans="4:4" x14ac:dyDescent="0.2">
      <c r="D381" s="22"/>
    </row>
    <row r="382" spans="4:4" x14ac:dyDescent="0.2">
      <c r="D382" s="22"/>
    </row>
    <row r="383" spans="4:4" x14ac:dyDescent="0.2">
      <c r="D383" s="22"/>
    </row>
    <row r="384" spans="4:4" x14ac:dyDescent="0.2">
      <c r="D384" s="22"/>
    </row>
    <row r="385" spans="4:4" x14ac:dyDescent="0.2">
      <c r="D385" s="22"/>
    </row>
    <row r="386" spans="4:4" x14ac:dyDescent="0.2">
      <c r="D386" s="22"/>
    </row>
    <row r="387" spans="4:4" x14ac:dyDescent="0.2">
      <c r="D387" s="22"/>
    </row>
    <row r="388" spans="4:4" x14ac:dyDescent="0.2">
      <c r="D388" s="22"/>
    </row>
    <row r="389" spans="4:4" x14ac:dyDescent="0.2">
      <c r="D389" s="22"/>
    </row>
    <row r="390" spans="4:4" x14ac:dyDescent="0.2">
      <c r="D390" s="22"/>
    </row>
    <row r="391" spans="4:4" x14ac:dyDescent="0.2">
      <c r="D391" s="22"/>
    </row>
    <row r="392" spans="4:4" x14ac:dyDescent="0.2">
      <c r="D392" s="22"/>
    </row>
    <row r="393" spans="4:4" x14ac:dyDescent="0.2">
      <c r="D393" s="22"/>
    </row>
    <row r="394" spans="4:4" x14ac:dyDescent="0.2">
      <c r="D394" s="22"/>
    </row>
    <row r="395" spans="4:4" x14ac:dyDescent="0.2">
      <c r="D395" s="22"/>
    </row>
    <row r="396" spans="4:4" x14ac:dyDescent="0.2">
      <c r="D396" s="22"/>
    </row>
    <row r="397" spans="4:4" x14ac:dyDescent="0.2">
      <c r="D397" s="22"/>
    </row>
    <row r="398" spans="4:4" x14ac:dyDescent="0.2">
      <c r="D398" s="22"/>
    </row>
    <row r="399" spans="4:4" x14ac:dyDescent="0.2">
      <c r="D399" s="22"/>
    </row>
    <row r="400" spans="4:4" x14ac:dyDescent="0.2">
      <c r="D400" s="22"/>
    </row>
    <row r="401" spans="4:4" x14ac:dyDescent="0.2">
      <c r="D401" s="22"/>
    </row>
    <row r="402" spans="4:4" x14ac:dyDescent="0.2">
      <c r="D402" s="22"/>
    </row>
    <row r="403" spans="4:4" x14ac:dyDescent="0.2">
      <c r="D403" s="22"/>
    </row>
    <row r="404" spans="4:4" x14ac:dyDescent="0.2">
      <c r="D404" s="22"/>
    </row>
    <row r="405" spans="4:4" x14ac:dyDescent="0.2">
      <c r="D405" s="22"/>
    </row>
    <row r="406" spans="4:4" x14ac:dyDescent="0.2">
      <c r="D406" s="22"/>
    </row>
    <row r="407" spans="4:4" x14ac:dyDescent="0.2">
      <c r="D407" s="22"/>
    </row>
    <row r="408" spans="4:4" x14ac:dyDescent="0.2">
      <c r="D408" s="22"/>
    </row>
    <row r="409" spans="4:4" x14ac:dyDescent="0.2">
      <c r="D409" s="22"/>
    </row>
    <row r="410" spans="4:4" x14ac:dyDescent="0.2">
      <c r="D410" s="22"/>
    </row>
    <row r="411" spans="4:4" x14ac:dyDescent="0.2">
      <c r="D411" s="22"/>
    </row>
    <row r="412" spans="4:4" x14ac:dyDescent="0.2">
      <c r="D412" s="22"/>
    </row>
    <row r="413" spans="4:4" x14ac:dyDescent="0.2">
      <c r="D413" s="22"/>
    </row>
    <row r="414" spans="4:4" x14ac:dyDescent="0.2">
      <c r="D414" s="22"/>
    </row>
    <row r="415" spans="4:4" x14ac:dyDescent="0.2">
      <c r="D415" s="22"/>
    </row>
    <row r="416" spans="4:4" x14ac:dyDescent="0.2">
      <c r="D416" s="22"/>
    </row>
    <row r="417" spans="4:4" x14ac:dyDescent="0.2">
      <c r="D417" s="22"/>
    </row>
    <row r="418" spans="4:4" x14ac:dyDescent="0.2">
      <c r="D418" s="22"/>
    </row>
    <row r="419" spans="4:4" x14ac:dyDescent="0.2">
      <c r="D419" s="22"/>
    </row>
    <row r="420" spans="4:4" x14ac:dyDescent="0.2">
      <c r="D420" s="22"/>
    </row>
    <row r="421" spans="4:4" x14ac:dyDescent="0.2">
      <c r="D421" s="22"/>
    </row>
    <row r="422" spans="4:4" x14ac:dyDescent="0.2">
      <c r="D422" s="22"/>
    </row>
    <row r="423" spans="4:4" x14ac:dyDescent="0.2">
      <c r="D423" s="22"/>
    </row>
    <row r="424" spans="4:4" x14ac:dyDescent="0.2">
      <c r="D424" s="22"/>
    </row>
    <row r="425" spans="4:4" x14ac:dyDescent="0.2">
      <c r="D425" s="22"/>
    </row>
    <row r="426" spans="4:4" x14ac:dyDescent="0.2">
      <c r="D426" s="22"/>
    </row>
    <row r="427" spans="4:4" x14ac:dyDescent="0.2">
      <c r="D427" s="22"/>
    </row>
    <row r="428" spans="4:4" x14ac:dyDescent="0.2">
      <c r="D428" s="22"/>
    </row>
    <row r="429" spans="4:4" x14ac:dyDescent="0.2">
      <c r="D429" s="22"/>
    </row>
    <row r="430" spans="4:4" x14ac:dyDescent="0.2">
      <c r="D430" s="22"/>
    </row>
    <row r="431" spans="4:4" x14ac:dyDescent="0.2">
      <c r="D431" s="22"/>
    </row>
    <row r="432" spans="4:4" x14ac:dyDescent="0.2">
      <c r="D432" s="22"/>
    </row>
    <row r="433" spans="4:4" x14ac:dyDescent="0.2">
      <c r="D433" s="22"/>
    </row>
    <row r="434" spans="4:4" x14ac:dyDescent="0.2">
      <c r="D434" s="22"/>
    </row>
    <row r="435" spans="4:4" x14ac:dyDescent="0.2">
      <c r="D435" s="22"/>
    </row>
    <row r="436" spans="4:4" x14ac:dyDescent="0.2">
      <c r="D436" s="22"/>
    </row>
    <row r="437" spans="4:4" x14ac:dyDescent="0.2">
      <c r="D437" s="22"/>
    </row>
    <row r="438" spans="4:4" x14ac:dyDescent="0.2">
      <c r="D438" s="22"/>
    </row>
    <row r="439" spans="4:4" x14ac:dyDescent="0.2">
      <c r="D439" s="22"/>
    </row>
    <row r="440" spans="4:4" x14ac:dyDescent="0.2">
      <c r="D440" s="22"/>
    </row>
    <row r="441" spans="4:4" x14ac:dyDescent="0.2">
      <c r="D441" s="22"/>
    </row>
    <row r="442" spans="4:4" x14ac:dyDescent="0.2">
      <c r="D442" s="22"/>
    </row>
    <row r="443" spans="4:4" x14ac:dyDescent="0.2">
      <c r="D443" s="22"/>
    </row>
    <row r="444" spans="4:4" x14ac:dyDescent="0.2">
      <c r="D444" s="22"/>
    </row>
    <row r="445" spans="4:4" x14ac:dyDescent="0.2">
      <c r="D445" s="22"/>
    </row>
    <row r="446" spans="4:4" x14ac:dyDescent="0.2">
      <c r="D446" s="22"/>
    </row>
    <row r="447" spans="4:4" x14ac:dyDescent="0.2">
      <c r="D447" s="22"/>
    </row>
    <row r="448" spans="4:4" x14ac:dyDescent="0.2">
      <c r="D448" s="22"/>
    </row>
    <row r="449" spans="4:4" x14ac:dyDescent="0.2">
      <c r="D449" s="22"/>
    </row>
    <row r="450" spans="4:4" x14ac:dyDescent="0.2">
      <c r="D450" s="22"/>
    </row>
    <row r="451" spans="4:4" x14ac:dyDescent="0.2">
      <c r="D451" s="22"/>
    </row>
    <row r="452" spans="4:4" x14ac:dyDescent="0.2">
      <c r="D452" s="22"/>
    </row>
    <row r="453" spans="4:4" x14ac:dyDescent="0.2">
      <c r="D453" s="22"/>
    </row>
    <row r="454" spans="4:4" x14ac:dyDescent="0.2">
      <c r="D454" s="22"/>
    </row>
    <row r="455" spans="4:4" x14ac:dyDescent="0.2">
      <c r="D455" s="22"/>
    </row>
    <row r="456" spans="4:4" x14ac:dyDescent="0.2">
      <c r="D456" s="22"/>
    </row>
    <row r="457" spans="4:4" x14ac:dyDescent="0.2">
      <c r="D457" s="22"/>
    </row>
    <row r="458" spans="4:4" x14ac:dyDescent="0.2">
      <c r="D458" s="22"/>
    </row>
    <row r="459" spans="4:4" x14ac:dyDescent="0.2">
      <c r="D459" s="22"/>
    </row>
    <row r="460" spans="4:4" x14ac:dyDescent="0.2">
      <c r="D460" s="22"/>
    </row>
    <row r="461" spans="4:4" x14ac:dyDescent="0.2">
      <c r="D461" s="22"/>
    </row>
    <row r="462" spans="4:4" x14ac:dyDescent="0.2">
      <c r="D462" s="22"/>
    </row>
    <row r="463" spans="4:4" x14ac:dyDescent="0.2">
      <c r="D463" s="22"/>
    </row>
    <row r="464" spans="4:4" x14ac:dyDescent="0.2">
      <c r="D464" s="22"/>
    </row>
    <row r="465" spans="4:4" x14ac:dyDescent="0.2">
      <c r="D465" s="22"/>
    </row>
    <row r="466" spans="4:4" x14ac:dyDescent="0.2">
      <c r="D466" s="22"/>
    </row>
    <row r="467" spans="4:4" x14ac:dyDescent="0.2">
      <c r="D467" s="22"/>
    </row>
    <row r="468" spans="4:4" x14ac:dyDescent="0.2">
      <c r="D468" s="22"/>
    </row>
    <row r="469" spans="4:4" x14ac:dyDescent="0.2">
      <c r="D469" s="22"/>
    </row>
    <row r="470" spans="4:4" x14ac:dyDescent="0.2">
      <c r="D470" s="22"/>
    </row>
    <row r="471" spans="4:4" x14ac:dyDescent="0.2">
      <c r="D471" s="22"/>
    </row>
    <row r="472" spans="4:4" x14ac:dyDescent="0.2">
      <c r="D472" s="22"/>
    </row>
    <row r="473" spans="4:4" x14ac:dyDescent="0.2">
      <c r="D473" s="22"/>
    </row>
    <row r="474" spans="4:4" x14ac:dyDescent="0.2">
      <c r="D474" s="22"/>
    </row>
    <row r="475" spans="4:4" x14ac:dyDescent="0.2">
      <c r="D475" s="22"/>
    </row>
    <row r="476" spans="4:4" x14ac:dyDescent="0.2">
      <c r="D476" s="22"/>
    </row>
    <row r="477" spans="4:4" x14ac:dyDescent="0.2">
      <c r="D477" s="22"/>
    </row>
    <row r="478" spans="4:4" x14ac:dyDescent="0.2">
      <c r="D478" s="22"/>
    </row>
    <row r="479" spans="4:4" x14ac:dyDescent="0.2">
      <c r="D479" s="22"/>
    </row>
    <row r="480" spans="4:4" x14ac:dyDescent="0.2">
      <c r="D480" s="22"/>
    </row>
    <row r="481" spans="4:4" x14ac:dyDescent="0.2">
      <c r="D481" s="22"/>
    </row>
    <row r="482" spans="4:4" x14ac:dyDescent="0.2">
      <c r="D482" s="22"/>
    </row>
    <row r="483" spans="4:4" x14ac:dyDescent="0.2">
      <c r="D483" s="22"/>
    </row>
    <row r="484" spans="4:4" x14ac:dyDescent="0.2">
      <c r="D484" s="22"/>
    </row>
    <row r="485" spans="4:4" x14ac:dyDescent="0.2">
      <c r="D485" s="22"/>
    </row>
    <row r="486" spans="4:4" x14ac:dyDescent="0.2">
      <c r="D486" s="22"/>
    </row>
    <row r="487" spans="4:4" x14ac:dyDescent="0.2">
      <c r="D487" s="22"/>
    </row>
    <row r="488" spans="4:4" x14ac:dyDescent="0.2">
      <c r="D488" s="22"/>
    </row>
    <row r="489" spans="4:4" x14ac:dyDescent="0.2">
      <c r="D489" s="22"/>
    </row>
    <row r="490" spans="4:4" x14ac:dyDescent="0.2">
      <c r="D490" s="22"/>
    </row>
    <row r="491" spans="4:4" x14ac:dyDescent="0.2">
      <c r="D491" s="22"/>
    </row>
    <row r="492" spans="4:4" x14ac:dyDescent="0.2">
      <c r="D492" s="22"/>
    </row>
    <row r="493" spans="4:4" x14ac:dyDescent="0.2">
      <c r="D493" s="22"/>
    </row>
    <row r="494" spans="4:4" x14ac:dyDescent="0.2">
      <c r="D494" s="22"/>
    </row>
    <row r="495" spans="4:4" x14ac:dyDescent="0.2">
      <c r="D495" s="22"/>
    </row>
    <row r="496" spans="4:4" x14ac:dyDescent="0.2">
      <c r="D496" s="22"/>
    </row>
    <row r="497" spans="4:4" x14ac:dyDescent="0.2">
      <c r="D497" s="22"/>
    </row>
    <row r="498" spans="4:4" x14ac:dyDescent="0.2">
      <c r="D498" s="22"/>
    </row>
    <row r="499" spans="4:4" x14ac:dyDescent="0.2">
      <c r="D499" s="22"/>
    </row>
    <row r="500" spans="4:4" x14ac:dyDescent="0.2">
      <c r="D500" s="22"/>
    </row>
    <row r="501" spans="4:4" x14ac:dyDescent="0.2">
      <c r="D501" s="22"/>
    </row>
    <row r="502" spans="4:4" x14ac:dyDescent="0.2">
      <c r="D502" s="22"/>
    </row>
    <row r="503" spans="4:4" x14ac:dyDescent="0.2">
      <c r="D503" s="22"/>
    </row>
    <row r="504" spans="4:4" x14ac:dyDescent="0.2">
      <c r="D504" s="22"/>
    </row>
    <row r="505" spans="4:4" x14ac:dyDescent="0.2">
      <c r="D505" s="22"/>
    </row>
    <row r="506" spans="4:4" x14ac:dyDescent="0.2">
      <c r="D506" s="22"/>
    </row>
    <row r="507" spans="4:4" x14ac:dyDescent="0.2">
      <c r="D507" s="22"/>
    </row>
    <row r="508" spans="4:4" x14ac:dyDescent="0.2">
      <c r="D508" s="22"/>
    </row>
    <row r="509" spans="4:4" x14ac:dyDescent="0.2">
      <c r="D509" s="22"/>
    </row>
    <row r="510" spans="4:4" x14ac:dyDescent="0.2">
      <c r="D510" s="22"/>
    </row>
    <row r="511" spans="4:4" x14ac:dyDescent="0.2">
      <c r="D511" s="22"/>
    </row>
    <row r="512" spans="4:4" x14ac:dyDescent="0.2">
      <c r="D512" s="22"/>
    </row>
    <row r="513" spans="4:4" x14ac:dyDescent="0.2">
      <c r="D513" s="22"/>
    </row>
    <row r="514" spans="4:4" x14ac:dyDescent="0.2">
      <c r="D514" s="22"/>
    </row>
    <row r="515" spans="4:4" x14ac:dyDescent="0.2">
      <c r="D515" s="22"/>
    </row>
    <row r="516" spans="4:4" x14ac:dyDescent="0.2">
      <c r="D516" s="22"/>
    </row>
    <row r="517" spans="4:4" x14ac:dyDescent="0.2">
      <c r="D517" s="22"/>
    </row>
    <row r="518" spans="4:4" x14ac:dyDescent="0.2">
      <c r="D518" s="22"/>
    </row>
    <row r="519" spans="4:4" x14ac:dyDescent="0.2">
      <c r="D519" s="22"/>
    </row>
    <row r="520" spans="4:4" x14ac:dyDescent="0.2">
      <c r="D520" s="22"/>
    </row>
    <row r="521" spans="4:4" x14ac:dyDescent="0.2">
      <c r="D521" s="22"/>
    </row>
    <row r="522" spans="4:4" x14ac:dyDescent="0.2">
      <c r="D522" s="22"/>
    </row>
    <row r="523" spans="4:4" x14ac:dyDescent="0.2">
      <c r="D523" s="22"/>
    </row>
    <row r="524" spans="4:4" x14ac:dyDescent="0.2">
      <c r="D524" s="22"/>
    </row>
    <row r="525" spans="4:4" x14ac:dyDescent="0.2">
      <c r="D525" s="22"/>
    </row>
    <row r="526" spans="4:4" x14ac:dyDescent="0.2">
      <c r="D526" s="22"/>
    </row>
    <row r="527" spans="4:4" x14ac:dyDescent="0.2">
      <c r="D527" s="22"/>
    </row>
    <row r="528" spans="4:4" x14ac:dyDescent="0.2">
      <c r="D528" s="22"/>
    </row>
    <row r="529" spans="4:4" x14ac:dyDescent="0.2">
      <c r="D529" s="22"/>
    </row>
    <row r="530" spans="4:4" x14ac:dyDescent="0.2">
      <c r="D530" s="22"/>
    </row>
    <row r="531" spans="4:4" x14ac:dyDescent="0.2">
      <c r="D531" s="22"/>
    </row>
    <row r="532" spans="4:4" x14ac:dyDescent="0.2">
      <c r="D532" s="22"/>
    </row>
    <row r="533" spans="4:4" x14ac:dyDescent="0.2">
      <c r="D533" s="22"/>
    </row>
    <row r="534" spans="4:4" x14ac:dyDescent="0.2">
      <c r="D534" s="22"/>
    </row>
    <row r="535" spans="4:4" x14ac:dyDescent="0.2">
      <c r="D535" s="22"/>
    </row>
    <row r="536" spans="4:4" x14ac:dyDescent="0.2">
      <c r="D536" s="22"/>
    </row>
    <row r="537" spans="4:4" x14ac:dyDescent="0.2">
      <c r="D537" s="22"/>
    </row>
    <row r="538" spans="4:4" x14ac:dyDescent="0.2">
      <c r="D538" s="22"/>
    </row>
    <row r="539" spans="4:4" x14ac:dyDescent="0.2">
      <c r="D539" s="22"/>
    </row>
    <row r="540" spans="4:4" x14ac:dyDescent="0.2">
      <c r="D540" s="22"/>
    </row>
    <row r="541" spans="4:4" x14ac:dyDescent="0.2">
      <c r="D541" s="22"/>
    </row>
    <row r="542" spans="4:4" x14ac:dyDescent="0.2">
      <c r="D542" s="22"/>
    </row>
    <row r="543" spans="4:4" x14ac:dyDescent="0.2">
      <c r="D543" s="22"/>
    </row>
    <row r="544" spans="4:4" x14ac:dyDescent="0.2">
      <c r="D544" s="22"/>
    </row>
    <row r="545" spans="4:4" x14ac:dyDescent="0.2">
      <c r="D545" s="22"/>
    </row>
    <row r="546" spans="4:4" x14ac:dyDescent="0.2">
      <c r="D546" s="22"/>
    </row>
    <row r="547" spans="4:4" x14ac:dyDescent="0.2">
      <c r="D547" s="22"/>
    </row>
    <row r="548" spans="4:4" x14ac:dyDescent="0.2">
      <c r="D548" s="22"/>
    </row>
    <row r="549" spans="4:4" x14ac:dyDescent="0.2">
      <c r="D549" s="22"/>
    </row>
    <row r="550" spans="4:4" x14ac:dyDescent="0.2">
      <c r="D550" s="22"/>
    </row>
    <row r="551" spans="4:4" x14ac:dyDescent="0.2">
      <c r="D551" s="22"/>
    </row>
    <row r="552" spans="4:4" x14ac:dyDescent="0.2">
      <c r="D552" s="22"/>
    </row>
    <row r="553" spans="4:4" x14ac:dyDescent="0.2">
      <c r="D553" s="22"/>
    </row>
    <row r="554" spans="4:4" x14ac:dyDescent="0.2">
      <c r="D554" s="22"/>
    </row>
    <row r="555" spans="4:4" x14ac:dyDescent="0.2">
      <c r="D555" s="22"/>
    </row>
    <row r="556" spans="4:4" x14ac:dyDescent="0.2">
      <c r="D556" s="22"/>
    </row>
    <row r="557" spans="4:4" x14ac:dyDescent="0.2">
      <c r="D557" s="22"/>
    </row>
    <row r="558" spans="4:4" x14ac:dyDescent="0.2">
      <c r="D558" s="22"/>
    </row>
    <row r="559" spans="4:4" x14ac:dyDescent="0.2">
      <c r="D559" s="22"/>
    </row>
    <row r="560" spans="4:4" x14ac:dyDescent="0.2">
      <c r="D560" s="22"/>
    </row>
    <row r="561" spans="4:4" x14ac:dyDescent="0.2">
      <c r="D561" s="22"/>
    </row>
    <row r="562" spans="4:4" x14ac:dyDescent="0.2">
      <c r="D562" s="22"/>
    </row>
    <row r="563" spans="4:4" x14ac:dyDescent="0.2">
      <c r="D563" s="22"/>
    </row>
    <row r="564" spans="4:4" x14ac:dyDescent="0.2">
      <c r="D564" s="22"/>
    </row>
    <row r="565" spans="4:4" x14ac:dyDescent="0.2">
      <c r="D565" s="22"/>
    </row>
    <row r="566" spans="4:4" x14ac:dyDescent="0.2">
      <c r="D566" s="22"/>
    </row>
    <row r="567" spans="4:4" x14ac:dyDescent="0.2">
      <c r="D567" s="22"/>
    </row>
    <row r="568" spans="4:4" x14ac:dyDescent="0.2">
      <c r="D568" s="22"/>
    </row>
    <row r="569" spans="4:4" x14ac:dyDescent="0.2">
      <c r="D569" s="22"/>
    </row>
    <row r="570" spans="4:4" x14ac:dyDescent="0.2">
      <c r="D570" s="22"/>
    </row>
    <row r="571" spans="4:4" x14ac:dyDescent="0.2">
      <c r="D571" s="22"/>
    </row>
    <row r="572" spans="4:4" x14ac:dyDescent="0.2">
      <c r="D572" s="22"/>
    </row>
    <row r="573" spans="4:4" x14ac:dyDescent="0.2">
      <c r="D573" s="22"/>
    </row>
    <row r="574" spans="4:4" x14ac:dyDescent="0.2">
      <c r="D574" s="22"/>
    </row>
    <row r="575" spans="4:4" x14ac:dyDescent="0.2">
      <c r="D575" s="22"/>
    </row>
    <row r="576" spans="4:4" x14ac:dyDescent="0.2">
      <c r="D576" s="22"/>
    </row>
    <row r="577" spans="4:4" x14ac:dyDescent="0.2">
      <c r="D577" s="22"/>
    </row>
    <row r="578" spans="4:4" x14ac:dyDescent="0.2">
      <c r="D578" s="22"/>
    </row>
    <row r="579" spans="4:4" x14ac:dyDescent="0.2">
      <c r="D579" s="22"/>
    </row>
    <row r="580" spans="4:4" x14ac:dyDescent="0.2">
      <c r="D580" s="22"/>
    </row>
    <row r="581" spans="4:4" x14ac:dyDescent="0.2">
      <c r="D581" s="22"/>
    </row>
    <row r="582" spans="4:4" x14ac:dyDescent="0.2">
      <c r="D582" s="22"/>
    </row>
    <row r="583" spans="4:4" x14ac:dyDescent="0.2">
      <c r="D583" s="22"/>
    </row>
    <row r="584" spans="4:4" x14ac:dyDescent="0.2">
      <c r="D584" s="22"/>
    </row>
    <row r="585" spans="4:4" x14ac:dyDescent="0.2">
      <c r="D585" s="22"/>
    </row>
    <row r="586" spans="4:4" x14ac:dyDescent="0.2">
      <c r="D586" s="22"/>
    </row>
    <row r="587" spans="4:4" x14ac:dyDescent="0.2">
      <c r="D587" s="22"/>
    </row>
    <row r="588" spans="4:4" x14ac:dyDescent="0.2">
      <c r="D588" s="22"/>
    </row>
    <row r="589" spans="4:4" x14ac:dyDescent="0.2">
      <c r="D589" s="22"/>
    </row>
    <row r="590" spans="4:4" x14ac:dyDescent="0.2">
      <c r="D590" s="22"/>
    </row>
    <row r="591" spans="4:4" x14ac:dyDescent="0.2">
      <c r="D591" s="22"/>
    </row>
    <row r="592" spans="4:4" x14ac:dyDescent="0.2">
      <c r="D592" s="22"/>
    </row>
    <row r="593" spans="4:4" x14ac:dyDescent="0.2">
      <c r="D593" s="22"/>
    </row>
    <row r="594" spans="4:4" x14ac:dyDescent="0.2">
      <c r="D594" s="22"/>
    </row>
    <row r="595" spans="4:4" x14ac:dyDescent="0.2">
      <c r="D595" s="22"/>
    </row>
    <row r="596" spans="4:4" x14ac:dyDescent="0.2">
      <c r="D596" s="22"/>
    </row>
    <row r="597" spans="4:4" x14ac:dyDescent="0.2">
      <c r="D597" s="22"/>
    </row>
    <row r="598" spans="4:4" x14ac:dyDescent="0.2">
      <c r="D598" s="22"/>
    </row>
    <row r="599" spans="4:4" x14ac:dyDescent="0.2">
      <c r="D599" s="22"/>
    </row>
    <row r="600" spans="4:4" x14ac:dyDescent="0.2">
      <c r="D600" s="22"/>
    </row>
    <row r="601" spans="4:4" x14ac:dyDescent="0.2">
      <c r="D601" s="22"/>
    </row>
    <row r="602" spans="4:4" x14ac:dyDescent="0.2">
      <c r="D602" s="22"/>
    </row>
    <row r="603" spans="4:4" x14ac:dyDescent="0.2">
      <c r="D603" s="22"/>
    </row>
    <row r="604" spans="4:4" x14ac:dyDescent="0.2">
      <c r="D604" s="22"/>
    </row>
    <row r="605" spans="4:4" x14ac:dyDescent="0.2">
      <c r="D605" s="22"/>
    </row>
    <row r="606" spans="4:4" x14ac:dyDescent="0.2">
      <c r="D606" s="22"/>
    </row>
    <row r="607" spans="4:4" x14ac:dyDescent="0.2">
      <c r="D607" s="22"/>
    </row>
    <row r="608" spans="4:4" x14ac:dyDescent="0.2">
      <c r="D608" s="22"/>
    </row>
    <row r="609" spans="4:4" x14ac:dyDescent="0.2">
      <c r="D609" s="22"/>
    </row>
    <row r="610" spans="4:4" x14ac:dyDescent="0.2">
      <c r="D610" s="22"/>
    </row>
    <row r="611" spans="4:4" x14ac:dyDescent="0.2">
      <c r="D611" s="22"/>
    </row>
    <row r="612" spans="4:4" x14ac:dyDescent="0.2">
      <c r="D612" s="22"/>
    </row>
    <row r="613" spans="4:4" x14ac:dyDescent="0.2">
      <c r="D613" s="22"/>
    </row>
    <row r="614" spans="4:4" x14ac:dyDescent="0.2">
      <c r="D614" s="22"/>
    </row>
    <row r="615" spans="4:4" x14ac:dyDescent="0.2">
      <c r="D615" s="22"/>
    </row>
    <row r="616" spans="4:4" x14ac:dyDescent="0.2">
      <c r="D616" s="22"/>
    </row>
    <row r="617" spans="4:4" x14ac:dyDescent="0.2">
      <c r="D617" s="22"/>
    </row>
    <row r="618" spans="4:4" x14ac:dyDescent="0.2">
      <c r="D618" s="22"/>
    </row>
    <row r="619" spans="4:4" x14ac:dyDescent="0.2">
      <c r="D619" s="22"/>
    </row>
    <row r="620" spans="4:4" x14ac:dyDescent="0.2">
      <c r="D620" s="22"/>
    </row>
    <row r="621" spans="4:4" x14ac:dyDescent="0.2">
      <c r="D621" s="22"/>
    </row>
    <row r="622" spans="4:4" x14ac:dyDescent="0.2">
      <c r="D622" s="22"/>
    </row>
    <row r="623" spans="4:4" x14ac:dyDescent="0.2">
      <c r="D623" s="22"/>
    </row>
    <row r="624" spans="4:4" x14ac:dyDescent="0.2">
      <c r="D624" s="22"/>
    </row>
    <row r="625" spans="4:4" x14ac:dyDescent="0.2">
      <c r="D625" s="22"/>
    </row>
    <row r="626" spans="4:4" x14ac:dyDescent="0.2">
      <c r="D626" s="22"/>
    </row>
    <row r="627" spans="4:4" x14ac:dyDescent="0.2">
      <c r="D627" s="22"/>
    </row>
    <row r="628" spans="4:4" x14ac:dyDescent="0.2">
      <c r="D628" s="22"/>
    </row>
    <row r="629" spans="4:4" x14ac:dyDescent="0.2">
      <c r="D629" s="22"/>
    </row>
    <row r="630" spans="4:4" x14ac:dyDescent="0.2">
      <c r="D630" s="22"/>
    </row>
    <row r="631" spans="4:4" x14ac:dyDescent="0.2">
      <c r="D631" s="22"/>
    </row>
    <row r="632" spans="4:4" x14ac:dyDescent="0.2">
      <c r="D632" s="22"/>
    </row>
    <row r="633" spans="4:4" x14ac:dyDescent="0.2">
      <c r="D633" s="22"/>
    </row>
    <row r="634" spans="4:4" x14ac:dyDescent="0.2">
      <c r="D634" s="22"/>
    </row>
    <row r="635" spans="4:4" x14ac:dyDescent="0.2">
      <c r="D635" s="22"/>
    </row>
    <row r="636" spans="4:4" x14ac:dyDescent="0.2">
      <c r="D636" s="22"/>
    </row>
    <row r="637" spans="4:4" x14ac:dyDescent="0.2">
      <c r="D637" s="22"/>
    </row>
    <row r="638" spans="4:4" x14ac:dyDescent="0.2">
      <c r="D638" s="22"/>
    </row>
    <row r="639" spans="4:4" x14ac:dyDescent="0.2">
      <c r="D639" s="22"/>
    </row>
    <row r="640" spans="4:4" x14ac:dyDescent="0.2">
      <c r="D640" s="22"/>
    </row>
    <row r="641" spans="4:4" x14ac:dyDescent="0.2">
      <c r="D641" s="22"/>
    </row>
    <row r="642" spans="4:4" x14ac:dyDescent="0.2">
      <c r="D642" s="22"/>
    </row>
    <row r="643" spans="4:4" x14ac:dyDescent="0.2">
      <c r="D643" s="22"/>
    </row>
    <row r="644" spans="4:4" x14ac:dyDescent="0.2">
      <c r="D644" s="22"/>
    </row>
    <row r="645" spans="4:4" x14ac:dyDescent="0.2">
      <c r="D645" s="22"/>
    </row>
    <row r="646" spans="4:4" x14ac:dyDescent="0.2">
      <c r="D646" s="22"/>
    </row>
    <row r="647" spans="4:4" x14ac:dyDescent="0.2">
      <c r="D647" s="22"/>
    </row>
    <row r="648" spans="4:4" x14ac:dyDescent="0.2">
      <c r="D648" s="22"/>
    </row>
    <row r="649" spans="4:4" x14ac:dyDescent="0.2">
      <c r="D649" s="22"/>
    </row>
    <row r="650" spans="4:4" x14ac:dyDescent="0.2">
      <c r="D650" s="22"/>
    </row>
    <row r="651" spans="4:4" x14ac:dyDescent="0.2">
      <c r="D651" s="22"/>
    </row>
    <row r="652" spans="4:4" x14ac:dyDescent="0.2">
      <c r="D652" s="22"/>
    </row>
    <row r="653" spans="4:4" x14ac:dyDescent="0.2">
      <c r="D653" s="22"/>
    </row>
    <row r="654" spans="4:4" x14ac:dyDescent="0.2">
      <c r="D654" s="22"/>
    </row>
    <row r="655" spans="4:4" x14ac:dyDescent="0.2">
      <c r="D655" s="22"/>
    </row>
    <row r="656" spans="4:4" x14ac:dyDescent="0.2">
      <c r="D656" s="22"/>
    </row>
    <row r="657" spans="4:4" x14ac:dyDescent="0.2">
      <c r="D657" s="22"/>
    </row>
    <row r="658" spans="4:4" x14ac:dyDescent="0.2">
      <c r="D658" s="22"/>
    </row>
    <row r="659" spans="4:4" x14ac:dyDescent="0.2">
      <c r="D659" s="22"/>
    </row>
    <row r="660" spans="4:4" x14ac:dyDescent="0.2">
      <c r="D660" s="22"/>
    </row>
    <row r="661" spans="4:4" x14ac:dyDescent="0.2">
      <c r="D661" s="22"/>
    </row>
    <row r="662" spans="4:4" x14ac:dyDescent="0.2">
      <c r="D662" s="22"/>
    </row>
    <row r="663" spans="4:4" x14ac:dyDescent="0.2">
      <c r="D663" s="22"/>
    </row>
    <row r="664" spans="4:4" x14ac:dyDescent="0.2">
      <c r="D664" s="22"/>
    </row>
    <row r="665" spans="4:4" x14ac:dyDescent="0.2">
      <c r="D665" s="22"/>
    </row>
    <row r="666" spans="4:4" x14ac:dyDescent="0.2">
      <c r="D666" s="22"/>
    </row>
    <row r="667" spans="4:4" x14ac:dyDescent="0.2">
      <c r="D667" s="22"/>
    </row>
    <row r="668" spans="4:4" x14ac:dyDescent="0.2">
      <c r="D668" s="22"/>
    </row>
    <row r="669" spans="4:4" x14ac:dyDescent="0.2">
      <c r="D669" s="22"/>
    </row>
    <row r="670" spans="4:4" x14ac:dyDescent="0.2">
      <c r="D670" s="22"/>
    </row>
    <row r="671" spans="4:4" x14ac:dyDescent="0.2">
      <c r="D671" s="22"/>
    </row>
    <row r="672" spans="4:4" x14ac:dyDescent="0.2">
      <c r="D672" s="22"/>
    </row>
    <row r="673" spans="4:4" x14ac:dyDescent="0.2">
      <c r="D673" s="22"/>
    </row>
    <row r="674" spans="4:4" x14ac:dyDescent="0.2">
      <c r="D674" s="22"/>
    </row>
    <row r="675" spans="4:4" x14ac:dyDescent="0.2">
      <c r="D675" s="22"/>
    </row>
    <row r="676" spans="4:4" x14ac:dyDescent="0.2">
      <c r="D676" s="22"/>
    </row>
    <row r="677" spans="4:4" x14ac:dyDescent="0.2">
      <c r="D677" s="22"/>
    </row>
    <row r="678" spans="4:4" x14ac:dyDescent="0.2">
      <c r="D678" s="22"/>
    </row>
    <row r="679" spans="4:4" x14ac:dyDescent="0.2">
      <c r="D679" s="22"/>
    </row>
    <row r="680" spans="4:4" x14ac:dyDescent="0.2">
      <c r="D680" s="22"/>
    </row>
    <row r="681" spans="4:4" x14ac:dyDescent="0.2">
      <c r="D681" s="22"/>
    </row>
    <row r="682" spans="4:4" x14ac:dyDescent="0.2">
      <c r="D682" s="22"/>
    </row>
    <row r="683" spans="4:4" x14ac:dyDescent="0.2">
      <c r="D683" s="22"/>
    </row>
    <row r="684" spans="4:4" x14ac:dyDescent="0.2">
      <c r="D684" s="22"/>
    </row>
    <row r="685" spans="4:4" x14ac:dyDescent="0.2">
      <c r="D685" s="22"/>
    </row>
    <row r="686" spans="4:4" x14ac:dyDescent="0.2">
      <c r="D686" s="22"/>
    </row>
    <row r="687" spans="4:4" x14ac:dyDescent="0.2">
      <c r="D687" s="22"/>
    </row>
    <row r="688" spans="4:4" x14ac:dyDescent="0.2">
      <c r="D688" s="22"/>
    </row>
    <row r="689" spans="4:4" x14ac:dyDescent="0.2">
      <c r="D689" s="22"/>
    </row>
    <row r="690" spans="4:4" x14ac:dyDescent="0.2">
      <c r="D690" s="22"/>
    </row>
    <row r="691" spans="4:4" x14ac:dyDescent="0.2">
      <c r="D691" s="22"/>
    </row>
    <row r="692" spans="4:4" x14ac:dyDescent="0.2">
      <c r="D692" s="22"/>
    </row>
    <row r="693" spans="4:4" x14ac:dyDescent="0.2">
      <c r="D693" s="22"/>
    </row>
    <row r="694" spans="4:4" x14ac:dyDescent="0.2">
      <c r="D694" s="22"/>
    </row>
    <row r="695" spans="4:4" x14ac:dyDescent="0.2">
      <c r="D695" s="22"/>
    </row>
    <row r="696" spans="4:4" x14ac:dyDescent="0.2">
      <c r="D696" s="22"/>
    </row>
    <row r="697" spans="4:4" x14ac:dyDescent="0.2">
      <c r="D697" s="22"/>
    </row>
    <row r="698" spans="4:4" x14ac:dyDescent="0.2">
      <c r="D698" s="22"/>
    </row>
    <row r="699" spans="4:4" x14ac:dyDescent="0.2">
      <c r="D699" s="22"/>
    </row>
    <row r="700" spans="4:4" x14ac:dyDescent="0.2">
      <c r="D700" s="22"/>
    </row>
    <row r="701" spans="4:4" x14ac:dyDescent="0.2">
      <c r="D701" s="22"/>
    </row>
    <row r="702" spans="4:4" x14ac:dyDescent="0.2">
      <c r="D702" s="22"/>
    </row>
    <row r="703" spans="4:4" x14ac:dyDescent="0.2">
      <c r="D703" s="22"/>
    </row>
    <row r="704" spans="4:4" x14ac:dyDescent="0.2">
      <c r="D704" s="22"/>
    </row>
    <row r="705" spans="4:4" x14ac:dyDescent="0.2">
      <c r="D705" s="22"/>
    </row>
    <row r="706" spans="4:4" x14ac:dyDescent="0.2">
      <c r="D706" s="22"/>
    </row>
    <row r="707" spans="4:4" x14ac:dyDescent="0.2">
      <c r="D707" s="22"/>
    </row>
    <row r="708" spans="4:4" x14ac:dyDescent="0.2">
      <c r="D708" s="22"/>
    </row>
    <row r="709" spans="4:4" x14ac:dyDescent="0.2">
      <c r="D709" s="22"/>
    </row>
    <row r="710" spans="4:4" x14ac:dyDescent="0.2">
      <c r="D710" s="22"/>
    </row>
    <row r="711" spans="4:4" x14ac:dyDescent="0.2">
      <c r="D711" s="22"/>
    </row>
    <row r="712" spans="4:4" x14ac:dyDescent="0.2">
      <c r="D712" s="22"/>
    </row>
    <row r="713" spans="4:4" x14ac:dyDescent="0.2">
      <c r="D713" s="22"/>
    </row>
    <row r="714" spans="4:4" x14ac:dyDescent="0.2">
      <c r="D714" s="22"/>
    </row>
    <row r="715" spans="4:4" x14ac:dyDescent="0.2">
      <c r="D715" s="22"/>
    </row>
    <row r="716" spans="4:4" x14ac:dyDescent="0.2">
      <c r="D716" s="22"/>
    </row>
    <row r="717" spans="4:4" x14ac:dyDescent="0.2">
      <c r="D717" s="22"/>
    </row>
    <row r="718" spans="4:4" x14ac:dyDescent="0.2">
      <c r="D718" s="22"/>
    </row>
    <row r="719" spans="4:4" x14ac:dyDescent="0.2">
      <c r="D719" s="22"/>
    </row>
    <row r="720" spans="4:4" x14ac:dyDescent="0.2">
      <c r="D720" s="22"/>
    </row>
    <row r="721" spans="4:4" x14ac:dyDescent="0.2">
      <c r="D721" s="22"/>
    </row>
    <row r="722" spans="4:4" x14ac:dyDescent="0.2">
      <c r="D722" s="22"/>
    </row>
    <row r="723" spans="4:4" x14ac:dyDescent="0.2">
      <c r="D723" s="22"/>
    </row>
    <row r="724" spans="4:4" x14ac:dyDescent="0.2">
      <c r="D724" s="22"/>
    </row>
    <row r="725" spans="4:4" x14ac:dyDescent="0.2">
      <c r="D725" s="22"/>
    </row>
    <row r="726" spans="4:4" x14ac:dyDescent="0.2">
      <c r="D726" s="22"/>
    </row>
    <row r="727" spans="4:4" x14ac:dyDescent="0.2">
      <c r="D727" s="22"/>
    </row>
    <row r="728" spans="4:4" x14ac:dyDescent="0.2">
      <c r="D728" s="22"/>
    </row>
    <row r="729" spans="4:4" x14ac:dyDescent="0.2">
      <c r="D729" s="22"/>
    </row>
    <row r="730" spans="4:4" x14ac:dyDescent="0.2">
      <c r="D730" s="22"/>
    </row>
    <row r="731" spans="4:4" x14ac:dyDescent="0.2">
      <c r="D731" s="22"/>
    </row>
    <row r="732" spans="4:4" x14ac:dyDescent="0.2">
      <c r="D732" s="22"/>
    </row>
    <row r="733" spans="4:4" x14ac:dyDescent="0.2">
      <c r="D733" s="22"/>
    </row>
    <row r="734" spans="4:4" x14ac:dyDescent="0.2">
      <c r="D734" s="22"/>
    </row>
    <row r="735" spans="4:4" x14ac:dyDescent="0.2">
      <c r="D735" s="22"/>
    </row>
    <row r="736" spans="4:4" x14ac:dyDescent="0.2">
      <c r="D736" s="22"/>
    </row>
    <row r="737" spans="4:4" x14ac:dyDescent="0.2">
      <c r="D737" s="22"/>
    </row>
    <row r="738" spans="4:4" x14ac:dyDescent="0.2">
      <c r="D738" s="22"/>
    </row>
    <row r="739" spans="4:4" x14ac:dyDescent="0.2">
      <c r="D739" s="22"/>
    </row>
    <row r="740" spans="4:4" x14ac:dyDescent="0.2">
      <c r="D740" s="22"/>
    </row>
    <row r="741" spans="4:4" x14ac:dyDescent="0.2">
      <c r="D741" s="22"/>
    </row>
    <row r="742" spans="4:4" x14ac:dyDescent="0.2">
      <c r="D742" s="22"/>
    </row>
    <row r="743" spans="4:4" x14ac:dyDescent="0.2">
      <c r="D743" s="22"/>
    </row>
    <row r="744" spans="4:4" x14ac:dyDescent="0.2">
      <c r="D744" s="22"/>
    </row>
    <row r="745" spans="4:4" x14ac:dyDescent="0.2">
      <c r="D745" s="22"/>
    </row>
    <row r="746" spans="4:4" x14ac:dyDescent="0.2">
      <c r="D746" s="22"/>
    </row>
    <row r="747" spans="4:4" x14ac:dyDescent="0.2">
      <c r="D747" s="22"/>
    </row>
    <row r="748" spans="4:4" x14ac:dyDescent="0.2">
      <c r="D748" s="22"/>
    </row>
    <row r="749" spans="4:4" x14ac:dyDescent="0.2">
      <c r="D749" s="22"/>
    </row>
    <row r="750" spans="4:4" x14ac:dyDescent="0.2">
      <c r="D750" s="22"/>
    </row>
    <row r="751" spans="4:4" x14ac:dyDescent="0.2">
      <c r="D751" s="22"/>
    </row>
    <row r="752" spans="4:4" x14ac:dyDescent="0.2">
      <c r="D752" s="22"/>
    </row>
    <row r="753" spans="4:4" x14ac:dyDescent="0.2">
      <c r="D753" s="22"/>
    </row>
    <row r="754" spans="4:4" x14ac:dyDescent="0.2">
      <c r="D754" s="22"/>
    </row>
    <row r="755" spans="4:4" x14ac:dyDescent="0.2">
      <c r="D755" s="22"/>
    </row>
    <row r="756" spans="4:4" x14ac:dyDescent="0.2">
      <c r="D756" s="22"/>
    </row>
    <row r="757" spans="4:4" x14ac:dyDescent="0.2">
      <c r="D757" s="22"/>
    </row>
    <row r="758" spans="4:4" x14ac:dyDescent="0.2">
      <c r="D758" s="22"/>
    </row>
    <row r="759" spans="4:4" x14ac:dyDescent="0.2">
      <c r="D759" s="22"/>
    </row>
    <row r="760" spans="4:4" x14ac:dyDescent="0.2">
      <c r="D760" s="22"/>
    </row>
    <row r="761" spans="4:4" x14ac:dyDescent="0.2">
      <c r="D761" s="22"/>
    </row>
    <row r="762" spans="4:4" x14ac:dyDescent="0.2">
      <c r="D762" s="22"/>
    </row>
    <row r="763" spans="4:4" x14ac:dyDescent="0.2">
      <c r="D763" s="22"/>
    </row>
    <row r="764" spans="4:4" x14ac:dyDescent="0.2">
      <c r="D764" s="22"/>
    </row>
    <row r="765" spans="4:4" x14ac:dyDescent="0.2">
      <c r="D765" s="22"/>
    </row>
    <row r="766" spans="4:4" x14ac:dyDescent="0.2">
      <c r="D766" s="22"/>
    </row>
    <row r="767" spans="4:4" x14ac:dyDescent="0.2">
      <c r="D767" s="22"/>
    </row>
    <row r="768" spans="4:4" x14ac:dyDescent="0.2">
      <c r="D768" s="22"/>
    </row>
    <row r="769" spans="4:4" x14ac:dyDescent="0.2">
      <c r="D769" s="22"/>
    </row>
    <row r="770" spans="4:4" x14ac:dyDescent="0.2">
      <c r="D770" s="22"/>
    </row>
    <row r="771" spans="4:4" x14ac:dyDescent="0.2">
      <c r="D771" s="22"/>
    </row>
    <row r="772" spans="4:4" x14ac:dyDescent="0.2">
      <c r="D772" s="22"/>
    </row>
    <row r="773" spans="4:4" x14ac:dyDescent="0.2">
      <c r="D773" s="22"/>
    </row>
    <row r="774" spans="4:4" x14ac:dyDescent="0.2">
      <c r="D774" s="22"/>
    </row>
    <row r="775" spans="4:4" x14ac:dyDescent="0.2">
      <c r="D775" s="22"/>
    </row>
    <row r="776" spans="4:4" x14ac:dyDescent="0.2">
      <c r="D776" s="22"/>
    </row>
    <row r="777" spans="4:4" x14ac:dyDescent="0.2">
      <c r="D777" s="22"/>
    </row>
    <row r="778" spans="4:4" x14ac:dyDescent="0.2">
      <c r="D778" s="22"/>
    </row>
    <row r="779" spans="4:4" x14ac:dyDescent="0.2">
      <c r="D779" s="22"/>
    </row>
    <row r="780" spans="4:4" x14ac:dyDescent="0.2">
      <c r="D780" s="22"/>
    </row>
    <row r="781" spans="4:4" x14ac:dyDescent="0.2">
      <c r="D781" s="22"/>
    </row>
    <row r="782" spans="4:4" x14ac:dyDescent="0.2">
      <c r="D782" s="22"/>
    </row>
    <row r="783" spans="4:4" x14ac:dyDescent="0.2">
      <c r="D783" s="22"/>
    </row>
    <row r="784" spans="4:4" x14ac:dyDescent="0.2">
      <c r="D784" s="22"/>
    </row>
    <row r="785" spans="4:4" x14ac:dyDescent="0.2">
      <c r="D785" s="22"/>
    </row>
    <row r="786" spans="4:4" x14ac:dyDescent="0.2">
      <c r="D786" s="22"/>
    </row>
    <row r="787" spans="4:4" x14ac:dyDescent="0.2">
      <c r="D787" s="22"/>
    </row>
    <row r="788" spans="4:4" x14ac:dyDescent="0.2">
      <c r="D788" s="22"/>
    </row>
    <row r="789" spans="4:4" x14ac:dyDescent="0.2">
      <c r="D789" s="22"/>
    </row>
    <row r="790" spans="4:4" x14ac:dyDescent="0.2">
      <c r="D790" s="22"/>
    </row>
    <row r="791" spans="4:4" x14ac:dyDescent="0.2">
      <c r="D791" s="22"/>
    </row>
    <row r="792" spans="4:4" x14ac:dyDescent="0.2">
      <c r="D792" s="22"/>
    </row>
    <row r="793" spans="4:4" x14ac:dyDescent="0.2">
      <c r="D793" s="22"/>
    </row>
    <row r="794" spans="4:4" x14ac:dyDescent="0.2">
      <c r="D794" s="22"/>
    </row>
    <row r="795" spans="4:4" x14ac:dyDescent="0.2">
      <c r="D795" s="22"/>
    </row>
    <row r="796" spans="4:4" x14ac:dyDescent="0.2">
      <c r="D796" s="22"/>
    </row>
    <row r="797" spans="4:4" x14ac:dyDescent="0.2">
      <c r="D797" s="22"/>
    </row>
    <row r="798" spans="4:4" x14ac:dyDescent="0.2">
      <c r="D798" s="22"/>
    </row>
    <row r="799" spans="4:4" x14ac:dyDescent="0.2">
      <c r="D799" s="22"/>
    </row>
    <row r="800" spans="4:4" x14ac:dyDescent="0.2">
      <c r="D800" s="22"/>
    </row>
    <row r="801" spans="4:4" x14ac:dyDescent="0.2">
      <c r="D801" s="22"/>
    </row>
    <row r="802" spans="4:4" x14ac:dyDescent="0.2">
      <c r="D802" s="22"/>
    </row>
    <row r="803" spans="4:4" x14ac:dyDescent="0.2">
      <c r="D803" s="22"/>
    </row>
    <row r="804" spans="4:4" x14ac:dyDescent="0.2">
      <c r="D804" s="22"/>
    </row>
    <row r="805" spans="4:4" x14ac:dyDescent="0.2">
      <c r="D805" s="22"/>
    </row>
    <row r="806" spans="4:4" x14ac:dyDescent="0.2">
      <c r="D806" s="22"/>
    </row>
    <row r="807" spans="4:4" x14ac:dyDescent="0.2">
      <c r="D807" s="22"/>
    </row>
    <row r="808" spans="4:4" x14ac:dyDescent="0.2">
      <c r="D808" s="22"/>
    </row>
    <row r="809" spans="4:4" x14ac:dyDescent="0.2">
      <c r="D809" s="22"/>
    </row>
    <row r="810" spans="4:4" x14ac:dyDescent="0.2">
      <c r="D810" s="22"/>
    </row>
    <row r="811" spans="4:4" x14ac:dyDescent="0.2">
      <c r="D811" s="22"/>
    </row>
    <row r="812" spans="4:4" x14ac:dyDescent="0.2">
      <c r="D812" s="22"/>
    </row>
    <row r="813" spans="4:4" x14ac:dyDescent="0.2">
      <c r="D813" s="22"/>
    </row>
    <row r="814" spans="4:4" x14ac:dyDescent="0.2">
      <c r="D814" s="22"/>
    </row>
    <row r="815" spans="4:4" x14ac:dyDescent="0.2">
      <c r="D815" s="22"/>
    </row>
    <row r="816" spans="4:4" x14ac:dyDescent="0.2">
      <c r="D816" s="22"/>
    </row>
    <row r="817" spans="4:4" x14ac:dyDescent="0.2">
      <c r="D817" s="22"/>
    </row>
    <row r="818" spans="4:4" x14ac:dyDescent="0.2">
      <c r="D818" s="22"/>
    </row>
    <row r="819" spans="4:4" x14ac:dyDescent="0.2">
      <c r="D819" s="22"/>
    </row>
    <row r="820" spans="4:4" x14ac:dyDescent="0.2">
      <c r="D820" s="22"/>
    </row>
    <row r="821" spans="4:4" x14ac:dyDescent="0.2">
      <c r="D821" s="22"/>
    </row>
    <row r="822" spans="4:4" x14ac:dyDescent="0.2">
      <c r="D822" s="22"/>
    </row>
    <row r="823" spans="4:4" x14ac:dyDescent="0.2">
      <c r="D823" s="22"/>
    </row>
    <row r="824" spans="4:4" x14ac:dyDescent="0.2">
      <c r="D824" s="22"/>
    </row>
    <row r="825" spans="4:4" x14ac:dyDescent="0.2">
      <c r="D825" s="22"/>
    </row>
    <row r="826" spans="4:4" x14ac:dyDescent="0.2">
      <c r="D826" s="22"/>
    </row>
    <row r="827" spans="4:4" x14ac:dyDescent="0.2">
      <c r="D827" s="22"/>
    </row>
    <row r="828" spans="4:4" x14ac:dyDescent="0.2">
      <c r="D828" s="22"/>
    </row>
    <row r="829" spans="4:4" x14ac:dyDescent="0.2">
      <c r="D829" s="22"/>
    </row>
    <row r="830" spans="4:4" x14ac:dyDescent="0.2">
      <c r="D830" s="22"/>
    </row>
    <row r="831" spans="4:4" x14ac:dyDescent="0.2">
      <c r="D831" s="22"/>
    </row>
    <row r="832" spans="4:4" x14ac:dyDescent="0.2">
      <c r="D832" s="22"/>
    </row>
    <row r="833" spans="4:4" x14ac:dyDescent="0.2">
      <c r="D833" s="22"/>
    </row>
    <row r="834" spans="4:4" x14ac:dyDescent="0.2">
      <c r="D834" s="22"/>
    </row>
    <row r="835" spans="4:4" x14ac:dyDescent="0.2">
      <c r="D835" s="22"/>
    </row>
    <row r="836" spans="4:4" x14ac:dyDescent="0.2">
      <c r="D836" s="22"/>
    </row>
    <row r="837" spans="4:4" x14ac:dyDescent="0.2">
      <c r="D837" s="22"/>
    </row>
    <row r="838" spans="4:4" x14ac:dyDescent="0.2">
      <c r="D838" s="22"/>
    </row>
    <row r="839" spans="4:4" x14ac:dyDescent="0.2">
      <c r="D839" s="22"/>
    </row>
    <row r="840" spans="4:4" x14ac:dyDescent="0.2">
      <c r="D840" s="22"/>
    </row>
    <row r="841" spans="4:4" x14ac:dyDescent="0.2">
      <c r="D841" s="22"/>
    </row>
    <row r="842" spans="4:4" x14ac:dyDescent="0.2">
      <c r="D842" s="22"/>
    </row>
    <row r="843" spans="4:4" x14ac:dyDescent="0.2">
      <c r="D843" s="22"/>
    </row>
    <row r="844" spans="4:4" x14ac:dyDescent="0.2">
      <c r="D844" s="22"/>
    </row>
    <row r="845" spans="4:4" x14ac:dyDescent="0.2">
      <c r="D845" s="22"/>
    </row>
    <row r="846" spans="4:4" x14ac:dyDescent="0.2">
      <c r="D846" s="22"/>
    </row>
    <row r="847" spans="4:4" x14ac:dyDescent="0.2">
      <c r="D847" s="22"/>
    </row>
    <row r="848" spans="4:4" x14ac:dyDescent="0.2">
      <c r="D848" s="22"/>
    </row>
    <row r="849" spans="4:4" x14ac:dyDescent="0.2">
      <c r="D849" s="22"/>
    </row>
    <row r="850" spans="4:4" x14ac:dyDescent="0.2">
      <c r="D850" s="22"/>
    </row>
    <row r="851" spans="4:4" x14ac:dyDescent="0.2">
      <c r="D851" s="22"/>
    </row>
    <row r="852" spans="4:4" x14ac:dyDescent="0.2">
      <c r="D852" s="22"/>
    </row>
    <row r="853" spans="4:4" x14ac:dyDescent="0.2">
      <c r="D853" s="22"/>
    </row>
    <row r="854" spans="4:4" x14ac:dyDescent="0.2">
      <c r="D854" s="22"/>
    </row>
    <row r="855" spans="4:4" x14ac:dyDescent="0.2">
      <c r="D855" s="22"/>
    </row>
    <row r="856" spans="4:4" x14ac:dyDescent="0.2">
      <c r="D856" s="22"/>
    </row>
    <row r="857" spans="4:4" x14ac:dyDescent="0.2">
      <c r="D857" s="22"/>
    </row>
    <row r="858" spans="4:4" x14ac:dyDescent="0.2">
      <c r="D858" s="22"/>
    </row>
    <row r="859" spans="4:4" x14ac:dyDescent="0.2">
      <c r="D859" s="22"/>
    </row>
    <row r="860" spans="4:4" x14ac:dyDescent="0.2">
      <c r="D860" s="22"/>
    </row>
    <row r="861" spans="4:4" x14ac:dyDescent="0.2">
      <c r="D861" s="22"/>
    </row>
    <row r="862" spans="4:4" x14ac:dyDescent="0.2">
      <c r="D862" s="22"/>
    </row>
    <row r="863" spans="4:4" x14ac:dyDescent="0.2">
      <c r="D863" s="22"/>
    </row>
    <row r="864" spans="4:4" x14ac:dyDescent="0.2">
      <c r="D864" s="22"/>
    </row>
    <row r="865" spans="4:4" x14ac:dyDescent="0.2">
      <c r="D865" s="22"/>
    </row>
    <row r="866" spans="4:4" x14ac:dyDescent="0.2">
      <c r="D866" s="22"/>
    </row>
    <row r="867" spans="4:4" x14ac:dyDescent="0.2">
      <c r="D867" s="22"/>
    </row>
    <row r="868" spans="4:4" x14ac:dyDescent="0.2">
      <c r="D868" s="22"/>
    </row>
    <row r="869" spans="4:4" x14ac:dyDescent="0.2">
      <c r="D869" s="22"/>
    </row>
    <row r="870" spans="4:4" x14ac:dyDescent="0.2">
      <c r="D870" s="22"/>
    </row>
    <row r="871" spans="4:4" x14ac:dyDescent="0.2">
      <c r="D871" s="22"/>
    </row>
    <row r="872" spans="4:4" x14ac:dyDescent="0.2">
      <c r="D872" s="22"/>
    </row>
    <row r="873" spans="4:4" x14ac:dyDescent="0.2">
      <c r="D873" s="22"/>
    </row>
    <row r="874" spans="4:4" x14ac:dyDescent="0.2">
      <c r="D874" s="22"/>
    </row>
    <row r="875" spans="4:4" x14ac:dyDescent="0.2">
      <c r="D875" s="22"/>
    </row>
    <row r="876" spans="4:4" x14ac:dyDescent="0.2">
      <c r="D876" s="22"/>
    </row>
    <row r="877" spans="4:4" x14ac:dyDescent="0.2">
      <c r="D877" s="22"/>
    </row>
    <row r="878" spans="4:4" x14ac:dyDescent="0.2">
      <c r="D878" s="22"/>
    </row>
    <row r="879" spans="4:4" x14ac:dyDescent="0.2">
      <c r="D879" s="22"/>
    </row>
    <row r="880" spans="4:4" x14ac:dyDescent="0.2">
      <c r="D880" s="22"/>
    </row>
    <row r="881" spans="4:4" x14ac:dyDescent="0.2">
      <c r="D881" s="22"/>
    </row>
    <row r="882" spans="4:4" x14ac:dyDescent="0.2">
      <c r="D882" s="22"/>
    </row>
    <row r="883" spans="4:4" x14ac:dyDescent="0.2">
      <c r="D883" s="22"/>
    </row>
    <row r="884" spans="4:4" x14ac:dyDescent="0.2">
      <c r="D884" s="22"/>
    </row>
    <row r="885" spans="4:4" x14ac:dyDescent="0.2">
      <c r="D885" s="22"/>
    </row>
    <row r="886" spans="4:4" x14ac:dyDescent="0.2">
      <c r="D886" s="22"/>
    </row>
    <row r="887" spans="4:4" x14ac:dyDescent="0.2">
      <c r="D887" s="22"/>
    </row>
    <row r="888" spans="4:4" x14ac:dyDescent="0.2">
      <c r="D888" s="22"/>
    </row>
    <row r="889" spans="4:4" x14ac:dyDescent="0.2">
      <c r="D889" s="22"/>
    </row>
    <row r="890" spans="4:4" x14ac:dyDescent="0.2">
      <c r="D890" s="22"/>
    </row>
    <row r="891" spans="4:4" x14ac:dyDescent="0.2">
      <c r="D891" s="22"/>
    </row>
    <row r="892" spans="4:4" x14ac:dyDescent="0.2">
      <c r="D892" s="22"/>
    </row>
    <row r="893" spans="4:4" x14ac:dyDescent="0.2">
      <c r="D893" s="22"/>
    </row>
    <row r="894" spans="4:4" x14ac:dyDescent="0.2">
      <c r="D894" s="22"/>
    </row>
    <row r="895" spans="4:4" x14ac:dyDescent="0.2">
      <c r="D895" s="22"/>
    </row>
    <row r="896" spans="4:4" x14ac:dyDescent="0.2">
      <c r="D896" s="22"/>
    </row>
    <row r="897" spans="4:4" x14ac:dyDescent="0.2">
      <c r="D897" s="22"/>
    </row>
    <row r="898" spans="4:4" x14ac:dyDescent="0.2">
      <c r="D898" s="22"/>
    </row>
    <row r="899" spans="4:4" x14ac:dyDescent="0.2">
      <c r="D899" s="22"/>
    </row>
    <row r="900" spans="4:4" x14ac:dyDescent="0.2">
      <c r="D900" s="22"/>
    </row>
    <row r="901" spans="4:4" x14ac:dyDescent="0.2">
      <c r="D901" s="22"/>
    </row>
    <row r="902" spans="4:4" x14ac:dyDescent="0.2">
      <c r="D902" s="22"/>
    </row>
    <row r="903" spans="4:4" x14ac:dyDescent="0.2">
      <c r="D903" s="22"/>
    </row>
    <row r="904" spans="4:4" x14ac:dyDescent="0.2">
      <c r="D904" s="22"/>
    </row>
    <row r="905" spans="4:4" x14ac:dyDescent="0.2">
      <c r="D905" s="22"/>
    </row>
    <row r="906" spans="4:4" x14ac:dyDescent="0.2">
      <c r="D906" s="22"/>
    </row>
    <row r="907" spans="4:4" x14ac:dyDescent="0.2">
      <c r="D907" s="22"/>
    </row>
    <row r="908" spans="4:4" x14ac:dyDescent="0.2">
      <c r="D908" s="22"/>
    </row>
    <row r="909" spans="4:4" x14ac:dyDescent="0.2">
      <c r="D909" s="22"/>
    </row>
    <row r="910" spans="4:4" x14ac:dyDescent="0.2">
      <c r="D910" s="22"/>
    </row>
    <row r="911" spans="4:4" x14ac:dyDescent="0.2">
      <c r="D911" s="22"/>
    </row>
    <row r="912" spans="4:4" x14ac:dyDescent="0.2">
      <c r="D912" s="22"/>
    </row>
    <row r="913" spans="4:4" x14ac:dyDescent="0.2">
      <c r="D913" s="22"/>
    </row>
    <row r="914" spans="4:4" x14ac:dyDescent="0.2">
      <c r="D914" s="22"/>
    </row>
    <row r="915" spans="4:4" x14ac:dyDescent="0.2">
      <c r="D915" s="22"/>
    </row>
    <row r="916" spans="4:4" x14ac:dyDescent="0.2">
      <c r="D916" s="22"/>
    </row>
    <row r="917" spans="4:4" x14ac:dyDescent="0.2">
      <c r="D917" s="22"/>
    </row>
    <row r="918" spans="4:4" x14ac:dyDescent="0.2">
      <c r="D918" s="22"/>
    </row>
    <row r="919" spans="4:4" x14ac:dyDescent="0.2">
      <c r="D919" s="22"/>
    </row>
    <row r="920" spans="4:4" x14ac:dyDescent="0.2">
      <c r="D920" s="22"/>
    </row>
    <row r="921" spans="4:4" x14ac:dyDescent="0.2">
      <c r="D921" s="22"/>
    </row>
    <row r="922" spans="4:4" x14ac:dyDescent="0.2">
      <c r="D922" s="22"/>
    </row>
    <row r="923" spans="4:4" x14ac:dyDescent="0.2">
      <c r="D923" s="22"/>
    </row>
    <row r="924" spans="4:4" x14ac:dyDescent="0.2">
      <c r="D924" s="22"/>
    </row>
    <row r="925" spans="4:4" x14ac:dyDescent="0.2">
      <c r="D925" s="22"/>
    </row>
    <row r="926" spans="4:4" x14ac:dyDescent="0.2">
      <c r="D926" s="22"/>
    </row>
    <row r="927" spans="4:4" x14ac:dyDescent="0.2">
      <c r="D927" s="22"/>
    </row>
    <row r="928" spans="4:4" x14ac:dyDescent="0.2">
      <c r="D928" s="22"/>
    </row>
    <row r="929" spans="4:4" x14ac:dyDescent="0.2">
      <c r="D929" s="22"/>
    </row>
    <row r="930" spans="4:4" x14ac:dyDescent="0.2">
      <c r="D930" s="22"/>
    </row>
    <row r="931" spans="4:4" x14ac:dyDescent="0.2">
      <c r="D931" s="22"/>
    </row>
    <row r="932" spans="4:4" x14ac:dyDescent="0.2">
      <c r="D932" s="22"/>
    </row>
    <row r="933" spans="4:4" x14ac:dyDescent="0.2">
      <c r="D933" s="22"/>
    </row>
    <row r="934" spans="4:4" x14ac:dyDescent="0.2">
      <c r="D934" s="22"/>
    </row>
    <row r="935" spans="4:4" x14ac:dyDescent="0.2">
      <c r="D935" s="22"/>
    </row>
  </sheetData>
  <mergeCells count="14">
    <mergeCell ref="B28:B30"/>
    <mergeCell ref="B33:B35"/>
    <mergeCell ref="B38:B40"/>
    <mergeCell ref="A7:A9"/>
    <mergeCell ref="B7:B9"/>
    <mergeCell ref="A28:A30"/>
    <mergeCell ref="A33:A35"/>
    <mergeCell ref="A38:A40"/>
    <mergeCell ref="A12:A14"/>
    <mergeCell ref="B12:B14"/>
    <mergeCell ref="A17:A19"/>
    <mergeCell ref="B17:B19"/>
    <mergeCell ref="A22:A24"/>
    <mergeCell ref="B22:B24"/>
  </mergeCells>
  <hyperlinks>
    <hyperlink ref="M5" r:id="rId1"/>
    <hyperlink ref="K5" r:id="rId2"/>
    <hyperlink ref="I5" r:id="rId3"/>
    <hyperlink ref="F5" r:id="rId4"/>
  </hyperlinks>
  <pageMargins left="0.70866141732283472" right="0.70866141732283472" top="0.74803149606299213" bottom="0.74803149606299213" header="0.31496062992125984" footer="0.31496062992125984"/>
  <pageSetup paperSize="9" scale="10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61"/>
  <sheetViews>
    <sheetView showGridLines="0" zoomScale="85" zoomScaleNormal="85" zoomScaleSheetLayoutView="80" workbookViewId="0">
      <pane xSplit="4" topLeftCell="O1" activePane="topRight" state="frozen"/>
      <selection activeCell="C1" sqref="C1"/>
      <selection pane="topRight" activeCell="P3" sqref="P3"/>
    </sheetView>
  </sheetViews>
  <sheetFormatPr defaultColWidth="11.42578125" defaultRowHeight="14.25" x14ac:dyDescent="0.2"/>
  <cols>
    <col min="1" max="1" width="11.42578125" style="5"/>
    <col min="2" max="2" width="21.5703125" style="5" customWidth="1"/>
    <col min="3" max="3" width="11.28515625" style="1" customWidth="1"/>
    <col min="4" max="4" width="11.42578125" style="22"/>
    <col min="5" max="5" width="11.5703125" style="58" customWidth="1"/>
    <col min="6" max="6" width="11" style="5" customWidth="1"/>
    <col min="7" max="7" width="17" style="5" customWidth="1"/>
    <col min="8" max="9" width="12.5703125" style="5" customWidth="1"/>
    <col min="10" max="11" width="16.7109375" style="5" customWidth="1"/>
    <col min="12" max="12" width="20.42578125" style="81" customWidth="1"/>
    <col min="13" max="13" width="13.42578125" style="5" customWidth="1"/>
    <col min="14" max="15" width="17.42578125" style="5" customWidth="1"/>
    <col min="16" max="16" width="20" style="5" customWidth="1"/>
    <col min="17" max="17" width="21.42578125" style="5" hidden="1" customWidth="1"/>
    <col min="18" max="18" width="11.42578125" style="5" hidden="1" customWidth="1"/>
    <col min="19" max="19" width="14" style="5" customWidth="1"/>
    <col min="20" max="20" width="23" style="5" hidden="1" customWidth="1"/>
    <col min="21" max="16384" width="11.42578125" style="5"/>
  </cols>
  <sheetData>
    <row r="1" spans="1:20" ht="15.75" customHeight="1" x14ac:dyDescent="0.2">
      <c r="B1" s="1"/>
      <c r="E1" s="50" t="s">
        <v>9</v>
      </c>
      <c r="F1" s="3"/>
      <c r="G1" s="4"/>
    </row>
    <row r="2" spans="1:20" ht="15.75" customHeight="1" x14ac:dyDescent="0.2">
      <c r="B2" s="1"/>
      <c r="C2" s="6"/>
      <c r="E2" s="51" t="str">
        <f>LIBRAS!E2</f>
        <v>DATA CONSULTA: 15-10-2012</v>
      </c>
      <c r="F2" s="7"/>
      <c r="G2" s="7"/>
      <c r="N2" s="24" t="s">
        <v>19</v>
      </c>
      <c r="O2" s="24"/>
      <c r="P2" s="23">
        <v>0.80649999999999999</v>
      </c>
    </row>
    <row r="3" spans="1:20" ht="13.5" customHeight="1" x14ac:dyDescent="0.2">
      <c r="E3" s="52" t="str">
        <f>LIBRAS!E3</f>
        <v>HORA: 11:30</v>
      </c>
      <c r="F3" s="8"/>
      <c r="G3" s="4"/>
    </row>
    <row r="4" spans="1:20" ht="13.5" customHeight="1" x14ac:dyDescent="0.2">
      <c r="E4" s="53" t="str">
        <f>LIBRAS!E4</f>
        <v>DATA DE PICK UP : 19 OUTUBRO</v>
      </c>
      <c r="F4" s="39"/>
      <c r="G4" s="40"/>
    </row>
    <row r="5" spans="1:20" ht="15" x14ac:dyDescent="0.25">
      <c r="C5" s="6"/>
      <c r="G5" s="38" t="s">
        <v>23</v>
      </c>
      <c r="J5" s="38" t="s">
        <v>31</v>
      </c>
      <c r="K5" s="38"/>
      <c r="L5" s="82" t="s">
        <v>32</v>
      </c>
      <c r="M5" s="38"/>
      <c r="N5" s="38" t="s">
        <v>33</v>
      </c>
      <c r="O5" s="38"/>
    </row>
    <row r="6" spans="1:20" ht="15" thickBot="1" x14ac:dyDescent="0.25"/>
    <row r="7" spans="1:20" s="18" customFormat="1" ht="22.5" customHeight="1" thickBot="1" x14ac:dyDescent="0.2">
      <c r="B7" s="11" t="s">
        <v>2</v>
      </c>
      <c r="C7" s="12" t="s">
        <v>3</v>
      </c>
      <c r="D7" s="46" t="s">
        <v>8</v>
      </c>
      <c r="E7" s="55" t="s">
        <v>11</v>
      </c>
      <c r="F7" s="12" t="s">
        <v>12</v>
      </c>
      <c r="G7" s="12" t="s">
        <v>13</v>
      </c>
      <c r="H7" s="12" t="s">
        <v>4</v>
      </c>
      <c r="I7" s="12" t="s">
        <v>27</v>
      </c>
      <c r="J7" s="12" t="s">
        <v>14</v>
      </c>
      <c r="K7" s="12" t="s">
        <v>27</v>
      </c>
      <c r="L7" s="14" t="s">
        <v>20</v>
      </c>
      <c r="M7" s="12" t="s">
        <v>27</v>
      </c>
      <c r="N7" s="12" t="s">
        <v>15</v>
      </c>
      <c r="O7" s="12" t="s">
        <v>27</v>
      </c>
      <c r="P7" s="9" t="s">
        <v>17</v>
      </c>
      <c r="Q7" s="9" t="s">
        <v>16</v>
      </c>
      <c r="R7" s="15" t="s">
        <v>6</v>
      </c>
      <c r="S7" s="16" t="s">
        <v>22</v>
      </c>
      <c r="T7" s="17" t="s">
        <v>7</v>
      </c>
    </row>
    <row r="8" spans="1:20" s="21" customFormat="1" ht="20.25" customHeight="1" x14ac:dyDescent="0.2">
      <c r="A8" s="146" t="s">
        <v>21</v>
      </c>
      <c r="B8" s="149" t="s">
        <v>18</v>
      </c>
      <c r="C8" s="63" t="s">
        <v>10</v>
      </c>
      <c r="D8" s="64">
        <v>7</v>
      </c>
      <c r="E8" s="87">
        <f>F8*1.2</f>
        <v>97.8</v>
      </c>
      <c r="F8" s="66">
        <f>LIBRAS!E7</f>
        <v>81.5</v>
      </c>
      <c r="G8" s="67">
        <f>(LIBRAS!F7)/LIBRAS!$P$2</f>
        <v>66.422814631122137</v>
      </c>
      <c r="H8" s="68" t="str">
        <f>LIBRAS!G7</f>
        <v>atlas</v>
      </c>
      <c r="I8" s="68">
        <f>LIBRAS!H7</f>
        <v>0</v>
      </c>
      <c r="J8" s="68">
        <f>(LIBRAS!I7)/LIBRAS!$P$2</f>
        <v>91.692498450092998</v>
      </c>
      <c r="K8" s="68" t="str">
        <f>LIBRAS!J7</f>
        <v>htz</v>
      </c>
      <c r="L8" s="65">
        <f>(LIBRAS!K7)/LIBRAS!$P$2</f>
        <v>94.941103533787967</v>
      </c>
      <c r="M8" s="68" t="str">
        <f>LIBRAS!L7</f>
        <v>europcar</v>
      </c>
      <c r="N8" s="68">
        <f>(LIBRAS!M7)/LIBRAS!$P$2</f>
        <v>0</v>
      </c>
      <c r="O8" s="68">
        <f>LIBRAS!N7</f>
        <v>0</v>
      </c>
      <c r="P8" s="69">
        <f>(G8-F8)/F8</f>
        <v>-0.18499613949543392</v>
      </c>
      <c r="Q8" s="70">
        <f>+E8/G8-1</f>
        <v>0.47238566361769641</v>
      </c>
      <c r="R8" s="71">
        <v>9.6300000000000008</v>
      </c>
      <c r="S8" s="72">
        <f>G8/1.21</f>
        <v>54.894888124894329</v>
      </c>
      <c r="T8" s="20" t="e">
        <f>+IF(ISERROR(#REF!),#REF!, IF(#REF!&lt;&gt;0,S8,#REF!))</f>
        <v>#REF!</v>
      </c>
    </row>
    <row r="9" spans="1:20" s="21" customFormat="1" ht="20.25" customHeight="1" x14ac:dyDescent="0.2">
      <c r="A9" s="147"/>
      <c r="B9" s="144"/>
      <c r="C9" s="30" t="s">
        <v>0</v>
      </c>
      <c r="D9" s="48">
        <v>7</v>
      </c>
      <c r="E9" s="88">
        <f t="shared" ref="E9:E10" si="0">F9*1.2</f>
        <v>105.36</v>
      </c>
      <c r="F9" s="26">
        <f>LIBRAS!E8</f>
        <v>87.8</v>
      </c>
      <c r="G9" s="27">
        <f>(LIBRAS!F8)/LIBRAS!$P$2</f>
        <v>90.514569125852447</v>
      </c>
      <c r="H9" s="28" t="str">
        <f>LIBRAS!G8</f>
        <v>há</v>
      </c>
      <c r="I9" s="28" t="str">
        <f>LIBRAS!H8</f>
        <v>europcar</v>
      </c>
      <c r="J9" s="28">
        <f>(LIBRAS!I8)/LIBRAS!$P$2</f>
        <v>99.045257284562922</v>
      </c>
      <c r="K9" s="28" t="str">
        <f>LIBRAS!J8</f>
        <v>htz</v>
      </c>
      <c r="L9" s="83">
        <f>(LIBRAS!K8)/LIBRAS!$P$2</f>
        <v>107.25356478611283</v>
      </c>
      <c r="M9" s="28" t="str">
        <f>LIBRAS!L8</f>
        <v>europcar</v>
      </c>
      <c r="N9" s="28">
        <f>(LIBRAS!M8)/LIBRAS!$P$2</f>
        <v>0</v>
      </c>
      <c r="O9" s="28">
        <f>LIBRAS!N8</f>
        <v>0</v>
      </c>
      <c r="P9" s="41">
        <f>(G9-F9)/F9</f>
        <v>3.0917643802419698E-2</v>
      </c>
      <c r="Q9" s="10">
        <f>+E9/G9-1</f>
        <v>0.16401150684931509</v>
      </c>
      <c r="R9" s="19">
        <v>9.6300000000000008</v>
      </c>
      <c r="S9" s="73">
        <f t="shared" ref="S9:S10" si="1">G9/1.21</f>
        <v>74.805429029630119</v>
      </c>
      <c r="T9" s="20" t="e">
        <f>+IF(ISERROR(#REF!),#REF!, IF(#REF!&lt;&gt;0,S9,#REF!))</f>
        <v>#REF!</v>
      </c>
    </row>
    <row r="10" spans="1:20" s="21" customFormat="1" ht="20.25" customHeight="1" thickBot="1" x14ac:dyDescent="0.25">
      <c r="A10" s="148"/>
      <c r="B10" s="145"/>
      <c r="C10" s="31" t="s">
        <v>1</v>
      </c>
      <c r="D10" s="49">
        <v>7</v>
      </c>
      <c r="E10" s="89">
        <f t="shared" si="0"/>
        <v>154.79999999999998</v>
      </c>
      <c r="F10" s="74">
        <f>LIBRAS!E9</f>
        <v>129</v>
      </c>
      <c r="G10" s="75">
        <f>(LIBRAS!F9)/LIBRAS!$P$2</f>
        <v>104.73651580905145</v>
      </c>
      <c r="H10" s="76" t="str">
        <f>LIBRAS!G9</f>
        <v>atlas</v>
      </c>
      <c r="I10" s="76">
        <f>LIBRAS!H9</f>
        <v>0</v>
      </c>
      <c r="J10" s="76">
        <f>(LIBRAS!I9)/LIBRAS!$P$2</f>
        <v>151.10973341599504</v>
      </c>
      <c r="K10" s="76" t="str">
        <f>LIBRAS!J9</f>
        <v>europcar</v>
      </c>
      <c r="L10" s="84">
        <f>(LIBRAS!K9)/LIBRAS!$P$2</f>
        <v>146.34841909485431</v>
      </c>
      <c r="M10" s="76" t="str">
        <f>LIBRAS!L9</f>
        <v>europcar</v>
      </c>
      <c r="N10" s="76">
        <f>(LIBRAS!M9)/LIBRAS!$P$2</f>
        <v>193.08121512709238</v>
      </c>
      <c r="O10" s="76" t="str">
        <f>LIBRAS!N9</f>
        <v>htz</v>
      </c>
      <c r="P10" s="77">
        <f>(G10-F10)/F10</f>
        <v>-0.18808902473603523</v>
      </c>
      <c r="Q10" s="78">
        <f>+E10/G10-1</f>
        <v>0.47799455427962578</v>
      </c>
      <c r="R10" s="79">
        <v>9.6300000000000008</v>
      </c>
      <c r="S10" s="80">
        <f t="shared" si="1"/>
        <v>86.559103974422698</v>
      </c>
      <c r="T10" s="20" t="e">
        <f>+IF(ISERROR(#REF!),#REF!, IF(#REF!&lt;&gt;0,S10,#REF!))</f>
        <v>#REF!</v>
      </c>
    </row>
    <row r="11" spans="1:20" s="21" customFormat="1" ht="20.25" customHeight="1" thickBot="1" x14ac:dyDescent="0.25">
      <c r="A11" s="101"/>
      <c r="B11" s="102"/>
      <c r="C11" s="99"/>
      <c r="D11" s="100"/>
      <c r="E11" s="110"/>
      <c r="F11" s="111"/>
      <c r="G11" s="112"/>
      <c r="H11" s="112"/>
      <c r="I11" s="112"/>
      <c r="J11" s="112"/>
      <c r="K11" s="112"/>
      <c r="L11" s="112"/>
      <c r="M11" s="112"/>
      <c r="N11" s="112"/>
      <c r="O11" s="112"/>
      <c r="P11" s="113"/>
      <c r="Q11" s="114"/>
      <c r="R11" s="19"/>
      <c r="S11" s="116"/>
      <c r="T11" s="115"/>
    </row>
    <row r="12" spans="1:20" s="21" customFormat="1" ht="20.25" customHeight="1" thickBot="1" x14ac:dyDescent="0.25">
      <c r="A12" s="18"/>
      <c r="B12" s="11" t="s">
        <v>2</v>
      </c>
      <c r="C12" s="12" t="s">
        <v>3</v>
      </c>
      <c r="D12" s="46" t="s">
        <v>8</v>
      </c>
      <c r="E12" s="55" t="s">
        <v>11</v>
      </c>
      <c r="F12" s="12" t="s">
        <v>12</v>
      </c>
      <c r="G12" s="12" t="s">
        <v>13</v>
      </c>
      <c r="H12" s="12" t="s">
        <v>4</v>
      </c>
      <c r="I12" s="12" t="s">
        <v>27</v>
      </c>
      <c r="J12" s="12" t="s">
        <v>14</v>
      </c>
      <c r="K12" s="12" t="s">
        <v>27</v>
      </c>
      <c r="L12" s="14" t="s">
        <v>20</v>
      </c>
      <c r="M12" s="12" t="s">
        <v>27</v>
      </c>
      <c r="N12" s="12" t="s">
        <v>15</v>
      </c>
      <c r="O12" s="12" t="s">
        <v>27</v>
      </c>
      <c r="P12" s="9" t="s">
        <v>17</v>
      </c>
      <c r="Q12" s="9" t="s">
        <v>16</v>
      </c>
      <c r="R12" s="15" t="s">
        <v>6</v>
      </c>
      <c r="S12" s="16" t="s">
        <v>22</v>
      </c>
      <c r="T12" s="115"/>
    </row>
    <row r="13" spans="1:20" s="21" customFormat="1" ht="20.25" customHeight="1" x14ac:dyDescent="0.2">
      <c r="A13" s="146" t="s">
        <v>21</v>
      </c>
      <c r="B13" s="149" t="s">
        <v>35</v>
      </c>
      <c r="C13" s="63" t="s">
        <v>10</v>
      </c>
      <c r="D13" s="64">
        <v>7</v>
      </c>
      <c r="E13" s="87">
        <f>F13*1.2</f>
        <v>97.8</v>
      </c>
      <c r="F13" s="66">
        <f>LIBRAS!E12</f>
        <v>81.5</v>
      </c>
      <c r="G13" s="67">
        <f>(LIBRAS!F12)/LIBRAS!$P$2</f>
        <v>64.885306881587098</v>
      </c>
      <c r="H13" s="68" t="str">
        <f>LIBRAS!G12</f>
        <v>enjoy</v>
      </c>
      <c r="I13" s="68">
        <f>LIBRAS!H12</f>
        <v>0</v>
      </c>
      <c r="J13" s="68">
        <f>(LIBRAS!I12)/LIBRAS!$P$2</f>
        <v>91.692498450092998</v>
      </c>
      <c r="K13" s="68" t="str">
        <f>LIBRAS!J12</f>
        <v>htz</v>
      </c>
      <c r="L13" s="65">
        <f>(LIBRAS!K12)/LIBRAS!$P$2</f>
        <v>94.941103533787967</v>
      </c>
      <c r="M13" s="68" t="str">
        <f>LIBRAS!L12</f>
        <v>europcar</v>
      </c>
      <c r="N13" s="68">
        <f>(LIBRAS!M12)/LIBRAS!$P$2</f>
        <v>0</v>
      </c>
      <c r="O13" s="68">
        <f>LIBRAS!N12</f>
        <v>0</v>
      </c>
      <c r="P13" s="69">
        <f>(G13-F13)/F13</f>
        <v>-0.20386126525660003</v>
      </c>
      <c r="Q13" s="70">
        <f>+E13/G13-1</f>
        <v>0.5072749856678771</v>
      </c>
      <c r="R13" s="71">
        <v>9.6300000000000008</v>
      </c>
      <c r="S13" s="72">
        <f>G13/1.21</f>
        <v>53.624220563295125</v>
      </c>
      <c r="T13" s="115"/>
    </row>
    <row r="14" spans="1:20" s="21" customFormat="1" ht="20.25" customHeight="1" x14ac:dyDescent="0.2">
      <c r="A14" s="147"/>
      <c r="B14" s="144"/>
      <c r="C14" s="30" t="s">
        <v>0</v>
      </c>
      <c r="D14" s="48">
        <v>7</v>
      </c>
      <c r="E14" s="88">
        <f t="shared" ref="E14:E15" si="2">F14*1.2</f>
        <v>105.36</v>
      </c>
      <c r="F14" s="26">
        <f>LIBRAS!E13</f>
        <v>87.8</v>
      </c>
      <c r="G14" s="27">
        <f>(LIBRAS!F13)/LIBRAS!$P$2</f>
        <v>68.778673279603225</v>
      </c>
      <c r="H14" s="28" t="str">
        <f>LIBRAS!G13</f>
        <v>atlas</v>
      </c>
      <c r="I14" s="28">
        <f>LIBRAS!H13</f>
        <v>0</v>
      </c>
      <c r="J14" s="28">
        <f>(LIBRAS!I13)/LIBRAS!$P$2</f>
        <v>98.288902665840041</v>
      </c>
      <c r="K14" s="28" t="str">
        <f>LIBRAS!J13</f>
        <v>europcar</v>
      </c>
      <c r="L14" s="83">
        <f>(LIBRAS!K13)/LIBRAS!$P$2</f>
        <v>107.25356478611283</v>
      </c>
      <c r="M14" s="28" t="str">
        <f>LIBRAS!L13</f>
        <v>europcar</v>
      </c>
      <c r="N14" s="28">
        <f>(LIBRAS!M13)/LIBRAS!$P$2</f>
        <v>0</v>
      </c>
      <c r="O14" s="28">
        <f>LIBRAS!N13</f>
        <v>0</v>
      </c>
      <c r="P14" s="41">
        <f>(G14-F14)/F14</f>
        <v>-0.21664381230520241</v>
      </c>
      <c r="Q14" s="10">
        <f>+E14/G14-1</f>
        <v>0.53187020010816655</v>
      </c>
      <c r="R14" s="19">
        <v>9.6300000000000008</v>
      </c>
      <c r="S14" s="73">
        <f t="shared" ref="S14:S15" si="3">G14/1.21</f>
        <v>56.841878743473742</v>
      </c>
      <c r="T14" s="115"/>
    </row>
    <row r="15" spans="1:20" s="21" customFormat="1" ht="20.25" customHeight="1" thickBot="1" x14ac:dyDescent="0.25">
      <c r="A15" s="148"/>
      <c r="B15" s="145"/>
      <c r="C15" s="31" t="s">
        <v>1</v>
      </c>
      <c r="D15" s="49">
        <v>7</v>
      </c>
      <c r="E15" s="89">
        <f t="shared" si="2"/>
        <v>154.79999999999998</v>
      </c>
      <c r="F15" s="74">
        <f>LIBRAS!E14</f>
        <v>129</v>
      </c>
      <c r="G15" s="75">
        <f>(LIBRAS!F14)/LIBRAS!$P$2</f>
        <v>106.79479231246125</v>
      </c>
      <c r="H15" s="76" t="str">
        <f>LIBRAS!G14</f>
        <v>atlas</v>
      </c>
      <c r="I15" s="76">
        <f>LIBRAS!H14</f>
        <v>0</v>
      </c>
      <c r="J15" s="76">
        <f>(LIBRAS!I14)/LIBRAS!$P$2</f>
        <v>151.10973341599504</v>
      </c>
      <c r="K15" s="76" t="str">
        <f>LIBRAS!J14</f>
        <v>europcar</v>
      </c>
      <c r="L15" s="84">
        <f>(LIBRAS!K14)/LIBRAS!$P$2</f>
        <v>146.34841909485431</v>
      </c>
      <c r="M15" s="76" t="str">
        <f>LIBRAS!L14</f>
        <v>europcar</v>
      </c>
      <c r="N15" s="76">
        <f>(LIBRAS!M14)/LIBRAS!$P$2</f>
        <v>161.94668319900808</v>
      </c>
      <c r="O15" s="76" t="str">
        <f>LIBRAS!N14</f>
        <v>iberent</v>
      </c>
      <c r="P15" s="77">
        <f>(G15-F15)/F15</f>
        <v>-0.17213339292665694</v>
      </c>
      <c r="Q15" s="78">
        <f>+E15/G15-1</f>
        <v>0.44950888192267491</v>
      </c>
      <c r="R15" s="79">
        <v>9.6300000000000008</v>
      </c>
      <c r="S15" s="80">
        <f t="shared" si="3"/>
        <v>88.260158935918398</v>
      </c>
      <c r="T15" s="115"/>
    </row>
    <row r="16" spans="1:20" s="21" customFormat="1" ht="20.25" customHeight="1" thickBot="1" x14ac:dyDescent="0.25">
      <c r="A16" s="101"/>
      <c r="B16" s="102"/>
      <c r="C16" s="99"/>
      <c r="D16" s="100"/>
      <c r="E16" s="110"/>
      <c r="F16" s="111"/>
      <c r="G16" s="112"/>
      <c r="H16" s="112"/>
      <c r="I16" s="112"/>
      <c r="J16" s="112"/>
      <c r="K16" s="112"/>
      <c r="L16" s="112"/>
      <c r="M16" s="112"/>
      <c r="N16" s="112"/>
      <c r="O16" s="112"/>
      <c r="P16" s="113"/>
      <c r="Q16" s="114"/>
      <c r="R16" s="19"/>
      <c r="S16" s="116"/>
      <c r="T16" s="115"/>
    </row>
    <row r="17" spans="1:20" s="21" customFormat="1" ht="20.25" customHeight="1" thickBot="1" x14ac:dyDescent="0.25">
      <c r="A17" s="18"/>
      <c r="B17" s="11" t="s">
        <v>2</v>
      </c>
      <c r="C17" s="12" t="s">
        <v>3</v>
      </c>
      <c r="D17" s="46" t="s">
        <v>8</v>
      </c>
      <c r="E17" s="55" t="s">
        <v>11</v>
      </c>
      <c r="F17" s="12" t="s">
        <v>12</v>
      </c>
      <c r="G17" s="12" t="s">
        <v>13</v>
      </c>
      <c r="H17" s="12" t="s">
        <v>4</v>
      </c>
      <c r="I17" s="12" t="s">
        <v>27</v>
      </c>
      <c r="J17" s="12" t="s">
        <v>14</v>
      </c>
      <c r="K17" s="12" t="s">
        <v>27</v>
      </c>
      <c r="L17" s="14" t="s">
        <v>20</v>
      </c>
      <c r="M17" s="12" t="s">
        <v>27</v>
      </c>
      <c r="N17" s="12" t="s">
        <v>15</v>
      </c>
      <c r="O17" s="12" t="s">
        <v>27</v>
      </c>
      <c r="P17" s="9" t="s">
        <v>17</v>
      </c>
      <c r="Q17" s="9" t="s">
        <v>16</v>
      </c>
      <c r="R17" s="15" t="s">
        <v>6</v>
      </c>
      <c r="S17" s="16" t="s">
        <v>22</v>
      </c>
      <c r="T17" s="115"/>
    </row>
    <row r="18" spans="1:20" s="21" customFormat="1" ht="20.25" customHeight="1" x14ac:dyDescent="0.2">
      <c r="A18" s="146" t="s">
        <v>21</v>
      </c>
      <c r="B18" s="149" t="s">
        <v>36</v>
      </c>
      <c r="C18" s="63" t="s">
        <v>10</v>
      </c>
      <c r="D18" s="64">
        <v>7</v>
      </c>
      <c r="E18" s="87">
        <f>F18*1.2</f>
        <v>97.8</v>
      </c>
      <c r="F18" s="66">
        <f>LIBRAS!E17</f>
        <v>81.5</v>
      </c>
      <c r="G18" s="67">
        <f>(LIBRAS!F17)/LIBRAS!$P$2</f>
        <v>50.787352758834473</v>
      </c>
      <c r="H18" s="68" t="str">
        <f>LIBRAS!G17</f>
        <v>enjoy</v>
      </c>
      <c r="I18" s="68">
        <f>LIBRAS!H17</f>
        <v>0</v>
      </c>
      <c r="J18" s="68">
        <f>(LIBRAS!I17)/LIBRAS!$P$2</f>
        <v>89.733415995040303</v>
      </c>
      <c r="K18" s="68" t="str">
        <f>LIBRAS!J17</f>
        <v>europcar</v>
      </c>
      <c r="L18" s="65">
        <f>(LIBRAS!K17)/LIBRAS!$P$2</f>
        <v>98.871667699938001</v>
      </c>
      <c r="M18" s="68" t="str">
        <f>LIBRAS!L17</f>
        <v>europcar</v>
      </c>
      <c r="N18" s="68">
        <f>(LIBRAS!M17)/LIBRAS!$P$2</f>
        <v>0</v>
      </c>
      <c r="O18" s="68">
        <f>LIBRAS!N17</f>
        <v>0</v>
      </c>
      <c r="P18" s="69">
        <f>(G18-F18)/F18</f>
        <v>-0.37684229743761383</v>
      </c>
      <c r="Q18" s="70">
        <f>+E18/G18-1</f>
        <v>0.92567626953124993</v>
      </c>
      <c r="R18" s="71">
        <v>9.6300000000000008</v>
      </c>
      <c r="S18" s="72">
        <f>G18/1.21</f>
        <v>41.973018808954109</v>
      </c>
      <c r="T18" s="115"/>
    </row>
    <row r="19" spans="1:20" s="21" customFormat="1" ht="20.25" customHeight="1" x14ac:dyDescent="0.2">
      <c r="A19" s="147"/>
      <c r="B19" s="144"/>
      <c r="C19" s="30" t="s">
        <v>0</v>
      </c>
      <c r="D19" s="48">
        <v>7</v>
      </c>
      <c r="E19" s="88">
        <f t="shared" ref="E19:E20" si="4">F19*1.2</f>
        <v>105.36</v>
      </c>
      <c r="F19" s="26">
        <f>LIBRAS!E18</f>
        <v>87.8</v>
      </c>
      <c r="G19" s="27">
        <f>(LIBRAS!F18)/LIBRAS!$P$2</f>
        <v>55.94544327340359</v>
      </c>
      <c r="H19" s="28" t="str">
        <f>LIBRAS!G18</f>
        <v>enjoy</v>
      </c>
      <c r="I19" s="28">
        <f>LIBRAS!H18</f>
        <v>0</v>
      </c>
      <c r="J19" s="28">
        <f>(LIBRAS!I18)/LIBRAS!$P$2</f>
        <v>98.288902665840041</v>
      </c>
      <c r="K19" s="28" t="str">
        <f>LIBRAS!J18</f>
        <v>europcar</v>
      </c>
      <c r="L19" s="83">
        <f>(LIBRAS!K18)/LIBRAS!$P$2</f>
        <v>105.53006819590824</v>
      </c>
      <c r="M19" s="28" t="str">
        <f>LIBRAS!L18</f>
        <v>europcar</v>
      </c>
      <c r="N19" s="28">
        <f>(LIBRAS!M18)/LIBRAS!$P$2</f>
        <v>0</v>
      </c>
      <c r="O19" s="28">
        <f>LIBRAS!N18</f>
        <v>0</v>
      </c>
      <c r="P19" s="41">
        <f>(G19-F19)/F19</f>
        <v>-0.36280816317307979</v>
      </c>
      <c r="Q19" s="10">
        <f>+E19/G19-1</f>
        <v>0.8832632978723407</v>
      </c>
      <c r="R19" s="19">
        <v>9.6300000000000008</v>
      </c>
      <c r="S19" s="73">
        <f t="shared" ref="S19:S20" si="5">G19/1.21</f>
        <v>46.235903531738508</v>
      </c>
      <c r="T19" s="115"/>
    </row>
    <row r="20" spans="1:20" s="21" customFormat="1" ht="20.25" customHeight="1" thickBot="1" x14ac:dyDescent="0.25">
      <c r="A20" s="148"/>
      <c r="B20" s="145"/>
      <c r="C20" s="31" t="s">
        <v>1</v>
      </c>
      <c r="D20" s="49">
        <v>7</v>
      </c>
      <c r="E20" s="89">
        <f t="shared" si="4"/>
        <v>154.79999999999998</v>
      </c>
      <c r="F20" s="74">
        <f>LIBRAS!E19</f>
        <v>129</v>
      </c>
      <c r="G20" s="75">
        <f>(LIBRAS!F19)/LIBRAS!$P$2</f>
        <v>80.557966522008684</v>
      </c>
      <c r="H20" s="76" t="str">
        <f>LIBRAS!G19</f>
        <v>enjoy</v>
      </c>
      <c r="I20" s="76">
        <f>LIBRAS!H19</f>
        <v>0</v>
      </c>
      <c r="J20" s="76">
        <f>(LIBRAS!I19)/LIBRAS!$P$2</f>
        <v>151.10973341599504</v>
      </c>
      <c r="K20" s="76" t="str">
        <f>LIBRAS!J19</f>
        <v>europcar</v>
      </c>
      <c r="L20" s="84">
        <f>(LIBRAS!K19)/LIBRAS!$P$2</f>
        <v>156.20582765034098</v>
      </c>
      <c r="M20" s="76" t="str">
        <f>LIBRAS!L19</f>
        <v>europcar</v>
      </c>
      <c r="N20" s="76">
        <f>(LIBRAS!M19)/LIBRAS!$P$2</f>
        <v>171.54370737755735</v>
      </c>
      <c r="O20" s="76" t="str">
        <f>LIBRAS!N19</f>
        <v>htz</v>
      </c>
      <c r="P20" s="77">
        <f>(G20-F20)/F20</f>
        <v>-0.37551963936427379</v>
      </c>
      <c r="Q20" s="78">
        <f>+E20/G20-1</f>
        <v>0.92159766045867286</v>
      </c>
      <c r="R20" s="79">
        <v>9.6300000000000008</v>
      </c>
      <c r="S20" s="80">
        <f t="shared" si="5"/>
        <v>66.576831836370815</v>
      </c>
      <c r="T20" s="115"/>
    </row>
    <row r="21" spans="1:20" s="21" customFormat="1" ht="20.25" customHeight="1" thickBot="1" x14ac:dyDescent="0.25">
      <c r="A21" s="101"/>
      <c r="B21" s="102"/>
      <c r="C21" s="99"/>
      <c r="D21" s="100"/>
      <c r="E21" s="110"/>
      <c r="F21" s="111"/>
      <c r="G21" s="112"/>
      <c r="H21" s="112"/>
      <c r="I21" s="112"/>
      <c r="J21" s="112"/>
      <c r="K21" s="112"/>
      <c r="L21" s="112"/>
      <c r="M21" s="112"/>
      <c r="N21" s="112"/>
      <c r="O21" s="112"/>
      <c r="P21" s="113"/>
      <c r="Q21" s="114"/>
      <c r="R21" s="19"/>
      <c r="S21" s="123"/>
      <c r="T21" s="115"/>
    </row>
    <row r="22" spans="1:20" s="21" customFormat="1" ht="20.25" customHeight="1" thickBot="1" x14ac:dyDescent="0.25">
      <c r="A22" s="18"/>
      <c r="B22" s="11" t="s">
        <v>2</v>
      </c>
      <c r="C22" s="12" t="s">
        <v>3</v>
      </c>
      <c r="D22" s="46" t="s">
        <v>8</v>
      </c>
      <c r="E22" s="55" t="s">
        <v>11</v>
      </c>
      <c r="F22" s="12" t="s">
        <v>12</v>
      </c>
      <c r="G22" s="12" t="s">
        <v>13</v>
      </c>
      <c r="H22" s="12" t="s">
        <v>4</v>
      </c>
      <c r="I22" s="12" t="s">
        <v>27</v>
      </c>
      <c r="J22" s="12" t="s">
        <v>14</v>
      </c>
      <c r="K22" s="12" t="s">
        <v>27</v>
      </c>
      <c r="L22" s="14" t="s">
        <v>20</v>
      </c>
      <c r="M22" s="12" t="s">
        <v>27</v>
      </c>
      <c r="N22" s="12" t="s">
        <v>15</v>
      </c>
      <c r="O22" s="12" t="s">
        <v>27</v>
      </c>
      <c r="P22" s="9" t="s">
        <v>17</v>
      </c>
      <c r="Q22" s="9" t="s">
        <v>16</v>
      </c>
      <c r="R22" s="15" t="s">
        <v>6</v>
      </c>
      <c r="S22" s="16" t="s">
        <v>22</v>
      </c>
      <c r="T22" s="115"/>
    </row>
    <row r="23" spans="1:20" s="21" customFormat="1" ht="20.25" customHeight="1" x14ac:dyDescent="0.2">
      <c r="A23" s="146" t="s">
        <v>21</v>
      </c>
      <c r="B23" s="149" t="s">
        <v>37</v>
      </c>
      <c r="C23" s="63" t="s">
        <v>10</v>
      </c>
      <c r="D23" s="64">
        <v>7</v>
      </c>
      <c r="E23" s="87">
        <f>F23*1.2</f>
        <v>181.43999999999997</v>
      </c>
      <c r="F23" s="66">
        <f>LIBRAS!E22</f>
        <v>151.19999999999999</v>
      </c>
      <c r="G23" s="67">
        <f>(LIBRAS!F22)/LIBRAS!$P$2</f>
        <v>108.14631122132673</v>
      </c>
      <c r="H23" s="68" t="str">
        <f>LIBRAS!G22</f>
        <v>atlas</v>
      </c>
      <c r="I23" s="68">
        <f>LIBRAS!H22</f>
        <v>0</v>
      </c>
      <c r="J23" s="68">
        <f>(LIBRAS!I22)/LIBRAS!$P$2</f>
        <v>109.91940483570987</v>
      </c>
      <c r="K23" s="68" t="str">
        <f>LIBRAS!J22</f>
        <v>europcar</v>
      </c>
      <c r="L23" s="65">
        <f>(LIBRAS!K22)/LIBRAS!$P$2</f>
        <v>110.71295722256666</v>
      </c>
      <c r="M23" s="68" t="str">
        <f>LIBRAS!L22</f>
        <v>europcar</v>
      </c>
      <c r="N23" s="68">
        <f>(LIBRAS!M22)/LIBRAS!$P$2</f>
        <v>0</v>
      </c>
      <c r="O23" s="68">
        <f>LIBRAS!N22</f>
        <v>0</v>
      </c>
      <c r="P23" s="69">
        <f>(G23-F23)/F23</f>
        <v>-0.28474661890656922</v>
      </c>
      <c r="Q23" s="70">
        <f>+E23/G23-1</f>
        <v>0.67772712680577807</v>
      </c>
      <c r="R23" s="71">
        <v>9.6300000000000008</v>
      </c>
      <c r="S23" s="72">
        <f>G23/1.21</f>
        <v>89.377116711840273</v>
      </c>
      <c r="T23" s="115"/>
    </row>
    <row r="24" spans="1:20" s="21" customFormat="1" ht="20.25" customHeight="1" x14ac:dyDescent="0.2">
      <c r="A24" s="147"/>
      <c r="B24" s="144"/>
      <c r="C24" s="30" t="s">
        <v>0</v>
      </c>
      <c r="D24" s="48">
        <v>7</v>
      </c>
      <c r="E24" s="88">
        <f t="shared" ref="E24:E25" si="6">F24*1.2</f>
        <v>188.76000000000002</v>
      </c>
      <c r="F24" s="26">
        <f>LIBRAS!E23</f>
        <v>157.30000000000001</v>
      </c>
      <c r="G24" s="27">
        <f>(LIBRAS!F23)/LIBRAS!$P$2</f>
        <v>120.11159330440174</v>
      </c>
      <c r="H24" s="28" t="str">
        <f>LIBRAS!G23</f>
        <v>tjw</v>
      </c>
      <c r="I24" s="28" t="str">
        <f>LIBRAS!H23</f>
        <v>europcar</v>
      </c>
      <c r="J24" s="28">
        <f>(LIBRAS!I23)/LIBRAS!$P$2</f>
        <v>121.46311221326719</v>
      </c>
      <c r="K24" s="28" t="str">
        <f>LIBRAS!J23</f>
        <v>europcar</v>
      </c>
      <c r="L24" s="83">
        <f>(LIBRAS!K23)/LIBRAS!$P$2</f>
        <v>120.11159330440174</v>
      </c>
      <c r="M24" s="28" t="str">
        <f>LIBRAS!L23</f>
        <v>europcar</v>
      </c>
      <c r="N24" s="28">
        <f>(LIBRAS!M23)/LIBRAS!$P$2</f>
        <v>0</v>
      </c>
      <c r="O24" s="28">
        <f>LIBRAS!N23</f>
        <v>0</v>
      </c>
      <c r="P24" s="41">
        <f>(G24-F24)/F24</f>
        <v>-0.23641708007373344</v>
      </c>
      <c r="Q24" s="10">
        <f>+E24/G24-1</f>
        <v>0.57153855682873966</v>
      </c>
      <c r="R24" s="19">
        <v>9.6300000000000008</v>
      </c>
      <c r="S24" s="73">
        <f t="shared" ref="S24:S25" si="7">G24/1.21</f>
        <v>99.265779590414667</v>
      </c>
      <c r="T24" s="115"/>
    </row>
    <row r="25" spans="1:20" s="21" customFormat="1" ht="20.25" customHeight="1" thickBot="1" x14ac:dyDescent="0.25">
      <c r="A25" s="148"/>
      <c r="B25" s="145"/>
      <c r="C25" s="31" t="s">
        <v>1</v>
      </c>
      <c r="D25" s="49">
        <v>7</v>
      </c>
      <c r="E25" s="89">
        <f t="shared" si="6"/>
        <v>320.58</v>
      </c>
      <c r="F25" s="74">
        <f>LIBRAS!E24</f>
        <v>267.14999999999998</v>
      </c>
      <c r="G25" s="75">
        <f>(LIBRAS!F24)/LIBRAS!$P$2</f>
        <v>178.54928704277742</v>
      </c>
      <c r="H25" s="76" t="str">
        <f>LIBRAS!G24</f>
        <v>há</v>
      </c>
      <c r="I25" s="76" t="str">
        <f>LIBRAS!H24</f>
        <v>thrifty</v>
      </c>
      <c r="J25" s="76">
        <f>(LIBRAS!I24)/LIBRAS!$P$2</f>
        <v>189.88220706757593</v>
      </c>
      <c r="K25" s="76" t="str">
        <f>LIBRAS!J24</f>
        <v>europcar</v>
      </c>
      <c r="L25" s="84">
        <f>(LIBRAS!K24)/LIBRAS!$P$2</f>
        <v>182.56664600123995</v>
      </c>
      <c r="M25" s="76" t="str">
        <f>LIBRAS!L24</f>
        <v>europcar</v>
      </c>
      <c r="N25" s="76">
        <f>(LIBRAS!M24)/LIBRAS!$P$2</f>
        <v>270.29138251704899</v>
      </c>
      <c r="O25" s="76" t="str">
        <f>LIBRAS!N24</f>
        <v>htz</v>
      </c>
      <c r="P25" s="77">
        <f>(G25-F25)/F25</f>
        <v>-0.33165155514588268</v>
      </c>
      <c r="Q25" s="78">
        <f>+E25/G25-1</f>
        <v>0.7954706250000001</v>
      </c>
      <c r="R25" s="79">
        <v>9.6300000000000008</v>
      </c>
      <c r="S25" s="80">
        <f t="shared" si="7"/>
        <v>147.56139425022928</v>
      </c>
      <c r="T25" s="115"/>
    </row>
    <row r="26" spans="1:20" ht="18.75" customHeight="1" thickBot="1" x14ac:dyDescent="0.25">
      <c r="D26" s="43"/>
      <c r="E26" s="90"/>
      <c r="F26" s="42"/>
      <c r="G26" s="42"/>
      <c r="H26" s="42"/>
      <c r="I26" s="42"/>
      <c r="J26" s="42"/>
      <c r="K26" s="42"/>
      <c r="L26" s="85"/>
      <c r="M26" s="42"/>
      <c r="N26" s="42"/>
      <c r="O26" s="42"/>
      <c r="P26" s="42"/>
    </row>
    <row r="27" spans="1:20" s="18" customFormat="1" ht="22.5" customHeight="1" thickBot="1" x14ac:dyDescent="0.2">
      <c r="B27" s="11" t="s">
        <v>2</v>
      </c>
      <c r="C27" s="12" t="s">
        <v>3</v>
      </c>
      <c r="D27" s="46" t="s">
        <v>8</v>
      </c>
      <c r="E27" s="55" t="s">
        <v>11</v>
      </c>
      <c r="F27" s="12" t="s">
        <v>12</v>
      </c>
      <c r="G27" s="12" t="s">
        <v>13</v>
      </c>
      <c r="H27" s="12" t="s">
        <v>4</v>
      </c>
      <c r="I27" s="12" t="s">
        <v>27</v>
      </c>
      <c r="J27" s="12" t="s">
        <v>14</v>
      </c>
      <c r="K27" s="12" t="s">
        <v>27</v>
      </c>
      <c r="L27" s="14" t="s">
        <v>20</v>
      </c>
      <c r="M27" s="12" t="s">
        <v>27</v>
      </c>
      <c r="N27" s="12" t="s">
        <v>15</v>
      </c>
      <c r="O27" s="12" t="s">
        <v>27</v>
      </c>
      <c r="P27" s="9" t="s">
        <v>17</v>
      </c>
      <c r="Q27" s="9" t="s">
        <v>16</v>
      </c>
      <c r="R27" s="15" t="s">
        <v>6</v>
      </c>
      <c r="S27" s="16" t="s">
        <v>22</v>
      </c>
      <c r="T27" s="17" t="s">
        <v>7</v>
      </c>
    </row>
    <row r="28" spans="1:20" s="21" customFormat="1" ht="20.25" customHeight="1" x14ac:dyDescent="0.2">
      <c r="A28" s="146" t="s">
        <v>21</v>
      </c>
      <c r="B28" s="140" t="str">
        <f>LIBRAS!B28</f>
        <v>Lisboa (produto low cost)</v>
      </c>
      <c r="C28" s="63" t="s">
        <v>10</v>
      </c>
      <c r="D28" s="64">
        <v>7</v>
      </c>
      <c r="E28" s="87">
        <f>F28*1.2</f>
        <v>88.8</v>
      </c>
      <c r="F28" s="66">
        <f>LIBRAS!E28</f>
        <v>74</v>
      </c>
      <c r="G28" s="67">
        <f>(LIBRAS!F28)/LIBRAS!$P$2</f>
        <v>53.701177929324245</v>
      </c>
      <c r="H28" s="68" t="str">
        <f>LIBRAS!G28</f>
        <v xml:space="preserve">enjoy </v>
      </c>
      <c r="I28" s="68">
        <f>LIBRAS!H28</f>
        <v>0</v>
      </c>
      <c r="J28" s="68">
        <f>(LIBRAS!I28)/LIBRAS!$P$2</f>
        <v>70.092994420334776</v>
      </c>
      <c r="K28" s="68" t="str">
        <f>LIBRAS!J28</f>
        <v>d4l</v>
      </c>
      <c r="L28" s="65">
        <f>(LIBRAS!K28)/LIBRAS!$P$2</f>
        <v>75.957842529448229</v>
      </c>
      <c r="M28" s="68" t="str">
        <f>LIBRAS!L28</f>
        <v>d4l</v>
      </c>
      <c r="N28" s="68">
        <f>(LIBRAS!M28)/LIBRAS!$P$2</f>
        <v>0</v>
      </c>
      <c r="O28" s="68">
        <f>LIBRAS!N28</f>
        <v>0</v>
      </c>
      <c r="P28" s="69">
        <f>(G28-F28)/F28</f>
        <v>-0.27430840636048315</v>
      </c>
      <c r="Q28" s="70">
        <f>+E28/G28-1</f>
        <v>0.65359501269914544</v>
      </c>
      <c r="R28" s="71">
        <v>9.6300000000000008</v>
      </c>
      <c r="S28" s="72">
        <f>G28/1.21</f>
        <v>44.381138784565493</v>
      </c>
      <c r="T28" s="20" t="e">
        <f>+IF(ISERROR(#REF!),#REF!, IF(#REF!&lt;&gt;0,S28,#REF!))</f>
        <v>#REF!</v>
      </c>
    </row>
    <row r="29" spans="1:20" s="21" customFormat="1" ht="20.25" customHeight="1" x14ac:dyDescent="0.2">
      <c r="A29" s="147"/>
      <c r="B29" s="138"/>
      <c r="C29" s="30" t="s">
        <v>0</v>
      </c>
      <c r="D29" s="48">
        <v>7</v>
      </c>
      <c r="E29" s="88">
        <f t="shared" ref="E29:E30" si="8">F29*1.2</f>
        <v>94.8</v>
      </c>
      <c r="F29" s="26">
        <f>LIBRAS!E29</f>
        <v>79</v>
      </c>
      <c r="G29" s="27">
        <f>(LIBRAS!F29)/LIBRAS!$P$2</f>
        <v>57.433353998760076</v>
      </c>
      <c r="H29" s="28" t="str">
        <f>LIBRAS!G29</f>
        <v xml:space="preserve">enjoy </v>
      </c>
      <c r="I29" s="28">
        <f>LIBRAS!H29</f>
        <v>0</v>
      </c>
      <c r="J29" s="28">
        <f>(LIBRAS!I29)/LIBRAS!$P$2</f>
        <v>76.788592684438939</v>
      </c>
      <c r="K29" s="28" t="str">
        <f>LIBRAS!J29</f>
        <v>d4l</v>
      </c>
      <c r="L29" s="83">
        <f>(LIBRAS!K29)/LIBRAS!$P$2</f>
        <v>87.78673279603224</v>
      </c>
      <c r="M29" s="28" t="str">
        <f>LIBRAS!L29</f>
        <v>d4l</v>
      </c>
      <c r="N29" s="28">
        <f>(LIBRAS!M29)/LIBRAS!$P$2</f>
        <v>0</v>
      </c>
      <c r="O29" s="28">
        <f>LIBRAS!N29</f>
        <v>0</v>
      </c>
      <c r="P29" s="41">
        <f>(G29-F29)/F29</f>
        <v>-0.27299551900303703</v>
      </c>
      <c r="Q29" s="10">
        <f>+E29/G29-1</f>
        <v>0.65060880829015533</v>
      </c>
      <c r="R29" s="19">
        <v>9.6300000000000008</v>
      </c>
      <c r="S29" s="73">
        <f t="shared" ref="S29:S30" si="9">G29/1.21</f>
        <v>47.465581817157087</v>
      </c>
      <c r="T29" s="20" t="e">
        <f>+IF(ISERROR(#REF!),#REF!, IF(#REF!&lt;&gt;0,S29,#REF!))</f>
        <v>#REF!</v>
      </c>
    </row>
    <row r="30" spans="1:20" s="21" customFormat="1" ht="20.25" customHeight="1" thickBot="1" x14ac:dyDescent="0.25">
      <c r="A30" s="148"/>
      <c r="B30" s="139"/>
      <c r="C30" s="31" t="s">
        <v>1</v>
      </c>
      <c r="D30" s="49">
        <v>7</v>
      </c>
      <c r="E30" s="89">
        <f t="shared" si="8"/>
        <v>134.16</v>
      </c>
      <c r="F30" s="74">
        <f>LIBRAS!E30</f>
        <v>111.8</v>
      </c>
      <c r="G30" s="75">
        <f>(LIBRAS!F30)/LIBRAS!$P$2</f>
        <v>82.045877247365155</v>
      </c>
      <c r="H30" s="76" t="str">
        <f>LIBRAS!G30</f>
        <v xml:space="preserve">enjoy </v>
      </c>
      <c r="I30" s="76">
        <f>LIBRAS!H30</f>
        <v>0</v>
      </c>
      <c r="J30" s="76">
        <f>(LIBRAS!I30)/LIBRAS!$P$2</f>
        <v>102.67823930564167</v>
      </c>
      <c r="K30" s="76" t="str">
        <f>LIBRAS!J30</f>
        <v>d4l</v>
      </c>
      <c r="L30" s="84">
        <f>(LIBRAS!K30)/LIBRAS!$P$2</f>
        <v>104.15375077495351</v>
      </c>
      <c r="M30" s="76" t="str">
        <f>LIBRAS!L30</f>
        <v>d4l</v>
      </c>
      <c r="N30" s="76">
        <f>(LIBRAS!M30)/LIBRAS!$P$2</f>
        <v>0</v>
      </c>
      <c r="O30" s="76">
        <f>LIBRAS!N30</f>
        <v>0</v>
      </c>
      <c r="P30" s="77">
        <f>(G30-F30)/F30</f>
        <v>-0.266137055032512</v>
      </c>
      <c r="Q30" s="78">
        <f>+E30/G30-1</f>
        <v>0.63518271119842828</v>
      </c>
      <c r="R30" s="79">
        <v>9.6300000000000008</v>
      </c>
      <c r="S30" s="80">
        <f t="shared" si="9"/>
        <v>67.806510121789387</v>
      </c>
      <c r="T30" s="20" t="e">
        <f>+IF(ISERROR(#REF!),#REF!, IF(#REF!&lt;&gt;0,S30,#REF!))</f>
        <v>#REF!</v>
      </c>
    </row>
    <row r="31" spans="1:20" ht="15" thickBot="1" x14ac:dyDescent="0.25"/>
    <row r="32" spans="1:20" s="18" customFormat="1" ht="22.5" customHeight="1" thickBot="1" x14ac:dyDescent="0.2">
      <c r="B32" s="11" t="s">
        <v>2</v>
      </c>
      <c r="C32" s="12" t="s">
        <v>3</v>
      </c>
      <c r="D32" s="46" t="s">
        <v>8</v>
      </c>
      <c r="E32" s="55" t="s">
        <v>12</v>
      </c>
      <c r="F32" s="12" t="s">
        <v>12</v>
      </c>
      <c r="G32" s="12" t="s">
        <v>13</v>
      </c>
      <c r="H32" s="12" t="s">
        <v>4</v>
      </c>
      <c r="I32" s="12" t="s">
        <v>27</v>
      </c>
      <c r="J32" s="12" t="s">
        <v>14</v>
      </c>
      <c r="K32" s="12" t="s">
        <v>27</v>
      </c>
      <c r="L32" s="14" t="s">
        <v>20</v>
      </c>
      <c r="M32" s="12" t="s">
        <v>27</v>
      </c>
      <c r="N32" s="12" t="s">
        <v>15</v>
      </c>
      <c r="O32" s="96" t="s">
        <v>27</v>
      </c>
      <c r="P32" s="9" t="s">
        <v>17</v>
      </c>
      <c r="Q32" s="9" t="s">
        <v>16</v>
      </c>
      <c r="R32" s="15" t="s">
        <v>6</v>
      </c>
      <c r="S32" s="16" t="s">
        <v>22</v>
      </c>
    </row>
    <row r="33" spans="1:19" s="21" customFormat="1" ht="20.25" customHeight="1" x14ac:dyDescent="0.2">
      <c r="A33" s="146" t="s">
        <v>21</v>
      </c>
      <c r="B33" s="138" t="s">
        <v>29</v>
      </c>
      <c r="C33" s="25" t="s">
        <v>10</v>
      </c>
      <c r="D33" s="47">
        <v>7</v>
      </c>
      <c r="E33" s="56">
        <f>S33*1.2</f>
        <v>69.513713474712176</v>
      </c>
      <c r="F33" s="26">
        <f>LIBRAS!E33</f>
        <v>79</v>
      </c>
      <c r="G33" s="27">
        <f>(LIBRAS!F33)/LIBRAS!$P$2</f>
        <v>70.092994420334776</v>
      </c>
      <c r="H33" s="28" t="str">
        <f>LIBRAS!G33</f>
        <v>ae</v>
      </c>
      <c r="I33" s="28" t="str">
        <f>LIBRAS!H33</f>
        <v>d4l</v>
      </c>
      <c r="J33" s="28">
        <f>(LIBRAS!I33)/LIBRAS!$P$2</f>
        <v>70.092994420334776</v>
      </c>
      <c r="K33" s="28" t="str">
        <f>LIBRAS!J33</f>
        <v>d4l</v>
      </c>
      <c r="L33" s="83">
        <f>(LIBRAS!K33)/LIBRAS!$P$2</f>
        <v>75.957842529448229</v>
      </c>
      <c r="M33" s="28" t="str">
        <f>LIBRAS!L33</f>
        <v>d4l</v>
      </c>
      <c r="N33" s="28">
        <f>(LIBRAS!M33)/LIBRAS!$P$2</f>
        <v>0</v>
      </c>
      <c r="O33" s="28">
        <f>LIBRAS!N33</f>
        <v>0</v>
      </c>
      <c r="P33" s="41">
        <f>(G33-F33)/F33</f>
        <v>-0.1127469060717117</v>
      </c>
      <c r="Q33" s="94">
        <f>+E33/G33-1</f>
        <v>-8.2644628099173278E-3</v>
      </c>
      <c r="R33" s="19">
        <v>9.6300000000000008</v>
      </c>
      <c r="S33" s="73">
        <f>G33/1.21</f>
        <v>57.928094562260149</v>
      </c>
    </row>
    <row r="34" spans="1:19" s="21" customFormat="1" ht="20.25" customHeight="1" x14ac:dyDescent="0.2">
      <c r="A34" s="147"/>
      <c r="B34" s="138"/>
      <c r="C34" s="30" t="s">
        <v>0</v>
      </c>
      <c r="D34" s="48">
        <v>7</v>
      </c>
      <c r="E34" s="56">
        <f t="shared" ref="E34:E35" si="10">S34*1.2</f>
        <v>76.153976215972506</v>
      </c>
      <c r="F34" s="26">
        <f>LIBRAS!E34</f>
        <v>84</v>
      </c>
      <c r="G34" s="27">
        <f>(LIBRAS!F34)/LIBRAS!$P$2</f>
        <v>76.788592684438939</v>
      </c>
      <c r="H34" s="28" t="str">
        <f>LIBRAS!G34</f>
        <v>ae</v>
      </c>
      <c r="I34" s="28" t="str">
        <f>LIBRAS!H34</f>
        <v>d4l</v>
      </c>
      <c r="J34" s="28">
        <f>(LIBRAS!I34)/LIBRAS!$P$2</f>
        <v>76.788592684438939</v>
      </c>
      <c r="K34" s="28" t="str">
        <f>LIBRAS!J34</f>
        <v>d4l</v>
      </c>
      <c r="L34" s="83">
        <f>(LIBRAS!K34)/LIBRAS!$P$2</f>
        <v>87.78673279603224</v>
      </c>
      <c r="M34" s="28" t="str">
        <f>LIBRAS!L34</f>
        <v>d4l</v>
      </c>
      <c r="N34" s="28">
        <f>(LIBRAS!M34)/LIBRAS!$P$2</f>
        <v>0</v>
      </c>
      <c r="O34" s="28">
        <f>LIBRAS!N34</f>
        <v>0</v>
      </c>
      <c r="P34" s="41">
        <f>(G34-F34)/F34</f>
        <v>-8.5850087090012628E-2</v>
      </c>
      <c r="Q34" s="10">
        <f>+E34/G34-1</f>
        <v>-8.2644628099173278E-3</v>
      </c>
      <c r="R34" s="19">
        <v>9.6300000000000008</v>
      </c>
      <c r="S34" s="73">
        <f t="shared" ref="S34:S35" si="11">G34/1.21</f>
        <v>63.461646846643752</v>
      </c>
    </row>
    <row r="35" spans="1:19" s="21" customFormat="1" ht="20.25" customHeight="1" thickBot="1" x14ac:dyDescent="0.25">
      <c r="A35" s="148"/>
      <c r="B35" s="139"/>
      <c r="C35" s="31" t="s">
        <v>1</v>
      </c>
      <c r="D35" s="49">
        <v>7</v>
      </c>
      <c r="E35" s="45">
        <f t="shared" si="10"/>
        <v>101.82965881551239</v>
      </c>
      <c r="F35" s="74">
        <f>LIBRAS!E35</f>
        <v>111.8</v>
      </c>
      <c r="G35" s="75">
        <f>(LIBRAS!F35)/LIBRAS!$P$2</f>
        <v>102.67823930564167</v>
      </c>
      <c r="H35" s="76" t="str">
        <f>LIBRAS!G35</f>
        <v>ae</v>
      </c>
      <c r="I35" s="76" t="str">
        <f>LIBRAS!H35</f>
        <v>d4l</v>
      </c>
      <c r="J35" s="76">
        <f>(LIBRAS!I35)/LIBRAS!$P$2</f>
        <v>102.67823930564167</v>
      </c>
      <c r="K35" s="76" t="str">
        <f>LIBRAS!J35</f>
        <v>d4l</v>
      </c>
      <c r="L35" s="84">
        <f>(LIBRAS!K35)/LIBRAS!$P$2</f>
        <v>104.15375077495351</v>
      </c>
      <c r="M35" s="76" t="str">
        <f>LIBRAS!L35</f>
        <v>d4l</v>
      </c>
      <c r="N35" s="76">
        <f>(LIBRAS!M35)/LIBRAS!$P$2</f>
        <v>132.34965902045877</v>
      </c>
      <c r="O35" s="76" t="str">
        <f>LIBRAS!N35</f>
        <v>Multiauto</v>
      </c>
      <c r="P35" s="77">
        <f>(G35-F35)/F35</f>
        <v>-8.1589988321630849E-2</v>
      </c>
      <c r="Q35" s="78">
        <f>+E35/G35-1</f>
        <v>-8.2644628099174389E-3</v>
      </c>
      <c r="R35" s="79">
        <v>9.6300000000000008</v>
      </c>
      <c r="S35" s="80">
        <f t="shared" si="11"/>
        <v>84.858049012926998</v>
      </c>
    </row>
    <row r="36" spans="1:19" ht="15" thickBot="1" x14ac:dyDescent="0.25"/>
    <row r="37" spans="1:19" s="18" customFormat="1" ht="22.5" customHeight="1" thickBot="1" x14ac:dyDescent="0.2">
      <c r="B37" s="11" t="s">
        <v>2</v>
      </c>
      <c r="C37" s="12" t="s">
        <v>3</v>
      </c>
      <c r="D37" s="46" t="s">
        <v>8</v>
      </c>
      <c r="E37" s="55" t="s">
        <v>12</v>
      </c>
      <c r="F37" s="12" t="s">
        <v>12</v>
      </c>
      <c r="G37" s="12" t="s">
        <v>13</v>
      </c>
      <c r="H37" s="12" t="s">
        <v>4</v>
      </c>
      <c r="I37" s="12" t="s">
        <v>27</v>
      </c>
      <c r="J37" s="12" t="s">
        <v>14</v>
      </c>
      <c r="K37" s="12" t="s">
        <v>27</v>
      </c>
      <c r="L37" s="14" t="s">
        <v>20</v>
      </c>
      <c r="M37" s="12" t="s">
        <v>27</v>
      </c>
      <c r="N37" s="12" t="s">
        <v>15</v>
      </c>
      <c r="O37" s="46" t="s">
        <v>27</v>
      </c>
      <c r="P37" s="9" t="s">
        <v>17</v>
      </c>
      <c r="Q37" s="9" t="s">
        <v>16</v>
      </c>
      <c r="R37" s="15" t="s">
        <v>6</v>
      </c>
      <c r="S37" s="16" t="s">
        <v>22</v>
      </c>
    </row>
    <row r="38" spans="1:19" s="21" customFormat="1" ht="20.25" customHeight="1" x14ac:dyDescent="0.2">
      <c r="A38" s="146" t="s">
        <v>21</v>
      </c>
      <c r="B38" s="138" t="str">
        <f>LIBRAS!B38</f>
        <v>Faro (produto low cost)</v>
      </c>
      <c r="C38" s="25" t="s">
        <v>10</v>
      </c>
      <c r="D38" s="47">
        <v>7</v>
      </c>
      <c r="E38" s="56">
        <f>S38*1.2</f>
        <v>71.14918559431888</v>
      </c>
      <c r="F38" s="26">
        <f>LIBRAS!E38</f>
        <v>69.598576263179538</v>
      </c>
      <c r="G38" s="27">
        <f>(LIBRAS!F38)/LIBRAS!$P$2</f>
        <v>71.742095474271537</v>
      </c>
      <c r="H38" s="28" t="str">
        <f>LIBRAS!G38</f>
        <v>ae</v>
      </c>
      <c r="I38" s="28" t="str">
        <f>LIBRAS!H38</f>
        <v>advantage</v>
      </c>
      <c r="J38" s="28">
        <f>(LIBRAS!I38)/LIBRAS!$P$2</f>
        <v>71.742095474271537</v>
      </c>
      <c r="K38" s="28" t="str">
        <f>LIBRAS!J38</f>
        <v>advantage</v>
      </c>
      <c r="L38" s="86">
        <f>(LIBRAS!K38)/LIBRAS!$P$2</f>
        <v>73.155610663360193</v>
      </c>
      <c r="M38" s="29" t="str">
        <f>LIBRAS!L38</f>
        <v>interrent</v>
      </c>
      <c r="N38" s="29">
        <f>(LIBRAS!M38)/LIBRAS!$P$2</f>
        <v>0</v>
      </c>
      <c r="O38" s="29">
        <f>LIBRAS!N38</f>
        <v>0</v>
      </c>
      <c r="P38" s="41">
        <f>(G38-F38)/F38</f>
        <v>3.0798319824625591E-2</v>
      </c>
      <c r="Q38" s="94">
        <f>+E38/G38-1</f>
        <v>-8.2644628099173278E-3</v>
      </c>
      <c r="R38" s="19">
        <v>9.6300000000000008</v>
      </c>
      <c r="S38" s="72">
        <f>G38/1.21</f>
        <v>59.290987995265738</v>
      </c>
    </row>
    <row r="39" spans="1:19" s="21" customFormat="1" ht="20.25" customHeight="1" x14ac:dyDescent="0.2">
      <c r="A39" s="147"/>
      <c r="B39" s="138"/>
      <c r="C39" s="30" t="s">
        <v>0</v>
      </c>
      <c r="D39" s="48">
        <v>7</v>
      </c>
      <c r="E39" s="56">
        <f t="shared" ref="E39:E40" si="12">S39*1.2</f>
        <v>80.900534397688205</v>
      </c>
      <c r="F39" s="26">
        <f>LIBRAS!E39</f>
        <v>77.0002145167267</v>
      </c>
      <c r="G39" s="27">
        <f>(LIBRAS!F39)/LIBRAS!$P$2</f>
        <v>81.574705517668946</v>
      </c>
      <c r="H39" s="44" t="str">
        <f>LIBRAS!G39</f>
        <v>tjw</v>
      </c>
      <c r="I39" s="44" t="str">
        <f>LIBRAS!H39</f>
        <v>interrent</v>
      </c>
      <c r="J39" s="44">
        <f>(LIBRAS!I39)/LIBRAS!$P$2</f>
        <v>78.896466212027278</v>
      </c>
      <c r="K39" s="44" t="str">
        <f>LIBRAS!J39</f>
        <v>advantage</v>
      </c>
      <c r="L39" s="86">
        <f>(LIBRAS!K39)/LIBRAS!$P$2</f>
        <v>81.574705517668946</v>
      </c>
      <c r="M39" s="29" t="str">
        <f>LIBRAS!L39</f>
        <v>interrent</v>
      </c>
      <c r="N39" s="29">
        <f>(LIBRAS!M39)/LIBRAS!$P$2</f>
        <v>0</v>
      </c>
      <c r="O39" s="29">
        <f>LIBRAS!N39</f>
        <v>0</v>
      </c>
      <c r="P39" s="41">
        <f>(G39-F39)/F39</f>
        <v>5.9408808529338997E-2</v>
      </c>
      <c r="Q39" s="10">
        <f>+E39/G39-1</f>
        <v>-8.2644628099174389E-3</v>
      </c>
      <c r="R39" s="19">
        <v>9.6300000000000008</v>
      </c>
      <c r="S39" s="73">
        <f t="shared" ref="S39:S40" si="13">G39/1.21</f>
        <v>67.417111998073509</v>
      </c>
    </row>
    <row r="40" spans="1:19" s="21" customFormat="1" ht="20.25" customHeight="1" thickBot="1" x14ac:dyDescent="0.25">
      <c r="A40" s="148"/>
      <c r="B40" s="139"/>
      <c r="C40" s="31" t="s">
        <v>1</v>
      </c>
      <c r="D40" s="49">
        <v>7</v>
      </c>
      <c r="E40" s="45">
        <f t="shared" si="12"/>
        <v>101.33778750134496</v>
      </c>
      <c r="F40" s="74">
        <f>LIBRAS!E40</f>
        <v>90</v>
      </c>
      <c r="G40" s="75">
        <f>(LIBRAS!F40)/LIBRAS!$P$2</f>
        <v>102.18226906385617</v>
      </c>
      <c r="H40" s="91" t="str">
        <f>LIBRAS!G40</f>
        <v>ae</v>
      </c>
      <c r="I40" s="91" t="str">
        <f>LIBRAS!H40</f>
        <v>advantage</v>
      </c>
      <c r="J40" s="91">
        <f>(LIBRAS!I40)/LIBRAS!$P$2</f>
        <v>102.18226906385617</v>
      </c>
      <c r="K40" s="91" t="str">
        <f>LIBRAS!J40</f>
        <v>advantage</v>
      </c>
      <c r="L40" s="92">
        <f>(LIBRAS!K40)/LIBRAS!$P$2</f>
        <v>103.8189708617483</v>
      </c>
      <c r="M40" s="93" t="str">
        <f>LIBRAS!L40</f>
        <v>interrent</v>
      </c>
      <c r="N40" s="93">
        <f>(LIBRAS!M40)/LIBRAS!$P$2</f>
        <v>102.51704897706138</v>
      </c>
      <c r="O40" s="93" t="str">
        <f>LIBRAS!N40</f>
        <v>Multiauto</v>
      </c>
      <c r="P40" s="77">
        <f>(G40-F40)/F40</f>
        <v>0.13535854515395743</v>
      </c>
      <c r="Q40" s="78">
        <f>+E40/G40-1</f>
        <v>-8.2644628099173278E-3</v>
      </c>
      <c r="R40" s="79">
        <v>9.6300000000000008</v>
      </c>
      <c r="S40" s="80">
        <f t="shared" si="13"/>
        <v>84.448156251120807</v>
      </c>
    </row>
    <row r="41" spans="1:19" x14ac:dyDescent="0.2">
      <c r="D41" s="95"/>
      <c r="E41" s="81"/>
    </row>
    <row r="42" spans="1:19" x14ac:dyDescent="0.2">
      <c r="E42" s="81"/>
      <c r="F42" s="81"/>
      <c r="G42" s="81"/>
    </row>
    <row r="43" spans="1:19" x14ac:dyDescent="0.2">
      <c r="E43" s="81"/>
      <c r="F43" s="81"/>
      <c r="G43" s="81"/>
    </row>
    <row r="44" spans="1:19" x14ac:dyDescent="0.2">
      <c r="E44" s="81"/>
      <c r="F44" s="81"/>
      <c r="G44" s="81"/>
    </row>
    <row r="45" spans="1:19" x14ac:dyDescent="0.2">
      <c r="E45" s="81"/>
      <c r="F45" s="81"/>
      <c r="G45" s="81"/>
    </row>
    <row r="46" spans="1:19" x14ac:dyDescent="0.2">
      <c r="E46" s="81"/>
      <c r="F46" s="81"/>
      <c r="G46" s="81"/>
    </row>
    <row r="47" spans="1:19" x14ac:dyDescent="0.2">
      <c r="E47" s="81"/>
      <c r="F47" s="81"/>
      <c r="G47" s="81"/>
    </row>
    <row r="48" spans="1:19" x14ac:dyDescent="0.2">
      <c r="E48" s="81"/>
      <c r="F48" s="81"/>
      <c r="G48" s="81"/>
    </row>
    <row r="49" spans="5:7" x14ac:dyDescent="0.2">
      <c r="E49" s="81"/>
      <c r="F49" s="81"/>
      <c r="G49" s="81"/>
    </row>
    <row r="50" spans="5:7" x14ac:dyDescent="0.2">
      <c r="E50" s="81"/>
      <c r="F50" s="81"/>
      <c r="G50" s="81"/>
    </row>
    <row r="51" spans="5:7" x14ac:dyDescent="0.2">
      <c r="E51" s="81"/>
      <c r="F51" s="81"/>
      <c r="G51" s="81"/>
    </row>
    <row r="52" spans="5:7" x14ac:dyDescent="0.2">
      <c r="E52" s="81"/>
      <c r="F52" s="81"/>
      <c r="G52" s="81"/>
    </row>
    <row r="53" spans="5:7" x14ac:dyDescent="0.2">
      <c r="E53" s="81"/>
      <c r="F53" s="81"/>
      <c r="G53" s="81"/>
    </row>
    <row r="54" spans="5:7" x14ac:dyDescent="0.2">
      <c r="E54" s="81"/>
      <c r="F54" s="81"/>
      <c r="G54" s="81"/>
    </row>
    <row r="55" spans="5:7" x14ac:dyDescent="0.2">
      <c r="E55" s="81"/>
      <c r="F55" s="81"/>
      <c r="G55" s="81"/>
    </row>
    <row r="56" spans="5:7" x14ac:dyDescent="0.2">
      <c r="E56" s="81"/>
      <c r="F56" s="81"/>
      <c r="G56" s="81"/>
    </row>
    <row r="57" spans="5:7" x14ac:dyDescent="0.2">
      <c r="E57" s="81"/>
      <c r="F57" s="81"/>
      <c r="G57" s="81"/>
    </row>
    <row r="58" spans="5:7" x14ac:dyDescent="0.2">
      <c r="E58" s="81"/>
      <c r="F58" s="81"/>
      <c r="G58" s="81"/>
    </row>
    <row r="59" spans="5:7" x14ac:dyDescent="0.2">
      <c r="E59" s="81"/>
      <c r="F59" s="81"/>
      <c r="G59" s="81"/>
    </row>
    <row r="60" spans="5:7" x14ac:dyDescent="0.2">
      <c r="E60" s="81"/>
      <c r="F60" s="81"/>
      <c r="G60" s="81"/>
    </row>
    <row r="61" spans="5:7" x14ac:dyDescent="0.2">
      <c r="E61" s="81"/>
      <c r="F61" s="81"/>
      <c r="G61" s="81"/>
    </row>
    <row r="62" spans="5:7" x14ac:dyDescent="0.2">
      <c r="E62" s="81"/>
      <c r="F62" s="81"/>
      <c r="G62" s="81"/>
    </row>
    <row r="63" spans="5:7" x14ac:dyDescent="0.2">
      <c r="E63" s="81"/>
      <c r="F63" s="81"/>
      <c r="G63" s="81"/>
    </row>
    <row r="64" spans="5:7" x14ac:dyDescent="0.2">
      <c r="E64" s="81"/>
      <c r="F64" s="81"/>
      <c r="G64" s="81"/>
    </row>
    <row r="65" spans="5:7" x14ac:dyDescent="0.2">
      <c r="E65" s="81"/>
      <c r="F65" s="81"/>
      <c r="G65" s="81"/>
    </row>
    <row r="66" spans="5:7" x14ac:dyDescent="0.2">
      <c r="E66" s="81"/>
      <c r="F66" s="81"/>
      <c r="G66" s="81"/>
    </row>
    <row r="67" spans="5:7" x14ac:dyDescent="0.2">
      <c r="E67" s="81"/>
      <c r="F67" s="81"/>
      <c r="G67" s="81"/>
    </row>
    <row r="68" spans="5:7" x14ac:dyDescent="0.2">
      <c r="E68" s="81"/>
      <c r="F68" s="81"/>
      <c r="G68" s="81"/>
    </row>
    <row r="69" spans="5:7" x14ac:dyDescent="0.2">
      <c r="E69" s="81"/>
      <c r="F69" s="81"/>
      <c r="G69" s="81"/>
    </row>
    <row r="70" spans="5:7" x14ac:dyDescent="0.2">
      <c r="E70" s="81"/>
      <c r="F70" s="81"/>
      <c r="G70" s="81"/>
    </row>
    <row r="71" spans="5:7" x14ac:dyDescent="0.2">
      <c r="E71" s="81"/>
      <c r="F71" s="81"/>
      <c r="G71" s="81"/>
    </row>
    <row r="72" spans="5:7" x14ac:dyDescent="0.2">
      <c r="E72" s="81"/>
      <c r="F72" s="81"/>
      <c r="G72" s="81"/>
    </row>
    <row r="73" spans="5:7" x14ac:dyDescent="0.2">
      <c r="E73" s="81"/>
      <c r="F73" s="81"/>
      <c r="G73" s="81"/>
    </row>
    <row r="74" spans="5:7" x14ac:dyDescent="0.2">
      <c r="E74" s="81"/>
      <c r="F74" s="81"/>
      <c r="G74" s="81"/>
    </row>
    <row r="75" spans="5:7" x14ac:dyDescent="0.2">
      <c r="E75" s="81"/>
      <c r="F75" s="81"/>
      <c r="G75" s="81"/>
    </row>
    <row r="76" spans="5:7" x14ac:dyDescent="0.2">
      <c r="E76" s="81"/>
      <c r="F76" s="81"/>
      <c r="G76" s="81"/>
    </row>
    <row r="77" spans="5:7" x14ac:dyDescent="0.2">
      <c r="E77" s="81"/>
      <c r="F77" s="81"/>
      <c r="G77" s="81"/>
    </row>
    <row r="78" spans="5:7" x14ac:dyDescent="0.2">
      <c r="E78" s="81"/>
      <c r="F78" s="81"/>
      <c r="G78" s="81"/>
    </row>
    <row r="79" spans="5:7" x14ac:dyDescent="0.2">
      <c r="E79" s="81"/>
      <c r="F79" s="81"/>
      <c r="G79" s="81"/>
    </row>
    <row r="80" spans="5:7" x14ac:dyDescent="0.2">
      <c r="E80" s="81"/>
      <c r="F80" s="81"/>
      <c r="G80" s="81"/>
    </row>
    <row r="81" spans="5:7" x14ac:dyDescent="0.2">
      <c r="E81" s="81"/>
      <c r="F81" s="81"/>
      <c r="G81" s="81"/>
    </row>
    <row r="82" spans="5:7" x14ac:dyDescent="0.2">
      <c r="E82" s="81"/>
      <c r="F82" s="81"/>
      <c r="G82" s="81"/>
    </row>
    <row r="83" spans="5:7" x14ac:dyDescent="0.2">
      <c r="E83" s="81"/>
      <c r="F83" s="81"/>
      <c r="G83" s="81"/>
    </row>
    <row r="84" spans="5:7" x14ac:dyDescent="0.2">
      <c r="E84" s="81"/>
      <c r="F84" s="81"/>
      <c r="G84" s="81"/>
    </row>
    <row r="85" spans="5:7" x14ac:dyDescent="0.2">
      <c r="E85" s="81"/>
      <c r="F85" s="81"/>
      <c r="G85" s="81"/>
    </row>
    <row r="86" spans="5:7" x14ac:dyDescent="0.2">
      <c r="E86" s="81"/>
      <c r="F86" s="81"/>
      <c r="G86" s="81"/>
    </row>
    <row r="87" spans="5:7" x14ac:dyDescent="0.2">
      <c r="E87" s="81"/>
      <c r="F87" s="81"/>
      <c r="G87" s="81"/>
    </row>
    <row r="88" spans="5:7" x14ac:dyDescent="0.2">
      <c r="E88" s="81"/>
      <c r="F88" s="81"/>
      <c r="G88" s="81"/>
    </row>
    <row r="89" spans="5:7" x14ac:dyDescent="0.2">
      <c r="E89" s="81"/>
      <c r="F89" s="81"/>
      <c r="G89" s="81"/>
    </row>
    <row r="90" spans="5:7" x14ac:dyDescent="0.2">
      <c r="E90" s="81"/>
      <c r="F90" s="81"/>
      <c r="G90" s="81"/>
    </row>
    <row r="91" spans="5:7" x14ac:dyDescent="0.2">
      <c r="E91" s="81"/>
      <c r="F91" s="81"/>
      <c r="G91" s="81"/>
    </row>
    <row r="92" spans="5:7" x14ac:dyDescent="0.2">
      <c r="E92" s="81"/>
      <c r="F92" s="81"/>
      <c r="G92" s="81"/>
    </row>
    <row r="93" spans="5:7" x14ac:dyDescent="0.2">
      <c r="E93" s="81"/>
      <c r="F93" s="81"/>
      <c r="G93" s="81"/>
    </row>
    <row r="94" spans="5:7" x14ac:dyDescent="0.2">
      <c r="E94" s="81"/>
      <c r="F94" s="81"/>
      <c r="G94" s="81"/>
    </row>
    <row r="95" spans="5:7" x14ac:dyDescent="0.2">
      <c r="E95" s="81"/>
      <c r="F95" s="81"/>
      <c r="G95" s="81"/>
    </row>
    <row r="96" spans="5:7" x14ac:dyDescent="0.2">
      <c r="E96" s="81"/>
      <c r="F96" s="81"/>
      <c r="G96" s="81"/>
    </row>
    <row r="97" spans="5:7" x14ac:dyDescent="0.2">
      <c r="E97" s="81"/>
      <c r="F97" s="81"/>
      <c r="G97" s="81"/>
    </row>
    <row r="98" spans="5:7" x14ac:dyDescent="0.2">
      <c r="E98" s="81"/>
      <c r="F98" s="81"/>
      <c r="G98" s="81"/>
    </row>
    <row r="99" spans="5:7" x14ac:dyDescent="0.2">
      <c r="E99" s="81"/>
      <c r="F99" s="81"/>
      <c r="G99" s="81"/>
    </row>
    <row r="100" spans="5:7" x14ac:dyDescent="0.2">
      <c r="E100" s="81"/>
      <c r="F100" s="81"/>
      <c r="G100" s="81"/>
    </row>
    <row r="101" spans="5:7" x14ac:dyDescent="0.2">
      <c r="E101" s="81"/>
      <c r="F101" s="81"/>
      <c r="G101" s="81"/>
    </row>
    <row r="102" spans="5:7" x14ac:dyDescent="0.2">
      <c r="E102" s="81"/>
      <c r="F102" s="81"/>
      <c r="G102" s="81"/>
    </row>
    <row r="103" spans="5:7" x14ac:dyDescent="0.2">
      <c r="E103" s="81"/>
      <c r="F103" s="81"/>
      <c r="G103" s="81"/>
    </row>
    <row r="104" spans="5:7" x14ac:dyDescent="0.2">
      <c r="E104" s="81"/>
      <c r="F104" s="81"/>
      <c r="G104" s="81"/>
    </row>
    <row r="105" spans="5:7" x14ac:dyDescent="0.2">
      <c r="E105" s="81"/>
      <c r="F105" s="81"/>
      <c r="G105" s="81"/>
    </row>
    <row r="106" spans="5:7" x14ac:dyDescent="0.2">
      <c r="E106" s="81"/>
      <c r="F106" s="81"/>
      <c r="G106" s="81"/>
    </row>
    <row r="107" spans="5:7" x14ac:dyDescent="0.2">
      <c r="E107" s="81"/>
      <c r="F107" s="81"/>
      <c r="G107" s="81"/>
    </row>
    <row r="108" spans="5:7" x14ac:dyDescent="0.2">
      <c r="E108" s="81"/>
      <c r="F108" s="81"/>
      <c r="G108" s="81"/>
    </row>
    <row r="109" spans="5:7" x14ac:dyDescent="0.2">
      <c r="E109" s="81"/>
      <c r="F109" s="81"/>
      <c r="G109" s="81"/>
    </row>
    <row r="110" spans="5:7" x14ac:dyDescent="0.2">
      <c r="E110" s="81"/>
      <c r="F110" s="81"/>
      <c r="G110" s="81"/>
    </row>
    <row r="111" spans="5:7" x14ac:dyDescent="0.2">
      <c r="E111" s="81"/>
      <c r="F111" s="81"/>
      <c r="G111" s="81"/>
    </row>
    <row r="112" spans="5:7" x14ac:dyDescent="0.2">
      <c r="E112" s="81"/>
      <c r="F112" s="81"/>
      <c r="G112" s="81"/>
    </row>
    <row r="113" spans="5:7" x14ac:dyDescent="0.2">
      <c r="E113" s="81"/>
      <c r="F113" s="81"/>
      <c r="G113" s="81"/>
    </row>
    <row r="114" spans="5:7" x14ac:dyDescent="0.2">
      <c r="E114" s="81"/>
      <c r="F114" s="81"/>
      <c r="G114" s="81"/>
    </row>
    <row r="115" spans="5:7" x14ac:dyDescent="0.2">
      <c r="E115" s="81"/>
      <c r="F115" s="81"/>
      <c r="G115" s="81"/>
    </row>
    <row r="116" spans="5:7" x14ac:dyDescent="0.2">
      <c r="E116" s="81"/>
      <c r="F116" s="81"/>
      <c r="G116" s="81"/>
    </row>
    <row r="117" spans="5:7" x14ac:dyDescent="0.2">
      <c r="E117" s="81"/>
      <c r="F117" s="81"/>
      <c r="G117" s="81"/>
    </row>
    <row r="118" spans="5:7" x14ac:dyDescent="0.2">
      <c r="E118" s="81"/>
      <c r="F118" s="81"/>
      <c r="G118" s="81"/>
    </row>
    <row r="119" spans="5:7" x14ac:dyDescent="0.2">
      <c r="E119" s="81"/>
      <c r="F119" s="81"/>
      <c r="G119" s="81"/>
    </row>
    <row r="120" spans="5:7" x14ac:dyDescent="0.2">
      <c r="E120" s="81"/>
      <c r="F120" s="81"/>
      <c r="G120" s="81"/>
    </row>
    <row r="121" spans="5:7" x14ac:dyDescent="0.2">
      <c r="E121" s="81"/>
      <c r="F121" s="81"/>
      <c r="G121" s="81"/>
    </row>
    <row r="122" spans="5:7" x14ac:dyDescent="0.2">
      <c r="E122" s="81"/>
      <c r="F122" s="81"/>
      <c r="G122" s="81"/>
    </row>
    <row r="123" spans="5:7" x14ac:dyDescent="0.2">
      <c r="E123" s="81"/>
      <c r="F123" s="81"/>
      <c r="G123" s="81"/>
    </row>
    <row r="124" spans="5:7" x14ac:dyDescent="0.2">
      <c r="E124" s="81"/>
      <c r="F124" s="81"/>
      <c r="G124" s="81"/>
    </row>
    <row r="125" spans="5:7" x14ac:dyDescent="0.2">
      <c r="E125" s="81"/>
      <c r="F125" s="81"/>
      <c r="G125" s="81"/>
    </row>
    <row r="126" spans="5:7" x14ac:dyDescent="0.2">
      <c r="E126" s="81"/>
      <c r="F126" s="81"/>
      <c r="G126" s="81"/>
    </row>
    <row r="127" spans="5:7" x14ac:dyDescent="0.2">
      <c r="E127" s="81"/>
      <c r="F127" s="81"/>
      <c r="G127" s="81"/>
    </row>
    <row r="128" spans="5:7" x14ac:dyDescent="0.2">
      <c r="E128" s="81"/>
      <c r="F128" s="81"/>
      <c r="G128" s="81"/>
    </row>
    <row r="129" spans="5:7" x14ac:dyDescent="0.2">
      <c r="E129" s="81"/>
      <c r="F129" s="81"/>
      <c r="G129" s="81"/>
    </row>
    <row r="130" spans="5:7" x14ac:dyDescent="0.2">
      <c r="E130" s="81"/>
      <c r="F130" s="81"/>
      <c r="G130" s="81"/>
    </row>
    <row r="131" spans="5:7" x14ac:dyDescent="0.2">
      <c r="E131" s="81"/>
      <c r="F131" s="81"/>
      <c r="G131" s="81"/>
    </row>
    <row r="132" spans="5:7" x14ac:dyDescent="0.2">
      <c r="E132" s="81"/>
      <c r="F132" s="81"/>
      <c r="G132" s="81"/>
    </row>
    <row r="133" spans="5:7" x14ac:dyDescent="0.2">
      <c r="E133" s="81"/>
      <c r="F133" s="81"/>
      <c r="G133" s="81"/>
    </row>
    <row r="134" spans="5:7" x14ac:dyDescent="0.2">
      <c r="E134" s="81"/>
      <c r="F134" s="81"/>
      <c r="G134" s="81"/>
    </row>
    <row r="135" spans="5:7" x14ac:dyDescent="0.2">
      <c r="E135" s="81"/>
      <c r="F135" s="81"/>
      <c r="G135" s="81"/>
    </row>
    <row r="136" spans="5:7" x14ac:dyDescent="0.2">
      <c r="E136" s="81"/>
      <c r="F136" s="81"/>
      <c r="G136" s="81"/>
    </row>
    <row r="137" spans="5:7" x14ac:dyDescent="0.2">
      <c r="E137" s="81"/>
      <c r="F137" s="81"/>
      <c r="G137" s="81"/>
    </row>
    <row r="138" spans="5:7" x14ac:dyDescent="0.2">
      <c r="E138" s="81"/>
      <c r="F138" s="81"/>
      <c r="G138" s="81"/>
    </row>
    <row r="139" spans="5:7" x14ac:dyDescent="0.2">
      <c r="E139" s="81"/>
      <c r="F139" s="81"/>
      <c r="G139" s="81"/>
    </row>
    <row r="140" spans="5:7" x14ac:dyDescent="0.2">
      <c r="E140" s="81"/>
      <c r="F140" s="81"/>
      <c r="G140" s="81"/>
    </row>
    <row r="141" spans="5:7" x14ac:dyDescent="0.2">
      <c r="E141" s="81"/>
      <c r="F141" s="81"/>
      <c r="G141" s="81"/>
    </row>
    <row r="142" spans="5:7" x14ac:dyDescent="0.2">
      <c r="E142" s="81"/>
      <c r="F142" s="81"/>
      <c r="G142" s="81"/>
    </row>
    <row r="143" spans="5:7" x14ac:dyDescent="0.2">
      <c r="E143" s="81"/>
      <c r="F143" s="81"/>
      <c r="G143" s="81"/>
    </row>
    <row r="144" spans="5:7" x14ac:dyDescent="0.2">
      <c r="E144" s="81"/>
      <c r="F144" s="81"/>
      <c r="G144" s="81"/>
    </row>
    <row r="145" spans="5:7" x14ac:dyDescent="0.2">
      <c r="E145" s="81"/>
      <c r="F145" s="81"/>
      <c r="G145" s="81"/>
    </row>
    <row r="146" spans="5:7" x14ac:dyDescent="0.2">
      <c r="E146" s="81"/>
      <c r="F146" s="81"/>
      <c r="G146" s="81"/>
    </row>
    <row r="147" spans="5:7" x14ac:dyDescent="0.2">
      <c r="E147" s="81"/>
      <c r="F147" s="81"/>
      <c r="G147" s="81"/>
    </row>
    <row r="148" spans="5:7" x14ac:dyDescent="0.2">
      <c r="E148" s="81"/>
      <c r="F148" s="81"/>
      <c r="G148" s="81"/>
    </row>
    <row r="149" spans="5:7" x14ac:dyDescent="0.2">
      <c r="E149" s="81"/>
      <c r="F149" s="81"/>
      <c r="G149" s="81"/>
    </row>
    <row r="150" spans="5:7" x14ac:dyDescent="0.2">
      <c r="E150" s="81"/>
      <c r="F150" s="81"/>
      <c r="G150" s="81"/>
    </row>
    <row r="151" spans="5:7" x14ac:dyDescent="0.2">
      <c r="E151" s="81"/>
      <c r="F151" s="81"/>
      <c r="G151" s="81"/>
    </row>
    <row r="152" spans="5:7" x14ac:dyDescent="0.2">
      <c r="E152" s="81"/>
      <c r="F152" s="81"/>
      <c r="G152" s="81"/>
    </row>
    <row r="153" spans="5:7" x14ac:dyDescent="0.2">
      <c r="E153" s="81"/>
      <c r="F153" s="81"/>
      <c r="G153" s="81"/>
    </row>
    <row r="154" spans="5:7" x14ac:dyDescent="0.2">
      <c r="E154" s="81"/>
      <c r="F154" s="81"/>
      <c r="G154" s="81"/>
    </row>
    <row r="155" spans="5:7" x14ac:dyDescent="0.2">
      <c r="E155" s="81"/>
      <c r="F155" s="81"/>
      <c r="G155" s="81"/>
    </row>
    <row r="156" spans="5:7" x14ac:dyDescent="0.2">
      <c r="E156" s="81"/>
      <c r="F156" s="81"/>
      <c r="G156" s="81"/>
    </row>
    <row r="157" spans="5:7" x14ac:dyDescent="0.2">
      <c r="E157" s="81"/>
      <c r="F157" s="81"/>
      <c r="G157" s="81"/>
    </row>
    <row r="158" spans="5:7" x14ac:dyDescent="0.2">
      <c r="E158" s="81"/>
      <c r="F158" s="81"/>
      <c r="G158" s="81"/>
    </row>
    <row r="159" spans="5:7" x14ac:dyDescent="0.2">
      <c r="E159" s="81"/>
      <c r="F159" s="81"/>
      <c r="G159" s="81"/>
    </row>
    <row r="160" spans="5:7" x14ac:dyDescent="0.2">
      <c r="E160" s="81"/>
      <c r="F160" s="81"/>
      <c r="G160" s="81"/>
    </row>
    <row r="161" spans="5:7" x14ac:dyDescent="0.2">
      <c r="E161" s="81"/>
      <c r="F161" s="81"/>
      <c r="G161" s="81"/>
    </row>
    <row r="162" spans="5:7" x14ac:dyDescent="0.2">
      <c r="E162" s="81"/>
      <c r="F162" s="81"/>
      <c r="G162" s="81"/>
    </row>
    <row r="163" spans="5:7" x14ac:dyDescent="0.2">
      <c r="E163" s="81"/>
      <c r="F163" s="81"/>
      <c r="G163" s="81"/>
    </row>
    <row r="164" spans="5:7" x14ac:dyDescent="0.2">
      <c r="E164" s="81"/>
      <c r="F164" s="81"/>
      <c r="G164" s="81"/>
    </row>
    <row r="165" spans="5:7" x14ac:dyDescent="0.2">
      <c r="E165" s="81"/>
      <c r="F165" s="81"/>
      <c r="G165" s="81"/>
    </row>
    <row r="166" spans="5:7" x14ac:dyDescent="0.2">
      <c r="E166" s="81"/>
      <c r="F166" s="81"/>
      <c r="G166" s="81"/>
    </row>
    <row r="167" spans="5:7" x14ac:dyDescent="0.2">
      <c r="E167" s="81"/>
      <c r="F167" s="81"/>
      <c r="G167" s="81"/>
    </row>
    <row r="168" spans="5:7" x14ac:dyDescent="0.2">
      <c r="E168" s="81"/>
      <c r="F168" s="81"/>
      <c r="G168" s="81"/>
    </row>
    <row r="169" spans="5:7" x14ac:dyDescent="0.2">
      <c r="E169" s="81"/>
      <c r="F169" s="81"/>
      <c r="G169" s="81"/>
    </row>
    <row r="170" spans="5:7" x14ac:dyDescent="0.2">
      <c r="E170" s="81"/>
      <c r="F170" s="81"/>
      <c r="G170" s="81"/>
    </row>
    <row r="171" spans="5:7" x14ac:dyDescent="0.2">
      <c r="E171" s="81"/>
      <c r="F171" s="81"/>
      <c r="G171" s="81"/>
    </row>
    <row r="172" spans="5:7" x14ac:dyDescent="0.2">
      <c r="E172" s="81"/>
      <c r="F172" s="81"/>
      <c r="G172" s="81"/>
    </row>
    <row r="173" spans="5:7" x14ac:dyDescent="0.2">
      <c r="E173" s="81"/>
      <c r="F173" s="81"/>
      <c r="G173" s="81"/>
    </row>
    <row r="174" spans="5:7" x14ac:dyDescent="0.2">
      <c r="E174" s="81"/>
      <c r="F174" s="81"/>
      <c r="G174" s="81"/>
    </row>
    <row r="175" spans="5:7" x14ac:dyDescent="0.2">
      <c r="E175" s="81"/>
      <c r="F175" s="81"/>
      <c r="G175" s="81"/>
    </row>
    <row r="176" spans="5:7" x14ac:dyDescent="0.2">
      <c r="E176" s="81"/>
      <c r="F176" s="81"/>
      <c r="G176" s="81"/>
    </row>
    <row r="177" spans="5:7" x14ac:dyDescent="0.2">
      <c r="E177" s="81"/>
      <c r="F177" s="81"/>
      <c r="G177" s="81"/>
    </row>
    <row r="178" spans="5:7" x14ac:dyDescent="0.2">
      <c r="E178" s="81"/>
      <c r="F178" s="81"/>
      <c r="G178" s="81"/>
    </row>
    <row r="179" spans="5:7" x14ac:dyDescent="0.2">
      <c r="E179" s="81"/>
      <c r="F179" s="81"/>
      <c r="G179" s="81"/>
    </row>
    <row r="180" spans="5:7" x14ac:dyDescent="0.2">
      <c r="E180" s="81"/>
      <c r="F180" s="81"/>
      <c r="G180" s="81"/>
    </row>
    <row r="181" spans="5:7" x14ac:dyDescent="0.2">
      <c r="E181" s="81"/>
      <c r="F181" s="81"/>
      <c r="G181" s="81"/>
    </row>
    <row r="182" spans="5:7" x14ac:dyDescent="0.2">
      <c r="E182" s="81"/>
      <c r="F182" s="81"/>
      <c r="G182" s="81"/>
    </row>
    <row r="183" spans="5:7" x14ac:dyDescent="0.2">
      <c r="E183" s="81"/>
      <c r="F183" s="81"/>
      <c r="G183" s="81"/>
    </row>
    <row r="184" spans="5:7" x14ac:dyDescent="0.2">
      <c r="E184" s="81"/>
      <c r="F184" s="81"/>
      <c r="G184" s="81"/>
    </row>
    <row r="185" spans="5:7" x14ac:dyDescent="0.2">
      <c r="E185" s="81"/>
      <c r="F185" s="81"/>
      <c r="G185" s="81"/>
    </row>
    <row r="186" spans="5:7" x14ac:dyDescent="0.2">
      <c r="E186" s="81"/>
      <c r="F186" s="81"/>
      <c r="G186" s="81"/>
    </row>
    <row r="187" spans="5:7" x14ac:dyDescent="0.2">
      <c r="E187" s="81"/>
      <c r="F187" s="81"/>
      <c r="G187" s="81"/>
    </row>
    <row r="188" spans="5:7" x14ac:dyDescent="0.2">
      <c r="E188" s="81"/>
      <c r="F188" s="81"/>
      <c r="G188" s="81"/>
    </row>
    <row r="189" spans="5:7" x14ac:dyDescent="0.2">
      <c r="E189" s="81"/>
      <c r="F189" s="81"/>
      <c r="G189" s="81"/>
    </row>
    <row r="190" spans="5:7" x14ac:dyDescent="0.2">
      <c r="E190" s="81"/>
      <c r="F190" s="81"/>
      <c r="G190" s="81"/>
    </row>
    <row r="191" spans="5:7" x14ac:dyDescent="0.2">
      <c r="E191" s="81"/>
      <c r="F191" s="81"/>
      <c r="G191" s="81"/>
    </row>
    <row r="192" spans="5:7" x14ac:dyDescent="0.2">
      <c r="E192" s="81"/>
      <c r="F192" s="81"/>
      <c r="G192" s="81"/>
    </row>
    <row r="193" spans="5:7" x14ac:dyDescent="0.2">
      <c r="E193" s="81"/>
      <c r="F193" s="81"/>
      <c r="G193" s="81"/>
    </row>
    <row r="194" spans="5:7" x14ac:dyDescent="0.2">
      <c r="E194" s="81"/>
      <c r="F194" s="81"/>
      <c r="G194" s="81"/>
    </row>
    <row r="195" spans="5:7" x14ac:dyDescent="0.2">
      <c r="E195" s="81"/>
      <c r="F195" s="81"/>
      <c r="G195" s="81"/>
    </row>
    <row r="196" spans="5:7" x14ac:dyDescent="0.2">
      <c r="E196" s="81"/>
      <c r="F196" s="81"/>
      <c r="G196" s="81"/>
    </row>
    <row r="197" spans="5:7" x14ac:dyDescent="0.2">
      <c r="E197" s="81"/>
      <c r="F197" s="81"/>
      <c r="G197" s="81"/>
    </row>
    <row r="198" spans="5:7" x14ac:dyDescent="0.2">
      <c r="E198" s="81"/>
      <c r="F198" s="81"/>
      <c r="G198" s="81"/>
    </row>
    <row r="199" spans="5:7" x14ac:dyDescent="0.2">
      <c r="E199" s="81"/>
      <c r="F199" s="81"/>
      <c r="G199" s="81"/>
    </row>
    <row r="200" spans="5:7" x14ac:dyDescent="0.2">
      <c r="E200" s="81"/>
      <c r="F200" s="81"/>
      <c r="G200" s="81"/>
    </row>
    <row r="201" spans="5:7" x14ac:dyDescent="0.2">
      <c r="E201" s="81"/>
      <c r="F201" s="81"/>
      <c r="G201" s="81"/>
    </row>
    <row r="202" spans="5:7" x14ac:dyDescent="0.2">
      <c r="E202" s="81"/>
      <c r="F202" s="81"/>
      <c r="G202" s="81"/>
    </row>
    <row r="203" spans="5:7" x14ac:dyDescent="0.2">
      <c r="E203" s="81"/>
      <c r="F203" s="81"/>
      <c r="G203" s="81"/>
    </row>
    <row r="204" spans="5:7" x14ac:dyDescent="0.2">
      <c r="E204" s="81"/>
      <c r="F204" s="81"/>
      <c r="G204" s="81"/>
    </row>
    <row r="205" spans="5:7" x14ac:dyDescent="0.2">
      <c r="E205" s="81"/>
      <c r="F205" s="81"/>
      <c r="G205" s="81"/>
    </row>
    <row r="206" spans="5:7" x14ac:dyDescent="0.2">
      <c r="E206" s="81"/>
      <c r="F206" s="81"/>
      <c r="G206" s="81"/>
    </row>
    <row r="207" spans="5:7" x14ac:dyDescent="0.2">
      <c r="E207" s="81"/>
      <c r="F207" s="81"/>
      <c r="G207" s="81"/>
    </row>
    <row r="208" spans="5:7" x14ac:dyDescent="0.2">
      <c r="E208" s="81"/>
      <c r="F208" s="81"/>
      <c r="G208" s="81"/>
    </row>
    <row r="209" spans="5:7" x14ac:dyDescent="0.2">
      <c r="E209" s="81"/>
      <c r="F209" s="81"/>
      <c r="G209" s="81"/>
    </row>
    <row r="210" spans="5:7" x14ac:dyDescent="0.2">
      <c r="E210" s="81"/>
      <c r="F210" s="81"/>
      <c r="G210" s="81"/>
    </row>
    <row r="211" spans="5:7" x14ac:dyDescent="0.2">
      <c r="E211" s="81"/>
      <c r="F211" s="81"/>
      <c r="G211" s="81"/>
    </row>
    <row r="212" spans="5:7" x14ac:dyDescent="0.2">
      <c r="E212" s="81"/>
      <c r="F212" s="81"/>
      <c r="G212" s="81"/>
    </row>
    <row r="213" spans="5:7" x14ac:dyDescent="0.2">
      <c r="E213" s="81"/>
      <c r="F213" s="81"/>
      <c r="G213" s="81"/>
    </row>
    <row r="214" spans="5:7" x14ac:dyDescent="0.2">
      <c r="E214" s="81"/>
      <c r="F214" s="81"/>
      <c r="G214" s="81"/>
    </row>
    <row r="215" spans="5:7" x14ac:dyDescent="0.2">
      <c r="E215" s="81"/>
      <c r="F215" s="81"/>
      <c r="G215" s="81"/>
    </row>
    <row r="216" spans="5:7" x14ac:dyDescent="0.2">
      <c r="E216" s="81"/>
      <c r="F216" s="81"/>
      <c r="G216" s="81"/>
    </row>
    <row r="217" spans="5:7" x14ac:dyDescent="0.2">
      <c r="E217" s="81"/>
      <c r="F217" s="81"/>
      <c r="G217" s="81"/>
    </row>
    <row r="218" spans="5:7" x14ac:dyDescent="0.2">
      <c r="E218" s="81"/>
      <c r="F218" s="81"/>
      <c r="G218" s="81"/>
    </row>
    <row r="219" spans="5:7" x14ac:dyDescent="0.2">
      <c r="E219" s="81"/>
      <c r="F219" s="81"/>
      <c r="G219" s="81"/>
    </row>
    <row r="220" spans="5:7" x14ac:dyDescent="0.2">
      <c r="E220" s="81"/>
      <c r="F220" s="81"/>
      <c r="G220" s="81"/>
    </row>
    <row r="221" spans="5:7" x14ac:dyDescent="0.2">
      <c r="E221" s="81"/>
      <c r="F221" s="81"/>
      <c r="G221" s="81"/>
    </row>
    <row r="222" spans="5:7" x14ac:dyDescent="0.2">
      <c r="E222" s="81"/>
      <c r="F222" s="81"/>
      <c r="G222" s="81"/>
    </row>
    <row r="223" spans="5:7" x14ac:dyDescent="0.2">
      <c r="E223" s="81"/>
      <c r="F223" s="81"/>
      <c r="G223" s="81"/>
    </row>
    <row r="224" spans="5:7" x14ac:dyDescent="0.2">
      <c r="E224" s="81"/>
      <c r="F224" s="81"/>
      <c r="G224" s="81"/>
    </row>
    <row r="225" spans="5:7" x14ac:dyDescent="0.2">
      <c r="E225" s="81"/>
      <c r="F225" s="81"/>
      <c r="G225" s="81"/>
    </row>
    <row r="226" spans="5:7" x14ac:dyDescent="0.2">
      <c r="E226" s="81"/>
      <c r="F226" s="81"/>
      <c r="G226" s="81"/>
    </row>
    <row r="227" spans="5:7" x14ac:dyDescent="0.2">
      <c r="E227" s="81"/>
      <c r="F227" s="81"/>
      <c r="G227" s="81"/>
    </row>
    <row r="228" spans="5:7" x14ac:dyDescent="0.2">
      <c r="E228" s="81"/>
      <c r="F228" s="81"/>
      <c r="G228" s="81"/>
    </row>
    <row r="229" spans="5:7" x14ac:dyDescent="0.2">
      <c r="E229" s="81"/>
      <c r="F229" s="81"/>
      <c r="G229" s="81"/>
    </row>
    <row r="230" spans="5:7" x14ac:dyDescent="0.2">
      <c r="E230" s="81"/>
      <c r="F230" s="81"/>
      <c r="G230" s="81"/>
    </row>
    <row r="231" spans="5:7" x14ac:dyDescent="0.2">
      <c r="E231" s="81"/>
      <c r="F231" s="81"/>
      <c r="G231" s="81"/>
    </row>
    <row r="232" spans="5:7" x14ac:dyDescent="0.2">
      <c r="E232" s="81"/>
      <c r="F232" s="81"/>
      <c r="G232" s="81"/>
    </row>
    <row r="233" spans="5:7" x14ac:dyDescent="0.2">
      <c r="E233" s="81"/>
      <c r="F233" s="81"/>
      <c r="G233" s="81"/>
    </row>
    <row r="234" spans="5:7" x14ac:dyDescent="0.2">
      <c r="E234" s="81"/>
      <c r="F234" s="81"/>
      <c r="G234" s="81"/>
    </row>
    <row r="235" spans="5:7" x14ac:dyDescent="0.2">
      <c r="E235" s="81"/>
      <c r="F235" s="81"/>
      <c r="G235" s="81"/>
    </row>
    <row r="236" spans="5:7" x14ac:dyDescent="0.2">
      <c r="E236" s="81"/>
      <c r="F236" s="81"/>
      <c r="G236" s="81"/>
    </row>
    <row r="237" spans="5:7" x14ac:dyDescent="0.2">
      <c r="E237" s="81"/>
      <c r="F237" s="81"/>
      <c r="G237" s="81"/>
    </row>
    <row r="238" spans="5:7" x14ac:dyDescent="0.2">
      <c r="E238" s="81"/>
      <c r="F238" s="81"/>
      <c r="G238" s="81"/>
    </row>
    <row r="239" spans="5:7" x14ac:dyDescent="0.2">
      <c r="E239" s="81"/>
      <c r="F239" s="81"/>
      <c r="G239" s="81"/>
    </row>
    <row r="240" spans="5:7" x14ac:dyDescent="0.2">
      <c r="E240" s="81"/>
      <c r="F240" s="81"/>
      <c r="G240" s="81"/>
    </row>
    <row r="241" spans="5:7" x14ac:dyDescent="0.2">
      <c r="E241" s="81"/>
      <c r="F241" s="81"/>
      <c r="G241" s="81"/>
    </row>
    <row r="242" spans="5:7" x14ac:dyDescent="0.2">
      <c r="E242" s="81"/>
      <c r="F242" s="81"/>
      <c r="G242" s="81"/>
    </row>
    <row r="243" spans="5:7" x14ac:dyDescent="0.2">
      <c r="E243" s="81"/>
      <c r="F243" s="81"/>
      <c r="G243" s="81"/>
    </row>
    <row r="244" spans="5:7" x14ac:dyDescent="0.2">
      <c r="E244" s="81"/>
      <c r="F244" s="81"/>
      <c r="G244" s="81"/>
    </row>
    <row r="245" spans="5:7" x14ac:dyDescent="0.2">
      <c r="E245" s="81"/>
      <c r="F245" s="81"/>
      <c r="G245" s="81"/>
    </row>
    <row r="246" spans="5:7" x14ac:dyDescent="0.2">
      <c r="E246" s="81"/>
      <c r="F246" s="81"/>
      <c r="G246" s="81"/>
    </row>
    <row r="247" spans="5:7" x14ac:dyDescent="0.2">
      <c r="E247" s="81"/>
      <c r="F247" s="81"/>
      <c r="G247" s="81"/>
    </row>
    <row r="248" spans="5:7" x14ac:dyDescent="0.2">
      <c r="E248" s="81"/>
      <c r="F248" s="81"/>
      <c r="G248" s="81"/>
    </row>
    <row r="249" spans="5:7" x14ac:dyDescent="0.2">
      <c r="E249" s="81"/>
      <c r="F249" s="81"/>
      <c r="G249" s="81"/>
    </row>
    <row r="250" spans="5:7" x14ac:dyDescent="0.2">
      <c r="E250" s="81"/>
      <c r="F250" s="81"/>
      <c r="G250" s="81"/>
    </row>
    <row r="251" spans="5:7" x14ac:dyDescent="0.2">
      <c r="E251" s="81"/>
      <c r="F251" s="81"/>
      <c r="G251" s="81"/>
    </row>
    <row r="252" spans="5:7" x14ac:dyDescent="0.2">
      <c r="E252" s="81"/>
      <c r="F252" s="81"/>
      <c r="G252" s="81"/>
    </row>
    <row r="253" spans="5:7" x14ac:dyDescent="0.2">
      <c r="E253" s="81"/>
      <c r="F253" s="81"/>
      <c r="G253" s="81"/>
    </row>
    <row r="254" spans="5:7" x14ac:dyDescent="0.2">
      <c r="E254" s="81"/>
      <c r="F254" s="81"/>
      <c r="G254" s="81"/>
    </row>
    <row r="255" spans="5:7" x14ac:dyDescent="0.2">
      <c r="E255" s="81"/>
      <c r="F255" s="81"/>
      <c r="G255" s="81"/>
    </row>
    <row r="256" spans="5:7" x14ac:dyDescent="0.2">
      <c r="E256" s="81"/>
      <c r="F256" s="81"/>
      <c r="G256" s="81"/>
    </row>
    <row r="257" spans="5:7" x14ac:dyDescent="0.2">
      <c r="E257" s="81"/>
      <c r="F257" s="81"/>
      <c r="G257" s="81"/>
    </row>
    <row r="258" spans="5:7" x14ac:dyDescent="0.2">
      <c r="E258" s="81"/>
      <c r="F258" s="81"/>
      <c r="G258" s="81"/>
    </row>
    <row r="259" spans="5:7" x14ac:dyDescent="0.2">
      <c r="E259" s="81"/>
      <c r="F259" s="81"/>
      <c r="G259" s="81"/>
    </row>
    <row r="260" spans="5:7" x14ac:dyDescent="0.2">
      <c r="E260" s="81"/>
      <c r="F260" s="81"/>
      <c r="G260" s="81"/>
    </row>
    <row r="261" spans="5:7" x14ac:dyDescent="0.2">
      <c r="E261" s="81"/>
      <c r="F261" s="81"/>
      <c r="G261" s="81"/>
    </row>
    <row r="262" spans="5:7" x14ac:dyDescent="0.2">
      <c r="E262" s="81"/>
      <c r="F262" s="81"/>
      <c r="G262" s="81"/>
    </row>
    <row r="263" spans="5:7" x14ac:dyDescent="0.2">
      <c r="E263" s="81"/>
      <c r="F263" s="81"/>
      <c r="G263" s="81"/>
    </row>
    <row r="264" spans="5:7" x14ac:dyDescent="0.2">
      <c r="E264" s="81"/>
      <c r="F264" s="81"/>
      <c r="G264" s="81"/>
    </row>
    <row r="265" spans="5:7" x14ac:dyDescent="0.2">
      <c r="E265" s="81"/>
      <c r="F265" s="81"/>
      <c r="G265" s="81"/>
    </row>
    <row r="266" spans="5:7" x14ac:dyDescent="0.2">
      <c r="E266" s="81"/>
      <c r="F266" s="81"/>
      <c r="G266" s="81"/>
    </row>
    <row r="267" spans="5:7" x14ac:dyDescent="0.2">
      <c r="E267" s="81"/>
      <c r="F267" s="81"/>
      <c r="G267" s="81"/>
    </row>
    <row r="268" spans="5:7" x14ac:dyDescent="0.2">
      <c r="E268" s="81"/>
      <c r="F268" s="81"/>
      <c r="G268" s="81"/>
    </row>
    <row r="269" spans="5:7" x14ac:dyDescent="0.2">
      <c r="E269" s="81"/>
      <c r="F269" s="81"/>
      <c r="G269" s="81"/>
    </row>
    <row r="270" spans="5:7" x14ac:dyDescent="0.2">
      <c r="E270" s="81"/>
      <c r="F270" s="81"/>
      <c r="G270" s="81"/>
    </row>
    <row r="271" spans="5:7" x14ac:dyDescent="0.2">
      <c r="E271" s="81"/>
      <c r="F271" s="81"/>
      <c r="G271" s="81"/>
    </row>
    <row r="272" spans="5:7" x14ac:dyDescent="0.2">
      <c r="E272" s="81"/>
      <c r="F272" s="81"/>
      <c r="G272" s="81"/>
    </row>
    <row r="273" spans="5:7" x14ac:dyDescent="0.2">
      <c r="E273" s="81"/>
      <c r="F273" s="81"/>
      <c r="G273" s="81"/>
    </row>
    <row r="274" spans="5:7" x14ac:dyDescent="0.2">
      <c r="E274" s="81"/>
      <c r="F274" s="81"/>
      <c r="G274" s="81"/>
    </row>
    <row r="275" spans="5:7" x14ac:dyDescent="0.2">
      <c r="E275" s="81"/>
      <c r="F275" s="81"/>
      <c r="G275" s="81"/>
    </row>
    <row r="276" spans="5:7" x14ac:dyDescent="0.2">
      <c r="E276" s="81"/>
      <c r="F276" s="81"/>
      <c r="G276" s="81"/>
    </row>
    <row r="277" spans="5:7" x14ac:dyDescent="0.2">
      <c r="E277" s="81"/>
      <c r="F277" s="81"/>
      <c r="G277" s="81"/>
    </row>
    <row r="278" spans="5:7" x14ac:dyDescent="0.2">
      <c r="E278" s="81"/>
      <c r="F278" s="81"/>
      <c r="G278" s="81"/>
    </row>
    <row r="279" spans="5:7" x14ac:dyDescent="0.2">
      <c r="E279" s="81"/>
      <c r="F279" s="81"/>
      <c r="G279" s="81"/>
    </row>
    <row r="280" spans="5:7" x14ac:dyDescent="0.2">
      <c r="E280" s="81"/>
      <c r="F280" s="81"/>
      <c r="G280" s="81"/>
    </row>
    <row r="281" spans="5:7" x14ac:dyDescent="0.2">
      <c r="E281" s="81"/>
      <c r="F281" s="81"/>
      <c r="G281" s="81"/>
    </row>
    <row r="282" spans="5:7" x14ac:dyDescent="0.2">
      <c r="E282" s="81"/>
      <c r="F282" s="81"/>
      <c r="G282" s="81"/>
    </row>
    <row r="283" spans="5:7" x14ac:dyDescent="0.2">
      <c r="E283" s="81"/>
      <c r="F283" s="81"/>
      <c r="G283" s="81"/>
    </row>
    <row r="284" spans="5:7" x14ac:dyDescent="0.2">
      <c r="E284" s="81"/>
      <c r="F284" s="81"/>
      <c r="G284" s="81"/>
    </row>
    <row r="285" spans="5:7" x14ac:dyDescent="0.2">
      <c r="E285" s="81"/>
      <c r="F285" s="81"/>
      <c r="G285" s="81"/>
    </row>
    <row r="286" spans="5:7" x14ac:dyDescent="0.2">
      <c r="E286" s="81"/>
      <c r="F286" s="81"/>
      <c r="G286" s="81"/>
    </row>
    <row r="287" spans="5:7" x14ac:dyDescent="0.2">
      <c r="E287" s="81"/>
      <c r="F287" s="81"/>
      <c r="G287" s="81"/>
    </row>
    <row r="288" spans="5:7" x14ac:dyDescent="0.2">
      <c r="E288" s="81"/>
      <c r="F288" s="81"/>
      <c r="G288" s="81"/>
    </row>
    <row r="289" spans="5:7" x14ac:dyDescent="0.2">
      <c r="E289" s="81"/>
      <c r="F289" s="81"/>
      <c r="G289" s="81"/>
    </row>
    <row r="290" spans="5:7" x14ac:dyDescent="0.2">
      <c r="E290" s="81"/>
      <c r="F290" s="81"/>
      <c r="G290" s="81"/>
    </row>
    <row r="291" spans="5:7" x14ac:dyDescent="0.2">
      <c r="E291" s="81"/>
      <c r="F291" s="81"/>
      <c r="G291" s="81"/>
    </row>
    <row r="292" spans="5:7" x14ac:dyDescent="0.2">
      <c r="E292" s="81"/>
      <c r="F292" s="81"/>
      <c r="G292" s="81"/>
    </row>
    <row r="293" spans="5:7" x14ac:dyDescent="0.2">
      <c r="E293" s="81"/>
      <c r="F293" s="81"/>
      <c r="G293" s="81"/>
    </row>
    <row r="294" spans="5:7" x14ac:dyDescent="0.2">
      <c r="E294" s="81"/>
      <c r="F294" s="81"/>
      <c r="G294" s="81"/>
    </row>
    <row r="295" spans="5:7" x14ac:dyDescent="0.2">
      <c r="E295" s="81"/>
      <c r="F295" s="81"/>
      <c r="G295" s="81"/>
    </row>
    <row r="296" spans="5:7" x14ac:dyDescent="0.2">
      <c r="E296" s="81"/>
      <c r="F296" s="81"/>
      <c r="G296" s="81"/>
    </row>
    <row r="297" spans="5:7" x14ac:dyDescent="0.2">
      <c r="E297" s="81"/>
      <c r="F297" s="81"/>
      <c r="G297" s="81"/>
    </row>
    <row r="298" spans="5:7" x14ac:dyDescent="0.2">
      <c r="E298" s="81"/>
      <c r="F298" s="81"/>
      <c r="G298" s="81"/>
    </row>
    <row r="299" spans="5:7" x14ac:dyDescent="0.2">
      <c r="E299" s="81"/>
      <c r="F299" s="81"/>
      <c r="G299" s="81"/>
    </row>
    <row r="300" spans="5:7" x14ac:dyDescent="0.2">
      <c r="E300" s="81"/>
      <c r="F300" s="81"/>
      <c r="G300" s="81"/>
    </row>
    <row r="301" spans="5:7" x14ac:dyDescent="0.2">
      <c r="E301" s="81"/>
      <c r="F301" s="81"/>
      <c r="G301" s="81"/>
    </row>
    <row r="302" spans="5:7" x14ac:dyDescent="0.2">
      <c r="E302" s="81"/>
      <c r="F302" s="81"/>
      <c r="G302" s="81"/>
    </row>
    <row r="303" spans="5:7" x14ac:dyDescent="0.2">
      <c r="E303" s="81"/>
      <c r="F303" s="81"/>
      <c r="G303" s="81"/>
    </row>
    <row r="304" spans="5:7" x14ac:dyDescent="0.2">
      <c r="E304" s="81"/>
      <c r="F304" s="81"/>
      <c r="G304" s="81"/>
    </row>
    <row r="305" spans="5:7" x14ac:dyDescent="0.2">
      <c r="E305" s="81"/>
      <c r="F305" s="81"/>
      <c r="G305" s="81"/>
    </row>
    <row r="306" spans="5:7" x14ac:dyDescent="0.2">
      <c r="E306" s="81"/>
      <c r="F306" s="81"/>
      <c r="G306" s="81"/>
    </row>
    <row r="307" spans="5:7" x14ac:dyDescent="0.2">
      <c r="E307" s="81"/>
      <c r="F307" s="81"/>
      <c r="G307" s="81"/>
    </row>
    <row r="308" spans="5:7" x14ac:dyDescent="0.2">
      <c r="E308" s="81"/>
      <c r="F308" s="81"/>
      <c r="G308" s="81"/>
    </row>
    <row r="309" spans="5:7" x14ac:dyDescent="0.2">
      <c r="E309" s="81"/>
      <c r="F309" s="81"/>
      <c r="G309" s="81"/>
    </row>
    <row r="310" spans="5:7" x14ac:dyDescent="0.2">
      <c r="E310" s="81"/>
      <c r="F310" s="81"/>
      <c r="G310" s="81"/>
    </row>
    <row r="311" spans="5:7" x14ac:dyDescent="0.2">
      <c r="E311" s="81"/>
      <c r="F311" s="81"/>
      <c r="G311" s="81"/>
    </row>
    <row r="312" spans="5:7" x14ac:dyDescent="0.2">
      <c r="E312" s="81"/>
      <c r="F312" s="81"/>
      <c r="G312" s="81"/>
    </row>
    <row r="313" spans="5:7" x14ac:dyDescent="0.2">
      <c r="E313" s="81"/>
      <c r="F313" s="81"/>
      <c r="G313" s="81"/>
    </row>
    <row r="314" spans="5:7" x14ac:dyDescent="0.2">
      <c r="E314" s="81"/>
      <c r="F314" s="81"/>
      <c r="G314" s="81"/>
    </row>
    <row r="315" spans="5:7" x14ac:dyDescent="0.2">
      <c r="E315" s="81"/>
      <c r="F315" s="81"/>
      <c r="G315" s="81"/>
    </row>
    <row r="316" spans="5:7" x14ac:dyDescent="0.2">
      <c r="E316" s="81"/>
      <c r="F316" s="81"/>
      <c r="G316" s="81"/>
    </row>
    <row r="317" spans="5:7" x14ac:dyDescent="0.2">
      <c r="E317" s="81"/>
      <c r="F317" s="81"/>
      <c r="G317" s="81"/>
    </row>
    <row r="318" spans="5:7" x14ac:dyDescent="0.2">
      <c r="E318" s="81"/>
      <c r="F318" s="81"/>
      <c r="G318" s="81"/>
    </row>
    <row r="319" spans="5:7" x14ac:dyDescent="0.2">
      <c r="E319" s="81"/>
      <c r="F319" s="81"/>
      <c r="G319" s="81"/>
    </row>
    <row r="320" spans="5:7" x14ac:dyDescent="0.2">
      <c r="E320" s="81"/>
      <c r="F320" s="81"/>
      <c r="G320" s="81"/>
    </row>
    <row r="321" spans="5:7" x14ac:dyDescent="0.2">
      <c r="E321" s="81"/>
      <c r="F321" s="81"/>
      <c r="G321" s="81"/>
    </row>
    <row r="322" spans="5:7" x14ac:dyDescent="0.2">
      <c r="E322" s="81"/>
      <c r="F322" s="81"/>
      <c r="G322" s="81"/>
    </row>
    <row r="323" spans="5:7" x14ac:dyDescent="0.2">
      <c r="E323" s="81"/>
      <c r="F323" s="81"/>
      <c r="G323" s="81"/>
    </row>
    <row r="324" spans="5:7" x14ac:dyDescent="0.2">
      <c r="E324" s="81"/>
      <c r="F324" s="81"/>
      <c r="G324" s="81"/>
    </row>
    <row r="325" spans="5:7" x14ac:dyDescent="0.2">
      <c r="E325" s="81"/>
      <c r="F325" s="81"/>
      <c r="G325" s="81"/>
    </row>
    <row r="326" spans="5:7" x14ac:dyDescent="0.2">
      <c r="E326" s="81"/>
      <c r="F326" s="81"/>
      <c r="G326" s="81"/>
    </row>
    <row r="327" spans="5:7" x14ac:dyDescent="0.2">
      <c r="E327" s="81"/>
      <c r="F327" s="81"/>
      <c r="G327" s="81"/>
    </row>
    <row r="328" spans="5:7" x14ac:dyDescent="0.2">
      <c r="E328" s="81"/>
      <c r="F328" s="81"/>
      <c r="G328" s="81"/>
    </row>
    <row r="329" spans="5:7" x14ac:dyDescent="0.2">
      <c r="E329" s="81"/>
      <c r="F329" s="81"/>
      <c r="G329" s="81"/>
    </row>
    <row r="330" spans="5:7" x14ac:dyDescent="0.2">
      <c r="E330" s="81"/>
      <c r="F330" s="81"/>
      <c r="G330" s="81"/>
    </row>
    <row r="331" spans="5:7" x14ac:dyDescent="0.2">
      <c r="E331" s="81"/>
      <c r="F331" s="81"/>
      <c r="G331" s="81"/>
    </row>
    <row r="332" spans="5:7" x14ac:dyDescent="0.2">
      <c r="E332" s="81"/>
      <c r="F332" s="81"/>
      <c r="G332" s="81"/>
    </row>
    <row r="333" spans="5:7" x14ac:dyDescent="0.2">
      <c r="E333" s="81"/>
      <c r="F333" s="81"/>
      <c r="G333" s="81"/>
    </row>
    <row r="334" spans="5:7" x14ac:dyDescent="0.2">
      <c r="E334" s="81"/>
      <c r="F334" s="81"/>
      <c r="G334" s="81"/>
    </row>
    <row r="335" spans="5:7" x14ac:dyDescent="0.2">
      <c r="E335" s="81"/>
      <c r="F335" s="81"/>
      <c r="G335" s="81"/>
    </row>
    <row r="336" spans="5:7" x14ac:dyDescent="0.2">
      <c r="E336" s="81"/>
      <c r="F336" s="81"/>
      <c r="G336" s="81"/>
    </row>
    <row r="337" spans="5:7" x14ac:dyDescent="0.2">
      <c r="E337" s="81"/>
      <c r="F337" s="81"/>
      <c r="G337" s="81"/>
    </row>
    <row r="338" spans="5:7" x14ac:dyDescent="0.2">
      <c r="E338" s="81"/>
      <c r="F338" s="81"/>
      <c r="G338" s="81"/>
    </row>
    <row r="339" spans="5:7" x14ac:dyDescent="0.2">
      <c r="E339" s="81"/>
      <c r="F339" s="81"/>
      <c r="G339" s="81"/>
    </row>
    <row r="340" spans="5:7" x14ac:dyDescent="0.2">
      <c r="E340" s="81"/>
      <c r="F340" s="81"/>
      <c r="G340" s="81"/>
    </row>
    <row r="341" spans="5:7" x14ac:dyDescent="0.2">
      <c r="E341" s="81"/>
      <c r="F341" s="81"/>
      <c r="G341" s="81"/>
    </row>
    <row r="342" spans="5:7" x14ac:dyDescent="0.2">
      <c r="E342" s="81"/>
      <c r="F342" s="81"/>
      <c r="G342" s="81"/>
    </row>
    <row r="343" spans="5:7" x14ac:dyDescent="0.2">
      <c r="E343" s="81"/>
      <c r="F343" s="81"/>
      <c r="G343" s="81"/>
    </row>
    <row r="344" spans="5:7" x14ac:dyDescent="0.2">
      <c r="E344" s="81"/>
      <c r="F344" s="81"/>
      <c r="G344" s="81"/>
    </row>
    <row r="345" spans="5:7" x14ac:dyDescent="0.2">
      <c r="E345" s="81"/>
      <c r="F345" s="81"/>
      <c r="G345" s="81"/>
    </row>
    <row r="346" spans="5:7" x14ac:dyDescent="0.2">
      <c r="E346" s="81"/>
      <c r="F346" s="81"/>
      <c r="G346" s="81"/>
    </row>
    <row r="347" spans="5:7" x14ac:dyDescent="0.2">
      <c r="E347" s="81"/>
      <c r="F347" s="81"/>
      <c r="G347" s="81"/>
    </row>
    <row r="348" spans="5:7" x14ac:dyDescent="0.2">
      <c r="E348" s="81"/>
      <c r="F348" s="81"/>
      <c r="G348" s="81"/>
    </row>
    <row r="349" spans="5:7" x14ac:dyDescent="0.2">
      <c r="E349" s="81"/>
      <c r="F349" s="81"/>
      <c r="G349" s="81"/>
    </row>
    <row r="350" spans="5:7" x14ac:dyDescent="0.2">
      <c r="E350" s="81"/>
      <c r="F350" s="81"/>
      <c r="G350" s="81"/>
    </row>
    <row r="351" spans="5:7" x14ac:dyDescent="0.2">
      <c r="E351" s="81"/>
      <c r="F351" s="81"/>
      <c r="G351" s="81"/>
    </row>
    <row r="352" spans="5:7" x14ac:dyDescent="0.2">
      <c r="E352" s="81"/>
      <c r="F352" s="81"/>
      <c r="G352" s="81"/>
    </row>
    <row r="353" spans="5:7" x14ac:dyDescent="0.2">
      <c r="E353" s="81"/>
      <c r="F353" s="81"/>
      <c r="G353" s="81"/>
    </row>
    <row r="354" spans="5:7" x14ac:dyDescent="0.2">
      <c r="E354" s="81"/>
      <c r="F354" s="81"/>
      <c r="G354" s="81"/>
    </row>
    <row r="355" spans="5:7" x14ac:dyDescent="0.2">
      <c r="E355" s="81"/>
      <c r="F355" s="81"/>
      <c r="G355" s="81"/>
    </row>
    <row r="356" spans="5:7" x14ac:dyDescent="0.2">
      <c r="E356" s="81"/>
      <c r="F356" s="81"/>
      <c r="G356" s="81"/>
    </row>
    <row r="357" spans="5:7" x14ac:dyDescent="0.2">
      <c r="E357" s="81"/>
      <c r="F357" s="81"/>
      <c r="G357" s="81"/>
    </row>
    <row r="358" spans="5:7" x14ac:dyDescent="0.2">
      <c r="E358" s="81"/>
      <c r="F358" s="81"/>
      <c r="G358" s="81"/>
    </row>
    <row r="359" spans="5:7" x14ac:dyDescent="0.2">
      <c r="E359" s="81"/>
      <c r="F359" s="81"/>
      <c r="G359" s="81"/>
    </row>
    <row r="360" spans="5:7" x14ac:dyDescent="0.2">
      <c r="E360" s="81"/>
      <c r="F360" s="81"/>
      <c r="G360" s="81"/>
    </row>
    <row r="361" spans="5:7" x14ac:dyDescent="0.2">
      <c r="E361" s="81"/>
      <c r="F361" s="81"/>
      <c r="G361" s="81"/>
    </row>
    <row r="362" spans="5:7" x14ac:dyDescent="0.2">
      <c r="E362" s="81"/>
      <c r="F362" s="81"/>
      <c r="G362" s="81"/>
    </row>
    <row r="363" spans="5:7" x14ac:dyDescent="0.2">
      <c r="E363" s="81"/>
      <c r="F363" s="81"/>
      <c r="G363" s="81"/>
    </row>
    <row r="364" spans="5:7" x14ac:dyDescent="0.2">
      <c r="E364" s="81"/>
      <c r="F364" s="81"/>
      <c r="G364" s="81"/>
    </row>
    <row r="365" spans="5:7" x14ac:dyDescent="0.2">
      <c r="E365" s="81"/>
      <c r="F365" s="81"/>
      <c r="G365" s="81"/>
    </row>
    <row r="366" spans="5:7" x14ac:dyDescent="0.2">
      <c r="E366" s="81"/>
      <c r="F366" s="81"/>
      <c r="G366" s="81"/>
    </row>
    <row r="367" spans="5:7" x14ac:dyDescent="0.2">
      <c r="E367" s="81"/>
      <c r="F367" s="81"/>
      <c r="G367" s="81"/>
    </row>
    <row r="368" spans="5:7" x14ac:dyDescent="0.2">
      <c r="E368" s="81"/>
      <c r="F368" s="81"/>
      <c r="G368" s="81"/>
    </row>
    <row r="369" spans="5:7" x14ac:dyDescent="0.2">
      <c r="E369" s="81"/>
      <c r="F369" s="81"/>
      <c r="G369" s="81"/>
    </row>
    <row r="370" spans="5:7" x14ac:dyDescent="0.2">
      <c r="E370" s="81"/>
      <c r="F370" s="81"/>
      <c r="G370" s="81"/>
    </row>
    <row r="371" spans="5:7" x14ac:dyDescent="0.2">
      <c r="E371" s="81"/>
      <c r="F371" s="81"/>
      <c r="G371" s="81"/>
    </row>
    <row r="372" spans="5:7" x14ac:dyDescent="0.2">
      <c r="E372" s="81"/>
      <c r="F372" s="81"/>
      <c r="G372" s="81"/>
    </row>
    <row r="373" spans="5:7" x14ac:dyDescent="0.2">
      <c r="E373" s="81"/>
      <c r="F373" s="81"/>
      <c r="G373" s="81"/>
    </row>
    <row r="374" spans="5:7" x14ac:dyDescent="0.2">
      <c r="E374" s="81"/>
      <c r="F374" s="81"/>
      <c r="G374" s="81"/>
    </row>
    <row r="375" spans="5:7" x14ac:dyDescent="0.2">
      <c r="E375" s="81"/>
      <c r="F375" s="81"/>
      <c r="G375" s="81"/>
    </row>
    <row r="376" spans="5:7" x14ac:dyDescent="0.2">
      <c r="E376" s="81"/>
      <c r="F376" s="81"/>
      <c r="G376" s="81"/>
    </row>
    <row r="377" spans="5:7" x14ac:dyDescent="0.2">
      <c r="E377" s="81"/>
      <c r="F377" s="81"/>
      <c r="G377" s="81"/>
    </row>
    <row r="378" spans="5:7" x14ac:dyDescent="0.2">
      <c r="E378" s="81"/>
      <c r="F378" s="81"/>
      <c r="G378" s="81"/>
    </row>
    <row r="379" spans="5:7" x14ac:dyDescent="0.2">
      <c r="E379" s="81"/>
      <c r="F379" s="81"/>
      <c r="G379" s="81"/>
    </row>
    <row r="380" spans="5:7" x14ac:dyDescent="0.2">
      <c r="E380" s="81"/>
      <c r="F380" s="81"/>
      <c r="G380" s="81"/>
    </row>
    <row r="381" spans="5:7" x14ac:dyDescent="0.2">
      <c r="E381" s="81"/>
      <c r="F381" s="81"/>
      <c r="G381" s="81"/>
    </row>
    <row r="382" spans="5:7" x14ac:dyDescent="0.2">
      <c r="E382" s="81"/>
      <c r="F382" s="81"/>
      <c r="G382" s="81"/>
    </row>
    <row r="383" spans="5:7" x14ac:dyDescent="0.2">
      <c r="E383" s="81"/>
      <c r="F383" s="81"/>
      <c r="G383" s="81"/>
    </row>
    <row r="384" spans="5:7" x14ac:dyDescent="0.2">
      <c r="E384" s="81"/>
      <c r="F384" s="81"/>
      <c r="G384" s="81"/>
    </row>
    <row r="385" spans="5:7" x14ac:dyDescent="0.2">
      <c r="E385" s="81"/>
      <c r="F385" s="81"/>
      <c r="G385" s="81"/>
    </row>
    <row r="386" spans="5:7" x14ac:dyDescent="0.2">
      <c r="E386" s="81"/>
      <c r="F386" s="81"/>
      <c r="G386" s="81"/>
    </row>
    <row r="387" spans="5:7" x14ac:dyDescent="0.2">
      <c r="E387" s="81"/>
      <c r="F387" s="81"/>
      <c r="G387" s="81"/>
    </row>
    <row r="388" spans="5:7" x14ac:dyDescent="0.2">
      <c r="E388" s="81"/>
      <c r="F388" s="81"/>
      <c r="G388" s="81"/>
    </row>
    <row r="389" spans="5:7" x14ac:dyDescent="0.2">
      <c r="E389" s="81"/>
      <c r="F389" s="81"/>
      <c r="G389" s="81"/>
    </row>
    <row r="390" spans="5:7" x14ac:dyDescent="0.2">
      <c r="E390" s="81"/>
      <c r="F390" s="81"/>
      <c r="G390" s="81"/>
    </row>
    <row r="391" spans="5:7" x14ac:dyDescent="0.2">
      <c r="E391" s="81"/>
      <c r="F391" s="81"/>
      <c r="G391" s="81"/>
    </row>
    <row r="392" spans="5:7" x14ac:dyDescent="0.2">
      <c r="E392" s="81"/>
      <c r="F392" s="81"/>
      <c r="G392" s="81"/>
    </row>
    <row r="393" spans="5:7" x14ac:dyDescent="0.2">
      <c r="E393" s="81"/>
      <c r="F393" s="81"/>
      <c r="G393" s="81"/>
    </row>
    <row r="394" spans="5:7" x14ac:dyDescent="0.2">
      <c r="E394" s="81"/>
      <c r="F394" s="81"/>
      <c r="G394" s="81"/>
    </row>
    <row r="395" spans="5:7" x14ac:dyDescent="0.2">
      <c r="E395" s="81"/>
      <c r="F395" s="81"/>
      <c r="G395" s="81"/>
    </row>
    <row r="396" spans="5:7" x14ac:dyDescent="0.2">
      <c r="E396" s="81"/>
      <c r="F396" s="81"/>
      <c r="G396" s="81"/>
    </row>
    <row r="397" spans="5:7" x14ac:dyDescent="0.2">
      <c r="E397" s="81"/>
      <c r="F397" s="81"/>
      <c r="G397" s="81"/>
    </row>
    <row r="398" spans="5:7" x14ac:dyDescent="0.2">
      <c r="E398" s="81"/>
      <c r="F398" s="81"/>
      <c r="G398" s="81"/>
    </row>
    <row r="399" spans="5:7" x14ac:dyDescent="0.2">
      <c r="E399" s="81"/>
      <c r="F399" s="81"/>
      <c r="G399" s="81"/>
    </row>
    <row r="400" spans="5:7" x14ac:dyDescent="0.2">
      <c r="E400" s="81"/>
      <c r="F400" s="81"/>
      <c r="G400" s="81"/>
    </row>
    <row r="401" spans="5:7" x14ac:dyDescent="0.2">
      <c r="E401" s="81"/>
      <c r="F401" s="81"/>
      <c r="G401" s="81"/>
    </row>
    <row r="402" spans="5:7" x14ac:dyDescent="0.2">
      <c r="E402" s="81"/>
      <c r="F402" s="81"/>
      <c r="G402" s="81"/>
    </row>
    <row r="403" spans="5:7" x14ac:dyDescent="0.2">
      <c r="E403" s="81"/>
      <c r="F403" s="81"/>
      <c r="G403" s="81"/>
    </row>
    <row r="404" spans="5:7" x14ac:dyDescent="0.2">
      <c r="E404" s="81"/>
      <c r="F404" s="81"/>
      <c r="G404" s="81"/>
    </row>
    <row r="405" spans="5:7" x14ac:dyDescent="0.2">
      <c r="E405" s="81"/>
      <c r="F405" s="81"/>
      <c r="G405" s="81"/>
    </row>
    <row r="406" spans="5:7" x14ac:dyDescent="0.2">
      <c r="E406" s="81"/>
      <c r="F406" s="81"/>
      <c r="G406" s="81"/>
    </row>
    <row r="407" spans="5:7" x14ac:dyDescent="0.2">
      <c r="E407" s="81"/>
      <c r="F407" s="81"/>
      <c r="G407" s="81"/>
    </row>
    <row r="408" spans="5:7" x14ac:dyDescent="0.2">
      <c r="E408" s="81"/>
      <c r="F408" s="81"/>
      <c r="G408" s="81"/>
    </row>
    <row r="409" spans="5:7" x14ac:dyDescent="0.2">
      <c r="E409" s="81"/>
      <c r="F409" s="81"/>
      <c r="G409" s="81"/>
    </row>
    <row r="410" spans="5:7" x14ac:dyDescent="0.2">
      <c r="E410" s="81"/>
      <c r="F410" s="81"/>
      <c r="G410" s="81"/>
    </row>
    <row r="411" spans="5:7" x14ac:dyDescent="0.2">
      <c r="E411" s="81"/>
      <c r="F411" s="81"/>
      <c r="G411" s="81"/>
    </row>
    <row r="412" spans="5:7" x14ac:dyDescent="0.2">
      <c r="E412" s="81"/>
      <c r="F412" s="81"/>
      <c r="G412" s="81"/>
    </row>
    <row r="413" spans="5:7" x14ac:dyDescent="0.2">
      <c r="E413" s="81"/>
      <c r="F413" s="81"/>
      <c r="G413" s="81"/>
    </row>
    <row r="414" spans="5:7" x14ac:dyDescent="0.2">
      <c r="E414" s="81"/>
      <c r="F414" s="81"/>
      <c r="G414" s="81"/>
    </row>
    <row r="415" spans="5:7" x14ac:dyDescent="0.2">
      <c r="E415" s="81"/>
      <c r="F415" s="81"/>
      <c r="G415" s="81"/>
    </row>
    <row r="416" spans="5:7" x14ac:dyDescent="0.2">
      <c r="E416" s="81"/>
      <c r="F416" s="81"/>
      <c r="G416" s="81"/>
    </row>
    <row r="417" spans="5:7" x14ac:dyDescent="0.2">
      <c r="E417" s="81"/>
      <c r="F417" s="81"/>
      <c r="G417" s="81"/>
    </row>
    <row r="418" spans="5:7" x14ac:dyDescent="0.2">
      <c r="E418" s="81"/>
      <c r="F418" s="81"/>
      <c r="G418" s="81"/>
    </row>
    <row r="419" spans="5:7" x14ac:dyDescent="0.2">
      <c r="E419" s="81"/>
      <c r="F419" s="81"/>
      <c r="G419" s="81"/>
    </row>
    <row r="420" spans="5:7" x14ac:dyDescent="0.2">
      <c r="E420" s="81"/>
      <c r="F420" s="81"/>
      <c r="G420" s="81"/>
    </row>
    <row r="421" spans="5:7" x14ac:dyDescent="0.2">
      <c r="E421" s="81"/>
      <c r="F421" s="81"/>
      <c r="G421" s="81"/>
    </row>
    <row r="422" spans="5:7" x14ac:dyDescent="0.2">
      <c r="E422" s="81"/>
      <c r="F422" s="81"/>
      <c r="G422" s="81"/>
    </row>
    <row r="423" spans="5:7" x14ac:dyDescent="0.2">
      <c r="E423" s="81"/>
      <c r="F423" s="81"/>
      <c r="G423" s="81"/>
    </row>
    <row r="424" spans="5:7" x14ac:dyDescent="0.2">
      <c r="E424" s="81"/>
      <c r="F424" s="81"/>
      <c r="G424" s="81"/>
    </row>
    <row r="425" spans="5:7" x14ac:dyDescent="0.2">
      <c r="E425" s="81"/>
      <c r="F425" s="81"/>
      <c r="G425" s="81"/>
    </row>
    <row r="426" spans="5:7" x14ac:dyDescent="0.2">
      <c r="E426" s="81"/>
      <c r="F426" s="81"/>
      <c r="G426" s="81"/>
    </row>
    <row r="427" spans="5:7" x14ac:dyDescent="0.2">
      <c r="E427" s="81"/>
      <c r="F427" s="81"/>
      <c r="G427" s="81"/>
    </row>
    <row r="428" spans="5:7" x14ac:dyDescent="0.2">
      <c r="E428" s="81"/>
      <c r="F428" s="81"/>
      <c r="G428" s="81"/>
    </row>
    <row r="429" spans="5:7" x14ac:dyDescent="0.2">
      <c r="E429" s="81"/>
      <c r="F429" s="81"/>
      <c r="G429" s="81"/>
    </row>
    <row r="430" spans="5:7" x14ac:dyDescent="0.2">
      <c r="E430" s="81"/>
      <c r="F430" s="81"/>
      <c r="G430" s="81"/>
    </row>
    <row r="431" spans="5:7" x14ac:dyDescent="0.2">
      <c r="E431" s="81"/>
      <c r="F431" s="81"/>
      <c r="G431" s="81"/>
    </row>
    <row r="432" spans="5:7" x14ac:dyDescent="0.2">
      <c r="E432" s="81"/>
      <c r="F432" s="81"/>
      <c r="G432" s="81"/>
    </row>
    <row r="433" spans="5:7" x14ac:dyDescent="0.2">
      <c r="E433" s="81"/>
      <c r="F433" s="81"/>
      <c r="G433" s="81"/>
    </row>
    <row r="434" spans="5:7" x14ac:dyDescent="0.2">
      <c r="E434" s="81"/>
      <c r="F434" s="81"/>
      <c r="G434" s="81"/>
    </row>
    <row r="435" spans="5:7" x14ac:dyDescent="0.2">
      <c r="E435" s="81"/>
      <c r="F435" s="81"/>
      <c r="G435" s="81"/>
    </row>
    <row r="436" spans="5:7" x14ac:dyDescent="0.2">
      <c r="E436" s="81"/>
      <c r="F436" s="81"/>
      <c r="G436" s="81"/>
    </row>
    <row r="437" spans="5:7" x14ac:dyDescent="0.2">
      <c r="E437" s="81"/>
      <c r="F437" s="81"/>
      <c r="G437" s="81"/>
    </row>
    <row r="438" spans="5:7" x14ac:dyDescent="0.2">
      <c r="E438" s="81"/>
      <c r="F438" s="81"/>
      <c r="G438" s="81"/>
    </row>
    <row r="439" spans="5:7" x14ac:dyDescent="0.2">
      <c r="E439" s="81"/>
      <c r="F439" s="81"/>
      <c r="G439" s="81"/>
    </row>
    <row r="440" spans="5:7" x14ac:dyDescent="0.2">
      <c r="E440" s="81"/>
      <c r="F440" s="81"/>
      <c r="G440" s="81"/>
    </row>
    <row r="441" spans="5:7" x14ac:dyDescent="0.2">
      <c r="E441" s="81"/>
      <c r="F441" s="81"/>
      <c r="G441" s="81"/>
    </row>
    <row r="442" spans="5:7" x14ac:dyDescent="0.2">
      <c r="E442" s="81"/>
      <c r="F442" s="81"/>
      <c r="G442" s="81"/>
    </row>
    <row r="443" spans="5:7" x14ac:dyDescent="0.2">
      <c r="E443" s="81"/>
      <c r="F443" s="81"/>
      <c r="G443" s="81"/>
    </row>
    <row r="444" spans="5:7" x14ac:dyDescent="0.2">
      <c r="E444" s="81"/>
      <c r="F444" s="81"/>
      <c r="G444" s="81"/>
    </row>
    <row r="445" spans="5:7" x14ac:dyDescent="0.2">
      <c r="E445" s="81"/>
      <c r="F445" s="81"/>
      <c r="G445" s="81"/>
    </row>
    <row r="446" spans="5:7" x14ac:dyDescent="0.2">
      <c r="E446" s="81"/>
      <c r="F446" s="81"/>
      <c r="G446" s="81"/>
    </row>
    <row r="447" spans="5:7" x14ac:dyDescent="0.2">
      <c r="E447" s="81"/>
      <c r="F447" s="81"/>
      <c r="G447" s="81"/>
    </row>
    <row r="448" spans="5:7" x14ac:dyDescent="0.2">
      <c r="E448" s="81"/>
      <c r="F448" s="81"/>
      <c r="G448" s="81"/>
    </row>
    <row r="449" spans="5:7" x14ac:dyDescent="0.2">
      <c r="E449" s="81"/>
      <c r="F449" s="81"/>
      <c r="G449" s="81"/>
    </row>
    <row r="450" spans="5:7" x14ac:dyDescent="0.2">
      <c r="E450" s="81"/>
      <c r="F450" s="81"/>
      <c r="G450" s="81"/>
    </row>
    <row r="451" spans="5:7" x14ac:dyDescent="0.2">
      <c r="E451" s="81"/>
      <c r="F451" s="81"/>
      <c r="G451" s="81"/>
    </row>
    <row r="452" spans="5:7" x14ac:dyDescent="0.2">
      <c r="E452" s="81"/>
      <c r="F452" s="81"/>
      <c r="G452" s="81"/>
    </row>
    <row r="453" spans="5:7" x14ac:dyDescent="0.2">
      <c r="E453" s="81"/>
      <c r="F453" s="81"/>
      <c r="G453" s="81"/>
    </row>
    <row r="454" spans="5:7" x14ac:dyDescent="0.2">
      <c r="E454" s="81"/>
      <c r="F454" s="81"/>
      <c r="G454" s="81"/>
    </row>
    <row r="455" spans="5:7" x14ac:dyDescent="0.2">
      <c r="E455" s="81"/>
      <c r="F455" s="81"/>
      <c r="G455" s="81"/>
    </row>
    <row r="456" spans="5:7" x14ac:dyDescent="0.2">
      <c r="E456" s="81"/>
      <c r="F456" s="81"/>
      <c r="G456" s="81"/>
    </row>
    <row r="457" spans="5:7" x14ac:dyDescent="0.2">
      <c r="E457" s="81"/>
      <c r="F457" s="81"/>
      <c r="G457" s="81"/>
    </row>
    <row r="458" spans="5:7" x14ac:dyDescent="0.2">
      <c r="E458" s="81"/>
      <c r="F458" s="81"/>
      <c r="G458" s="81"/>
    </row>
    <row r="459" spans="5:7" x14ac:dyDescent="0.2">
      <c r="E459" s="81"/>
      <c r="F459" s="81"/>
      <c r="G459" s="81"/>
    </row>
    <row r="460" spans="5:7" x14ac:dyDescent="0.2">
      <c r="E460" s="81"/>
      <c r="F460" s="81"/>
      <c r="G460" s="81"/>
    </row>
    <row r="461" spans="5:7" x14ac:dyDescent="0.2">
      <c r="E461" s="81"/>
      <c r="F461" s="81"/>
      <c r="G461" s="81"/>
    </row>
    <row r="462" spans="5:7" x14ac:dyDescent="0.2">
      <c r="E462" s="81"/>
      <c r="F462" s="81"/>
      <c r="G462" s="81"/>
    </row>
    <row r="463" spans="5:7" x14ac:dyDescent="0.2">
      <c r="E463" s="81"/>
      <c r="F463" s="81"/>
      <c r="G463" s="81"/>
    </row>
    <row r="464" spans="5:7" x14ac:dyDescent="0.2">
      <c r="E464" s="81"/>
      <c r="F464" s="81"/>
      <c r="G464" s="81"/>
    </row>
    <row r="465" spans="5:7" x14ac:dyDescent="0.2">
      <c r="E465" s="81"/>
      <c r="F465" s="81"/>
      <c r="G465" s="81"/>
    </row>
    <row r="466" spans="5:7" x14ac:dyDescent="0.2">
      <c r="E466" s="81"/>
      <c r="F466" s="81"/>
      <c r="G466" s="81"/>
    </row>
    <row r="467" spans="5:7" x14ac:dyDescent="0.2">
      <c r="E467" s="81"/>
      <c r="F467" s="81"/>
      <c r="G467" s="81"/>
    </row>
    <row r="468" spans="5:7" x14ac:dyDescent="0.2">
      <c r="E468" s="81"/>
      <c r="F468" s="81"/>
      <c r="G468" s="81"/>
    </row>
    <row r="469" spans="5:7" x14ac:dyDescent="0.2">
      <c r="E469" s="81"/>
      <c r="F469" s="81"/>
      <c r="G469" s="81"/>
    </row>
    <row r="470" spans="5:7" x14ac:dyDescent="0.2">
      <c r="E470" s="81"/>
      <c r="F470" s="81"/>
      <c r="G470" s="81"/>
    </row>
    <row r="471" spans="5:7" x14ac:dyDescent="0.2">
      <c r="E471" s="81"/>
      <c r="F471" s="81"/>
      <c r="G471" s="81"/>
    </row>
    <row r="472" spans="5:7" x14ac:dyDescent="0.2">
      <c r="E472" s="81"/>
      <c r="F472" s="81"/>
      <c r="G472" s="81"/>
    </row>
    <row r="473" spans="5:7" x14ac:dyDescent="0.2">
      <c r="E473" s="81"/>
      <c r="F473" s="81"/>
      <c r="G473" s="81"/>
    </row>
    <row r="474" spans="5:7" x14ac:dyDescent="0.2">
      <c r="E474" s="81"/>
      <c r="F474" s="81"/>
      <c r="G474" s="81"/>
    </row>
    <row r="475" spans="5:7" x14ac:dyDescent="0.2">
      <c r="E475" s="81"/>
      <c r="F475" s="81"/>
      <c r="G475" s="81"/>
    </row>
    <row r="476" spans="5:7" x14ac:dyDescent="0.2">
      <c r="E476" s="81"/>
      <c r="F476" s="81"/>
      <c r="G476" s="81"/>
    </row>
    <row r="477" spans="5:7" x14ac:dyDescent="0.2">
      <c r="E477" s="81"/>
      <c r="F477" s="81"/>
      <c r="G477" s="81"/>
    </row>
    <row r="478" spans="5:7" x14ac:dyDescent="0.2">
      <c r="E478" s="81"/>
      <c r="F478" s="81"/>
      <c r="G478" s="81"/>
    </row>
    <row r="479" spans="5:7" x14ac:dyDescent="0.2">
      <c r="E479" s="81"/>
      <c r="F479" s="81"/>
      <c r="G479" s="81"/>
    </row>
    <row r="480" spans="5:7" x14ac:dyDescent="0.2">
      <c r="E480" s="81"/>
      <c r="F480" s="81"/>
      <c r="G480" s="81"/>
    </row>
    <row r="481" spans="5:7" x14ac:dyDescent="0.2">
      <c r="E481" s="81"/>
      <c r="F481" s="81"/>
      <c r="G481" s="81"/>
    </row>
    <row r="482" spans="5:7" x14ac:dyDescent="0.2">
      <c r="E482" s="81"/>
      <c r="F482" s="81"/>
      <c r="G482" s="81"/>
    </row>
    <row r="483" spans="5:7" x14ac:dyDescent="0.2">
      <c r="E483" s="81"/>
      <c r="F483" s="81"/>
      <c r="G483" s="81"/>
    </row>
    <row r="484" spans="5:7" x14ac:dyDescent="0.2">
      <c r="E484" s="81"/>
      <c r="F484" s="81"/>
      <c r="G484" s="81"/>
    </row>
    <row r="485" spans="5:7" x14ac:dyDescent="0.2">
      <c r="E485" s="81"/>
      <c r="F485" s="81"/>
      <c r="G485" s="81"/>
    </row>
    <row r="486" spans="5:7" x14ac:dyDescent="0.2">
      <c r="E486" s="81"/>
      <c r="F486" s="81"/>
      <c r="G486" s="81"/>
    </row>
    <row r="487" spans="5:7" x14ac:dyDescent="0.2">
      <c r="E487" s="81"/>
      <c r="F487" s="81"/>
      <c r="G487" s="81"/>
    </row>
    <row r="488" spans="5:7" x14ac:dyDescent="0.2">
      <c r="E488" s="81"/>
      <c r="F488" s="81"/>
      <c r="G488" s="81"/>
    </row>
    <row r="489" spans="5:7" x14ac:dyDescent="0.2">
      <c r="E489" s="81"/>
      <c r="F489" s="81"/>
      <c r="G489" s="81"/>
    </row>
    <row r="490" spans="5:7" x14ac:dyDescent="0.2">
      <c r="E490" s="81"/>
      <c r="F490" s="81"/>
      <c r="G490" s="81"/>
    </row>
    <row r="491" spans="5:7" x14ac:dyDescent="0.2">
      <c r="E491" s="81"/>
      <c r="F491" s="81"/>
      <c r="G491" s="81"/>
    </row>
    <row r="492" spans="5:7" x14ac:dyDescent="0.2">
      <c r="E492" s="81"/>
      <c r="F492" s="81"/>
      <c r="G492" s="81"/>
    </row>
    <row r="493" spans="5:7" x14ac:dyDescent="0.2">
      <c r="E493" s="81"/>
      <c r="F493" s="81"/>
      <c r="G493" s="81"/>
    </row>
    <row r="494" spans="5:7" x14ac:dyDescent="0.2">
      <c r="E494" s="81"/>
      <c r="F494" s="81"/>
      <c r="G494" s="81"/>
    </row>
    <row r="495" spans="5:7" x14ac:dyDescent="0.2">
      <c r="E495" s="81"/>
      <c r="F495" s="81"/>
      <c r="G495" s="81"/>
    </row>
    <row r="496" spans="5:7" x14ac:dyDescent="0.2">
      <c r="E496" s="81"/>
      <c r="F496" s="81"/>
      <c r="G496" s="81"/>
    </row>
    <row r="497" spans="5:7" x14ac:dyDescent="0.2">
      <c r="E497" s="81"/>
      <c r="F497" s="81"/>
      <c r="G497" s="81"/>
    </row>
    <row r="498" spans="5:7" x14ac:dyDescent="0.2">
      <c r="E498" s="81"/>
      <c r="F498" s="81"/>
      <c r="G498" s="81"/>
    </row>
    <row r="499" spans="5:7" x14ac:dyDescent="0.2">
      <c r="E499" s="81"/>
      <c r="F499" s="81"/>
      <c r="G499" s="81"/>
    </row>
    <row r="500" spans="5:7" x14ac:dyDescent="0.2">
      <c r="E500" s="81"/>
      <c r="F500" s="81"/>
      <c r="G500" s="81"/>
    </row>
    <row r="501" spans="5:7" x14ac:dyDescent="0.2">
      <c r="E501" s="81"/>
      <c r="F501" s="81"/>
      <c r="G501" s="81"/>
    </row>
    <row r="502" spans="5:7" x14ac:dyDescent="0.2">
      <c r="E502" s="81"/>
      <c r="F502" s="81"/>
      <c r="G502" s="81"/>
    </row>
    <row r="503" spans="5:7" x14ac:dyDescent="0.2">
      <c r="E503" s="81"/>
      <c r="F503" s="81"/>
      <c r="G503" s="81"/>
    </row>
    <row r="504" spans="5:7" x14ac:dyDescent="0.2">
      <c r="E504" s="81"/>
      <c r="F504" s="81"/>
      <c r="G504" s="81"/>
    </row>
    <row r="505" spans="5:7" x14ac:dyDescent="0.2">
      <c r="E505" s="81"/>
      <c r="F505" s="81"/>
      <c r="G505" s="81"/>
    </row>
    <row r="506" spans="5:7" x14ac:dyDescent="0.2">
      <c r="E506" s="81"/>
      <c r="F506" s="81"/>
      <c r="G506" s="81"/>
    </row>
    <row r="507" spans="5:7" x14ac:dyDescent="0.2">
      <c r="E507" s="81"/>
      <c r="F507" s="81"/>
      <c r="G507" s="81"/>
    </row>
    <row r="508" spans="5:7" x14ac:dyDescent="0.2">
      <c r="E508" s="81"/>
      <c r="F508" s="81"/>
      <c r="G508" s="81"/>
    </row>
    <row r="509" spans="5:7" x14ac:dyDescent="0.2">
      <c r="E509" s="81"/>
      <c r="F509" s="81"/>
      <c r="G509" s="81"/>
    </row>
    <row r="510" spans="5:7" x14ac:dyDescent="0.2">
      <c r="E510" s="81"/>
      <c r="F510" s="81"/>
      <c r="G510" s="81"/>
    </row>
    <row r="511" spans="5:7" x14ac:dyDescent="0.2">
      <c r="E511" s="81"/>
      <c r="F511" s="81"/>
      <c r="G511" s="81"/>
    </row>
    <row r="512" spans="5:7" x14ac:dyDescent="0.2">
      <c r="E512" s="81"/>
      <c r="F512" s="81"/>
      <c r="G512" s="81"/>
    </row>
    <row r="513" spans="5:7" x14ac:dyDescent="0.2">
      <c r="E513" s="81"/>
      <c r="F513" s="81"/>
      <c r="G513" s="81"/>
    </row>
    <row r="514" spans="5:7" x14ac:dyDescent="0.2">
      <c r="E514" s="81"/>
      <c r="F514" s="81"/>
      <c r="G514" s="81"/>
    </row>
    <row r="515" spans="5:7" x14ac:dyDescent="0.2">
      <c r="E515" s="81"/>
      <c r="F515" s="81"/>
      <c r="G515" s="81"/>
    </row>
    <row r="516" spans="5:7" x14ac:dyDescent="0.2">
      <c r="E516" s="81"/>
      <c r="F516" s="81"/>
      <c r="G516" s="81"/>
    </row>
    <row r="517" spans="5:7" x14ac:dyDescent="0.2">
      <c r="E517" s="81"/>
      <c r="F517" s="81"/>
      <c r="G517" s="81"/>
    </row>
    <row r="518" spans="5:7" x14ac:dyDescent="0.2">
      <c r="E518" s="81"/>
      <c r="F518" s="81"/>
      <c r="G518" s="81"/>
    </row>
    <row r="519" spans="5:7" x14ac:dyDescent="0.2">
      <c r="E519" s="81"/>
      <c r="F519" s="81"/>
      <c r="G519" s="81"/>
    </row>
    <row r="520" spans="5:7" x14ac:dyDescent="0.2">
      <c r="E520" s="81"/>
      <c r="F520" s="81"/>
      <c r="G520" s="81"/>
    </row>
    <row r="521" spans="5:7" x14ac:dyDescent="0.2">
      <c r="E521" s="81"/>
      <c r="F521" s="81"/>
      <c r="G521" s="81"/>
    </row>
    <row r="522" spans="5:7" x14ac:dyDescent="0.2">
      <c r="E522" s="81"/>
      <c r="F522" s="81"/>
      <c r="G522" s="81"/>
    </row>
    <row r="523" spans="5:7" x14ac:dyDescent="0.2">
      <c r="E523" s="81"/>
      <c r="F523" s="81"/>
      <c r="G523" s="81"/>
    </row>
    <row r="524" spans="5:7" x14ac:dyDescent="0.2">
      <c r="E524" s="81"/>
      <c r="F524" s="81"/>
      <c r="G524" s="81"/>
    </row>
    <row r="525" spans="5:7" x14ac:dyDescent="0.2">
      <c r="E525" s="81"/>
      <c r="F525" s="81"/>
      <c r="G525" s="81"/>
    </row>
    <row r="526" spans="5:7" x14ac:dyDescent="0.2">
      <c r="E526" s="81"/>
      <c r="F526" s="81"/>
      <c r="G526" s="81"/>
    </row>
    <row r="527" spans="5:7" x14ac:dyDescent="0.2">
      <c r="E527" s="81"/>
      <c r="F527" s="81"/>
      <c r="G527" s="81"/>
    </row>
    <row r="528" spans="5:7" x14ac:dyDescent="0.2">
      <c r="E528" s="81"/>
      <c r="F528" s="81"/>
      <c r="G528" s="81"/>
    </row>
    <row r="529" spans="5:7" x14ac:dyDescent="0.2">
      <c r="E529" s="81"/>
      <c r="F529" s="81"/>
      <c r="G529" s="81"/>
    </row>
    <row r="530" spans="5:7" x14ac:dyDescent="0.2">
      <c r="E530" s="81"/>
      <c r="F530" s="81"/>
      <c r="G530" s="81"/>
    </row>
    <row r="531" spans="5:7" x14ac:dyDescent="0.2">
      <c r="E531" s="81"/>
      <c r="F531" s="81"/>
      <c r="G531" s="81"/>
    </row>
    <row r="532" spans="5:7" x14ac:dyDescent="0.2">
      <c r="E532" s="81"/>
      <c r="F532" s="81"/>
      <c r="G532" s="81"/>
    </row>
    <row r="533" spans="5:7" x14ac:dyDescent="0.2">
      <c r="E533" s="81"/>
      <c r="F533" s="81"/>
      <c r="G533" s="81"/>
    </row>
    <row r="534" spans="5:7" x14ac:dyDescent="0.2">
      <c r="E534" s="81"/>
      <c r="F534" s="81"/>
      <c r="G534" s="81"/>
    </row>
    <row r="535" spans="5:7" x14ac:dyDescent="0.2">
      <c r="E535" s="81"/>
      <c r="F535" s="81"/>
      <c r="G535" s="81"/>
    </row>
    <row r="536" spans="5:7" x14ac:dyDescent="0.2">
      <c r="E536" s="81"/>
      <c r="F536" s="81"/>
      <c r="G536" s="81"/>
    </row>
    <row r="537" spans="5:7" x14ac:dyDescent="0.2">
      <c r="E537" s="81"/>
      <c r="F537" s="81"/>
      <c r="G537" s="81"/>
    </row>
    <row r="538" spans="5:7" x14ac:dyDescent="0.2">
      <c r="E538" s="81"/>
      <c r="F538" s="81"/>
      <c r="G538" s="81"/>
    </row>
    <row r="539" spans="5:7" x14ac:dyDescent="0.2">
      <c r="E539" s="81"/>
      <c r="F539" s="81"/>
      <c r="G539" s="81"/>
    </row>
    <row r="540" spans="5:7" x14ac:dyDescent="0.2">
      <c r="E540" s="81"/>
      <c r="F540" s="81"/>
      <c r="G540" s="81"/>
    </row>
    <row r="541" spans="5:7" x14ac:dyDescent="0.2">
      <c r="E541" s="81"/>
      <c r="F541" s="81"/>
      <c r="G541" s="81"/>
    </row>
    <row r="542" spans="5:7" x14ac:dyDescent="0.2">
      <c r="E542" s="81"/>
      <c r="F542" s="81"/>
      <c r="G542" s="81"/>
    </row>
    <row r="543" spans="5:7" x14ac:dyDescent="0.2">
      <c r="E543" s="81"/>
      <c r="F543" s="81"/>
      <c r="G543" s="81"/>
    </row>
    <row r="544" spans="5:7" x14ac:dyDescent="0.2">
      <c r="E544" s="81"/>
      <c r="F544" s="81"/>
      <c r="G544" s="81"/>
    </row>
    <row r="545" spans="5:7" x14ac:dyDescent="0.2">
      <c r="E545" s="81"/>
      <c r="F545" s="81"/>
      <c r="G545" s="81"/>
    </row>
    <row r="546" spans="5:7" x14ac:dyDescent="0.2">
      <c r="E546" s="81"/>
      <c r="F546" s="81"/>
      <c r="G546" s="81"/>
    </row>
    <row r="547" spans="5:7" x14ac:dyDescent="0.2">
      <c r="E547" s="81"/>
      <c r="F547" s="81"/>
      <c r="G547" s="81"/>
    </row>
    <row r="548" spans="5:7" x14ac:dyDescent="0.2">
      <c r="E548" s="81"/>
      <c r="F548" s="81"/>
      <c r="G548" s="81"/>
    </row>
    <row r="549" spans="5:7" x14ac:dyDescent="0.2">
      <c r="E549" s="81"/>
      <c r="F549" s="81"/>
      <c r="G549" s="81"/>
    </row>
    <row r="550" spans="5:7" x14ac:dyDescent="0.2">
      <c r="E550" s="81"/>
      <c r="F550" s="81"/>
      <c r="G550" s="81"/>
    </row>
    <row r="551" spans="5:7" x14ac:dyDescent="0.2">
      <c r="E551" s="81"/>
      <c r="F551" s="81"/>
      <c r="G551" s="81"/>
    </row>
    <row r="552" spans="5:7" x14ac:dyDescent="0.2">
      <c r="E552" s="81"/>
      <c r="F552" s="81"/>
      <c r="G552" s="81"/>
    </row>
    <row r="553" spans="5:7" x14ac:dyDescent="0.2">
      <c r="E553" s="81"/>
      <c r="F553" s="81"/>
      <c r="G553" s="81"/>
    </row>
    <row r="554" spans="5:7" x14ac:dyDescent="0.2">
      <c r="E554" s="81"/>
      <c r="F554" s="81"/>
      <c r="G554" s="81"/>
    </row>
    <row r="555" spans="5:7" x14ac:dyDescent="0.2">
      <c r="E555" s="81"/>
      <c r="F555" s="81"/>
      <c r="G555" s="81"/>
    </row>
    <row r="556" spans="5:7" x14ac:dyDescent="0.2">
      <c r="E556" s="81"/>
      <c r="F556" s="81"/>
      <c r="G556" s="81"/>
    </row>
    <row r="557" spans="5:7" x14ac:dyDescent="0.2">
      <c r="E557" s="81"/>
      <c r="F557" s="81"/>
      <c r="G557" s="81"/>
    </row>
    <row r="558" spans="5:7" x14ac:dyDescent="0.2">
      <c r="E558" s="81"/>
      <c r="F558" s="81"/>
      <c r="G558" s="81"/>
    </row>
    <row r="559" spans="5:7" x14ac:dyDescent="0.2">
      <c r="E559" s="81"/>
      <c r="F559" s="81"/>
      <c r="G559" s="81"/>
    </row>
    <row r="560" spans="5:7" x14ac:dyDescent="0.2">
      <c r="E560" s="81"/>
      <c r="F560" s="81"/>
      <c r="G560" s="81"/>
    </row>
    <row r="561" spans="5:7" x14ac:dyDescent="0.2">
      <c r="E561" s="81"/>
      <c r="F561" s="81"/>
      <c r="G561" s="81"/>
    </row>
    <row r="562" spans="5:7" x14ac:dyDescent="0.2">
      <c r="E562" s="81"/>
      <c r="F562" s="81"/>
      <c r="G562" s="81"/>
    </row>
    <row r="563" spans="5:7" x14ac:dyDescent="0.2">
      <c r="E563" s="81"/>
      <c r="F563" s="81"/>
      <c r="G563" s="81"/>
    </row>
    <row r="564" spans="5:7" x14ac:dyDescent="0.2">
      <c r="E564" s="81"/>
      <c r="F564" s="81"/>
      <c r="G564" s="81"/>
    </row>
    <row r="565" spans="5:7" x14ac:dyDescent="0.2">
      <c r="E565" s="81"/>
      <c r="F565" s="81"/>
      <c r="G565" s="81"/>
    </row>
    <row r="566" spans="5:7" x14ac:dyDescent="0.2">
      <c r="E566" s="81"/>
      <c r="F566" s="81"/>
      <c r="G566" s="81"/>
    </row>
    <row r="567" spans="5:7" x14ac:dyDescent="0.2">
      <c r="E567" s="81"/>
      <c r="F567" s="81"/>
      <c r="G567" s="81"/>
    </row>
    <row r="568" spans="5:7" x14ac:dyDescent="0.2">
      <c r="E568" s="81"/>
      <c r="F568" s="81"/>
      <c r="G568" s="81"/>
    </row>
    <row r="569" spans="5:7" x14ac:dyDescent="0.2">
      <c r="E569" s="81"/>
      <c r="F569" s="81"/>
      <c r="G569" s="81"/>
    </row>
    <row r="570" spans="5:7" x14ac:dyDescent="0.2">
      <c r="E570" s="81"/>
      <c r="F570" s="81"/>
      <c r="G570" s="81"/>
    </row>
    <row r="571" spans="5:7" x14ac:dyDescent="0.2">
      <c r="E571" s="81"/>
      <c r="F571" s="81"/>
      <c r="G571" s="81"/>
    </row>
    <row r="572" spans="5:7" x14ac:dyDescent="0.2">
      <c r="E572" s="81"/>
      <c r="F572" s="81"/>
      <c r="G572" s="81"/>
    </row>
    <row r="573" spans="5:7" x14ac:dyDescent="0.2">
      <c r="E573" s="81"/>
      <c r="F573" s="81"/>
      <c r="G573" s="81"/>
    </row>
    <row r="574" spans="5:7" x14ac:dyDescent="0.2">
      <c r="E574" s="81"/>
      <c r="F574" s="81"/>
      <c r="G574" s="81"/>
    </row>
    <row r="575" spans="5:7" x14ac:dyDescent="0.2">
      <c r="E575" s="81"/>
      <c r="F575" s="81"/>
      <c r="G575" s="81"/>
    </row>
    <row r="576" spans="5:7" x14ac:dyDescent="0.2">
      <c r="E576" s="81"/>
      <c r="F576" s="81"/>
      <c r="G576" s="81"/>
    </row>
    <row r="577" spans="5:7" x14ac:dyDescent="0.2">
      <c r="E577" s="81"/>
      <c r="F577" s="81"/>
      <c r="G577" s="81"/>
    </row>
    <row r="578" spans="5:7" x14ac:dyDescent="0.2">
      <c r="E578" s="81"/>
      <c r="F578" s="81"/>
      <c r="G578" s="81"/>
    </row>
    <row r="579" spans="5:7" x14ac:dyDescent="0.2">
      <c r="E579" s="81"/>
      <c r="F579" s="81"/>
      <c r="G579" s="81"/>
    </row>
    <row r="580" spans="5:7" x14ac:dyDescent="0.2">
      <c r="E580" s="81"/>
      <c r="F580" s="81"/>
      <c r="G580" s="81"/>
    </row>
    <row r="581" spans="5:7" x14ac:dyDescent="0.2">
      <c r="E581" s="81"/>
      <c r="F581" s="81"/>
      <c r="G581" s="81"/>
    </row>
    <row r="582" spans="5:7" x14ac:dyDescent="0.2">
      <c r="E582" s="81"/>
      <c r="F582" s="81"/>
      <c r="G582" s="81"/>
    </row>
    <row r="583" spans="5:7" x14ac:dyDescent="0.2">
      <c r="E583" s="81"/>
      <c r="F583" s="81"/>
      <c r="G583" s="81"/>
    </row>
    <row r="584" spans="5:7" x14ac:dyDescent="0.2">
      <c r="E584" s="81"/>
      <c r="F584" s="81"/>
      <c r="G584" s="81"/>
    </row>
    <row r="585" spans="5:7" x14ac:dyDescent="0.2">
      <c r="E585" s="81"/>
      <c r="F585" s="81"/>
      <c r="G585" s="81"/>
    </row>
    <row r="586" spans="5:7" x14ac:dyDescent="0.2">
      <c r="E586" s="81"/>
      <c r="F586" s="81"/>
      <c r="G586" s="81"/>
    </row>
    <row r="587" spans="5:7" x14ac:dyDescent="0.2">
      <c r="E587" s="81"/>
      <c r="F587" s="81"/>
      <c r="G587" s="81"/>
    </row>
    <row r="588" spans="5:7" x14ac:dyDescent="0.2">
      <c r="E588" s="81"/>
      <c r="F588" s="81"/>
      <c r="G588" s="81"/>
    </row>
    <row r="589" spans="5:7" x14ac:dyDescent="0.2">
      <c r="E589" s="81"/>
      <c r="F589" s="81"/>
      <c r="G589" s="81"/>
    </row>
    <row r="590" spans="5:7" x14ac:dyDescent="0.2">
      <c r="E590" s="81"/>
      <c r="F590" s="81"/>
      <c r="G590" s="81"/>
    </row>
    <row r="591" spans="5:7" x14ac:dyDescent="0.2">
      <c r="E591" s="81"/>
      <c r="F591" s="81"/>
      <c r="G591" s="81"/>
    </row>
    <row r="592" spans="5:7" x14ac:dyDescent="0.2">
      <c r="E592" s="81"/>
      <c r="F592" s="81"/>
      <c r="G592" s="81"/>
    </row>
    <row r="593" spans="5:7" x14ac:dyDescent="0.2">
      <c r="E593" s="81"/>
      <c r="F593" s="81"/>
      <c r="G593" s="81"/>
    </row>
    <row r="594" spans="5:7" x14ac:dyDescent="0.2">
      <c r="E594" s="81"/>
      <c r="F594" s="81"/>
      <c r="G594" s="81"/>
    </row>
    <row r="595" spans="5:7" x14ac:dyDescent="0.2">
      <c r="E595" s="81"/>
      <c r="F595" s="81"/>
      <c r="G595" s="81"/>
    </row>
    <row r="596" spans="5:7" x14ac:dyDescent="0.2">
      <c r="E596" s="81"/>
      <c r="F596" s="81"/>
      <c r="G596" s="81"/>
    </row>
    <row r="597" spans="5:7" x14ac:dyDescent="0.2">
      <c r="E597" s="81"/>
      <c r="F597" s="81"/>
      <c r="G597" s="81"/>
    </row>
    <row r="598" spans="5:7" x14ac:dyDescent="0.2">
      <c r="E598" s="81"/>
      <c r="F598" s="81"/>
      <c r="G598" s="81"/>
    </row>
    <row r="599" spans="5:7" x14ac:dyDescent="0.2">
      <c r="E599" s="81"/>
      <c r="F599" s="81"/>
      <c r="G599" s="81"/>
    </row>
    <row r="600" spans="5:7" x14ac:dyDescent="0.2">
      <c r="E600" s="81"/>
      <c r="F600" s="81"/>
      <c r="G600" s="81"/>
    </row>
    <row r="601" spans="5:7" x14ac:dyDescent="0.2">
      <c r="E601" s="81"/>
      <c r="F601" s="81"/>
      <c r="G601" s="81"/>
    </row>
    <row r="602" spans="5:7" x14ac:dyDescent="0.2">
      <c r="E602" s="81"/>
      <c r="F602" s="81"/>
      <c r="G602" s="81"/>
    </row>
    <row r="603" spans="5:7" x14ac:dyDescent="0.2">
      <c r="E603" s="81"/>
      <c r="F603" s="81"/>
      <c r="G603" s="81"/>
    </row>
    <row r="604" spans="5:7" x14ac:dyDescent="0.2">
      <c r="E604" s="81"/>
      <c r="F604" s="81"/>
      <c r="G604" s="81"/>
    </row>
    <row r="605" spans="5:7" x14ac:dyDescent="0.2">
      <c r="E605" s="81"/>
      <c r="F605" s="81"/>
      <c r="G605" s="81"/>
    </row>
    <row r="606" spans="5:7" x14ac:dyDescent="0.2">
      <c r="E606" s="81"/>
      <c r="F606" s="81"/>
      <c r="G606" s="81"/>
    </row>
    <row r="607" spans="5:7" x14ac:dyDescent="0.2">
      <c r="E607" s="81"/>
      <c r="F607" s="81"/>
      <c r="G607" s="81"/>
    </row>
    <row r="608" spans="5:7" x14ac:dyDescent="0.2">
      <c r="E608" s="81"/>
      <c r="F608" s="81"/>
      <c r="G608" s="81"/>
    </row>
    <row r="609" spans="5:7" x14ac:dyDescent="0.2">
      <c r="E609" s="81"/>
      <c r="F609" s="81"/>
      <c r="G609" s="81"/>
    </row>
    <row r="610" spans="5:7" x14ac:dyDescent="0.2">
      <c r="E610" s="81"/>
      <c r="F610" s="81"/>
      <c r="G610" s="81"/>
    </row>
    <row r="611" spans="5:7" x14ac:dyDescent="0.2">
      <c r="E611" s="81"/>
      <c r="F611" s="81"/>
      <c r="G611" s="81"/>
    </row>
    <row r="612" spans="5:7" x14ac:dyDescent="0.2">
      <c r="E612" s="81"/>
      <c r="F612" s="81"/>
      <c r="G612" s="81"/>
    </row>
    <row r="613" spans="5:7" x14ac:dyDescent="0.2">
      <c r="E613" s="81"/>
      <c r="F613" s="81"/>
      <c r="G613" s="81"/>
    </row>
    <row r="614" spans="5:7" x14ac:dyDescent="0.2">
      <c r="E614" s="81"/>
      <c r="F614" s="81"/>
      <c r="G614" s="81"/>
    </row>
    <row r="615" spans="5:7" x14ac:dyDescent="0.2">
      <c r="E615" s="81"/>
      <c r="F615" s="81"/>
      <c r="G615" s="81"/>
    </row>
    <row r="616" spans="5:7" x14ac:dyDescent="0.2">
      <c r="E616" s="81"/>
      <c r="F616" s="81"/>
      <c r="G616" s="81"/>
    </row>
    <row r="617" spans="5:7" x14ac:dyDescent="0.2">
      <c r="E617" s="81"/>
      <c r="F617" s="81"/>
      <c r="G617" s="81"/>
    </row>
    <row r="618" spans="5:7" x14ac:dyDescent="0.2">
      <c r="E618" s="81"/>
      <c r="F618" s="81"/>
      <c r="G618" s="81"/>
    </row>
    <row r="619" spans="5:7" x14ac:dyDescent="0.2">
      <c r="E619" s="81"/>
      <c r="F619" s="81"/>
      <c r="G619" s="81"/>
    </row>
    <row r="620" spans="5:7" x14ac:dyDescent="0.2">
      <c r="E620" s="81"/>
      <c r="F620" s="81"/>
      <c r="G620" s="81"/>
    </row>
    <row r="621" spans="5:7" x14ac:dyDescent="0.2">
      <c r="E621" s="81"/>
      <c r="F621" s="81"/>
      <c r="G621" s="81"/>
    </row>
    <row r="622" spans="5:7" x14ac:dyDescent="0.2">
      <c r="E622" s="81"/>
      <c r="F622" s="81"/>
      <c r="G622" s="81"/>
    </row>
    <row r="623" spans="5:7" x14ac:dyDescent="0.2">
      <c r="E623" s="81"/>
      <c r="F623" s="81"/>
      <c r="G623" s="81"/>
    </row>
    <row r="624" spans="5:7" x14ac:dyDescent="0.2">
      <c r="E624" s="81"/>
      <c r="F624" s="81"/>
      <c r="G624" s="81"/>
    </row>
    <row r="625" spans="5:7" x14ac:dyDescent="0.2">
      <c r="E625" s="81"/>
      <c r="F625" s="81"/>
      <c r="G625" s="81"/>
    </row>
    <row r="626" spans="5:7" x14ac:dyDescent="0.2">
      <c r="E626" s="81"/>
      <c r="F626" s="81"/>
      <c r="G626" s="81"/>
    </row>
    <row r="627" spans="5:7" x14ac:dyDescent="0.2">
      <c r="E627" s="81"/>
      <c r="F627" s="81"/>
      <c r="G627" s="81"/>
    </row>
    <row r="628" spans="5:7" x14ac:dyDescent="0.2">
      <c r="E628" s="81"/>
      <c r="F628" s="81"/>
      <c r="G628" s="81"/>
    </row>
    <row r="629" spans="5:7" x14ac:dyDescent="0.2">
      <c r="E629" s="81"/>
      <c r="F629" s="81"/>
      <c r="G629" s="81"/>
    </row>
    <row r="630" spans="5:7" x14ac:dyDescent="0.2">
      <c r="E630" s="81"/>
      <c r="F630" s="81"/>
      <c r="G630" s="81"/>
    </row>
    <row r="631" spans="5:7" x14ac:dyDescent="0.2">
      <c r="E631" s="81"/>
      <c r="F631" s="81"/>
      <c r="G631" s="81"/>
    </row>
    <row r="632" spans="5:7" x14ac:dyDescent="0.2">
      <c r="E632" s="81"/>
      <c r="F632" s="81"/>
      <c r="G632" s="81"/>
    </row>
    <row r="633" spans="5:7" x14ac:dyDescent="0.2">
      <c r="E633" s="81"/>
      <c r="F633" s="81"/>
      <c r="G633" s="81"/>
    </row>
    <row r="634" spans="5:7" x14ac:dyDescent="0.2">
      <c r="E634" s="81"/>
      <c r="F634" s="81"/>
      <c r="G634" s="81"/>
    </row>
    <row r="635" spans="5:7" x14ac:dyDescent="0.2">
      <c r="E635" s="81"/>
      <c r="F635" s="81"/>
      <c r="G635" s="81"/>
    </row>
    <row r="636" spans="5:7" x14ac:dyDescent="0.2">
      <c r="E636" s="81"/>
      <c r="F636" s="81"/>
      <c r="G636" s="81"/>
    </row>
    <row r="637" spans="5:7" x14ac:dyDescent="0.2">
      <c r="E637" s="81"/>
      <c r="F637" s="81"/>
      <c r="G637" s="81"/>
    </row>
    <row r="638" spans="5:7" x14ac:dyDescent="0.2">
      <c r="E638" s="81"/>
      <c r="F638" s="81"/>
      <c r="G638" s="81"/>
    </row>
    <row r="639" spans="5:7" x14ac:dyDescent="0.2">
      <c r="E639" s="81"/>
      <c r="F639" s="81"/>
      <c r="G639" s="81"/>
    </row>
    <row r="640" spans="5:7" x14ac:dyDescent="0.2">
      <c r="E640" s="81"/>
      <c r="F640" s="81"/>
      <c r="G640" s="81"/>
    </row>
    <row r="641" spans="5:7" x14ac:dyDescent="0.2">
      <c r="E641" s="81"/>
      <c r="F641" s="81"/>
      <c r="G641" s="81"/>
    </row>
    <row r="642" spans="5:7" x14ac:dyDescent="0.2">
      <c r="E642" s="81"/>
      <c r="F642" s="81"/>
      <c r="G642" s="81"/>
    </row>
    <row r="643" spans="5:7" x14ac:dyDescent="0.2">
      <c r="E643" s="81"/>
      <c r="F643" s="81"/>
      <c r="G643" s="81"/>
    </row>
    <row r="644" spans="5:7" x14ac:dyDescent="0.2">
      <c r="E644" s="81"/>
      <c r="F644" s="81"/>
      <c r="G644" s="81"/>
    </row>
    <row r="645" spans="5:7" x14ac:dyDescent="0.2">
      <c r="E645" s="81"/>
      <c r="F645" s="81"/>
      <c r="G645" s="81"/>
    </row>
    <row r="646" spans="5:7" x14ac:dyDescent="0.2">
      <c r="E646" s="81"/>
      <c r="F646" s="81"/>
      <c r="G646" s="81"/>
    </row>
    <row r="647" spans="5:7" x14ac:dyDescent="0.2">
      <c r="E647" s="81"/>
      <c r="F647" s="81"/>
      <c r="G647" s="81"/>
    </row>
    <row r="648" spans="5:7" x14ac:dyDescent="0.2">
      <c r="E648" s="81"/>
      <c r="F648" s="81"/>
      <c r="G648" s="81"/>
    </row>
    <row r="649" spans="5:7" x14ac:dyDescent="0.2">
      <c r="E649" s="81"/>
      <c r="F649" s="81"/>
      <c r="G649" s="81"/>
    </row>
    <row r="650" spans="5:7" x14ac:dyDescent="0.2">
      <c r="E650" s="81"/>
      <c r="F650" s="81"/>
      <c r="G650" s="81"/>
    </row>
    <row r="651" spans="5:7" x14ac:dyDescent="0.2">
      <c r="E651" s="81"/>
      <c r="F651" s="81"/>
      <c r="G651" s="81"/>
    </row>
    <row r="652" spans="5:7" x14ac:dyDescent="0.2">
      <c r="E652" s="81"/>
      <c r="F652" s="81"/>
      <c r="G652" s="81"/>
    </row>
    <row r="653" spans="5:7" x14ac:dyDescent="0.2">
      <c r="E653" s="81"/>
      <c r="F653" s="81"/>
      <c r="G653" s="81"/>
    </row>
    <row r="654" spans="5:7" x14ac:dyDescent="0.2">
      <c r="E654" s="81"/>
      <c r="F654" s="81"/>
      <c r="G654" s="81"/>
    </row>
    <row r="655" spans="5:7" x14ac:dyDescent="0.2">
      <c r="E655" s="81"/>
      <c r="F655" s="81"/>
      <c r="G655" s="81"/>
    </row>
    <row r="656" spans="5:7" x14ac:dyDescent="0.2">
      <c r="E656" s="81"/>
      <c r="F656" s="81"/>
      <c r="G656" s="81"/>
    </row>
    <row r="657" spans="5:7" x14ac:dyDescent="0.2">
      <c r="E657" s="81"/>
      <c r="F657" s="81"/>
      <c r="G657" s="81"/>
    </row>
    <row r="658" spans="5:7" x14ac:dyDescent="0.2">
      <c r="E658" s="81"/>
      <c r="F658" s="81"/>
      <c r="G658" s="81"/>
    </row>
    <row r="659" spans="5:7" x14ac:dyDescent="0.2">
      <c r="E659" s="81"/>
      <c r="F659" s="81"/>
      <c r="G659" s="81"/>
    </row>
    <row r="660" spans="5:7" x14ac:dyDescent="0.2">
      <c r="E660" s="81"/>
      <c r="F660" s="81"/>
      <c r="G660" s="81"/>
    </row>
    <row r="661" spans="5:7" x14ac:dyDescent="0.2">
      <c r="E661" s="81"/>
      <c r="F661" s="81"/>
      <c r="G661" s="81"/>
    </row>
  </sheetData>
  <mergeCells count="14">
    <mergeCell ref="A38:A40"/>
    <mergeCell ref="B38:B40"/>
    <mergeCell ref="A33:A35"/>
    <mergeCell ref="B33:B35"/>
    <mergeCell ref="A8:A10"/>
    <mergeCell ref="B8:B10"/>
    <mergeCell ref="A28:A30"/>
    <mergeCell ref="B28:B30"/>
    <mergeCell ref="A13:A15"/>
    <mergeCell ref="B13:B15"/>
    <mergeCell ref="A18:A20"/>
    <mergeCell ref="B18:B20"/>
    <mergeCell ref="A23:A25"/>
    <mergeCell ref="B23:B25"/>
  </mergeCells>
  <hyperlinks>
    <hyperlink ref="G5" r:id="rId1"/>
    <hyperlink ref="J5" r:id="rId2"/>
    <hyperlink ref="L5" r:id="rId3"/>
    <hyperlink ref="N5" r:id="rId4"/>
  </hyperlinks>
  <pageMargins left="0.70866141732283472" right="0.70866141732283472" top="0.74803149606299213" bottom="0.74803149606299213" header="0.31496062992125984" footer="0.31496062992125984"/>
  <pageSetup paperSize="9" scale="48" orientation="landscape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LIBRAS</vt:lpstr>
      <vt:lpstr>EUROS</vt:lpstr>
      <vt:lpstr>Folha2</vt:lpstr>
      <vt:lpstr>EUROS!Área_de_Impressão</vt:lpstr>
      <vt:lpstr>LIBRAS!Área_de_Impressão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Lopes</dc:creator>
  <cp:lastModifiedBy>Carla Simoes</cp:lastModifiedBy>
  <cp:lastPrinted>2012-10-12T10:15:38Z</cp:lastPrinted>
  <dcterms:created xsi:type="dcterms:W3CDTF">2011-07-04T15:55:47Z</dcterms:created>
  <dcterms:modified xsi:type="dcterms:W3CDTF">2012-10-15T10:30:46Z</dcterms:modified>
</cp:coreProperties>
</file>