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26-09-2012 NOVEMBRO" sheetId="29" r:id="rId1"/>
  </sheets>
  <definedNames>
    <definedName name="_xlnm.Print_Area" localSheetId="0">'26-09-2012 NOVEMBRO'!#REF!</definedName>
  </definedNames>
  <calcPr calcId="145621"/>
</workbook>
</file>

<file path=xl/calcChain.xml><?xml version="1.0" encoding="utf-8"?>
<calcChain xmlns="http://schemas.openxmlformats.org/spreadsheetml/2006/main">
  <c r="V26" i="29" l="1"/>
  <c r="V27" i="29"/>
  <c r="V28" i="29"/>
  <c r="V25" i="29"/>
  <c r="AP21" i="29"/>
  <c r="AP20" i="29"/>
  <c r="AP19" i="29"/>
  <c r="AP18" i="29"/>
  <c r="AP17" i="29"/>
  <c r="AP16" i="29"/>
  <c r="AP15" i="29"/>
  <c r="AQ21" i="29"/>
  <c r="AQ20" i="29"/>
  <c r="AQ19" i="29"/>
  <c r="AQ18" i="29"/>
  <c r="AQ17" i="29"/>
  <c r="AQ16" i="29"/>
  <c r="AQ15" i="29"/>
  <c r="AZ21" i="29" l="1"/>
  <c r="AY21" i="29"/>
  <c r="AZ20" i="29"/>
  <c r="AY20" i="29"/>
  <c r="AZ19" i="29"/>
  <c r="AY19" i="29"/>
  <c r="AZ18" i="29"/>
  <c r="AY18" i="29"/>
  <c r="AZ17" i="29"/>
  <c r="AY17" i="29"/>
  <c r="AZ16" i="29"/>
  <c r="AY16" i="29"/>
  <c r="AZ15" i="29"/>
  <c r="AY15" i="29"/>
  <c r="AX21" i="29"/>
  <c r="AX20" i="29"/>
  <c r="AX19" i="29"/>
  <c r="AX18" i="29"/>
  <c r="AX17" i="29"/>
  <c r="AX16" i="29"/>
  <c r="AX15" i="29"/>
  <c r="BA21" i="29"/>
  <c r="AW21" i="29"/>
  <c r="BA20" i="29"/>
  <c r="AW20" i="29"/>
  <c r="BA19" i="29"/>
  <c r="AW19" i="29"/>
  <c r="BA18" i="29"/>
  <c r="AW18" i="29"/>
  <c r="BA17" i="29"/>
  <c r="AW17" i="29"/>
  <c r="BA16" i="29"/>
  <c r="AW16" i="29"/>
  <c r="BA15" i="29"/>
  <c r="AW15" i="29"/>
  <c r="L21" i="29" l="1"/>
  <c r="L20" i="29"/>
  <c r="L19" i="29"/>
  <c r="L18" i="29"/>
  <c r="L17" i="29"/>
  <c r="L16" i="29"/>
  <c r="L15" i="29"/>
  <c r="BC21" i="29" l="1"/>
  <c r="BB21" i="29"/>
  <c r="AV21" i="29"/>
  <c r="AU21" i="29"/>
  <c r="AT21" i="29"/>
  <c r="AT31" i="29" s="1"/>
  <c r="AS21" i="29"/>
  <c r="AR21" i="29"/>
  <c r="AO21" i="29"/>
  <c r="AN21" i="29"/>
  <c r="AM21" i="29"/>
  <c r="AL21" i="29"/>
  <c r="AK21" i="29"/>
  <c r="AK31" i="29" s="1"/>
  <c r="AJ21" i="29"/>
  <c r="AI21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K21" i="29"/>
  <c r="J21" i="29"/>
  <c r="I21" i="29"/>
  <c r="J31" i="29" s="1"/>
  <c r="H21" i="29"/>
  <c r="G21" i="29"/>
  <c r="F21" i="29"/>
  <c r="E21" i="29"/>
  <c r="D21" i="29"/>
  <c r="BC20" i="29"/>
  <c r="BB20" i="29"/>
  <c r="AV20" i="29"/>
  <c r="AU20" i="29"/>
  <c r="AT20" i="29"/>
  <c r="AT30" i="29" s="1"/>
  <c r="AS20" i="29"/>
  <c r="AR20" i="29"/>
  <c r="AO20" i="29"/>
  <c r="AN20" i="29"/>
  <c r="AM20" i="29"/>
  <c r="AL20" i="29"/>
  <c r="AK20" i="29"/>
  <c r="AK30" i="29" s="1"/>
  <c r="AJ20" i="29"/>
  <c r="AI20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K20" i="29"/>
  <c r="J20" i="29"/>
  <c r="I20" i="29"/>
  <c r="J30" i="29" s="1"/>
  <c r="H20" i="29"/>
  <c r="G20" i="29"/>
  <c r="F20" i="29"/>
  <c r="E20" i="29"/>
  <c r="D20" i="29"/>
  <c r="BC19" i="29"/>
  <c r="BB19" i="29"/>
  <c r="AV19" i="29"/>
  <c r="AU19" i="29"/>
  <c r="AT19" i="29"/>
  <c r="AT29" i="29" s="1"/>
  <c r="AS19" i="29"/>
  <c r="AR19" i="29"/>
  <c r="AO19" i="29"/>
  <c r="AN19" i="29"/>
  <c r="AM19" i="29"/>
  <c r="AL19" i="29"/>
  <c r="AK19" i="29"/>
  <c r="AK29" i="29" s="1"/>
  <c r="AJ19" i="29"/>
  <c r="AI19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K19" i="29"/>
  <c r="J19" i="29"/>
  <c r="I19" i="29"/>
  <c r="J29" i="29" s="1"/>
  <c r="H19" i="29"/>
  <c r="G19" i="29"/>
  <c r="F19" i="29"/>
  <c r="E19" i="29"/>
  <c r="D19" i="29"/>
  <c r="BC18" i="29"/>
  <c r="BB18" i="29"/>
  <c r="AV18" i="29"/>
  <c r="AU18" i="29"/>
  <c r="AT37" i="29" s="1"/>
  <c r="AT18" i="29"/>
  <c r="AT28" i="29" s="1"/>
  <c r="AS18" i="29"/>
  <c r="AR18" i="29"/>
  <c r="AO18" i="29"/>
  <c r="AN18" i="29"/>
  <c r="AM18" i="29"/>
  <c r="AL18" i="29"/>
  <c r="AK37" i="29" s="1"/>
  <c r="AK18" i="29"/>
  <c r="AK28" i="29" s="1"/>
  <c r="AJ18" i="29"/>
  <c r="AI18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K18" i="29"/>
  <c r="J18" i="29"/>
  <c r="J37" i="29" s="1"/>
  <c r="I18" i="29"/>
  <c r="J28" i="29" s="1"/>
  <c r="H18" i="29"/>
  <c r="G18" i="29"/>
  <c r="F18" i="29"/>
  <c r="E18" i="29"/>
  <c r="D18" i="29"/>
  <c r="BC17" i="29"/>
  <c r="BB17" i="29"/>
  <c r="AV17" i="29"/>
  <c r="AU17" i="29"/>
  <c r="AT36" i="29" s="1"/>
  <c r="AT17" i="29"/>
  <c r="AT27" i="29" s="1"/>
  <c r="AS17" i="29"/>
  <c r="AR17" i="29"/>
  <c r="AO17" i="29"/>
  <c r="AN17" i="29"/>
  <c r="AM17" i="29"/>
  <c r="AL17" i="29"/>
  <c r="AK36" i="29" s="1"/>
  <c r="AK17" i="29"/>
  <c r="AK27" i="29" s="1"/>
  <c r="AJ17" i="29"/>
  <c r="AI17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K17" i="29"/>
  <c r="J17" i="29"/>
  <c r="J36" i="29" s="1"/>
  <c r="I17" i="29"/>
  <c r="J27" i="29" s="1"/>
  <c r="H17" i="29"/>
  <c r="G17" i="29"/>
  <c r="F17" i="29"/>
  <c r="E17" i="29"/>
  <c r="D17" i="29"/>
  <c r="BC16" i="29"/>
  <c r="BB16" i="29"/>
  <c r="AV16" i="29"/>
  <c r="AU16" i="29"/>
  <c r="AT35" i="29" s="1"/>
  <c r="AT16" i="29"/>
  <c r="AT26" i="29" s="1"/>
  <c r="AS16" i="29"/>
  <c r="AR16" i="29"/>
  <c r="AO16" i="29"/>
  <c r="AN16" i="29"/>
  <c r="AM16" i="29"/>
  <c r="AL16" i="29"/>
  <c r="AK35" i="29" s="1"/>
  <c r="AK16" i="29"/>
  <c r="AK26" i="29" s="1"/>
  <c r="AJ16" i="29"/>
  <c r="AI16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K16" i="29"/>
  <c r="J16" i="29"/>
  <c r="J35" i="29" s="1"/>
  <c r="I16" i="29"/>
  <c r="J26" i="29" s="1"/>
  <c r="H16" i="29"/>
  <c r="G16" i="29"/>
  <c r="F16" i="29"/>
  <c r="E16" i="29"/>
  <c r="D16" i="29"/>
  <c r="BC15" i="29"/>
  <c r="BB15" i="29"/>
  <c r="AV15" i="29"/>
  <c r="AU15" i="29"/>
  <c r="AT34" i="29" s="1"/>
  <c r="AT15" i="29"/>
  <c r="AT25" i="29" s="1"/>
  <c r="AS15" i="29"/>
  <c r="AR15" i="29"/>
  <c r="AO15" i="29"/>
  <c r="AN15" i="29"/>
  <c r="AM15" i="29"/>
  <c r="AL15" i="29"/>
  <c r="AK34" i="29" s="1"/>
  <c r="AK15" i="29"/>
  <c r="AK25" i="29" s="1"/>
  <c r="AJ15" i="29"/>
  <c r="AI15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K15" i="29"/>
  <c r="J15" i="29"/>
  <c r="J34" i="29" s="1"/>
  <c r="I15" i="29"/>
  <c r="J25" i="29" s="1"/>
  <c r="H15" i="29"/>
  <c r="G15" i="29"/>
  <c r="F15" i="29"/>
  <c r="E15" i="29"/>
  <c r="D15" i="29"/>
  <c r="B13" i="29"/>
  <c r="A13" i="29"/>
</calcChain>
</file>

<file path=xl/sharedStrings.xml><?xml version="1.0" encoding="utf-8"?>
<sst xmlns="http://schemas.openxmlformats.org/spreadsheetml/2006/main" count="199" uniqueCount="51">
  <si>
    <t>£</t>
  </si>
  <si>
    <t>www.auto-europe.co.uk</t>
  </si>
  <si>
    <t>www.ebookers.co.uk</t>
  </si>
  <si>
    <t>www.carhire3000.com</t>
  </si>
  <si>
    <t>www.cardelmar.co.uk</t>
  </si>
  <si>
    <t>www.holidayautos.co.uk</t>
  </si>
  <si>
    <t>www.arguscarhire.com</t>
  </si>
  <si>
    <t>BGT</t>
  </si>
  <si>
    <t>EU</t>
  </si>
  <si>
    <t>AV</t>
  </si>
  <si>
    <t>HZ</t>
  </si>
  <si>
    <t>AJ</t>
  </si>
  <si>
    <t>GU</t>
  </si>
  <si>
    <t>PB</t>
  </si>
  <si>
    <t>ALAMO</t>
  </si>
  <si>
    <t>HZT</t>
  </si>
  <si>
    <t>AVIS</t>
  </si>
  <si>
    <t>IR</t>
  </si>
  <si>
    <t>SIXT</t>
  </si>
  <si>
    <t>Mini/A</t>
  </si>
  <si>
    <t>C</t>
  </si>
  <si>
    <t>E</t>
  </si>
  <si>
    <t>J</t>
  </si>
  <si>
    <t>EUROPCAR</t>
  </si>
  <si>
    <t>sixt</t>
  </si>
  <si>
    <t>€</t>
  </si>
  <si>
    <t>NET</t>
  </si>
  <si>
    <t>MARGEM</t>
  </si>
  <si>
    <t>ae</t>
  </si>
  <si>
    <t>tjw</t>
  </si>
  <si>
    <t>www.expedia.co.uk</t>
  </si>
  <si>
    <t>D4LESS</t>
  </si>
  <si>
    <t>aj</t>
  </si>
  <si>
    <t>Interent</t>
  </si>
  <si>
    <t>Alamo</t>
  </si>
  <si>
    <t>HTZ</t>
  </si>
  <si>
    <t>F</t>
  </si>
  <si>
    <t>N</t>
  </si>
  <si>
    <t>www.easycar.co.uk</t>
  </si>
  <si>
    <t>ebk</t>
  </si>
  <si>
    <t>D4L</t>
  </si>
  <si>
    <t>CDM</t>
  </si>
  <si>
    <t>O</t>
  </si>
  <si>
    <t>LISBOA</t>
  </si>
  <si>
    <t>Goldcar</t>
  </si>
  <si>
    <t>Go Rent</t>
  </si>
  <si>
    <t>Sixt</t>
  </si>
  <si>
    <t>Avis</t>
  </si>
  <si>
    <t>Htz</t>
  </si>
  <si>
    <t>NOVEMBRO</t>
  </si>
  <si>
    <t>05 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</si>
</sst>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16]dd/mmm/yy;@"/>
    <numFmt numFmtId="165" formatCode="#,##0.00\ [$€-1];[Red]\-#,##0.00\ [$€-1]"/>
    <numFmt numFmtId="166" formatCode="_-* #,##0.00\ _E_s_c_._-;\-* #,##0.00\ _E_s_c_._-;_-* &quot;-&quot;??\ _E_s_c_._-;_-@_-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color indexed="10"/>
      <name val="Verdana"/>
      <family val="2"/>
    </font>
    <font>
      <sz val="8"/>
      <name val="Verdana"/>
      <family val="2"/>
    </font>
    <font>
      <sz val="8"/>
      <color indexed="10"/>
      <name val="Verdana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7"/>
      <name val="Verdana"/>
      <family val="2"/>
    </font>
    <font>
      <sz val="6"/>
      <color indexed="8"/>
      <name val="Verdana"/>
      <family val="2"/>
    </font>
    <font>
      <sz val="6"/>
      <color rgb="FFFF0000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8.5"/>
      <name val="Arial"/>
      <family val="2"/>
    </font>
    <font>
      <b/>
      <sz val="11"/>
      <color rgb="FFFF000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FF33CC"/>
        <bgColor indexed="64"/>
      </patternFill>
    </fill>
  </fills>
  <borders count="1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30">
    <xf numFmtId="0" fontId="0" fillId="0" borderId="0"/>
    <xf numFmtId="9" fontId="1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8" fillId="6" borderId="0" applyNumberFormat="0" applyBorder="0" applyAlignment="0" applyProtection="0"/>
    <xf numFmtId="165" fontId="18" fillId="6" borderId="0" applyNumberFormat="0" applyBorder="0" applyAlignment="0" applyProtection="0"/>
    <xf numFmtId="0" fontId="18" fillId="7" borderId="0" applyNumberFormat="0" applyBorder="0" applyAlignment="0" applyProtection="0"/>
    <xf numFmtId="165" fontId="18" fillId="7" borderId="0" applyNumberFormat="0" applyBorder="0" applyAlignment="0" applyProtection="0"/>
    <xf numFmtId="0" fontId="18" fillId="8" borderId="0" applyNumberFormat="0" applyBorder="0" applyAlignment="0" applyProtection="0"/>
    <xf numFmtId="165" fontId="18" fillId="8" borderId="0" applyNumberFormat="0" applyBorder="0" applyAlignment="0" applyProtection="0"/>
    <xf numFmtId="0" fontId="18" fillId="9" borderId="0" applyNumberFormat="0" applyBorder="0" applyAlignment="0" applyProtection="0"/>
    <xf numFmtId="165" fontId="18" fillId="9" borderId="0" applyNumberFormat="0" applyBorder="0" applyAlignment="0" applyProtection="0"/>
    <xf numFmtId="0" fontId="18" fillId="10" borderId="0" applyNumberFormat="0" applyBorder="0" applyAlignment="0" applyProtection="0"/>
    <xf numFmtId="165" fontId="18" fillId="10" borderId="0" applyNumberFormat="0" applyBorder="0" applyAlignment="0" applyProtection="0"/>
    <xf numFmtId="0" fontId="18" fillId="11" borderId="0" applyNumberFormat="0" applyBorder="0" applyAlignment="0" applyProtection="0"/>
    <xf numFmtId="165" fontId="18" fillId="11" borderId="0" applyNumberFormat="0" applyBorder="0" applyAlignment="0" applyProtection="0"/>
    <xf numFmtId="0" fontId="18" fillId="12" borderId="0" applyNumberFormat="0" applyBorder="0" applyAlignment="0" applyProtection="0"/>
    <xf numFmtId="165" fontId="18" fillId="12" borderId="0" applyNumberFormat="0" applyBorder="0" applyAlignment="0" applyProtection="0"/>
    <xf numFmtId="0" fontId="18" fillId="13" borderId="0" applyNumberFormat="0" applyBorder="0" applyAlignment="0" applyProtection="0"/>
    <xf numFmtId="165" fontId="18" fillId="13" borderId="0" applyNumberFormat="0" applyBorder="0" applyAlignment="0" applyProtection="0"/>
    <xf numFmtId="0" fontId="18" fillId="14" borderId="0" applyNumberFormat="0" applyBorder="0" applyAlignment="0" applyProtection="0"/>
    <xf numFmtId="165" fontId="18" fillId="14" borderId="0" applyNumberFormat="0" applyBorder="0" applyAlignment="0" applyProtection="0"/>
    <xf numFmtId="0" fontId="18" fillId="9" borderId="0" applyNumberFormat="0" applyBorder="0" applyAlignment="0" applyProtection="0"/>
    <xf numFmtId="165" fontId="18" fillId="9" borderId="0" applyNumberFormat="0" applyBorder="0" applyAlignment="0" applyProtection="0"/>
    <xf numFmtId="0" fontId="18" fillId="12" borderId="0" applyNumberFormat="0" applyBorder="0" applyAlignment="0" applyProtection="0"/>
    <xf numFmtId="165" fontId="18" fillId="12" borderId="0" applyNumberFormat="0" applyBorder="0" applyAlignment="0" applyProtection="0"/>
    <xf numFmtId="0" fontId="18" fillId="15" borderId="0" applyNumberFormat="0" applyBorder="0" applyAlignment="0" applyProtection="0"/>
    <xf numFmtId="165" fontId="18" fillId="15" borderId="0" applyNumberFormat="0" applyBorder="0" applyAlignment="0" applyProtection="0"/>
    <xf numFmtId="0" fontId="19" fillId="16" borderId="0" applyNumberFormat="0" applyBorder="0" applyAlignment="0" applyProtection="0"/>
    <xf numFmtId="165" fontId="19" fillId="16" borderId="0" applyNumberFormat="0" applyBorder="0" applyAlignment="0" applyProtection="0"/>
    <xf numFmtId="0" fontId="19" fillId="13" borderId="0" applyNumberFormat="0" applyBorder="0" applyAlignment="0" applyProtection="0"/>
    <xf numFmtId="165" fontId="19" fillId="13" borderId="0" applyNumberFormat="0" applyBorder="0" applyAlignment="0" applyProtection="0"/>
    <xf numFmtId="0" fontId="19" fillId="14" borderId="0" applyNumberFormat="0" applyBorder="0" applyAlignment="0" applyProtection="0"/>
    <xf numFmtId="165" fontId="19" fillId="14" borderId="0" applyNumberFormat="0" applyBorder="0" applyAlignment="0" applyProtection="0"/>
    <xf numFmtId="0" fontId="19" fillId="17" borderId="0" applyNumberFormat="0" applyBorder="0" applyAlignment="0" applyProtection="0"/>
    <xf numFmtId="165" fontId="19" fillId="17" borderId="0" applyNumberFormat="0" applyBorder="0" applyAlignment="0" applyProtection="0"/>
    <xf numFmtId="0" fontId="19" fillId="18" borderId="0" applyNumberFormat="0" applyBorder="0" applyAlignment="0" applyProtection="0"/>
    <xf numFmtId="165" fontId="19" fillId="18" borderId="0" applyNumberFormat="0" applyBorder="0" applyAlignment="0" applyProtection="0"/>
    <xf numFmtId="0" fontId="19" fillId="19" borderId="0" applyNumberFormat="0" applyBorder="0" applyAlignment="0" applyProtection="0"/>
    <xf numFmtId="165" fontId="19" fillId="19" borderId="0" applyNumberFormat="0" applyBorder="0" applyAlignment="0" applyProtection="0"/>
    <xf numFmtId="0" fontId="20" fillId="0" borderId="42" applyNumberFormat="0" applyFill="0" applyAlignment="0" applyProtection="0"/>
    <xf numFmtId="165" fontId="20" fillId="0" borderId="42" applyNumberFormat="0" applyFill="0" applyAlignment="0" applyProtection="0"/>
    <xf numFmtId="0" fontId="21" fillId="0" borderId="43" applyNumberFormat="0" applyFill="0" applyAlignment="0" applyProtection="0"/>
    <xf numFmtId="165" fontId="21" fillId="0" borderId="43" applyNumberFormat="0" applyFill="0" applyAlignment="0" applyProtection="0"/>
    <xf numFmtId="0" fontId="22" fillId="0" borderId="44" applyNumberFormat="0" applyFill="0" applyAlignment="0" applyProtection="0"/>
    <xf numFmtId="165" fontId="22" fillId="0" borderId="44" applyNumberFormat="0" applyFill="0" applyAlignment="0" applyProtection="0"/>
    <xf numFmtId="0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0" fontId="23" fillId="20" borderId="45" applyNumberFormat="0" applyAlignment="0" applyProtection="0"/>
    <xf numFmtId="165" fontId="23" fillId="20" borderId="45" applyNumberFormat="0" applyAlignment="0" applyProtection="0"/>
    <xf numFmtId="0" fontId="23" fillId="20" borderId="45" applyNumberFormat="0" applyAlignment="0" applyProtection="0"/>
    <xf numFmtId="0" fontId="24" fillId="0" borderId="46" applyNumberFormat="0" applyFill="0" applyAlignment="0" applyProtection="0"/>
    <xf numFmtId="165" fontId="24" fillId="0" borderId="46" applyNumberFormat="0" applyFill="0" applyAlignment="0" applyProtection="0"/>
    <xf numFmtId="166" fontId="12" fillId="0" borderId="0" applyFont="0" applyFill="0" applyBorder="0" applyAlignment="0" applyProtection="0"/>
    <xf numFmtId="0" fontId="19" fillId="21" borderId="0" applyNumberFormat="0" applyBorder="0" applyAlignment="0" applyProtection="0"/>
    <xf numFmtId="165" fontId="19" fillId="21" borderId="0" applyNumberFormat="0" applyBorder="0" applyAlignment="0" applyProtection="0"/>
    <xf numFmtId="0" fontId="19" fillId="22" borderId="0" applyNumberFormat="0" applyBorder="0" applyAlignment="0" applyProtection="0"/>
    <xf numFmtId="165" fontId="19" fillId="22" borderId="0" applyNumberFormat="0" applyBorder="0" applyAlignment="0" applyProtection="0"/>
    <xf numFmtId="0" fontId="19" fillId="23" borderId="0" applyNumberFormat="0" applyBorder="0" applyAlignment="0" applyProtection="0"/>
    <xf numFmtId="165" fontId="19" fillId="23" borderId="0" applyNumberFormat="0" applyBorder="0" applyAlignment="0" applyProtection="0"/>
    <xf numFmtId="0" fontId="19" fillId="17" borderId="0" applyNumberFormat="0" applyBorder="0" applyAlignment="0" applyProtection="0"/>
    <xf numFmtId="165" fontId="19" fillId="17" borderId="0" applyNumberFormat="0" applyBorder="0" applyAlignment="0" applyProtection="0"/>
    <xf numFmtId="0" fontId="19" fillId="18" borderId="0" applyNumberFormat="0" applyBorder="0" applyAlignment="0" applyProtection="0"/>
    <xf numFmtId="165" fontId="19" fillId="18" borderId="0" applyNumberFormat="0" applyBorder="0" applyAlignment="0" applyProtection="0"/>
    <xf numFmtId="0" fontId="19" fillId="24" borderId="0" applyNumberFormat="0" applyBorder="0" applyAlignment="0" applyProtection="0"/>
    <xf numFmtId="165" fontId="19" fillId="24" borderId="0" applyNumberFormat="0" applyBorder="0" applyAlignment="0" applyProtection="0"/>
    <xf numFmtId="0" fontId="25" fillId="8" borderId="0" applyNumberFormat="0" applyBorder="0" applyAlignment="0" applyProtection="0"/>
    <xf numFmtId="165" fontId="25" fillId="8" borderId="0" applyNumberFormat="0" applyBorder="0" applyAlignment="0" applyProtection="0"/>
    <xf numFmtId="0" fontId="26" fillId="11" borderId="45" applyNumberFormat="0" applyAlignment="0" applyProtection="0"/>
    <xf numFmtId="165" fontId="26" fillId="11" borderId="45" applyNumberFormat="0" applyAlignment="0" applyProtection="0"/>
    <xf numFmtId="0" fontId="26" fillId="11" borderId="45" applyNumberFormat="0" applyAlignment="0" applyProtection="0"/>
    <xf numFmtId="0" fontId="27" fillId="7" borderId="0" applyNumberFormat="0" applyBorder="0" applyAlignment="0" applyProtection="0"/>
    <xf numFmtId="165" fontId="27" fillId="7" borderId="0" applyNumberFormat="0" applyBorder="0" applyAlignment="0" applyProtection="0"/>
    <xf numFmtId="0" fontId="28" fillId="25" borderId="0" applyNumberFormat="0" applyBorder="0" applyAlignment="0" applyProtection="0"/>
    <xf numFmtId="165" fontId="28" fillId="25" borderId="0" applyNumberFormat="0" applyBorder="0" applyAlignment="0" applyProtection="0"/>
    <xf numFmtId="165" fontId="12" fillId="0" borderId="0"/>
    <xf numFmtId="0" fontId="12" fillId="0" borderId="0"/>
    <xf numFmtId="0" fontId="12" fillId="26" borderId="47" applyNumberFormat="0" applyFont="0" applyAlignment="0" applyProtection="0"/>
    <xf numFmtId="165" fontId="12" fillId="26" borderId="47" applyNumberFormat="0" applyFont="0" applyAlignment="0" applyProtection="0"/>
    <xf numFmtId="0" fontId="12" fillId="26" borderId="47" applyNumberFormat="0" applyFont="0" applyAlignment="0" applyProtection="0"/>
    <xf numFmtId="9" fontId="12" fillId="0" borderId="0" applyFont="0" applyFill="0" applyBorder="0" applyAlignment="0" applyProtection="0"/>
    <xf numFmtId="0" fontId="29" fillId="20" borderId="48" applyNumberFormat="0" applyAlignment="0" applyProtection="0"/>
    <xf numFmtId="165" fontId="29" fillId="20" borderId="48" applyNumberFormat="0" applyAlignment="0" applyProtection="0"/>
    <xf numFmtId="0" fontId="29" fillId="20" borderId="48" applyNumberFormat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3" fillId="0" borderId="49" applyNumberFormat="0" applyFill="0" applyAlignment="0" applyProtection="0"/>
    <xf numFmtId="165" fontId="33" fillId="0" borderId="49" applyNumberFormat="0" applyFill="0" applyAlignment="0" applyProtection="0"/>
    <xf numFmtId="0" fontId="33" fillId="0" borderId="49" applyNumberFormat="0" applyFill="0" applyAlignment="0" applyProtection="0"/>
    <xf numFmtId="0" fontId="34" fillId="27" borderId="50" applyNumberFormat="0" applyAlignment="0" applyProtection="0"/>
    <xf numFmtId="165" fontId="34" fillId="27" borderId="50" applyNumberFormat="0" applyAlignment="0" applyProtection="0"/>
    <xf numFmtId="9" fontId="35" fillId="0" borderId="0" applyFont="0" applyFill="0" applyBorder="0" applyAlignment="0" applyProtection="0"/>
    <xf numFmtId="0" fontId="23" fillId="20" borderId="83" applyNumberFormat="0" applyAlignment="0" applyProtection="0"/>
    <xf numFmtId="165" fontId="23" fillId="20" borderId="83" applyNumberFormat="0" applyAlignment="0" applyProtection="0"/>
    <xf numFmtId="0" fontId="26" fillId="11" borderId="83" applyNumberFormat="0" applyAlignment="0" applyProtection="0"/>
    <xf numFmtId="165" fontId="26" fillId="11" borderId="83" applyNumberFormat="0" applyAlignment="0" applyProtection="0"/>
    <xf numFmtId="0" fontId="12" fillId="26" borderId="84" applyNumberFormat="0" applyFont="0" applyAlignment="0" applyProtection="0"/>
    <xf numFmtId="165" fontId="12" fillId="26" borderId="84" applyNumberFormat="0" applyFont="0" applyAlignment="0" applyProtection="0"/>
    <xf numFmtId="9" fontId="12" fillId="0" borderId="0" applyFont="0" applyFill="0" applyBorder="0" applyAlignment="0" applyProtection="0"/>
    <xf numFmtId="0" fontId="29" fillId="20" borderId="85" applyNumberFormat="0" applyAlignment="0" applyProtection="0"/>
    <xf numFmtId="165" fontId="29" fillId="20" borderId="85" applyNumberFormat="0" applyAlignment="0" applyProtection="0"/>
    <xf numFmtId="0" fontId="33" fillId="0" borderId="86" applyNumberFormat="0" applyFill="0" applyAlignment="0" applyProtection="0"/>
    <xf numFmtId="165" fontId="33" fillId="0" borderId="86" applyNumberFormat="0" applyFill="0" applyAlignment="0" applyProtection="0"/>
    <xf numFmtId="165" fontId="22" fillId="0" borderId="106" applyNumberFormat="0" applyFill="0" applyAlignment="0" applyProtection="0"/>
    <xf numFmtId="0" fontId="22" fillId="0" borderId="106" applyNumberFormat="0" applyFill="0" applyAlignment="0" applyProtection="0"/>
    <xf numFmtId="165" fontId="23" fillId="20" borderId="45" applyNumberFormat="0" applyAlignment="0" applyProtection="0"/>
    <xf numFmtId="0" fontId="23" fillId="20" borderId="45" applyNumberFormat="0" applyAlignment="0" applyProtection="0"/>
    <xf numFmtId="165" fontId="26" fillId="11" borderId="45" applyNumberFormat="0" applyAlignment="0" applyProtection="0"/>
    <xf numFmtId="0" fontId="26" fillId="11" borderId="45" applyNumberFormat="0" applyAlignment="0" applyProtection="0"/>
    <xf numFmtId="0" fontId="1" fillId="0" borderId="0"/>
    <xf numFmtId="165" fontId="12" fillId="26" borderId="47" applyNumberFormat="0" applyFont="0" applyAlignment="0" applyProtection="0"/>
    <xf numFmtId="0" fontId="12" fillId="26" borderId="47" applyNumberFormat="0" applyFont="0" applyAlignment="0" applyProtection="0"/>
    <xf numFmtId="165" fontId="29" fillId="20" borderId="85" applyNumberFormat="0" applyAlignment="0" applyProtection="0"/>
    <xf numFmtId="0" fontId="29" fillId="20" borderId="85" applyNumberFormat="0" applyAlignment="0" applyProtection="0"/>
    <xf numFmtId="165" fontId="33" fillId="0" borderId="86" applyNumberFormat="0" applyFill="0" applyAlignment="0" applyProtection="0"/>
    <xf numFmtId="0" fontId="33" fillId="0" borderId="86" applyNumberFormat="0" applyFill="0" applyAlignment="0" applyProtection="0"/>
    <xf numFmtId="0" fontId="23" fillId="20" borderId="108" applyNumberFormat="0" applyAlignment="0" applyProtection="0"/>
    <xf numFmtId="165" fontId="23" fillId="20" borderId="108" applyNumberFormat="0" applyAlignment="0" applyProtection="0"/>
    <xf numFmtId="0" fontId="26" fillId="11" borderId="108" applyNumberFormat="0" applyAlignment="0" applyProtection="0"/>
    <xf numFmtId="165" fontId="26" fillId="11" borderId="108" applyNumberFormat="0" applyAlignment="0" applyProtection="0"/>
    <xf numFmtId="0" fontId="12" fillId="26" borderId="109" applyNumberFormat="0" applyFont="0" applyAlignment="0" applyProtection="0"/>
    <xf numFmtId="165" fontId="12" fillId="26" borderId="109" applyNumberFormat="0" applyFont="0" applyAlignment="0" applyProtection="0"/>
    <xf numFmtId="0" fontId="29" fillId="20" borderId="110" applyNumberFormat="0" applyAlignment="0" applyProtection="0"/>
    <xf numFmtId="165" fontId="29" fillId="20" borderId="110" applyNumberFormat="0" applyAlignment="0" applyProtection="0"/>
    <xf numFmtId="0" fontId="33" fillId="0" borderId="111" applyNumberFormat="0" applyFill="0" applyAlignment="0" applyProtection="0"/>
    <xf numFmtId="165" fontId="33" fillId="0" borderId="111" applyNumberFormat="0" applyFill="0" applyAlignment="0" applyProtection="0"/>
  </cellStyleXfs>
  <cellXfs count="28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" fontId="3" fillId="2" borderId="19" xfId="0" applyNumberFormat="1" applyFont="1" applyFill="1" applyBorder="1" applyAlignment="1">
      <alignment horizontal="center" vertical="center"/>
    </xf>
    <xf numFmtId="4" fontId="3" fillId="2" borderId="20" xfId="0" applyNumberFormat="1" applyFont="1" applyFill="1" applyBorder="1" applyAlignment="1">
      <alignment horizontal="center" vertical="center"/>
    </xf>
    <xf numFmtId="4" fontId="3" fillId="2" borderId="21" xfId="0" applyNumberFormat="1" applyFont="1" applyFill="1" applyBorder="1" applyAlignment="1">
      <alignment horizontal="center" vertical="center"/>
    </xf>
    <xf numFmtId="4" fontId="3" fillId="2" borderId="22" xfId="0" applyNumberFormat="1" applyFont="1" applyFill="1" applyBorder="1" applyAlignment="1">
      <alignment horizontal="center" vertical="center"/>
    </xf>
    <xf numFmtId="4" fontId="3" fillId="2" borderId="23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4" fontId="3" fillId="2" borderId="33" xfId="0" applyNumberFormat="1" applyFont="1" applyFill="1" applyBorder="1" applyAlignment="1">
      <alignment horizontal="center" vertical="center"/>
    </xf>
    <xf numFmtId="4" fontId="3" fillId="2" borderId="34" xfId="0" applyNumberFormat="1" applyFont="1" applyFill="1" applyBorder="1" applyAlignment="1">
      <alignment horizontal="center" vertical="center"/>
    </xf>
    <xf numFmtId="4" fontId="3" fillId="2" borderId="35" xfId="0" applyNumberFormat="1" applyFont="1" applyFill="1" applyBorder="1" applyAlignment="1">
      <alignment horizontal="center" vertical="center"/>
    </xf>
    <xf numFmtId="4" fontId="3" fillId="2" borderId="36" xfId="0" applyNumberFormat="1" applyFont="1" applyFill="1" applyBorder="1" applyAlignment="1">
      <alignment horizontal="center" vertical="center"/>
    </xf>
    <xf numFmtId="4" fontId="3" fillId="2" borderId="37" xfId="0" applyNumberFormat="1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4" fontId="3" fillId="2" borderId="38" xfId="0" applyNumberFormat="1" applyFont="1" applyFill="1" applyBorder="1" applyAlignment="1">
      <alignment horizontal="center" vertical="center"/>
    </xf>
    <xf numFmtId="4" fontId="8" fillId="4" borderId="35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0" borderId="0" xfId="0" applyFont="1"/>
    <xf numFmtId="0" fontId="9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4" fontId="7" fillId="2" borderId="19" xfId="0" applyNumberFormat="1" applyFont="1" applyFill="1" applyBorder="1" applyAlignment="1">
      <alignment horizontal="center" vertical="center"/>
    </xf>
    <xf numFmtId="4" fontId="7" fillId="2" borderId="20" xfId="0" applyNumberFormat="1" applyFont="1" applyFill="1" applyBorder="1" applyAlignment="1">
      <alignment horizontal="center" vertical="center"/>
    </xf>
    <xf numFmtId="4" fontId="7" fillId="2" borderId="22" xfId="0" applyNumberFormat="1" applyFont="1" applyFill="1" applyBorder="1" applyAlignment="1">
      <alignment horizontal="center" vertical="center"/>
    </xf>
    <xf numFmtId="4" fontId="7" fillId="2" borderId="21" xfId="0" applyNumberFormat="1" applyFont="1" applyFill="1" applyBorder="1" applyAlignment="1">
      <alignment horizontal="center" vertical="center"/>
    </xf>
    <xf numFmtId="4" fontId="7" fillId="2" borderId="24" xfId="0" applyNumberFormat="1" applyFont="1" applyFill="1" applyBorder="1" applyAlignment="1">
      <alignment horizontal="center" vertical="center"/>
    </xf>
    <xf numFmtId="4" fontId="3" fillId="2" borderId="25" xfId="0" applyNumberFormat="1" applyFont="1" applyFill="1" applyBorder="1" applyAlignment="1">
      <alignment horizontal="center" vertical="center"/>
    </xf>
    <xf numFmtId="4" fontId="3" fillId="2" borderId="41" xfId="0" applyNumberFormat="1" applyFont="1" applyFill="1" applyBorder="1" applyAlignment="1">
      <alignment horizontal="center" vertical="center"/>
    </xf>
    <xf numFmtId="4" fontId="7" fillId="2" borderId="33" xfId="0" applyNumberFormat="1" applyFont="1" applyFill="1" applyBorder="1" applyAlignment="1">
      <alignment horizontal="center" vertical="center"/>
    </xf>
    <xf numFmtId="4" fontId="7" fillId="2" borderId="34" xfId="0" applyNumberFormat="1" applyFont="1" applyFill="1" applyBorder="1" applyAlignment="1">
      <alignment horizontal="center" vertical="center"/>
    </xf>
    <xf numFmtId="4" fontId="7" fillId="2" borderId="36" xfId="0" applyNumberFormat="1" applyFont="1" applyFill="1" applyBorder="1" applyAlignment="1">
      <alignment horizontal="center" vertical="center"/>
    </xf>
    <xf numFmtId="4" fontId="7" fillId="2" borderId="35" xfId="0" applyNumberFormat="1" applyFont="1" applyFill="1" applyBorder="1" applyAlignment="1">
      <alignment horizontal="center" vertical="center"/>
    </xf>
    <xf numFmtId="4" fontId="8" fillId="4" borderId="21" xfId="0" applyNumberFormat="1" applyFont="1" applyFill="1" applyBorder="1" applyAlignment="1">
      <alignment horizontal="center" vertical="center"/>
    </xf>
    <xf numFmtId="0" fontId="0" fillId="0" borderId="0" xfId="0" applyBorder="1"/>
    <xf numFmtId="14" fontId="14" fillId="0" borderId="0" xfId="0" applyNumberFormat="1" applyFont="1"/>
    <xf numFmtId="14" fontId="16" fillId="0" borderId="0" xfId="0" applyNumberFormat="1" applyFont="1"/>
    <xf numFmtId="0" fontId="15" fillId="0" borderId="3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9" fontId="15" fillId="0" borderId="34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9" fontId="15" fillId="0" borderId="34" xfId="1" applyFont="1" applyBorder="1" applyAlignment="1">
      <alignment horizontal="center"/>
    </xf>
    <xf numFmtId="0" fontId="17" fillId="0" borderId="0" xfId="0" applyFont="1"/>
    <xf numFmtId="0" fontId="17" fillId="0" borderId="0" xfId="0" applyFont="1" applyBorder="1"/>
    <xf numFmtId="0" fontId="15" fillId="2" borderId="0" xfId="0" applyFont="1" applyFill="1" applyBorder="1"/>
    <xf numFmtId="0" fontId="12" fillId="0" borderId="34" xfId="3" applyBorder="1"/>
    <xf numFmtId="0" fontId="12" fillId="0" borderId="0" xfId="3"/>
    <xf numFmtId="0" fontId="15" fillId="2" borderId="0" xfId="3" applyFont="1" applyFill="1"/>
    <xf numFmtId="0" fontId="12" fillId="2" borderId="0" xfId="3" applyFont="1" applyFill="1" applyAlignment="1">
      <alignment horizontal="center"/>
    </xf>
    <xf numFmtId="0" fontId="12" fillId="0" borderId="0" xfId="3" applyFont="1"/>
    <xf numFmtId="4" fontId="12" fillId="0" borderId="0" xfId="3" applyNumberFormat="1" applyFont="1"/>
    <xf numFmtId="4" fontId="12" fillId="0" borderId="0" xfId="3" applyNumberFormat="1"/>
    <xf numFmtId="0" fontId="15" fillId="0" borderId="0" xfId="3" applyFont="1"/>
    <xf numFmtId="0" fontId="12" fillId="0" borderId="0" xfId="3" applyFont="1" applyFill="1" applyBorder="1"/>
    <xf numFmtId="4" fontId="0" fillId="0" borderId="0" xfId="0" applyNumberFormat="1" applyBorder="1"/>
    <xf numFmtId="0" fontId="3" fillId="0" borderId="17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/>
    </xf>
    <xf numFmtId="9" fontId="15" fillId="0" borderId="51" xfId="1" applyFont="1" applyBorder="1" applyAlignment="1">
      <alignment horizontal="center"/>
    </xf>
    <xf numFmtId="4" fontId="7" fillId="2" borderId="41" xfId="0" applyNumberFormat="1" applyFont="1" applyFill="1" applyBorder="1" applyAlignment="1">
      <alignment horizontal="center" vertical="center"/>
    </xf>
    <xf numFmtId="0" fontId="15" fillId="0" borderId="52" xfId="0" applyFont="1" applyBorder="1" applyAlignment="1">
      <alignment horizontal="center"/>
    </xf>
    <xf numFmtId="0" fontId="3" fillId="0" borderId="52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4" fontId="3" fillId="2" borderId="30" xfId="0" applyNumberFormat="1" applyFont="1" applyFill="1" applyBorder="1" applyAlignment="1">
      <alignment horizontal="center" vertical="center"/>
    </xf>
    <xf numFmtId="4" fontId="3" fillId="2" borderId="27" xfId="0" applyNumberFormat="1" applyFont="1" applyFill="1" applyBorder="1" applyAlignment="1">
      <alignment horizontal="center" vertical="center"/>
    </xf>
    <xf numFmtId="4" fontId="3" fillId="4" borderId="35" xfId="0" applyNumberFormat="1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2" fontId="36" fillId="28" borderId="34" xfId="0" applyNumberFormat="1" applyFont="1" applyFill="1" applyBorder="1" applyAlignment="1">
      <alignment horizontal="center" vertical="center"/>
    </xf>
    <xf numFmtId="2" fontId="36" fillId="2" borderId="34" xfId="0" applyNumberFormat="1" applyFont="1" applyFill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15" fillId="2" borderId="51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0" fillId="2" borderId="0" xfId="0" applyFill="1"/>
    <xf numFmtId="2" fontId="15" fillId="2" borderId="51" xfId="0" applyNumberFormat="1" applyFont="1" applyFill="1" applyBorder="1" applyAlignment="1">
      <alignment horizontal="center"/>
    </xf>
    <xf numFmtId="2" fontId="15" fillId="2" borderId="0" xfId="1" applyNumberFormat="1" applyFont="1" applyFill="1" applyBorder="1" applyAlignment="1">
      <alignment horizontal="center"/>
    </xf>
    <xf numFmtId="4" fontId="3" fillId="4" borderId="37" xfId="0" applyNumberFormat="1" applyFont="1" applyFill="1" applyBorder="1" applyAlignment="1">
      <alignment horizontal="center" vertical="center"/>
    </xf>
    <xf numFmtId="4" fontId="8" fillId="4" borderId="33" xfId="0" applyNumberFormat="1" applyFont="1" applyFill="1" applyBorder="1" applyAlignment="1">
      <alignment horizontal="center" vertical="center"/>
    </xf>
    <xf numFmtId="4" fontId="3" fillId="4" borderId="36" xfId="0" applyNumberFormat="1" applyFont="1" applyFill="1" applyBorder="1" applyAlignment="1">
      <alignment horizontal="center" vertical="center"/>
    </xf>
    <xf numFmtId="4" fontId="3" fillId="2" borderId="26" xfId="0" applyNumberFormat="1" applyFont="1" applyFill="1" applyBorder="1" applyAlignment="1">
      <alignment horizontal="center" vertical="center"/>
    </xf>
    <xf numFmtId="9" fontId="15" fillId="0" borderId="0" xfId="0" applyNumberFormat="1" applyFont="1" applyBorder="1" applyAlignment="1">
      <alignment horizontal="center"/>
    </xf>
    <xf numFmtId="4" fontId="8" fillId="4" borderId="37" xfId="0" applyNumberFormat="1" applyFont="1" applyFill="1" applyBorder="1" applyAlignment="1">
      <alignment horizontal="center" vertical="center"/>
    </xf>
    <xf numFmtId="9" fontId="15" fillId="0" borderId="0" xfId="1" applyFont="1" applyBorder="1" applyAlignment="1">
      <alignment horizontal="center"/>
    </xf>
    <xf numFmtId="0" fontId="15" fillId="29" borderId="34" xfId="0" applyFont="1" applyFill="1" applyBorder="1" applyAlignment="1">
      <alignment horizontal="center"/>
    </xf>
    <xf numFmtId="4" fontId="12" fillId="0" borderId="0" xfId="3" applyNumberFormat="1" applyFill="1"/>
    <xf numFmtId="0" fontId="3" fillId="2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4" fontId="13" fillId="2" borderId="36" xfId="0" applyNumberFormat="1" applyFont="1" applyFill="1" applyBorder="1" applyAlignment="1">
      <alignment horizontal="center" vertical="center"/>
    </xf>
    <xf numFmtId="4" fontId="8" fillId="4" borderId="19" xfId="0" applyNumberFormat="1" applyFont="1" applyFill="1" applyBorder="1" applyAlignment="1">
      <alignment horizontal="center" vertical="center"/>
    </xf>
    <xf numFmtId="4" fontId="7" fillId="2" borderId="27" xfId="0" applyNumberFormat="1" applyFont="1" applyFill="1" applyBorder="1" applyAlignment="1">
      <alignment horizontal="center" vertical="center"/>
    </xf>
    <xf numFmtId="4" fontId="7" fillId="2" borderId="54" xfId="0" applyNumberFormat="1" applyFont="1" applyFill="1" applyBorder="1" applyAlignment="1">
      <alignment horizontal="center" vertical="center"/>
    </xf>
    <xf numFmtId="4" fontId="7" fillId="2" borderId="3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4" fontId="8" fillId="4" borderId="59" xfId="0" applyNumberFormat="1" applyFont="1" applyFill="1" applyBorder="1" applyAlignment="1">
      <alignment horizontal="center" vertical="center"/>
    </xf>
    <xf numFmtId="4" fontId="8" fillId="4" borderId="61" xfId="0" applyNumberFormat="1" applyFont="1" applyFill="1" applyBorder="1" applyAlignment="1">
      <alignment horizontal="center" vertical="center"/>
    </xf>
    <xf numFmtId="4" fontId="8" fillId="4" borderId="57" xfId="0" applyNumberFormat="1" applyFont="1" applyFill="1" applyBorder="1" applyAlignment="1">
      <alignment horizontal="center" vertical="center"/>
    </xf>
    <xf numFmtId="4" fontId="8" fillId="4" borderId="66" xfId="0" applyNumberFormat="1" applyFont="1" applyFill="1" applyBorder="1" applyAlignment="1">
      <alignment horizontal="center" vertical="center"/>
    </xf>
    <xf numFmtId="4" fontId="8" fillId="4" borderId="68" xfId="0" applyNumberFormat="1" applyFont="1" applyFill="1" applyBorder="1" applyAlignment="1">
      <alignment horizontal="center" vertical="center"/>
    </xf>
    <xf numFmtId="4" fontId="8" fillId="4" borderId="65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4" fontId="7" fillId="2" borderId="57" xfId="0" applyNumberFormat="1" applyFont="1" applyFill="1" applyBorder="1" applyAlignment="1">
      <alignment horizontal="center" vertical="center"/>
    </xf>
    <xf numFmtId="4" fontId="7" fillId="2" borderId="58" xfId="0" applyNumberFormat="1" applyFont="1" applyFill="1" applyBorder="1" applyAlignment="1">
      <alignment horizontal="center" vertical="center"/>
    </xf>
    <xf numFmtId="4" fontId="7" fillId="2" borderId="59" xfId="0" applyNumberFormat="1" applyFont="1" applyFill="1" applyBorder="1" applyAlignment="1">
      <alignment horizontal="center" vertical="center"/>
    </xf>
    <xf numFmtId="4" fontId="7" fillId="2" borderId="60" xfId="0" applyNumberFormat="1" applyFont="1" applyFill="1" applyBorder="1" applyAlignment="1">
      <alignment horizontal="center" vertical="center"/>
    </xf>
    <xf numFmtId="4" fontId="7" fillId="2" borderId="79" xfId="0" applyNumberFormat="1" applyFont="1" applyFill="1" applyBorder="1" applyAlignment="1">
      <alignment horizontal="center" vertical="center"/>
    </xf>
    <xf numFmtId="4" fontId="7" fillId="2" borderId="51" xfId="0" applyNumberFormat="1" applyFont="1" applyFill="1" applyBorder="1" applyAlignment="1">
      <alignment horizontal="center" vertical="center"/>
    </xf>
    <xf numFmtId="4" fontId="7" fillId="2" borderId="80" xfId="0" applyNumberFormat="1" applyFont="1" applyFill="1" applyBorder="1" applyAlignment="1">
      <alignment horizontal="center" vertical="center"/>
    </xf>
    <xf numFmtId="4" fontId="7" fillId="2" borderId="81" xfId="0" applyNumberFormat="1" applyFont="1" applyFill="1" applyBorder="1" applyAlignment="1">
      <alignment horizontal="center" vertical="center"/>
    </xf>
    <xf numFmtId="4" fontId="7" fillId="2" borderId="61" xfId="0" applyNumberFormat="1" applyFont="1" applyFill="1" applyBorder="1" applyAlignment="1">
      <alignment horizontal="center" vertical="center"/>
    </xf>
    <xf numFmtId="4" fontId="3" fillId="2" borderId="61" xfId="0" applyNumberFormat="1" applyFont="1" applyFill="1" applyBorder="1" applyAlignment="1">
      <alignment horizontal="center" vertical="center"/>
    </xf>
    <xf numFmtId="4" fontId="3" fillId="2" borderId="58" xfId="0" applyNumberFormat="1" applyFont="1" applyFill="1" applyBorder="1" applyAlignment="1">
      <alignment horizontal="center" vertical="center"/>
    </xf>
    <xf numFmtId="4" fontId="3" fillId="2" borderId="59" xfId="0" applyNumberFormat="1" applyFont="1" applyFill="1" applyBorder="1" applyAlignment="1">
      <alignment horizontal="center" vertical="center"/>
    </xf>
    <xf numFmtId="4" fontId="3" fillId="2" borderId="57" xfId="0" applyNumberFormat="1" applyFont="1" applyFill="1" applyBorder="1" applyAlignment="1">
      <alignment horizontal="center" vertical="center"/>
    </xf>
    <xf numFmtId="4" fontId="3" fillId="0" borderId="66" xfId="0" applyNumberFormat="1" applyFont="1" applyBorder="1" applyAlignment="1">
      <alignment horizontal="center"/>
    </xf>
    <xf numFmtId="4" fontId="3" fillId="0" borderId="67" xfId="0" applyNumberFormat="1" applyFont="1" applyBorder="1" applyAlignment="1">
      <alignment horizontal="center"/>
    </xf>
    <xf numFmtId="4" fontId="3" fillId="0" borderId="82" xfId="0" applyNumberFormat="1" applyFont="1" applyBorder="1" applyAlignment="1">
      <alignment horizontal="center"/>
    </xf>
    <xf numFmtId="4" fontId="3" fillId="0" borderId="68" xfId="0" applyNumberFormat="1" applyFon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4" fontId="3" fillId="4" borderId="59" xfId="0" applyNumberFormat="1" applyFont="1" applyFill="1" applyBorder="1" applyAlignment="1">
      <alignment horizontal="center" vertical="center"/>
    </xf>
    <xf numFmtId="4" fontId="3" fillId="2" borderId="66" xfId="0" applyNumberFormat="1" applyFont="1" applyFill="1" applyBorder="1" applyAlignment="1">
      <alignment horizontal="center" vertical="center"/>
    </xf>
    <xf numFmtId="4" fontId="3" fillId="2" borderId="65" xfId="0" applyNumberFormat="1" applyFont="1" applyFill="1" applyBorder="1" applyAlignment="1">
      <alignment horizontal="center" vertical="center"/>
    </xf>
    <xf numFmtId="4" fontId="3" fillId="2" borderId="60" xfId="0" applyNumberFormat="1" applyFont="1" applyFill="1" applyBorder="1" applyAlignment="1">
      <alignment horizontal="center" vertical="center"/>
    </xf>
    <xf numFmtId="4" fontId="3" fillId="2" borderId="68" xfId="0" applyNumberFormat="1" applyFont="1" applyFill="1" applyBorder="1" applyAlignment="1">
      <alignment horizontal="center" vertical="center"/>
    </xf>
    <xf numFmtId="4" fontId="3" fillId="4" borderId="66" xfId="0" applyNumberFormat="1" applyFont="1" applyFill="1" applyBorder="1" applyAlignment="1">
      <alignment horizontal="center" vertical="center"/>
    </xf>
    <xf numFmtId="4" fontId="3" fillId="4" borderId="68" xfId="0" applyNumberFormat="1" applyFont="1" applyFill="1" applyBorder="1" applyAlignment="1">
      <alignment horizontal="center" vertical="center"/>
    </xf>
    <xf numFmtId="4" fontId="3" fillId="4" borderId="58" xfId="0" applyNumberFormat="1" applyFont="1" applyFill="1" applyBorder="1" applyAlignment="1">
      <alignment horizontal="center" vertical="center"/>
    </xf>
    <xf numFmtId="4" fontId="3" fillId="4" borderId="61" xfId="0" applyNumberFormat="1" applyFont="1" applyFill="1" applyBorder="1" applyAlignment="1">
      <alignment horizontal="center" vertical="center"/>
    </xf>
    <xf numFmtId="4" fontId="3" fillId="4" borderId="60" xfId="0" applyNumberFormat="1" applyFont="1" applyFill="1" applyBorder="1" applyAlignment="1">
      <alignment horizontal="center" vertical="center"/>
    </xf>
    <xf numFmtId="4" fontId="13" fillId="2" borderId="24" xfId="0" applyNumberFormat="1" applyFont="1" applyFill="1" applyBorder="1" applyAlignment="1">
      <alignment horizontal="center" vertical="center"/>
    </xf>
    <xf numFmtId="4" fontId="13" fillId="2" borderId="60" xfId="0" applyNumberFormat="1" applyFont="1" applyFill="1" applyBorder="1" applyAlignment="1">
      <alignment horizontal="center" vertical="center"/>
    </xf>
    <xf numFmtId="4" fontId="13" fillId="2" borderId="68" xfId="0" applyNumberFormat="1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4" fontId="8" fillId="4" borderId="60" xfId="0" applyNumberFormat="1" applyFont="1" applyFill="1" applyBorder="1" applyAlignment="1">
      <alignment horizontal="center" vertical="center"/>
    </xf>
    <xf numFmtId="4" fontId="3" fillId="2" borderId="87" xfId="0" applyNumberFormat="1" applyFont="1" applyFill="1" applyBorder="1" applyAlignment="1">
      <alignment horizontal="center" vertical="center"/>
    </xf>
    <xf numFmtId="4" fontId="8" fillId="4" borderId="87" xfId="0" applyNumberFormat="1" applyFont="1" applyFill="1" applyBorder="1" applyAlignment="1">
      <alignment horizontal="center" vertical="center"/>
    </xf>
    <xf numFmtId="4" fontId="8" fillId="4" borderId="88" xfId="0" applyNumberFormat="1" applyFont="1" applyFill="1" applyBorder="1" applyAlignment="1">
      <alignment horizontal="center" vertical="center"/>
    </xf>
    <xf numFmtId="4" fontId="7" fillId="2" borderId="87" xfId="0" applyNumberFormat="1" applyFont="1" applyFill="1" applyBorder="1" applyAlignment="1">
      <alignment horizontal="center" vertical="center"/>
    </xf>
    <xf numFmtId="4" fontId="7" fillId="2" borderId="88" xfId="0" applyNumberFormat="1" applyFont="1" applyFill="1" applyBorder="1" applyAlignment="1">
      <alignment horizontal="center" vertical="center"/>
    </xf>
    <xf numFmtId="4" fontId="3" fillId="0" borderId="89" xfId="0" applyNumberFormat="1" applyFont="1" applyBorder="1" applyAlignment="1">
      <alignment horizontal="center"/>
    </xf>
    <xf numFmtId="2" fontId="15" fillId="2" borderId="0" xfId="0" applyNumberFormat="1" applyFont="1" applyFill="1" applyBorder="1" applyAlignment="1">
      <alignment horizontal="center"/>
    </xf>
    <xf numFmtId="4" fontId="3" fillId="4" borderId="87" xfId="0" applyNumberFormat="1" applyFont="1" applyFill="1" applyBorder="1" applyAlignment="1">
      <alignment horizontal="center" vertical="center"/>
    </xf>
    <xf numFmtId="4" fontId="8" fillId="4" borderId="92" xfId="0" applyNumberFormat="1" applyFont="1" applyFill="1" applyBorder="1" applyAlignment="1">
      <alignment horizontal="center" vertical="center"/>
    </xf>
    <xf numFmtId="4" fontId="7" fillId="2" borderId="93" xfId="0" applyNumberFormat="1" applyFont="1" applyFill="1" applyBorder="1" applyAlignment="1">
      <alignment horizontal="center" vertical="center"/>
    </xf>
    <xf numFmtId="4" fontId="7" fillId="2" borderId="94" xfId="0" applyNumberFormat="1" applyFont="1" applyFill="1" applyBorder="1" applyAlignment="1">
      <alignment horizontal="center" vertical="center"/>
    </xf>
    <xf numFmtId="4" fontId="3" fillId="0" borderId="92" xfId="0" applyNumberFormat="1" applyFont="1" applyBorder="1" applyAlignment="1">
      <alignment horizontal="center"/>
    </xf>
    <xf numFmtId="4" fontId="3" fillId="2" borderId="90" xfId="0" applyNumberFormat="1" applyFont="1" applyFill="1" applyBorder="1" applyAlignment="1">
      <alignment horizontal="center" vertical="center"/>
    </xf>
    <xf numFmtId="4" fontId="3" fillId="4" borderId="33" xfId="0" applyNumberFormat="1" applyFont="1" applyFill="1" applyBorder="1" applyAlignment="1">
      <alignment horizontal="center" vertical="center"/>
    </xf>
    <xf numFmtId="4" fontId="3" fillId="4" borderId="88" xfId="0" applyNumberFormat="1" applyFont="1" applyFill="1" applyBorder="1" applyAlignment="1">
      <alignment horizontal="center" vertical="center"/>
    </xf>
    <xf numFmtId="4" fontId="3" fillId="4" borderId="95" xfId="0" applyNumberFormat="1" applyFont="1" applyFill="1" applyBorder="1" applyAlignment="1">
      <alignment horizontal="center" vertical="center"/>
    </xf>
    <xf numFmtId="4" fontId="3" fillId="0" borderId="95" xfId="0" applyNumberFormat="1" applyFont="1" applyBorder="1" applyAlignment="1">
      <alignment horizontal="center"/>
    </xf>
    <xf numFmtId="4" fontId="3" fillId="2" borderId="96" xfId="0" applyNumberFormat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4" fontId="3" fillId="2" borderId="97" xfId="0" applyNumberFormat="1" applyFont="1" applyFill="1" applyBorder="1" applyAlignment="1">
      <alignment horizontal="center" vertical="center"/>
    </xf>
    <xf numFmtId="4" fontId="3" fillId="4" borderId="90" xfId="0" applyNumberFormat="1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4" fontId="3" fillId="4" borderId="98" xfId="0" applyNumberFormat="1" applyFont="1" applyFill="1" applyBorder="1" applyAlignment="1">
      <alignment horizontal="center" vertical="center"/>
    </xf>
    <xf numFmtId="4" fontId="3" fillId="2" borderId="99" xfId="0" applyNumberFormat="1" applyFont="1" applyFill="1" applyBorder="1" applyAlignment="1">
      <alignment horizontal="center" vertical="center"/>
    </xf>
    <xf numFmtId="4" fontId="3" fillId="4" borderId="91" xfId="0" applyNumberFormat="1" applyFont="1" applyFill="1" applyBorder="1" applyAlignment="1">
      <alignment horizontal="center" vertical="center"/>
    </xf>
    <xf numFmtId="4" fontId="3" fillId="2" borderId="91" xfId="0" applyNumberFormat="1" applyFont="1" applyFill="1" applyBorder="1" applyAlignment="1">
      <alignment horizontal="center" vertical="center"/>
    </xf>
    <xf numFmtId="4" fontId="3" fillId="2" borderId="88" xfId="0" applyNumberFormat="1" applyFont="1" applyFill="1" applyBorder="1" applyAlignment="1">
      <alignment horizontal="center" vertical="center"/>
    </xf>
    <xf numFmtId="4" fontId="3" fillId="4" borderId="100" xfId="0" applyNumberFormat="1" applyFont="1" applyFill="1" applyBorder="1" applyAlignment="1">
      <alignment horizontal="center" vertical="center"/>
    </xf>
    <xf numFmtId="4" fontId="3" fillId="2" borderId="101" xfId="0" applyNumberFormat="1" applyFont="1" applyFill="1" applyBorder="1" applyAlignment="1">
      <alignment horizontal="center" vertical="center"/>
    </xf>
    <xf numFmtId="4" fontId="3" fillId="4" borderId="92" xfId="0" applyNumberFormat="1" applyFont="1" applyFill="1" applyBorder="1" applyAlignment="1">
      <alignment horizontal="center" vertical="center"/>
    </xf>
    <xf numFmtId="4" fontId="3" fillId="2" borderId="89" xfId="0" applyNumberFormat="1" applyFont="1" applyFill="1" applyBorder="1" applyAlignment="1">
      <alignment horizontal="center" vertical="center"/>
    </xf>
    <xf numFmtId="4" fontId="3" fillId="4" borderId="89" xfId="0" applyNumberFormat="1" applyFont="1" applyFill="1" applyBorder="1" applyAlignment="1">
      <alignment horizontal="center" vertical="center"/>
    </xf>
    <xf numFmtId="4" fontId="3" fillId="4" borderId="102" xfId="0" applyNumberFormat="1" applyFont="1" applyFill="1" applyBorder="1" applyAlignment="1">
      <alignment horizontal="center" vertical="center"/>
    </xf>
    <xf numFmtId="4" fontId="7" fillId="2" borderId="96" xfId="0" applyNumberFormat="1" applyFont="1" applyFill="1" applyBorder="1" applyAlignment="1">
      <alignment horizontal="center" vertical="center"/>
    </xf>
    <xf numFmtId="4" fontId="7" fillId="2" borderId="90" xfId="0" applyNumberFormat="1" applyFont="1" applyFill="1" applyBorder="1" applyAlignment="1">
      <alignment horizontal="center" vertical="center"/>
    </xf>
    <xf numFmtId="4" fontId="7" fillId="2" borderId="98" xfId="0" applyNumberFormat="1" applyFont="1" applyFill="1" applyBorder="1" applyAlignment="1">
      <alignment horizontal="center" vertical="center"/>
    </xf>
    <xf numFmtId="4" fontId="7" fillId="2" borderId="99" xfId="0" applyNumberFormat="1" applyFont="1" applyFill="1" applyBorder="1" applyAlignment="1">
      <alignment horizontal="center" vertical="center"/>
    </xf>
    <xf numFmtId="4" fontId="7" fillId="2" borderId="91" xfId="0" applyNumberFormat="1" applyFont="1" applyFill="1" applyBorder="1" applyAlignment="1">
      <alignment horizontal="center" vertical="center"/>
    </xf>
    <xf numFmtId="4" fontId="7" fillId="2" borderId="100" xfId="0" applyNumberFormat="1" applyFont="1" applyFill="1" applyBorder="1" applyAlignment="1">
      <alignment horizontal="center" vertical="center"/>
    </xf>
    <xf numFmtId="4" fontId="3" fillId="0" borderId="101" xfId="0" applyNumberFormat="1" applyFont="1" applyBorder="1" applyAlignment="1">
      <alignment horizontal="center"/>
    </xf>
    <xf numFmtId="4" fontId="3" fillId="0" borderId="102" xfId="0" applyNumberFormat="1" applyFont="1" applyBorder="1" applyAlignment="1">
      <alignment horizontal="center"/>
    </xf>
    <xf numFmtId="4" fontId="3" fillId="2" borderId="62" xfId="0" applyNumberFormat="1" applyFont="1" applyFill="1" applyBorder="1" applyAlignment="1">
      <alignment horizontal="center" vertical="center"/>
    </xf>
    <xf numFmtId="4" fontId="7" fillId="2" borderId="29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4" fontId="3" fillId="4" borderId="97" xfId="0" applyNumberFormat="1" applyFont="1" applyFill="1" applyBorder="1" applyAlignment="1">
      <alignment horizontal="center" vertical="center"/>
    </xf>
    <xf numFmtId="4" fontId="8" fillId="4" borderId="9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4" fontId="3" fillId="2" borderId="93" xfId="0" applyNumberFormat="1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4" fontId="13" fillId="2" borderId="98" xfId="0" applyNumberFormat="1" applyFont="1" applyFill="1" applyBorder="1" applyAlignment="1">
      <alignment horizontal="center" vertical="center"/>
    </xf>
    <xf numFmtId="4" fontId="3" fillId="2" borderId="28" xfId="0" applyNumberFormat="1" applyFont="1" applyFill="1" applyBorder="1" applyAlignment="1">
      <alignment horizontal="center" vertical="center"/>
    </xf>
    <xf numFmtId="4" fontId="3" fillId="2" borderId="103" xfId="0" applyNumberFormat="1" applyFont="1" applyFill="1" applyBorder="1" applyAlignment="1">
      <alignment horizontal="center" vertical="center"/>
    </xf>
    <xf numFmtId="4" fontId="3" fillId="2" borderId="112" xfId="0" applyNumberFormat="1" applyFont="1" applyFill="1" applyBorder="1" applyAlignment="1">
      <alignment horizontal="center" vertical="center"/>
    </xf>
    <xf numFmtId="4" fontId="3" fillId="0" borderId="104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4" fontId="3" fillId="2" borderId="31" xfId="0" applyNumberFormat="1" applyFont="1" applyFill="1" applyBorder="1" applyAlignment="1">
      <alignment horizontal="center" vertical="center"/>
    </xf>
    <xf numFmtId="4" fontId="3" fillId="2" borderId="107" xfId="0" applyNumberFormat="1" applyFont="1" applyFill="1" applyBorder="1" applyAlignment="1">
      <alignment horizontal="center" vertical="center"/>
    </xf>
    <xf numFmtId="4" fontId="3" fillId="0" borderId="105" xfId="0" applyNumberFormat="1" applyFont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3" fillId="4" borderId="103" xfId="0" applyNumberFormat="1" applyFont="1" applyFill="1" applyBorder="1" applyAlignment="1">
      <alignment horizontal="center" vertical="center"/>
    </xf>
    <xf numFmtId="4" fontId="3" fillId="4" borderId="112" xfId="0" applyNumberFormat="1" applyFont="1" applyFill="1" applyBorder="1" applyAlignment="1">
      <alignment horizontal="center" vertical="center"/>
    </xf>
    <xf numFmtId="4" fontId="3" fillId="4" borderId="104" xfId="0" applyNumberFormat="1" applyFont="1" applyFill="1" applyBorder="1" applyAlignment="1">
      <alignment horizontal="center" vertical="center"/>
    </xf>
    <xf numFmtId="4" fontId="3" fillId="4" borderId="30" xfId="0" applyNumberFormat="1" applyFont="1" applyFill="1" applyBorder="1" applyAlignment="1">
      <alignment horizontal="center" vertical="center"/>
    </xf>
    <xf numFmtId="4" fontId="3" fillId="4" borderId="107" xfId="0" applyNumberFormat="1" applyFont="1" applyFill="1" applyBorder="1" applyAlignment="1">
      <alignment horizontal="center" vertical="center"/>
    </xf>
    <xf numFmtId="4" fontId="3" fillId="4" borderId="105" xfId="0" applyNumberFormat="1" applyFont="1" applyFill="1" applyBorder="1" applyAlignment="1">
      <alignment horizontal="center" vertical="center"/>
    </xf>
    <xf numFmtId="4" fontId="8" fillId="4" borderId="93" xfId="0" applyNumberFormat="1" applyFont="1" applyFill="1" applyBorder="1" applyAlignment="1">
      <alignment horizontal="center" vertical="center"/>
    </xf>
    <xf numFmtId="4" fontId="8" fillId="4" borderId="94" xfId="0" applyNumberFormat="1" applyFont="1" applyFill="1" applyBorder="1" applyAlignment="1">
      <alignment horizontal="center" vertical="center"/>
    </xf>
    <xf numFmtId="4" fontId="3" fillId="4" borderId="38" xfId="0" applyNumberFormat="1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4" fontId="8" fillId="4" borderId="39" xfId="0" applyNumberFormat="1" applyFont="1" applyFill="1" applyBorder="1" applyAlignment="1">
      <alignment horizontal="center" vertical="center"/>
    </xf>
    <xf numFmtId="4" fontId="8" fillId="4" borderId="40" xfId="0" applyNumberFormat="1" applyFont="1" applyFill="1" applyBorder="1" applyAlignment="1">
      <alignment horizontal="center" vertical="center"/>
    </xf>
    <xf numFmtId="0" fontId="6" fillId="0" borderId="7" xfId="2" applyFont="1" applyBorder="1" applyAlignment="1" applyProtection="1">
      <alignment horizontal="center" vertical="center"/>
    </xf>
    <xf numFmtId="0" fontId="6" fillId="0" borderId="6" xfId="2" applyFont="1" applyBorder="1" applyAlignment="1" applyProtection="1">
      <alignment horizontal="center" vertical="center"/>
    </xf>
    <xf numFmtId="0" fontId="6" fillId="0" borderId="5" xfId="2" applyFont="1" applyBorder="1" applyAlignment="1" applyProtection="1">
      <alignment horizontal="center" vertical="center"/>
    </xf>
    <xf numFmtId="0" fontId="6" fillId="0" borderId="2" xfId="2" applyFont="1" applyBorder="1" applyAlignment="1" applyProtection="1">
      <alignment horizontal="center" vertical="center"/>
    </xf>
    <xf numFmtId="0" fontId="6" fillId="0" borderId="9" xfId="2" applyFont="1" applyBorder="1" applyAlignment="1" applyProtection="1">
      <alignment horizontal="center" vertical="center"/>
    </xf>
    <xf numFmtId="0" fontId="6" fillId="0" borderId="3" xfId="2" applyFont="1" applyBorder="1" applyAlignment="1" applyProtection="1">
      <alignment horizontal="center" vertical="center"/>
    </xf>
    <xf numFmtId="0" fontId="6" fillId="0" borderId="4" xfId="2" applyFont="1" applyBorder="1" applyAlignment="1" applyProtection="1">
      <alignment horizontal="center" vertical="center"/>
    </xf>
    <xf numFmtId="0" fontId="6" fillId="0" borderId="8" xfId="2" applyFont="1" applyBorder="1" applyAlignment="1" applyProtection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 textRotation="89"/>
    </xf>
    <xf numFmtId="0" fontId="2" fillId="0" borderId="73" xfId="0" applyFont="1" applyBorder="1" applyAlignment="1">
      <alignment horizontal="center" vertical="center" textRotation="89"/>
    </xf>
    <xf numFmtId="0" fontId="2" fillId="0" borderId="74" xfId="0" applyFont="1" applyBorder="1" applyAlignment="1">
      <alignment horizontal="center" vertical="center" textRotation="89"/>
    </xf>
    <xf numFmtId="164" fontId="4" fillId="0" borderId="1" xfId="0" applyNumberFormat="1" applyFont="1" applyBorder="1" applyAlignment="1">
      <alignment horizontal="center" vertical="center" textRotation="90"/>
    </xf>
    <xf numFmtId="164" fontId="4" fillId="0" borderId="10" xfId="0" applyNumberFormat="1" applyFont="1" applyBorder="1" applyAlignment="1">
      <alignment horizontal="center" vertical="center" textRotation="90"/>
    </xf>
    <xf numFmtId="164" fontId="4" fillId="0" borderId="78" xfId="0" applyNumberFormat="1" applyFont="1" applyBorder="1" applyAlignment="1">
      <alignment horizontal="center" vertical="center" textRotation="90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" fontId="3" fillId="2" borderId="39" xfId="0" applyNumberFormat="1" applyFont="1" applyFill="1" applyBorder="1" applyAlignment="1">
      <alignment horizontal="center" vertical="center"/>
    </xf>
    <xf numFmtId="4" fontId="3" fillId="2" borderId="40" xfId="0" applyNumberFormat="1" applyFont="1" applyFill="1" applyBorder="1" applyAlignment="1">
      <alignment horizontal="center" vertical="center"/>
    </xf>
    <xf numFmtId="4" fontId="7" fillId="2" borderId="28" xfId="0" applyNumberFormat="1" applyFont="1" applyFill="1" applyBorder="1" applyAlignment="1">
      <alignment horizontal="center" vertical="center"/>
    </xf>
    <xf numFmtId="4" fontId="7" fillId="2" borderId="29" xfId="0" applyNumberFormat="1" applyFont="1" applyFill="1" applyBorder="1" applyAlignment="1">
      <alignment horizontal="center" vertical="center"/>
    </xf>
    <xf numFmtId="4" fontId="8" fillId="4" borderId="63" xfId="0" applyNumberFormat="1" applyFont="1" applyFill="1" applyBorder="1" applyAlignment="1">
      <alignment horizontal="center" vertical="center"/>
    </xf>
    <xf numFmtId="4" fontId="8" fillId="4" borderId="64" xfId="0" applyNumberFormat="1" applyFont="1" applyFill="1" applyBorder="1" applyAlignment="1">
      <alignment horizontal="center" vertical="center"/>
    </xf>
    <xf numFmtId="4" fontId="8" fillId="4" borderId="70" xfId="0" applyNumberFormat="1" applyFont="1" applyFill="1" applyBorder="1" applyAlignment="1">
      <alignment horizontal="center" vertical="center"/>
    </xf>
    <xf numFmtId="4" fontId="8" fillId="4" borderId="69" xfId="0" applyNumberFormat="1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textRotation="89"/>
    </xf>
    <xf numFmtId="0" fontId="2" fillId="0" borderId="10" xfId="0" applyFont="1" applyBorder="1" applyAlignment="1">
      <alignment horizontal="center" vertical="center" textRotation="89"/>
    </xf>
    <xf numFmtId="0" fontId="2" fillId="0" borderId="78" xfId="0" applyFont="1" applyBorder="1" applyAlignment="1">
      <alignment horizontal="center" vertical="center" textRotation="89"/>
    </xf>
    <xf numFmtId="164" fontId="4" fillId="0" borderId="17" xfId="0" applyNumberFormat="1" applyFont="1" applyBorder="1" applyAlignment="1">
      <alignment horizontal="center" vertical="center" textRotation="90"/>
    </xf>
    <xf numFmtId="164" fontId="4" fillId="0" borderId="0" xfId="0" applyNumberFormat="1" applyFont="1" applyBorder="1" applyAlignment="1">
      <alignment horizontal="center" vertical="center" textRotation="90"/>
    </xf>
    <xf numFmtId="164" fontId="4" fillId="0" borderId="71" xfId="0" applyNumberFormat="1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4" fontId="7" fillId="2" borderId="39" xfId="0" applyNumberFormat="1" applyFont="1" applyFill="1" applyBorder="1" applyAlignment="1">
      <alignment horizontal="center" vertical="center"/>
    </xf>
    <xf numFmtId="4" fontId="7" fillId="2" borderId="40" xfId="0" applyNumberFormat="1" applyFont="1" applyFill="1" applyBorder="1" applyAlignment="1">
      <alignment horizontal="center" vertical="center"/>
    </xf>
    <xf numFmtId="4" fontId="7" fillId="2" borderId="63" xfId="0" applyNumberFormat="1" applyFont="1" applyFill="1" applyBorder="1" applyAlignment="1">
      <alignment horizontal="center" vertical="center"/>
    </xf>
    <xf numFmtId="4" fontId="7" fillId="2" borderId="64" xfId="0" applyNumberFormat="1" applyFont="1" applyFill="1" applyBorder="1" applyAlignment="1">
      <alignment horizontal="center" vertical="center"/>
    </xf>
    <xf numFmtId="4" fontId="3" fillId="0" borderId="70" xfId="0" applyNumberFormat="1" applyFont="1" applyBorder="1" applyAlignment="1">
      <alignment horizontal="center"/>
    </xf>
    <xf numFmtId="4" fontId="3" fillId="0" borderId="69" xfId="0" applyNumberFormat="1" applyFont="1" applyBorder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130">
    <cellStyle name="20% - Cor1 2" xfId="4"/>
    <cellStyle name="20% - Cor1 2 2" xfId="5"/>
    <cellStyle name="20% - Cor2 2" xfId="6"/>
    <cellStyle name="20% - Cor2 2 2" xfId="7"/>
    <cellStyle name="20% - Cor3 2" xfId="8"/>
    <cellStyle name="20% - Cor3 2 2" xfId="9"/>
    <cellStyle name="20% - Cor4 2" xfId="10"/>
    <cellStyle name="20% - Cor4 2 2" xfId="11"/>
    <cellStyle name="20% - Cor5 2" xfId="12"/>
    <cellStyle name="20% - Cor5 2 2" xfId="13"/>
    <cellStyle name="20% - Cor6 2" xfId="14"/>
    <cellStyle name="20% - Cor6 2 2" xfId="15"/>
    <cellStyle name="40% - Cor1 2" xfId="16"/>
    <cellStyle name="40% - Cor1 2 2" xfId="17"/>
    <cellStyle name="40% - Cor2 2" xfId="18"/>
    <cellStyle name="40% - Cor2 2 2" xfId="19"/>
    <cellStyle name="40% - Cor3 2" xfId="20"/>
    <cellStyle name="40% - Cor3 2 2" xfId="21"/>
    <cellStyle name="40% - Cor4 2" xfId="22"/>
    <cellStyle name="40% - Cor4 2 2" xfId="23"/>
    <cellStyle name="40% - Cor5 2" xfId="24"/>
    <cellStyle name="40% - Cor5 2 2" xfId="25"/>
    <cellStyle name="40% - Cor6 2" xfId="26"/>
    <cellStyle name="40% - Cor6 2 2" xfId="27"/>
    <cellStyle name="60% - Cor1 2" xfId="28"/>
    <cellStyle name="60% - Cor1 2 2" xfId="29"/>
    <cellStyle name="60% - Cor2 2" xfId="30"/>
    <cellStyle name="60% - Cor2 2 2" xfId="31"/>
    <cellStyle name="60% - Cor3 2" xfId="32"/>
    <cellStyle name="60% - Cor3 2 2" xfId="33"/>
    <cellStyle name="60% - Cor4 2" xfId="34"/>
    <cellStyle name="60% - Cor4 2 2" xfId="35"/>
    <cellStyle name="60% - Cor5 2" xfId="36"/>
    <cellStyle name="60% - Cor5 2 2" xfId="37"/>
    <cellStyle name="60% - Cor6 2" xfId="38"/>
    <cellStyle name="60% - Cor6 2 2" xfId="39"/>
    <cellStyle name="Cabeçalho 1 2" xfId="40"/>
    <cellStyle name="Cabeçalho 1 2 2" xfId="41"/>
    <cellStyle name="Cabeçalho 2 2" xfId="42"/>
    <cellStyle name="Cabeçalho 2 2 2" xfId="43"/>
    <cellStyle name="Cabeçalho 3 2" xfId="44"/>
    <cellStyle name="Cabeçalho 3 2 2" xfId="45"/>
    <cellStyle name="Cabeçalho 3 2 3" xfId="107"/>
    <cellStyle name="Cabeçalho 3 3" xfId="108"/>
    <cellStyle name="Cabeçalho 4 2" xfId="46"/>
    <cellStyle name="Cabeçalho 4 2 2" xfId="47"/>
    <cellStyle name="Cálculo 2" xfId="48"/>
    <cellStyle name="Cálculo 2 2" xfId="49"/>
    <cellStyle name="Cálculo 2 3" xfId="97"/>
    <cellStyle name="Cálculo 2 4" xfId="109"/>
    <cellStyle name="Cálculo 2 5" xfId="121"/>
    <cellStyle name="Cálculo 3" xfId="50"/>
    <cellStyle name="Cálculo 4" xfId="96"/>
    <cellStyle name="Cálculo 5" xfId="110"/>
    <cellStyle name="Cálculo 6" xfId="120"/>
    <cellStyle name="Célula Ligada 2" xfId="51"/>
    <cellStyle name="Célula Ligada 2 2" xfId="52"/>
    <cellStyle name="Comma_Estações Final" xfId="53"/>
    <cellStyle name="Cor1 2" xfId="54"/>
    <cellStyle name="Cor1 2 2" xfId="55"/>
    <cellStyle name="Cor2 2" xfId="56"/>
    <cellStyle name="Cor2 2 2" xfId="57"/>
    <cellStyle name="Cor3 2" xfId="58"/>
    <cellStyle name="Cor3 2 2" xfId="59"/>
    <cellStyle name="Cor4 2" xfId="60"/>
    <cellStyle name="Cor4 2 2" xfId="61"/>
    <cellStyle name="Cor5 2" xfId="62"/>
    <cellStyle name="Cor5 2 2" xfId="63"/>
    <cellStyle name="Cor6 2" xfId="64"/>
    <cellStyle name="Cor6 2 2" xfId="65"/>
    <cellStyle name="Correcto 2" xfId="66"/>
    <cellStyle name="Correcto 2 2" xfId="67"/>
    <cellStyle name="Entrada 2" xfId="68"/>
    <cellStyle name="Entrada 2 2" xfId="69"/>
    <cellStyle name="Entrada 2 3" xfId="99"/>
    <cellStyle name="Entrada 2 4" xfId="111"/>
    <cellStyle name="Entrada 2 5" xfId="123"/>
    <cellStyle name="Entrada 3" xfId="70"/>
    <cellStyle name="Entrada 4" xfId="98"/>
    <cellStyle name="Entrada 5" xfId="112"/>
    <cellStyle name="Entrada 6" xfId="122"/>
    <cellStyle name="Hiperligação" xfId="2" builtinId="8"/>
    <cellStyle name="Incorrecto 2" xfId="71"/>
    <cellStyle name="Incorrecto 2 2" xfId="72"/>
    <cellStyle name="Neutro 2" xfId="73"/>
    <cellStyle name="Neutro 2 2" xfId="74"/>
    <cellStyle name="Normal" xfId="0" builtinId="0"/>
    <cellStyle name="Normal 2" xfId="3"/>
    <cellStyle name="Normal 2 2" xfId="75"/>
    <cellStyle name="Normal 3" xfId="76"/>
    <cellStyle name="Normal 4" xfId="113"/>
    <cellStyle name="Nota 2" xfId="77"/>
    <cellStyle name="Nota 2 2" xfId="78"/>
    <cellStyle name="Nota 2 3" xfId="101"/>
    <cellStyle name="Nota 2 4" xfId="114"/>
    <cellStyle name="Nota 2 5" xfId="125"/>
    <cellStyle name="Nota 3" xfId="79"/>
    <cellStyle name="Nota 4" xfId="100"/>
    <cellStyle name="Nota 5" xfId="115"/>
    <cellStyle name="Nota 6" xfId="124"/>
    <cellStyle name="Percentagem" xfId="1" builtinId="5"/>
    <cellStyle name="Percentagem 2" xfId="80"/>
    <cellStyle name="Percentagem 3" xfId="95"/>
    <cellStyle name="Percentagem 3 2" xfId="102"/>
    <cellStyle name="Saída 2" xfId="81"/>
    <cellStyle name="Saída 2 2" xfId="82"/>
    <cellStyle name="Saída 2 3" xfId="104"/>
    <cellStyle name="Saída 2 4" xfId="116"/>
    <cellStyle name="Saída 2 5" xfId="127"/>
    <cellStyle name="Saída 3" xfId="83"/>
    <cellStyle name="Saída 4" xfId="103"/>
    <cellStyle name="Saída 5" xfId="117"/>
    <cellStyle name="Saída 6" xfId="126"/>
    <cellStyle name="Texto de Aviso 2" xfId="84"/>
    <cellStyle name="Texto de Aviso 2 2" xfId="85"/>
    <cellStyle name="Texto Explicativo 2" xfId="86"/>
    <cellStyle name="Texto Explicativo 2 2" xfId="87"/>
    <cellStyle name="Título 2" xfId="88"/>
    <cellStyle name="Título 2 2" xfId="89"/>
    <cellStyle name="Total 2" xfId="90"/>
    <cellStyle name="Total 2 2" xfId="91"/>
    <cellStyle name="Total 2 3" xfId="106"/>
    <cellStyle name="Total 2 4" xfId="118"/>
    <cellStyle name="Total 2 5" xfId="129"/>
    <cellStyle name="Total 3" xfId="92"/>
    <cellStyle name="Total 4" xfId="105"/>
    <cellStyle name="Total 5" xfId="119"/>
    <cellStyle name="Total 6" xfId="128"/>
    <cellStyle name="Verificar Célula 2" xfId="93"/>
    <cellStyle name="Verificar Célula 2 2" xfId="94"/>
  </cellStyles>
  <dxfs count="0"/>
  <tableStyles count="0" defaultTableStyle="TableStyleMedium2" defaultPivotStyle="PivotStyleLight16"/>
  <colors>
    <mruColors>
      <color rgb="FFFFCC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lidayautos.co.uk/" TargetMode="External"/><Relationship Id="rId13" Type="http://schemas.openxmlformats.org/officeDocument/2006/relationships/hyperlink" Target="http://www.easycar.co.uk/" TargetMode="External"/><Relationship Id="rId3" Type="http://schemas.openxmlformats.org/officeDocument/2006/relationships/hyperlink" Target="http://www.holidayautos.co.uk/" TargetMode="External"/><Relationship Id="rId7" Type="http://schemas.openxmlformats.org/officeDocument/2006/relationships/hyperlink" Target="http://www.ebookers.co.uk/" TargetMode="External"/><Relationship Id="rId12" Type="http://schemas.openxmlformats.org/officeDocument/2006/relationships/hyperlink" Target="http://www.cardelmar.co.uk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ebookers.co.uk/" TargetMode="External"/><Relationship Id="rId16" Type="http://schemas.openxmlformats.org/officeDocument/2006/relationships/hyperlink" Target="http://www.carhire3000.com/" TargetMode="External"/><Relationship Id="rId1" Type="http://schemas.openxmlformats.org/officeDocument/2006/relationships/hyperlink" Target="http://www.auto-europe.co.uk/" TargetMode="External"/><Relationship Id="rId6" Type="http://schemas.openxmlformats.org/officeDocument/2006/relationships/hyperlink" Target="http://www.auto-europe.co.uk/" TargetMode="External"/><Relationship Id="rId11" Type="http://schemas.openxmlformats.org/officeDocument/2006/relationships/hyperlink" Target="http://www.cardelmar.co.uk/" TargetMode="External"/><Relationship Id="rId5" Type="http://schemas.openxmlformats.org/officeDocument/2006/relationships/hyperlink" Target="http://www.expedia.co.uk/" TargetMode="External"/><Relationship Id="rId15" Type="http://schemas.openxmlformats.org/officeDocument/2006/relationships/hyperlink" Target="http://www.carhire3000.com/" TargetMode="External"/><Relationship Id="rId10" Type="http://schemas.openxmlformats.org/officeDocument/2006/relationships/hyperlink" Target="http://www.expedia.co.uk/" TargetMode="External"/><Relationship Id="rId4" Type="http://schemas.openxmlformats.org/officeDocument/2006/relationships/hyperlink" Target="http://www.arguscarhire.com/" TargetMode="External"/><Relationship Id="rId9" Type="http://schemas.openxmlformats.org/officeDocument/2006/relationships/hyperlink" Target="http://www.arguscarhire.com/" TargetMode="External"/><Relationship Id="rId14" Type="http://schemas.openxmlformats.org/officeDocument/2006/relationships/hyperlink" Target="http://www.easyca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9"/>
  <sheetViews>
    <sheetView showGridLines="0" tabSelected="1" zoomScale="75" zoomScaleNormal="75" zoomScaleSheetLayoutView="100" workbookViewId="0">
      <pane xSplit="3" ySplit="1" topLeftCell="D2" activePane="bottomRight" state="frozen"/>
      <selection activeCell="J4" sqref="J4"/>
      <selection pane="topRight" activeCell="J4" sqref="J4"/>
      <selection pane="bottomLeft" activeCell="J4" sqref="J4"/>
      <selection pane="bottomRight" activeCell="AU4" activeCellId="1" sqref="AS8:AT10 AU4:AU7"/>
    </sheetView>
  </sheetViews>
  <sheetFormatPr defaultRowHeight="12.75" x14ac:dyDescent="0.2"/>
  <cols>
    <col min="1" max="1" width="3.7109375" customWidth="1"/>
    <col min="2" max="2" width="3.85546875" customWidth="1"/>
    <col min="3" max="3" width="6" bestFit="1" customWidth="1"/>
    <col min="4" max="4" width="7.5703125" customWidth="1"/>
    <col min="5" max="5" width="8.140625" customWidth="1"/>
    <col min="6" max="6" width="7.85546875" customWidth="1"/>
    <col min="7" max="7" width="7.5703125" customWidth="1"/>
    <col min="8" max="8" width="7.28515625" customWidth="1"/>
    <col min="9" max="9" width="8.140625" customWidth="1"/>
    <col min="10" max="10" width="7" customWidth="1"/>
    <col min="11" max="11" width="7.140625" customWidth="1"/>
    <col min="12" max="12" width="7.5703125" bestFit="1" customWidth="1"/>
    <col min="13" max="13" width="6.42578125" customWidth="1"/>
    <col min="14" max="14" width="7.7109375" customWidth="1"/>
    <col min="15" max="15" width="7" customWidth="1"/>
    <col min="16" max="16" width="7.28515625" customWidth="1"/>
    <col min="17" max="17" width="7" customWidth="1"/>
    <col min="18" max="18" width="7.85546875" customWidth="1"/>
    <col min="19" max="19" width="7.5703125" customWidth="1"/>
    <col min="20" max="21" width="6.7109375" customWidth="1"/>
    <col min="22" max="23" width="7.85546875" customWidth="1"/>
    <col min="24" max="24" width="7.140625" customWidth="1"/>
    <col min="25" max="25" width="7.28515625" customWidth="1"/>
    <col min="26" max="30" width="6.85546875" customWidth="1"/>
    <col min="31" max="33" width="8.140625" customWidth="1"/>
    <col min="34" max="39" width="7.85546875" customWidth="1"/>
    <col min="40" max="43" width="8.140625" customWidth="1"/>
    <col min="44" max="44" width="6.28515625" customWidth="1"/>
    <col min="45" max="45" width="7.85546875" customWidth="1"/>
    <col min="46" max="47" width="7.140625" customWidth="1"/>
    <col min="48" max="53" width="9.140625" customWidth="1"/>
    <col min="54" max="54" width="9.85546875" customWidth="1"/>
    <col min="55" max="55" width="9" customWidth="1"/>
  </cols>
  <sheetData>
    <row r="1" spans="1:55" ht="15" thickBot="1" x14ac:dyDescent="0.25">
      <c r="A1" s="244" t="s">
        <v>43</v>
      </c>
      <c r="B1" s="244"/>
      <c r="C1" s="24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55" ht="10.5" customHeight="1" thickBot="1" x14ac:dyDescent="0.25">
      <c r="A2" s="245" t="s">
        <v>49</v>
      </c>
      <c r="B2" s="248" t="s">
        <v>50</v>
      </c>
      <c r="C2" s="251" t="s">
        <v>0</v>
      </c>
      <c r="D2" s="236" t="s">
        <v>1</v>
      </c>
      <c r="E2" s="237"/>
      <c r="F2" s="237"/>
      <c r="G2" s="237"/>
      <c r="H2" s="237"/>
      <c r="I2" s="237"/>
      <c r="J2" s="237"/>
      <c r="K2" s="237"/>
      <c r="L2" s="237"/>
      <c r="M2" s="237"/>
      <c r="N2" s="238"/>
      <c r="O2" s="241" t="s">
        <v>30</v>
      </c>
      <c r="P2" s="253"/>
      <c r="Q2" s="254"/>
      <c r="R2" s="254"/>
      <c r="S2" s="255"/>
      <c r="T2" s="236" t="s">
        <v>2</v>
      </c>
      <c r="U2" s="237"/>
      <c r="V2" s="237"/>
      <c r="W2" s="237"/>
      <c r="X2" s="237"/>
      <c r="Y2" s="237"/>
      <c r="Z2" s="238"/>
      <c r="AA2" s="236" t="s">
        <v>38</v>
      </c>
      <c r="AB2" s="237"/>
      <c r="AC2" s="237"/>
      <c r="AD2" s="238"/>
      <c r="AE2" s="239" t="s">
        <v>3</v>
      </c>
      <c r="AF2" s="240"/>
      <c r="AG2" s="240"/>
      <c r="AH2" s="240"/>
      <c r="AI2" s="241"/>
      <c r="AJ2" s="242"/>
      <c r="AK2" s="242"/>
      <c r="AL2" s="242"/>
      <c r="AM2" s="242"/>
      <c r="AN2" s="243"/>
      <c r="AO2" s="236" t="s">
        <v>4</v>
      </c>
      <c r="AP2" s="237"/>
      <c r="AQ2" s="237"/>
      <c r="AR2" s="237"/>
      <c r="AS2" s="237"/>
      <c r="AT2" s="237"/>
      <c r="AU2" s="238"/>
      <c r="AV2" s="236" t="s">
        <v>5</v>
      </c>
      <c r="AW2" s="237"/>
      <c r="AX2" s="237"/>
      <c r="AY2" s="237"/>
      <c r="AZ2" s="237"/>
      <c r="BA2" s="238"/>
      <c r="BB2" s="236" t="s">
        <v>6</v>
      </c>
      <c r="BC2" s="238"/>
    </row>
    <row r="3" spans="1:55" ht="10.5" customHeight="1" thickBot="1" x14ac:dyDescent="0.25">
      <c r="A3" s="246"/>
      <c r="B3" s="249"/>
      <c r="C3" s="252"/>
      <c r="D3" s="2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31</v>
      </c>
      <c r="K3" s="4" t="s">
        <v>33</v>
      </c>
      <c r="L3" s="4" t="s">
        <v>45</v>
      </c>
      <c r="M3" s="4" t="s">
        <v>44</v>
      </c>
      <c r="N3" s="5" t="s">
        <v>13</v>
      </c>
      <c r="O3" s="3" t="s">
        <v>9</v>
      </c>
      <c r="P3" s="3" t="s">
        <v>10</v>
      </c>
      <c r="Q3" s="4" t="s">
        <v>14</v>
      </c>
      <c r="R3" s="4" t="s">
        <v>7</v>
      </c>
      <c r="S3" s="4" t="s">
        <v>8</v>
      </c>
      <c r="T3" s="6" t="s">
        <v>24</v>
      </c>
      <c r="U3" s="7" t="s">
        <v>8</v>
      </c>
      <c r="V3" s="8" t="s">
        <v>15</v>
      </c>
      <c r="W3" s="8" t="s">
        <v>7</v>
      </c>
      <c r="X3" s="8" t="s">
        <v>14</v>
      </c>
      <c r="Y3" s="8" t="s">
        <v>16</v>
      </c>
      <c r="Z3" s="9" t="s">
        <v>12</v>
      </c>
      <c r="AA3" s="6" t="s">
        <v>13</v>
      </c>
      <c r="AB3" s="7" t="s">
        <v>35</v>
      </c>
      <c r="AC3" s="8" t="s">
        <v>40</v>
      </c>
      <c r="AD3" s="9" t="s">
        <v>12</v>
      </c>
      <c r="AE3" s="2" t="s">
        <v>7</v>
      </c>
      <c r="AF3" s="10" t="s">
        <v>18</v>
      </c>
      <c r="AG3" s="3" t="s">
        <v>35</v>
      </c>
      <c r="AH3" s="10" t="s">
        <v>9</v>
      </c>
      <c r="AI3" s="4" t="s">
        <v>34</v>
      </c>
      <c r="AJ3" s="4" t="s">
        <v>8</v>
      </c>
      <c r="AK3" s="4" t="s">
        <v>12</v>
      </c>
      <c r="AL3" s="4" t="s">
        <v>40</v>
      </c>
      <c r="AM3" s="4" t="s">
        <v>44</v>
      </c>
      <c r="AN3" s="5" t="s">
        <v>33</v>
      </c>
      <c r="AO3" s="2" t="s">
        <v>24</v>
      </c>
      <c r="AP3" s="10" t="s">
        <v>17</v>
      </c>
      <c r="AQ3" s="10" t="s">
        <v>44</v>
      </c>
      <c r="AR3" s="10" t="s">
        <v>35</v>
      </c>
      <c r="AS3" s="3" t="s">
        <v>8</v>
      </c>
      <c r="AT3" s="4" t="s">
        <v>12</v>
      </c>
      <c r="AU3" s="5" t="s">
        <v>40</v>
      </c>
      <c r="AV3" s="202" t="s">
        <v>46</v>
      </c>
      <c r="AW3" s="3" t="s">
        <v>48</v>
      </c>
      <c r="AX3" s="3" t="s">
        <v>8</v>
      </c>
      <c r="AY3" s="3" t="s">
        <v>47</v>
      </c>
      <c r="AZ3" s="3" t="s">
        <v>12</v>
      </c>
      <c r="BA3" s="214" t="s">
        <v>32</v>
      </c>
      <c r="BB3" s="230" t="s">
        <v>13</v>
      </c>
      <c r="BC3" s="231"/>
    </row>
    <row r="4" spans="1:55" ht="10.5" customHeight="1" x14ac:dyDescent="0.2">
      <c r="A4" s="246"/>
      <c r="B4" s="249"/>
      <c r="C4" s="121" t="s">
        <v>19</v>
      </c>
      <c r="D4" s="109"/>
      <c r="E4" s="14">
        <v>69.58</v>
      </c>
      <c r="F4" s="14">
        <v>75.319999999999993</v>
      </c>
      <c r="G4" s="14">
        <v>89.68</v>
      </c>
      <c r="H4" s="15">
        <v>73.2</v>
      </c>
      <c r="I4" s="15">
        <v>88.33</v>
      </c>
      <c r="J4" s="54"/>
      <c r="K4" s="15">
        <v>60.5</v>
      </c>
      <c r="L4" s="15">
        <v>61.71</v>
      </c>
      <c r="M4" s="15">
        <v>58.31</v>
      </c>
      <c r="N4" s="153">
        <v>58.31</v>
      </c>
      <c r="O4" s="49">
        <v>96.26</v>
      </c>
      <c r="P4" s="14">
        <v>127.15</v>
      </c>
      <c r="Q4" s="15">
        <v>103.83</v>
      </c>
      <c r="R4" s="15">
        <v>94.84</v>
      </c>
      <c r="S4" s="22">
        <v>87.16</v>
      </c>
      <c r="T4" s="109"/>
      <c r="U4" s="14">
        <v>66.67</v>
      </c>
      <c r="V4" s="14">
        <v>89.68</v>
      </c>
      <c r="W4" s="15">
        <v>70.31</v>
      </c>
      <c r="X4" s="15">
        <v>69.69</v>
      </c>
      <c r="Y4" s="15">
        <v>76.599999999999994</v>
      </c>
      <c r="Z4" s="16">
        <v>82.14</v>
      </c>
      <c r="AA4" s="13">
        <v>61.97</v>
      </c>
      <c r="AB4" s="14">
        <v>91.31</v>
      </c>
      <c r="AC4" s="54"/>
      <c r="AD4" s="16">
        <v>86.99</v>
      </c>
      <c r="AE4" s="48">
        <v>91.43</v>
      </c>
      <c r="AF4" s="14">
        <v>66.55</v>
      </c>
      <c r="AG4" s="14">
        <v>85.49</v>
      </c>
      <c r="AH4" s="18">
        <v>84.56</v>
      </c>
      <c r="AI4" s="82">
        <v>82.45</v>
      </c>
      <c r="AJ4" s="84">
        <v>87.26</v>
      </c>
      <c r="AK4" s="84">
        <v>95.3</v>
      </c>
      <c r="AL4" s="84">
        <v>67.88</v>
      </c>
      <c r="AM4" s="84">
        <v>69.23</v>
      </c>
      <c r="AN4" s="153">
        <v>75.349999999999994</v>
      </c>
      <c r="AO4" s="48">
        <v>55.3</v>
      </c>
      <c r="AP4" s="17">
        <v>63.75</v>
      </c>
      <c r="AQ4" s="17">
        <v>60.43</v>
      </c>
      <c r="AR4" s="17">
        <v>89.68</v>
      </c>
      <c r="AS4" s="100">
        <v>71.59</v>
      </c>
      <c r="AT4" s="113">
        <v>88.57</v>
      </c>
      <c r="AU4" s="229"/>
      <c r="AV4" s="210">
        <v>53</v>
      </c>
      <c r="AW4" s="83">
        <v>66</v>
      </c>
      <c r="AX4" s="222"/>
      <c r="AY4" s="222"/>
      <c r="AZ4" s="222"/>
      <c r="BA4" s="215">
        <v>83</v>
      </c>
      <c r="BB4" s="232"/>
      <c r="BC4" s="233"/>
    </row>
    <row r="5" spans="1:55" ht="10.5" customHeight="1" x14ac:dyDescent="0.2">
      <c r="A5" s="246"/>
      <c r="B5" s="249"/>
      <c r="C5" s="122" t="s">
        <v>20</v>
      </c>
      <c r="D5" s="98"/>
      <c r="E5" s="21">
        <v>72.599999999999994</v>
      </c>
      <c r="F5" s="21">
        <v>89.31</v>
      </c>
      <c r="G5" s="21">
        <v>93.39</v>
      </c>
      <c r="H5" s="22">
        <v>76.83</v>
      </c>
      <c r="I5" s="22">
        <v>105.87</v>
      </c>
      <c r="J5" s="27"/>
      <c r="K5" s="22">
        <v>67.150000000000006</v>
      </c>
      <c r="L5" s="158">
        <v>73.2</v>
      </c>
      <c r="M5" s="158">
        <v>68.03</v>
      </c>
      <c r="N5" s="108">
        <v>68.03</v>
      </c>
      <c r="O5" s="24">
        <v>115.51</v>
      </c>
      <c r="P5" s="21">
        <v>138.19</v>
      </c>
      <c r="Q5" s="22">
        <v>115.48</v>
      </c>
      <c r="R5" s="22">
        <v>101.61</v>
      </c>
      <c r="S5" s="22">
        <v>92.78</v>
      </c>
      <c r="T5" s="109"/>
      <c r="U5" s="21">
        <v>68.34</v>
      </c>
      <c r="V5" s="21">
        <v>93.39</v>
      </c>
      <c r="W5" s="22">
        <v>74.62</v>
      </c>
      <c r="X5" s="22">
        <v>78.06</v>
      </c>
      <c r="Y5" s="22">
        <v>90.52</v>
      </c>
      <c r="Z5" s="23">
        <v>97.89</v>
      </c>
      <c r="AA5" s="20">
        <v>70.239999999999995</v>
      </c>
      <c r="AB5" s="21">
        <v>105.82</v>
      </c>
      <c r="AC5" s="27"/>
      <c r="AD5" s="23">
        <v>103.34</v>
      </c>
      <c r="AE5" s="175">
        <v>93.89</v>
      </c>
      <c r="AF5" s="170">
        <v>74.55</v>
      </c>
      <c r="AG5" s="170">
        <v>90.5</v>
      </c>
      <c r="AH5" s="176">
        <v>93.91</v>
      </c>
      <c r="AI5" s="177">
        <v>87.2</v>
      </c>
      <c r="AJ5" s="165"/>
      <c r="AK5" s="158">
        <v>112.65</v>
      </c>
      <c r="AL5" s="158">
        <v>76.239999999999995</v>
      </c>
      <c r="AM5" s="158">
        <v>79.58</v>
      </c>
      <c r="AN5" s="209">
        <v>83.25</v>
      </c>
      <c r="AO5" s="171"/>
      <c r="AP5" s="206">
        <v>70.31</v>
      </c>
      <c r="AQ5" s="206">
        <v>69.73</v>
      </c>
      <c r="AR5" s="24">
        <v>93.39</v>
      </c>
      <c r="AS5" s="26">
        <v>74.16</v>
      </c>
      <c r="AT5" s="22">
        <v>105.77</v>
      </c>
      <c r="AU5" s="99"/>
      <c r="AV5" s="211">
        <v>58</v>
      </c>
      <c r="AW5" s="179"/>
      <c r="AX5" s="179"/>
      <c r="AY5" s="179"/>
      <c r="AZ5" s="179"/>
      <c r="BA5" s="203"/>
      <c r="BB5" s="234"/>
      <c r="BC5" s="235"/>
    </row>
    <row r="6" spans="1:55" ht="10.5" customHeight="1" x14ac:dyDescent="0.2">
      <c r="A6" s="246"/>
      <c r="B6" s="249"/>
      <c r="C6" s="122" t="s">
        <v>21</v>
      </c>
      <c r="D6" s="98"/>
      <c r="E6" s="21">
        <v>93.31</v>
      </c>
      <c r="F6" s="21">
        <v>110.77</v>
      </c>
      <c r="G6" s="21">
        <v>117.34</v>
      </c>
      <c r="H6" s="22">
        <v>122.37</v>
      </c>
      <c r="I6" s="22">
        <v>129.78</v>
      </c>
      <c r="J6" s="27"/>
      <c r="K6" s="22">
        <v>75.400000000000006</v>
      </c>
      <c r="L6" s="158">
        <v>77.87</v>
      </c>
      <c r="M6" s="158">
        <v>89.35</v>
      </c>
      <c r="N6" s="108">
        <v>75.400000000000006</v>
      </c>
      <c r="O6" s="24">
        <v>141.9</v>
      </c>
      <c r="P6" s="21">
        <v>182.14</v>
      </c>
      <c r="Q6" s="22">
        <v>149.12</v>
      </c>
      <c r="R6" s="22">
        <v>132.1</v>
      </c>
      <c r="S6" s="22">
        <v>141.29</v>
      </c>
      <c r="T6" s="98"/>
      <c r="U6" s="21">
        <v>85.75</v>
      </c>
      <c r="V6" s="21">
        <v>117.34</v>
      </c>
      <c r="W6" s="22">
        <v>91.84</v>
      </c>
      <c r="X6" s="22">
        <v>120.93</v>
      </c>
      <c r="Y6" s="22">
        <v>112.25</v>
      </c>
      <c r="Z6" s="23">
        <v>117.19</v>
      </c>
      <c r="AA6" s="20">
        <v>74.36</v>
      </c>
      <c r="AB6" s="21">
        <v>133.91</v>
      </c>
      <c r="AC6" s="27"/>
      <c r="AD6" s="23">
        <v>124.1</v>
      </c>
      <c r="AE6" s="175">
        <v>102.11</v>
      </c>
      <c r="AF6" s="179"/>
      <c r="AG6" s="170">
        <v>117.34</v>
      </c>
      <c r="AH6" s="176">
        <v>109.84</v>
      </c>
      <c r="AI6" s="177">
        <v>116.71</v>
      </c>
      <c r="AJ6" s="158">
        <v>152.29</v>
      </c>
      <c r="AK6" s="158">
        <v>143.85</v>
      </c>
      <c r="AL6" s="158">
        <v>99.75</v>
      </c>
      <c r="AM6" s="158">
        <v>109.78</v>
      </c>
      <c r="AN6" s="209">
        <v>102.78</v>
      </c>
      <c r="AO6" s="171"/>
      <c r="AP6" s="206">
        <v>77.400000000000006</v>
      </c>
      <c r="AQ6" s="206">
        <v>88.32</v>
      </c>
      <c r="AR6" s="24">
        <v>117.34</v>
      </c>
      <c r="AS6" s="26">
        <v>93.02</v>
      </c>
      <c r="AT6" s="106">
        <v>127.04</v>
      </c>
      <c r="AU6" s="107"/>
      <c r="AV6" s="211">
        <v>73</v>
      </c>
      <c r="AW6" s="179"/>
      <c r="AX6" s="179"/>
      <c r="AY6" s="179"/>
      <c r="AZ6" s="179"/>
      <c r="BA6" s="203"/>
      <c r="BB6" s="256">
        <v>84.65</v>
      </c>
      <c r="BC6" s="257"/>
    </row>
    <row r="7" spans="1:55" ht="10.5" customHeight="1" x14ac:dyDescent="0.2">
      <c r="A7" s="246"/>
      <c r="B7" s="249"/>
      <c r="C7" s="123" t="s">
        <v>22</v>
      </c>
      <c r="D7" s="98"/>
      <c r="E7" s="21">
        <v>99.49</v>
      </c>
      <c r="F7" s="21">
        <v>128.78</v>
      </c>
      <c r="G7" s="21">
        <v>125.27</v>
      </c>
      <c r="H7" s="22">
        <v>147.69999999999999</v>
      </c>
      <c r="I7" s="22">
        <v>136.57</v>
      </c>
      <c r="J7" s="27"/>
      <c r="K7" s="22">
        <v>89.61</v>
      </c>
      <c r="L7" s="158">
        <v>86.52</v>
      </c>
      <c r="M7" s="158">
        <v>99.28</v>
      </c>
      <c r="N7" s="108">
        <v>86.52</v>
      </c>
      <c r="O7" s="24">
        <v>165.59</v>
      </c>
      <c r="P7" s="21">
        <v>208.89</v>
      </c>
      <c r="Q7" s="85"/>
      <c r="R7" s="22">
        <v>152.41999999999999</v>
      </c>
      <c r="S7" s="22">
        <v>167.29</v>
      </c>
      <c r="T7" s="98"/>
      <c r="U7" s="25">
        <v>92.47</v>
      </c>
      <c r="V7" s="21">
        <v>125.27</v>
      </c>
      <c r="W7" s="22">
        <v>99.02</v>
      </c>
      <c r="X7" s="85"/>
      <c r="Y7" s="22">
        <v>130.5</v>
      </c>
      <c r="Z7" s="23">
        <v>123.95</v>
      </c>
      <c r="AA7" s="20">
        <v>130.94999999999999</v>
      </c>
      <c r="AB7" s="21">
        <v>151.55000000000001</v>
      </c>
      <c r="AC7" s="27"/>
      <c r="AD7" s="23">
        <v>130.94999999999999</v>
      </c>
      <c r="AE7" s="175">
        <v>103.75</v>
      </c>
      <c r="AF7" s="179"/>
      <c r="AG7" s="170">
        <v>125.27</v>
      </c>
      <c r="AH7" s="178">
        <v>122.33</v>
      </c>
      <c r="AI7" s="170">
        <v>129.58000000000001</v>
      </c>
      <c r="AJ7" s="158">
        <v>178.06</v>
      </c>
      <c r="AK7" s="158">
        <v>157.63</v>
      </c>
      <c r="AL7" s="158">
        <v>120</v>
      </c>
      <c r="AM7" s="158">
        <v>125.62</v>
      </c>
      <c r="AN7" s="209">
        <v>122.4</v>
      </c>
      <c r="AO7" s="171"/>
      <c r="AP7" s="206">
        <v>91.73</v>
      </c>
      <c r="AQ7" s="206">
        <v>97.61</v>
      </c>
      <c r="AR7" s="97"/>
      <c r="AS7" s="24">
        <v>99.58</v>
      </c>
      <c r="AT7" s="22">
        <v>134.06</v>
      </c>
      <c r="AU7" s="99"/>
      <c r="AV7" s="219"/>
      <c r="AW7" s="179"/>
      <c r="AX7" s="170">
        <v>92</v>
      </c>
      <c r="AY7" s="179"/>
      <c r="AZ7" s="179"/>
      <c r="BA7" s="203"/>
      <c r="BB7" s="256">
        <v>121.36</v>
      </c>
      <c r="BC7" s="257"/>
    </row>
    <row r="8" spans="1:55" ht="10.5" customHeight="1" x14ac:dyDescent="0.2">
      <c r="A8" s="246"/>
      <c r="B8" s="249"/>
      <c r="C8" s="123" t="s">
        <v>36</v>
      </c>
      <c r="D8" s="98"/>
      <c r="E8" s="21">
        <v>195.29</v>
      </c>
      <c r="F8" s="21">
        <v>177.92</v>
      </c>
      <c r="G8" s="21">
        <v>189.76</v>
      </c>
      <c r="H8" s="22">
        <v>192.2</v>
      </c>
      <c r="I8" s="22">
        <v>201.47</v>
      </c>
      <c r="J8" s="27"/>
      <c r="K8" s="27"/>
      <c r="L8" s="159"/>
      <c r="M8" s="159"/>
      <c r="N8" s="108">
        <v>177.92</v>
      </c>
      <c r="O8" s="97"/>
      <c r="P8" s="21">
        <v>282.38</v>
      </c>
      <c r="Q8" s="22">
        <v>255.16</v>
      </c>
      <c r="R8" s="22">
        <v>220.83</v>
      </c>
      <c r="S8" s="22">
        <v>245.32</v>
      </c>
      <c r="T8" s="98"/>
      <c r="U8" s="21">
        <v>180.9</v>
      </c>
      <c r="V8" s="21">
        <v>189.76</v>
      </c>
      <c r="W8" s="22">
        <v>156.41999999999999</v>
      </c>
      <c r="X8" s="22">
        <v>212.4</v>
      </c>
      <c r="Y8" s="85"/>
      <c r="Z8" s="99"/>
      <c r="AA8" s="20">
        <v>197.33</v>
      </c>
      <c r="AB8" s="21">
        <v>224.71</v>
      </c>
      <c r="AC8" s="27"/>
      <c r="AD8" s="23">
        <v>197.33</v>
      </c>
      <c r="AE8" s="175">
        <v>164.53</v>
      </c>
      <c r="AF8" s="179"/>
      <c r="AG8" s="170">
        <v>189.76</v>
      </c>
      <c r="AH8" s="180"/>
      <c r="AI8" s="170">
        <v>202.98</v>
      </c>
      <c r="AJ8" s="158">
        <v>237.82</v>
      </c>
      <c r="AK8" s="158">
        <v>199</v>
      </c>
      <c r="AL8" s="165"/>
      <c r="AM8" s="165"/>
      <c r="AN8" s="181"/>
      <c r="AO8" s="98"/>
      <c r="AP8" s="225"/>
      <c r="AQ8" s="225"/>
      <c r="AR8" s="102"/>
      <c r="AS8" s="227"/>
      <c r="AT8" s="228"/>
      <c r="AU8" s="156"/>
      <c r="AV8" s="219"/>
      <c r="AW8" s="170">
        <v>221</v>
      </c>
      <c r="AX8" s="170">
        <v>182</v>
      </c>
      <c r="AY8" s="179"/>
      <c r="AZ8" s="179"/>
      <c r="BA8" s="203"/>
      <c r="BB8" s="234"/>
      <c r="BC8" s="235"/>
    </row>
    <row r="9" spans="1:55" ht="10.5" customHeight="1" x14ac:dyDescent="0.2">
      <c r="A9" s="246"/>
      <c r="B9" s="249"/>
      <c r="C9" s="123" t="s">
        <v>37</v>
      </c>
      <c r="D9" s="117"/>
      <c r="E9" s="135">
        <v>210.17</v>
      </c>
      <c r="F9" s="135">
        <v>264.92</v>
      </c>
      <c r="G9" s="135">
        <v>371.39</v>
      </c>
      <c r="H9" s="136">
        <v>308.07</v>
      </c>
      <c r="I9" s="136">
        <v>304.16000000000003</v>
      </c>
      <c r="J9" s="115"/>
      <c r="K9" s="115"/>
      <c r="L9" s="160"/>
      <c r="M9" s="160"/>
      <c r="N9" s="154">
        <v>210.17</v>
      </c>
      <c r="O9" s="151"/>
      <c r="P9" s="150"/>
      <c r="Q9" s="143"/>
      <c r="R9" s="136">
        <v>318.38</v>
      </c>
      <c r="S9" s="143"/>
      <c r="T9" s="117"/>
      <c r="U9" s="207">
        <v>184.92</v>
      </c>
      <c r="V9" s="150"/>
      <c r="W9" s="136">
        <v>193.73</v>
      </c>
      <c r="X9" s="143"/>
      <c r="Y9" s="136">
        <v>266.04000000000002</v>
      </c>
      <c r="Z9" s="152"/>
      <c r="AA9" s="137">
        <v>275.98</v>
      </c>
      <c r="AB9" s="135">
        <v>306.37</v>
      </c>
      <c r="AC9" s="115"/>
      <c r="AD9" s="146">
        <v>275.98</v>
      </c>
      <c r="AE9" s="182">
        <v>188.48</v>
      </c>
      <c r="AF9" s="183"/>
      <c r="AG9" s="184">
        <v>408.58</v>
      </c>
      <c r="AH9" s="200">
        <v>217.74</v>
      </c>
      <c r="AI9" s="184">
        <v>316</v>
      </c>
      <c r="AJ9" s="185">
        <v>477.9</v>
      </c>
      <c r="AK9" s="185">
        <v>383.31</v>
      </c>
      <c r="AL9" s="172"/>
      <c r="AM9" s="172"/>
      <c r="AN9" s="186"/>
      <c r="AO9" s="117"/>
      <c r="AP9" s="226"/>
      <c r="AQ9" s="226"/>
      <c r="AR9" s="116"/>
      <c r="AS9" s="151"/>
      <c r="AT9" s="143"/>
      <c r="AU9" s="157"/>
      <c r="AV9" s="220"/>
      <c r="AW9" s="183"/>
      <c r="AX9" s="184">
        <v>185</v>
      </c>
      <c r="AY9" s="183"/>
      <c r="AZ9" s="184">
        <v>286</v>
      </c>
      <c r="BA9" s="223"/>
      <c r="BB9" s="260"/>
      <c r="BC9" s="261"/>
    </row>
    <row r="10" spans="1:55" ht="10.5" customHeight="1" thickBot="1" x14ac:dyDescent="0.25">
      <c r="A10" s="247"/>
      <c r="B10" s="250"/>
      <c r="C10" s="124" t="s">
        <v>42</v>
      </c>
      <c r="D10" s="120"/>
      <c r="E10" s="144">
        <v>206.91</v>
      </c>
      <c r="F10" s="144">
        <v>260.93</v>
      </c>
      <c r="G10" s="144">
        <v>339.4</v>
      </c>
      <c r="H10" s="144">
        <v>273.48</v>
      </c>
      <c r="I10" s="144">
        <v>273.48</v>
      </c>
      <c r="J10" s="118"/>
      <c r="K10" s="118"/>
      <c r="L10" s="204"/>
      <c r="M10" s="204"/>
      <c r="N10" s="155">
        <v>206.91</v>
      </c>
      <c r="O10" s="145">
        <v>338.46</v>
      </c>
      <c r="P10" s="148"/>
      <c r="Q10" s="148"/>
      <c r="R10" s="144">
        <v>307.55</v>
      </c>
      <c r="S10" s="149"/>
      <c r="T10" s="120"/>
      <c r="U10" s="208">
        <v>182.24</v>
      </c>
      <c r="V10" s="148"/>
      <c r="W10" s="144">
        <v>215.25</v>
      </c>
      <c r="X10" s="148"/>
      <c r="Y10" s="144">
        <v>262.58</v>
      </c>
      <c r="Z10" s="149"/>
      <c r="AA10" s="145">
        <v>248.39</v>
      </c>
      <c r="AB10" s="144">
        <v>384.75</v>
      </c>
      <c r="AC10" s="118"/>
      <c r="AD10" s="147">
        <v>248.39</v>
      </c>
      <c r="AE10" s="187">
        <v>234.34</v>
      </c>
      <c r="AF10" s="188"/>
      <c r="AG10" s="190"/>
      <c r="AH10" s="189">
        <v>215.4</v>
      </c>
      <c r="AI10" s="189">
        <v>282</v>
      </c>
      <c r="AJ10" s="189">
        <v>359.58</v>
      </c>
      <c r="AK10" s="189">
        <v>328.09</v>
      </c>
      <c r="AL10" s="190"/>
      <c r="AM10" s="173"/>
      <c r="AN10" s="191"/>
      <c r="AO10" s="120"/>
      <c r="AP10" s="166"/>
      <c r="AQ10" s="166"/>
      <c r="AR10" s="118"/>
      <c r="AS10" s="148"/>
      <c r="AT10" s="148"/>
      <c r="AU10" s="119"/>
      <c r="AV10" s="221"/>
      <c r="AW10" s="190"/>
      <c r="AX10" s="189">
        <v>182</v>
      </c>
      <c r="AY10" s="189">
        <v>315</v>
      </c>
      <c r="AZ10" s="190"/>
      <c r="BA10" s="224"/>
      <c r="BB10" s="262"/>
      <c r="BC10" s="263"/>
    </row>
    <row r="11" spans="1:55" ht="10.5" customHeight="1" x14ac:dyDescent="0.2">
      <c r="A11" s="1"/>
      <c r="B11" s="1"/>
      <c r="C11" s="1"/>
      <c r="D11" s="28"/>
      <c r="E11" s="28"/>
      <c r="F11" s="1"/>
      <c r="G11" s="29"/>
      <c r="H11" s="28"/>
      <c r="I11" s="28"/>
      <c r="J11" s="28"/>
      <c r="K11" s="28"/>
      <c r="L11" s="28"/>
      <c r="M11" s="28"/>
      <c r="N11" s="32"/>
      <c r="O11" s="1"/>
      <c r="P11" s="30"/>
      <c r="Q11" s="31" t="s">
        <v>23</v>
      </c>
      <c r="R11" s="31"/>
      <c r="S11" s="1"/>
      <c r="T11" s="28"/>
      <c r="U11" s="1"/>
      <c r="V11" s="1"/>
      <c r="W11" s="1"/>
      <c r="X11" s="1"/>
      <c r="Y11" s="30"/>
      <c r="Z11" s="1"/>
      <c r="AA11" s="1"/>
      <c r="AB11" s="1"/>
      <c r="AC11" s="1"/>
      <c r="AD11" s="1"/>
      <c r="AE11" s="28"/>
      <c r="AF11" s="28"/>
      <c r="AG11" s="28"/>
      <c r="AH11" s="1"/>
      <c r="AI11" s="1"/>
      <c r="AJ11" s="11"/>
      <c r="AK11" s="11"/>
      <c r="AL11" s="11"/>
      <c r="AM11" s="11"/>
      <c r="AN11" s="33"/>
      <c r="AO11" s="33"/>
      <c r="AP11" s="33"/>
      <c r="AQ11" s="33"/>
      <c r="AR11" s="30"/>
      <c r="AS11" s="32"/>
      <c r="AT11" s="34"/>
      <c r="AU11" s="34"/>
      <c r="AV11" s="218"/>
      <c r="AW11" s="218"/>
      <c r="AX11" s="218"/>
      <c r="AY11" s="218"/>
      <c r="AZ11" s="218"/>
      <c r="BA11" s="218"/>
    </row>
    <row r="12" spans="1:55" ht="10.5" customHeight="1" thickBot="1" x14ac:dyDescent="0.25">
      <c r="A12" s="1"/>
      <c r="B12" s="1"/>
      <c r="C12" s="264">
        <v>0.79649999999999999</v>
      </c>
      <c r="D12" s="264"/>
      <c r="E12" s="1"/>
      <c r="F12" s="1"/>
      <c r="G12" s="1"/>
      <c r="H12" s="1"/>
      <c r="I12" s="1"/>
      <c r="J12" s="1"/>
      <c r="K12" s="1"/>
      <c r="L12" s="1"/>
      <c r="M12" s="1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36"/>
      <c r="AO12" s="36"/>
      <c r="AP12" s="36"/>
      <c r="AQ12" s="36"/>
      <c r="AR12" s="1"/>
      <c r="AS12" s="1"/>
      <c r="AT12" s="1"/>
      <c r="AU12" s="1"/>
    </row>
    <row r="13" spans="1:55" ht="10.5" customHeight="1" thickBot="1" x14ac:dyDescent="0.25">
      <c r="A13" s="265" t="str">
        <f>A2</f>
        <v>NOVEMBRO</v>
      </c>
      <c r="B13" s="268" t="str">
        <f>B2</f>
        <v>05 a 12</v>
      </c>
      <c r="C13" s="271" t="s">
        <v>25</v>
      </c>
      <c r="D13" s="239" t="s">
        <v>1</v>
      </c>
      <c r="E13" s="253"/>
      <c r="F13" s="253"/>
      <c r="G13" s="253"/>
      <c r="H13" s="254"/>
      <c r="I13" s="254"/>
      <c r="J13" s="76"/>
      <c r="K13" s="76"/>
      <c r="L13" s="76"/>
      <c r="M13" s="76"/>
      <c r="N13" s="37"/>
      <c r="O13" s="241" t="s">
        <v>30</v>
      </c>
      <c r="P13" s="253"/>
      <c r="Q13" s="254"/>
      <c r="R13" s="254"/>
      <c r="S13" s="255"/>
      <c r="T13" s="236" t="s">
        <v>2</v>
      </c>
      <c r="U13" s="237"/>
      <c r="V13" s="237"/>
      <c r="W13" s="237"/>
      <c r="X13" s="237"/>
      <c r="Y13" s="237"/>
      <c r="Z13" s="238"/>
      <c r="AA13" s="236" t="s">
        <v>38</v>
      </c>
      <c r="AB13" s="237"/>
      <c r="AC13" s="237"/>
      <c r="AD13" s="238"/>
      <c r="AE13" s="239" t="s">
        <v>3</v>
      </c>
      <c r="AF13" s="240"/>
      <c r="AG13" s="240"/>
      <c r="AH13" s="240"/>
      <c r="AI13" s="241"/>
      <c r="AJ13" s="242"/>
      <c r="AK13" s="242"/>
      <c r="AL13" s="242"/>
      <c r="AM13" s="242"/>
      <c r="AN13" s="243"/>
      <c r="AO13" s="236" t="s">
        <v>4</v>
      </c>
      <c r="AP13" s="237"/>
      <c r="AQ13" s="237"/>
      <c r="AR13" s="237"/>
      <c r="AS13" s="237"/>
      <c r="AT13" s="237"/>
      <c r="AU13" s="238"/>
      <c r="AV13" s="236" t="s">
        <v>5</v>
      </c>
      <c r="AW13" s="237"/>
      <c r="AX13" s="237"/>
      <c r="AY13" s="237"/>
      <c r="AZ13" s="237"/>
      <c r="BA13" s="238"/>
      <c r="BB13" s="236" t="s">
        <v>6</v>
      </c>
      <c r="BC13" s="238"/>
    </row>
    <row r="14" spans="1:55" ht="10.5" customHeight="1" thickBot="1" x14ac:dyDescent="0.25">
      <c r="A14" s="266"/>
      <c r="B14" s="269"/>
      <c r="C14" s="272"/>
      <c r="D14" s="38" t="s">
        <v>7</v>
      </c>
      <c r="E14" s="39" t="s">
        <v>8</v>
      </c>
      <c r="F14" s="39" t="s">
        <v>9</v>
      </c>
      <c r="G14" s="39" t="s">
        <v>10</v>
      </c>
      <c r="H14" s="40" t="s">
        <v>11</v>
      </c>
      <c r="I14" s="40" t="s">
        <v>12</v>
      </c>
      <c r="J14" s="4" t="s">
        <v>31</v>
      </c>
      <c r="K14" s="4" t="s">
        <v>33</v>
      </c>
      <c r="L14" s="4" t="s">
        <v>45</v>
      </c>
      <c r="M14" s="4" t="s">
        <v>44</v>
      </c>
      <c r="N14" s="41" t="s">
        <v>13</v>
      </c>
      <c r="O14" s="39" t="s">
        <v>9</v>
      </c>
      <c r="P14" s="39" t="s">
        <v>10</v>
      </c>
      <c r="Q14" s="4" t="s">
        <v>14</v>
      </c>
      <c r="R14" s="4" t="s">
        <v>7</v>
      </c>
      <c r="S14" s="41" t="s">
        <v>8</v>
      </c>
      <c r="T14" s="38" t="s">
        <v>13</v>
      </c>
      <c r="U14" s="39" t="s">
        <v>8</v>
      </c>
      <c r="V14" s="40" t="s">
        <v>15</v>
      </c>
      <c r="W14" s="8" t="s">
        <v>7</v>
      </c>
      <c r="X14" s="8" t="s">
        <v>14</v>
      </c>
      <c r="Y14" s="8" t="s">
        <v>16</v>
      </c>
      <c r="Z14" s="41" t="s">
        <v>12</v>
      </c>
      <c r="AA14" s="6" t="s">
        <v>13</v>
      </c>
      <c r="AB14" s="7" t="s">
        <v>35</v>
      </c>
      <c r="AC14" s="8" t="s">
        <v>40</v>
      </c>
      <c r="AD14" s="9" t="s">
        <v>12</v>
      </c>
      <c r="AE14" s="2" t="s">
        <v>7</v>
      </c>
      <c r="AF14" s="10" t="s">
        <v>18</v>
      </c>
      <c r="AG14" s="3" t="s">
        <v>35</v>
      </c>
      <c r="AH14" s="39" t="s">
        <v>9</v>
      </c>
      <c r="AI14" s="4" t="s">
        <v>34</v>
      </c>
      <c r="AJ14" s="40" t="s">
        <v>8</v>
      </c>
      <c r="AK14" s="4" t="s">
        <v>12</v>
      </c>
      <c r="AL14" s="4" t="s">
        <v>40</v>
      </c>
      <c r="AM14" s="4" t="s">
        <v>44</v>
      </c>
      <c r="AN14" s="5" t="s">
        <v>33</v>
      </c>
      <c r="AO14" s="2" t="s">
        <v>24</v>
      </c>
      <c r="AP14" s="10" t="s">
        <v>17</v>
      </c>
      <c r="AQ14" s="10" t="s">
        <v>44</v>
      </c>
      <c r="AR14" s="42" t="s">
        <v>35</v>
      </c>
      <c r="AS14" s="39" t="s">
        <v>8</v>
      </c>
      <c r="AT14" s="41" t="s">
        <v>12</v>
      </c>
      <c r="AU14" s="5" t="s">
        <v>40</v>
      </c>
      <c r="AV14" s="205" t="s">
        <v>46</v>
      </c>
      <c r="AW14" s="3" t="s">
        <v>48</v>
      </c>
      <c r="AX14" s="3" t="s">
        <v>8</v>
      </c>
      <c r="AY14" s="3" t="s">
        <v>47</v>
      </c>
      <c r="AZ14" s="3" t="s">
        <v>12</v>
      </c>
      <c r="BA14" s="214" t="s">
        <v>32</v>
      </c>
      <c r="BB14" s="273" t="s">
        <v>13</v>
      </c>
      <c r="BC14" s="274"/>
    </row>
    <row r="15" spans="1:55" ht="10.5" customHeight="1" x14ac:dyDescent="0.2">
      <c r="A15" s="266"/>
      <c r="B15" s="269"/>
      <c r="C15" s="12" t="s">
        <v>19</v>
      </c>
      <c r="D15" s="43">
        <f t="shared" ref="D15:BC20" si="0">D4/$C$12</f>
        <v>0</v>
      </c>
      <c r="E15" s="44">
        <f t="shared" si="0"/>
        <v>87.35718769617074</v>
      </c>
      <c r="F15" s="44">
        <f t="shared" si="0"/>
        <v>94.563716258631501</v>
      </c>
      <c r="G15" s="44">
        <f t="shared" si="0"/>
        <v>112.59259259259261</v>
      </c>
      <c r="H15" s="44">
        <f t="shared" si="0"/>
        <v>91.902071563088512</v>
      </c>
      <c r="I15" s="44">
        <f t="shared" si="0"/>
        <v>110.89767733835531</v>
      </c>
      <c r="J15" s="46">
        <f t="shared" si="0"/>
        <v>0</v>
      </c>
      <c r="K15" s="46">
        <f t="shared" si="0"/>
        <v>75.957313245448844</v>
      </c>
      <c r="L15" s="46">
        <f t="shared" ref="L15" si="1">L4/$C$12</f>
        <v>77.476459510357813</v>
      </c>
      <c r="M15" s="46">
        <f t="shared" si="0"/>
        <v>73.207784055241689</v>
      </c>
      <c r="N15" s="45">
        <f t="shared" si="0"/>
        <v>73.207784055241689</v>
      </c>
      <c r="O15" s="44">
        <f t="shared" si="0"/>
        <v>120.85373509102324</v>
      </c>
      <c r="P15" s="44">
        <f t="shared" si="0"/>
        <v>159.63590709353423</v>
      </c>
      <c r="Q15" s="44">
        <f t="shared" si="0"/>
        <v>130.35781544256122</v>
      </c>
      <c r="R15" s="44">
        <f t="shared" si="0"/>
        <v>119.07093534212179</v>
      </c>
      <c r="S15" s="45">
        <f t="shared" si="0"/>
        <v>109.42875078468299</v>
      </c>
      <c r="T15" s="43">
        <f t="shared" si="0"/>
        <v>0</v>
      </c>
      <c r="U15" s="44">
        <f t="shared" si="0"/>
        <v>83.703703703703709</v>
      </c>
      <c r="V15" s="46">
        <f t="shared" si="0"/>
        <v>112.59259259259261</v>
      </c>
      <c r="W15" s="46">
        <f t="shared" si="0"/>
        <v>88.273697426239806</v>
      </c>
      <c r="X15" s="46">
        <f t="shared" si="0"/>
        <v>87.495291902071557</v>
      </c>
      <c r="Y15" s="46">
        <f t="shared" si="0"/>
        <v>96.170747018204636</v>
      </c>
      <c r="Z15" s="47">
        <f t="shared" si="0"/>
        <v>103.12617702448212</v>
      </c>
      <c r="AA15" s="110">
        <f t="shared" si="0"/>
        <v>77.802887633396111</v>
      </c>
      <c r="AB15" s="112">
        <f t="shared" si="0"/>
        <v>114.63904582548651</v>
      </c>
      <c r="AC15" s="112">
        <f t="shared" si="0"/>
        <v>0</v>
      </c>
      <c r="AD15" s="201">
        <f t="shared" si="0"/>
        <v>109.21531701192718</v>
      </c>
      <c r="AE15" s="43">
        <f t="shared" si="0"/>
        <v>114.7897049591965</v>
      </c>
      <c r="AF15" s="79">
        <f t="shared" si="0"/>
        <v>83.553044569993716</v>
      </c>
      <c r="AG15" s="79">
        <f t="shared" si="0"/>
        <v>107.33207784055242</v>
      </c>
      <c r="AH15" s="44">
        <f t="shared" si="0"/>
        <v>106.16446955430007</v>
      </c>
      <c r="AI15" s="44">
        <f t="shared" si="0"/>
        <v>103.51537978656623</v>
      </c>
      <c r="AJ15" s="44">
        <f t="shared" si="0"/>
        <v>109.55430006277464</v>
      </c>
      <c r="AK15" s="46">
        <f t="shared" si="0"/>
        <v>119.64846202134338</v>
      </c>
      <c r="AL15" s="46">
        <f t="shared" si="0"/>
        <v>85.222849968612678</v>
      </c>
      <c r="AM15" s="46">
        <f t="shared" si="0"/>
        <v>86.91776522284998</v>
      </c>
      <c r="AN15" s="45">
        <f t="shared" si="0"/>
        <v>94.601381042059003</v>
      </c>
      <c r="AO15" s="43">
        <f t="shared" si="0"/>
        <v>69.42875078468299</v>
      </c>
      <c r="AP15" s="79">
        <f t="shared" ref="AP15" si="2">AP4/$C$12</f>
        <v>80.037664783427502</v>
      </c>
      <c r="AQ15" s="79">
        <f t="shared" ref="AQ15" si="3">AQ4/$C$12</f>
        <v>75.869428750784678</v>
      </c>
      <c r="AR15" s="49">
        <f t="shared" si="0"/>
        <v>112.59259259259261</v>
      </c>
      <c r="AS15" s="14">
        <f t="shared" si="0"/>
        <v>89.880728185812941</v>
      </c>
      <c r="AT15" s="15">
        <f t="shared" si="0"/>
        <v>111.19899560577527</v>
      </c>
      <c r="AU15" s="15">
        <f t="shared" si="0"/>
        <v>0</v>
      </c>
      <c r="AV15" s="210">
        <f t="shared" si="0"/>
        <v>66.541117388575017</v>
      </c>
      <c r="AW15" s="83">
        <f t="shared" ref="AW15:BA15" si="4">AW4/$C$12</f>
        <v>82.862523540489647</v>
      </c>
      <c r="AX15" s="83">
        <f t="shared" ref="AX15:AZ15" si="5">AX4/$C$12</f>
        <v>0</v>
      </c>
      <c r="AY15" s="83">
        <f t="shared" si="5"/>
        <v>0</v>
      </c>
      <c r="AZ15" s="83">
        <f t="shared" si="5"/>
        <v>0</v>
      </c>
      <c r="BA15" s="215">
        <f t="shared" si="4"/>
        <v>104.20590081607031</v>
      </c>
      <c r="BB15" s="258">
        <f t="shared" si="0"/>
        <v>0</v>
      </c>
      <c r="BC15" s="259">
        <f t="shared" si="0"/>
        <v>0</v>
      </c>
    </row>
    <row r="16" spans="1:55" ht="10.5" customHeight="1" x14ac:dyDescent="0.2">
      <c r="A16" s="266"/>
      <c r="B16" s="269"/>
      <c r="C16" s="19" t="s">
        <v>20</v>
      </c>
      <c r="D16" s="50">
        <f t="shared" si="0"/>
        <v>0</v>
      </c>
      <c r="E16" s="51">
        <f t="shared" si="0"/>
        <v>91.148775894538602</v>
      </c>
      <c r="F16" s="51">
        <f t="shared" si="0"/>
        <v>112.1280602636535</v>
      </c>
      <c r="G16" s="51">
        <f t="shared" si="0"/>
        <v>117.25047080979284</v>
      </c>
      <c r="H16" s="51">
        <f t="shared" si="0"/>
        <v>96.459510357815446</v>
      </c>
      <c r="I16" s="51">
        <f t="shared" si="0"/>
        <v>132.91902071563089</v>
      </c>
      <c r="J16" s="53">
        <f t="shared" si="0"/>
        <v>0</v>
      </c>
      <c r="K16" s="53">
        <f t="shared" si="0"/>
        <v>84.30634023854364</v>
      </c>
      <c r="L16" s="161">
        <f t="shared" ref="L16" si="6">L5/$C$12</f>
        <v>91.902071563088512</v>
      </c>
      <c r="M16" s="161">
        <f t="shared" si="0"/>
        <v>85.411173885750159</v>
      </c>
      <c r="N16" s="52">
        <f t="shared" si="0"/>
        <v>85.411173885750159</v>
      </c>
      <c r="O16" s="51">
        <f t="shared" si="0"/>
        <v>145.02197112366605</v>
      </c>
      <c r="P16" s="51">
        <f t="shared" si="0"/>
        <v>173.49654739485248</v>
      </c>
      <c r="Q16" s="51">
        <f t="shared" si="0"/>
        <v>144.98430634023856</v>
      </c>
      <c r="R16" s="51">
        <f t="shared" si="0"/>
        <v>127.57062146892656</v>
      </c>
      <c r="S16" s="52">
        <f t="shared" si="0"/>
        <v>116.48462021343377</v>
      </c>
      <c r="T16" s="50">
        <f t="shared" si="0"/>
        <v>0</v>
      </c>
      <c r="U16" s="51">
        <f t="shared" si="0"/>
        <v>85.800376647834284</v>
      </c>
      <c r="V16" s="53">
        <f t="shared" si="0"/>
        <v>117.25047080979284</v>
      </c>
      <c r="W16" s="53">
        <f t="shared" si="0"/>
        <v>93.684871311989966</v>
      </c>
      <c r="X16" s="53">
        <f t="shared" si="0"/>
        <v>98.003766478342754</v>
      </c>
      <c r="Y16" s="53">
        <f t="shared" si="0"/>
        <v>113.64720652856246</v>
      </c>
      <c r="Z16" s="45">
        <f t="shared" si="0"/>
        <v>122.90018832391713</v>
      </c>
      <c r="AA16" s="46">
        <f t="shared" si="0"/>
        <v>88.18581293157564</v>
      </c>
      <c r="AB16" s="44">
        <f t="shared" si="0"/>
        <v>132.85624607658505</v>
      </c>
      <c r="AC16" s="44">
        <f t="shared" si="0"/>
        <v>0</v>
      </c>
      <c r="AD16" s="111">
        <f t="shared" si="0"/>
        <v>129.74262397991211</v>
      </c>
      <c r="AE16" s="192">
        <f t="shared" si="0"/>
        <v>117.8782172002511</v>
      </c>
      <c r="AF16" s="167">
        <f t="shared" si="0"/>
        <v>93.596986817325799</v>
      </c>
      <c r="AG16" s="167">
        <f t="shared" si="0"/>
        <v>113.62209667294414</v>
      </c>
      <c r="AH16" s="193">
        <f t="shared" si="0"/>
        <v>117.90332705586943</v>
      </c>
      <c r="AI16" s="44">
        <f t="shared" si="0"/>
        <v>109.47897049591965</v>
      </c>
      <c r="AJ16" s="44">
        <f t="shared" si="0"/>
        <v>0</v>
      </c>
      <c r="AK16" s="46">
        <f t="shared" si="0"/>
        <v>141.43126177024484</v>
      </c>
      <c r="AL16" s="46">
        <f t="shared" si="0"/>
        <v>95.718769617074699</v>
      </c>
      <c r="AM16" s="46">
        <f t="shared" si="0"/>
        <v>99.912115505335848</v>
      </c>
      <c r="AN16" s="194">
        <f t="shared" si="0"/>
        <v>104.51977401129943</v>
      </c>
      <c r="AO16" s="50">
        <f t="shared" si="0"/>
        <v>0</v>
      </c>
      <c r="AP16" s="167">
        <f t="shared" ref="AP16" si="7">AP5/$C$12</f>
        <v>88.273697426239806</v>
      </c>
      <c r="AQ16" s="167">
        <f t="shared" ref="AQ16" si="8">AQ5/$C$12</f>
        <v>87.545511613308236</v>
      </c>
      <c r="AR16" s="24">
        <f t="shared" si="0"/>
        <v>117.25047080979284</v>
      </c>
      <c r="AS16" s="21">
        <f t="shared" si="0"/>
        <v>93.10734463276836</v>
      </c>
      <c r="AT16" s="22">
        <f t="shared" si="0"/>
        <v>132.79347143753924</v>
      </c>
      <c r="AU16" s="22">
        <f t="shared" si="0"/>
        <v>0</v>
      </c>
      <c r="AV16" s="211">
        <f t="shared" si="0"/>
        <v>72.818581293157564</v>
      </c>
      <c r="AW16" s="170">
        <f t="shared" ref="AW16:BA16" si="9">AW5/$C$12</f>
        <v>0</v>
      </c>
      <c r="AX16" s="170">
        <f t="shared" ref="AX16:AZ16" si="10">AX5/$C$12</f>
        <v>0</v>
      </c>
      <c r="AY16" s="170">
        <f t="shared" si="10"/>
        <v>0</v>
      </c>
      <c r="AZ16" s="170">
        <f t="shared" si="10"/>
        <v>0</v>
      </c>
      <c r="BA16" s="178">
        <f t="shared" si="9"/>
        <v>0</v>
      </c>
      <c r="BB16" s="276">
        <f t="shared" si="0"/>
        <v>0</v>
      </c>
      <c r="BC16" s="277">
        <f t="shared" si="0"/>
        <v>0</v>
      </c>
    </row>
    <row r="17" spans="1:55" ht="10.5" customHeight="1" x14ac:dyDescent="0.2">
      <c r="A17" s="266"/>
      <c r="B17" s="269"/>
      <c r="C17" s="19" t="s">
        <v>21</v>
      </c>
      <c r="D17" s="50">
        <f t="shared" si="0"/>
        <v>0</v>
      </c>
      <c r="E17" s="51">
        <f t="shared" si="0"/>
        <v>117.15003138731953</v>
      </c>
      <c r="F17" s="51">
        <f t="shared" si="0"/>
        <v>139.07093534212177</v>
      </c>
      <c r="G17" s="51">
        <f t="shared" si="0"/>
        <v>147.31952291274325</v>
      </c>
      <c r="H17" s="51">
        <f t="shared" si="0"/>
        <v>153.6346516007533</v>
      </c>
      <c r="I17" s="51">
        <f t="shared" si="0"/>
        <v>162.93785310734464</v>
      </c>
      <c r="J17" s="53">
        <f t="shared" si="0"/>
        <v>0</v>
      </c>
      <c r="K17" s="53">
        <f t="shared" si="0"/>
        <v>94.664155681104845</v>
      </c>
      <c r="L17" s="161">
        <f t="shared" ref="L17" si="11">L6/$C$12</f>
        <v>97.765222849968623</v>
      </c>
      <c r="M17" s="161">
        <f t="shared" si="0"/>
        <v>112.17827997489015</v>
      </c>
      <c r="N17" s="52">
        <f t="shared" si="0"/>
        <v>94.664155681104845</v>
      </c>
      <c r="O17" s="51">
        <f t="shared" si="0"/>
        <v>178.15442561205273</v>
      </c>
      <c r="P17" s="51">
        <f t="shared" si="0"/>
        <v>228.67545511613307</v>
      </c>
      <c r="Q17" s="51">
        <f t="shared" si="0"/>
        <v>187.21908349026995</v>
      </c>
      <c r="R17" s="51">
        <f t="shared" si="0"/>
        <v>165.85059635907092</v>
      </c>
      <c r="S17" s="52">
        <f t="shared" si="0"/>
        <v>177.38857501569365</v>
      </c>
      <c r="T17" s="50">
        <f t="shared" si="0"/>
        <v>0</v>
      </c>
      <c r="U17" s="51">
        <f t="shared" si="0"/>
        <v>107.65850596359071</v>
      </c>
      <c r="V17" s="53">
        <f t="shared" si="0"/>
        <v>147.31952291274325</v>
      </c>
      <c r="W17" s="53">
        <f t="shared" si="0"/>
        <v>115.30445699937226</v>
      </c>
      <c r="X17" s="53">
        <f t="shared" si="0"/>
        <v>151.82674199623352</v>
      </c>
      <c r="Y17" s="53">
        <f t="shared" si="0"/>
        <v>140.92906465787823</v>
      </c>
      <c r="Z17" s="45">
        <f t="shared" si="0"/>
        <v>147.13119899560579</v>
      </c>
      <c r="AA17" s="46">
        <f t="shared" si="0"/>
        <v>93.358443188951668</v>
      </c>
      <c r="AB17" s="44">
        <f t="shared" si="0"/>
        <v>168.12303829252983</v>
      </c>
      <c r="AC17" s="44">
        <f t="shared" si="0"/>
        <v>0</v>
      </c>
      <c r="AD17" s="111">
        <f t="shared" si="0"/>
        <v>155.80665411173885</v>
      </c>
      <c r="AE17" s="192">
        <f t="shared" si="0"/>
        <v>128.1983678593848</v>
      </c>
      <c r="AF17" s="167">
        <f t="shared" si="0"/>
        <v>0</v>
      </c>
      <c r="AG17" s="167">
        <f t="shared" si="0"/>
        <v>147.31952291274325</v>
      </c>
      <c r="AH17" s="193">
        <f t="shared" si="0"/>
        <v>137.90332705586943</v>
      </c>
      <c r="AI17" s="44">
        <f t="shared" si="0"/>
        <v>146.52856246076584</v>
      </c>
      <c r="AJ17" s="44">
        <f t="shared" si="0"/>
        <v>191.19899560577525</v>
      </c>
      <c r="AK17" s="46">
        <f t="shared" si="0"/>
        <v>180.60263653483992</v>
      </c>
      <c r="AL17" s="46">
        <f t="shared" si="0"/>
        <v>125.23540489642184</v>
      </c>
      <c r="AM17" s="46">
        <f t="shared" si="0"/>
        <v>137.82799748901445</v>
      </c>
      <c r="AN17" s="194">
        <f t="shared" si="0"/>
        <v>129.03954802259886</v>
      </c>
      <c r="AO17" s="50">
        <f t="shared" si="0"/>
        <v>0</v>
      </c>
      <c r="AP17" s="167">
        <f t="shared" ref="AP17" si="12">AP6/$C$12</f>
        <v>97.175141242937869</v>
      </c>
      <c r="AQ17" s="167">
        <f t="shared" ref="AQ17" si="13">AQ6/$C$12</f>
        <v>110.88512241054613</v>
      </c>
      <c r="AR17" s="24">
        <f t="shared" si="0"/>
        <v>147.31952291274325</v>
      </c>
      <c r="AS17" s="21">
        <f t="shared" si="0"/>
        <v>116.78593848085373</v>
      </c>
      <c r="AT17" s="22">
        <f t="shared" si="0"/>
        <v>159.49780288763341</v>
      </c>
      <c r="AU17" s="22">
        <f t="shared" si="0"/>
        <v>0</v>
      </c>
      <c r="AV17" s="211">
        <f t="shared" si="0"/>
        <v>91.650973006905218</v>
      </c>
      <c r="AW17" s="170">
        <f t="shared" ref="AW17:BA17" si="14">AW6/$C$12</f>
        <v>0</v>
      </c>
      <c r="AX17" s="170">
        <f t="shared" ref="AX17:AZ17" si="15">AX6/$C$12</f>
        <v>0</v>
      </c>
      <c r="AY17" s="170">
        <f t="shared" si="15"/>
        <v>0</v>
      </c>
      <c r="AZ17" s="170">
        <f t="shared" si="15"/>
        <v>0</v>
      </c>
      <c r="BA17" s="178">
        <f t="shared" si="14"/>
        <v>0</v>
      </c>
      <c r="BB17" s="276">
        <f t="shared" si="0"/>
        <v>106.27746390458256</v>
      </c>
      <c r="BC17" s="277">
        <f t="shared" si="0"/>
        <v>0</v>
      </c>
    </row>
    <row r="18" spans="1:55" ht="10.5" customHeight="1" x14ac:dyDescent="0.2">
      <c r="A18" s="266"/>
      <c r="B18" s="269"/>
      <c r="C18" s="91" t="s">
        <v>22</v>
      </c>
      <c r="D18" s="50">
        <f t="shared" si="0"/>
        <v>0</v>
      </c>
      <c r="E18" s="51">
        <f t="shared" si="0"/>
        <v>124.90897677338354</v>
      </c>
      <c r="F18" s="51">
        <f t="shared" si="0"/>
        <v>161.68236032642812</v>
      </c>
      <c r="G18" s="51">
        <f t="shared" si="0"/>
        <v>157.27558066541118</v>
      </c>
      <c r="H18" s="51">
        <f t="shared" si="0"/>
        <v>185.43628374136847</v>
      </c>
      <c r="I18" s="51">
        <f t="shared" si="0"/>
        <v>171.46264908976772</v>
      </c>
      <c r="J18" s="53">
        <f t="shared" si="0"/>
        <v>0</v>
      </c>
      <c r="K18" s="53">
        <f t="shared" si="0"/>
        <v>112.50470809792844</v>
      </c>
      <c r="L18" s="161">
        <f t="shared" ref="L18" si="16">L7/$C$12</f>
        <v>108.62523540489642</v>
      </c>
      <c r="M18" s="161">
        <f t="shared" si="0"/>
        <v>124.64532328939109</v>
      </c>
      <c r="N18" s="52">
        <f t="shared" si="0"/>
        <v>108.62523540489642</v>
      </c>
      <c r="O18" s="51">
        <f t="shared" si="0"/>
        <v>207.89704959196484</v>
      </c>
      <c r="P18" s="51">
        <f t="shared" si="0"/>
        <v>262.25988700564972</v>
      </c>
      <c r="Q18" s="51">
        <f t="shared" si="0"/>
        <v>0</v>
      </c>
      <c r="R18" s="51">
        <f t="shared" si="0"/>
        <v>191.36220966729439</v>
      </c>
      <c r="S18" s="52">
        <f t="shared" si="0"/>
        <v>210.03138731952291</v>
      </c>
      <c r="T18" s="50">
        <f t="shared" si="0"/>
        <v>0</v>
      </c>
      <c r="U18" s="51">
        <f t="shared" si="0"/>
        <v>116.09541745134966</v>
      </c>
      <c r="V18" s="53">
        <f t="shared" si="0"/>
        <v>157.27558066541118</v>
      </c>
      <c r="W18" s="53">
        <f t="shared" si="0"/>
        <v>124.31889516635279</v>
      </c>
      <c r="X18" s="53">
        <f t="shared" si="0"/>
        <v>0</v>
      </c>
      <c r="Y18" s="53">
        <f t="shared" si="0"/>
        <v>163.84180790960451</v>
      </c>
      <c r="Z18" s="45">
        <f t="shared" si="0"/>
        <v>155.61833019460138</v>
      </c>
      <c r="AA18" s="46">
        <f t="shared" si="0"/>
        <v>164.40677966101694</v>
      </c>
      <c r="AB18" s="44">
        <f t="shared" si="0"/>
        <v>190.26993094789708</v>
      </c>
      <c r="AC18" s="44">
        <f t="shared" si="0"/>
        <v>0</v>
      </c>
      <c r="AD18" s="111">
        <f t="shared" si="0"/>
        <v>164.40677966101694</v>
      </c>
      <c r="AE18" s="192">
        <f t="shared" si="0"/>
        <v>130.25737602008789</v>
      </c>
      <c r="AF18" s="167">
        <f t="shared" si="0"/>
        <v>0</v>
      </c>
      <c r="AG18" s="167">
        <f t="shared" si="0"/>
        <v>157.27558066541118</v>
      </c>
      <c r="AH18" s="193">
        <f t="shared" si="0"/>
        <v>153.58443188951662</v>
      </c>
      <c r="AI18" s="44">
        <f t="shared" si="0"/>
        <v>162.68675455116136</v>
      </c>
      <c r="AJ18" s="44">
        <f t="shared" si="0"/>
        <v>223.55304456999372</v>
      </c>
      <c r="AK18" s="46">
        <f t="shared" si="0"/>
        <v>197.90332705586943</v>
      </c>
      <c r="AL18" s="46">
        <f t="shared" si="0"/>
        <v>150.65913370998118</v>
      </c>
      <c r="AM18" s="46">
        <f t="shared" si="0"/>
        <v>157.71500313873196</v>
      </c>
      <c r="AN18" s="194">
        <f t="shared" si="0"/>
        <v>153.67231638418079</v>
      </c>
      <c r="AO18" s="50">
        <f t="shared" si="0"/>
        <v>0</v>
      </c>
      <c r="AP18" s="167">
        <f t="shared" ref="AP18" si="17">AP7/$C$12</f>
        <v>115.16635279347145</v>
      </c>
      <c r="AQ18" s="167">
        <f t="shared" ref="AQ18" si="18">AQ7/$C$12</f>
        <v>122.54865034526051</v>
      </c>
      <c r="AR18" s="24">
        <f t="shared" si="0"/>
        <v>0</v>
      </c>
      <c r="AS18" s="21">
        <f t="shared" si="0"/>
        <v>125.02197112366603</v>
      </c>
      <c r="AT18" s="22">
        <f t="shared" si="0"/>
        <v>168.31136220966729</v>
      </c>
      <c r="AU18" s="22">
        <f t="shared" si="0"/>
        <v>0</v>
      </c>
      <c r="AV18" s="211">
        <f t="shared" si="0"/>
        <v>0</v>
      </c>
      <c r="AW18" s="170">
        <f t="shared" ref="AW18:BA18" si="19">AW7/$C$12</f>
        <v>0</v>
      </c>
      <c r="AX18" s="170">
        <f t="shared" ref="AX18:AZ18" si="20">AX7/$C$12</f>
        <v>115.50533584431889</v>
      </c>
      <c r="AY18" s="170">
        <f t="shared" si="20"/>
        <v>0</v>
      </c>
      <c r="AZ18" s="170">
        <f t="shared" si="20"/>
        <v>0</v>
      </c>
      <c r="BA18" s="178">
        <f t="shared" si="19"/>
        <v>0</v>
      </c>
      <c r="BB18" s="276">
        <f t="shared" si="0"/>
        <v>152.36660389202763</v>
      </c>
      <c r="BC18" s="277">
        <f t="shared" si="0"/>
        <v>0</v>
      </c>
    </row>
    <row r="19" spans="1:55" ht="10.5" customHeight="1" x14ac:dyDescent="0.2">
      <c r="A19" s="266"/>
      <c r="B19" s="269"/>
      <c r="C19" s="91" t="s">
        <v>36</v>
      </c>
      <c r="D19" s="50">
        <f t="shared" si="0"/>
        <v>0</v>
      </c>
      <c r="E19" s="51">
        <f t="shared" si="0"/>
        <v>245.18518518518519</v>
      </c>
      <c r="F19" s="51">
        <f t="shared" si="0"/>
        <v>223.37727558066541</v>
      </c>
      <c r="G19" s="51">
        <f t="shared" si="0"/>
        <v>238.24231010671687</v>
      </c>
      <c r="H19" s="51">
        <f t="shared" si="0"/>
        <v>241.30571249215316</v>
      </c>
      <c r="I19" s="51">
        <f t="shared" si="0"/>
        <v>252.94413057124922</v>
      </c>
      <c r="J19" s="53">
        <f t="shared" si="0"/>
        <v>0</v>
      </c>
      <c r="K19" s="53">
        <f t="shared" si="0"/>
        <v>0</v>
      </c>
      <c r="L19" s="161">
        <f t="shared" ref="L19" si="21">L8/$C$12</f>
        <v>0</v>
      </c>
      <c r="M19" s="161">
        <f t="shared" si="0"/>
        <v>0</v>
      </c>
      <c r="N19" s="52">
        <f t="shared" si="0"/>
        <v>223.37727558066541</v>
      </c>
      <c r="O19" s="51">
        <f t="shared" si="0"/>
        <v>0</v>
      </c>
      <c r="P19" s="51">
        <f t="shared" si="0"/>
        <v>354.52605147520404</v>
      </c>
      <c r="Q19" s="51">
        <f t="shared" si="0"/>
        <v>320.35153797865661</v>
      </c>
      <c r="R19" s="51">
        <f t="shared" si="0"/>
        <v>277.25047080979289</v>
      </c>
      <c r="S19" s="52">
        <f t="shared" si="0"/>
        <v>307.99748901443814</v>
      </c>
      <c r="T19" s="50">
        <f t="shared" si="0"/>
        <v>0</v>
      </c>
      <c r="U19" s="51">
        <f t="shared" si="0"/>
        <v>227.11864406779662</v>
      </c>
      <c r="V19" s="53">
        <f t="shared" si="0"/>
        <v>238.24231010671687</v>
      </c>
      <c r="W19" s="53">
        <f t="shared" si="0"/>
        <v>196.38418079096044</v>
      </c>
      <c r="X19" s="53">
        <f t="shared" si="0"/>
        <v>266.66666666666669</v>
      </c>
      <c r="Y19" s="53">
        <f t="shared" si="0"/>
        <v>0</v>
      </c>
      <c r="Z19" s="45">
        <f t="shared" si="0"/>
        <v>0</v>
      </c>
      <c r="AA19" s="46">
        <f t="shared" si="0"/>
        <v>247.74639045825489</v>
      </c>
      <c r="AB19" s="44">
        <f t="shared" si="0"/>
        <v>282.12178279974893</v>
      </c>
      <c r="AC19" s="44">
        <f t="shared" si="0"/>
        <v>0</v>
      </c>
      <c r="AD19" s="111">
        <f t="shared" si="0"/>
        <v>247.74639045825489</v>
      </c>
      <c r="AE19" s="192">
        <f t="shared" si="0"/>
        <v>206.56622724419336</v>
      </c>
      <c r="AF19" s="167">
        <f t="shared" si="0"/>
        <v>0</v>
      </c>
      <c r="AG19" s="167">
        <f t="shared" si="0"/>
        <v>238.24231010671687</v>
      </c>
      <c r="AH19" s="193">
        <f t="shared" si="0"/>
        <v>0</v>
      </c>
      <c r="AI19" s="44">
        <f t="shared" si="0"/>
        <v>254.83992467043313</v>
      </c>
      <c r="AJ19" s="44">
        <f t="shared" si="0"/>
        <v>298.58129315756435</v>
      </c>
      <c r="AK19" s="46">
        <f t="shared" si="0"/>
        <v>249.84306340238544</v>
      </c>
      <c r="AL19" s="46">
        <f t="shared" si="0"/>
        <v>0</v>
      </c>
      <c r="AM19" s="46">
        <f t="shared" si="0"/>
        <v>0</v>
      </c>
      <c r="AN19" s="194">
        <f t="shared" si="0"/>
        <v>0</v>
      </c>
      <c r="AO19" s="50">
        <f t="shared" si="0"/>
        <v>0</v>
      </c>
      <c r="AP19" s="167">
        <f t="shared" ref="AP19" si="22">AP8/$C$12</f>
        <v>0</v>
      </c>
      <c r="AQ19" s="167">
        <f t="shared" ref="AQ19" si="23">AQ8/$C$12</f>
        <v>0</v>
      </c>
      <c r="AR19" s="24">
        <f t="shared" si="0"/>
        <v>0</v>
      </c>
      <c r="AS19" s="21">
        <f t="shared" si="0"/>
        <v>0</v>
      </c>
      <c r="AT19" s="22">
        <f t="shared" si="0"/>
        <v>0</v>
      </c>
      <c r="AU19" s="22">
        <f t="shared" si="0"/>
        <v>0</v>
      </c>
      <c r="AV19" s="211">
        <f t="shared" si="0"/>
        <v>0</v>
      </c>
      <c r="AW19" s="170">
        <f t="shared" ref="AW19:BA19" si="24">AW8/$C$12</f>
        <v>277.46390458254865</v>
      </c>
      <c r="AX19" s="170">
        <f t="shared" ref="AX19:AZ19" si="25">AX8/$C$12</f>
        <v>228.49968612680476</v>
      </c>
      <c r="AY19" s="170">
        <f t="shared" si="25"/>
        <v>0</v>
      </c>
      <c r="AZ19" s="170">
        <f t="shared" si="25"/>
        <v>0</v>
      </c>
      <c r="BA19" s="178">
        <f t="shared" si="24"/>
        <v>0</v>
      </c>
      <c r="BB19" s="276">
        <f t="shared" si="0"/>
        <v>0</v>
      </c>
      <c r="BC19" s="277">
        <f t="shared" si="0"/>
        <v>0</v>
      </c>
    </row>
    <row r="20" spans="1:55" ht="10.5" customHeight="1" x14ac:dyDescent="0.2">
      <c r="A20" s="266"/>
      <c r="B20" s="269"/>
      <c r="C20" s="114" t="s">
        <v>37</v>
      </c>
      <c r="D20" s="125">
        <f t="shared" si="0"/>
        <v>0</v>
      </c>
      <c r="E20" s="126">
        <f t="shared" si="0"/>
        <v>263.86691776522287</v>
      </c>
      <c r="F20" s="126">
        <f t="shared" si="0"/>
        <v>332.60514752040177</v>
      </c>
      <c r="G20" s="126">
        <f t="shared" si="0"/>
        <v>466.27746390458253</v>
      </c>
      <c r="H20" s="126">
        <f t="shared" si="0"/>
        <v>386.77966101694915</v>
      </c>
      <c r="I20" s="126">
        <f t="shared" si="0"/>
        <v>381.87068424356562</v>
      </c>
      <c r="J20" s="127">
        <f t="shared" ref="J20:BC21" si="26">J9/$C$12</f>
        <v>0</v>
      </c>
      <c r="K20" s="127">
        <f t="shared" si="26"/>
        <v>0</v>
      </c>
      <c r="L20" s="162">
        <f t="shared" ref="L20" si="27">L9/$C$12</f>
        <v>0</v>
      </c>
      <c r="M20" s="162">
        <f t="shared" si="26"/>
        <v>0</v>
      </c>
      <c r="N20" s="128">
        <f t="shared" si="26"/>
        <v>263.86691776522287</v>
      </c>
      <c r="O20" s="126">
        <f t="shared" si="26"/>
        <v>0</v>
      </c>
      <c r="P20" s="126">
        <f t="shared" si="26"/>
        <v>0</v>
      </c>
      <c r="Q20" s="126">
        <f t="shared" si="26"/>
        <v>0</v>
      </c>
      <c r="R20" s="126">
        <f t="shared" si="26"/>
        <v>399.72379158819837</v>
      </c>
      <c r="S20" s="128">
        <f t="shared" si="26"/>
        <v>0</v>
      </c>
      <c r="T20" s="125">
        <f t="shared" si="26"/>
        <v>0</v>
      </c>
      <c r="U20" s="126">
        <f t="shared" si="26"/>
        <v>232.16572504708097</v>
      </c>
      <c r="V20" s="127">
        <f t="shared" si="26"/>
        <v>0</v>
      </c>
      <c r="W20" s="127">
        <f t="shared" si="26"/>
        <v>243.22661644695543</v>
      </c>
      <c r="X20" s="127">
        <f t="shared" si="26"/>
        <v>0</v>
      </c>
      <c r="Y20" s="127">
        <f t="shared" si="26"/>
        <v>334.01129943502826</v>
      </c>
      <c r="Z20" s="129">
        <f t="shared" si="26"/>
        <v>0</v>
      </c>
      <c r="AA20" s="130">
        <f t="shared" si="26"/>
        <v>346.49089767733841</v>
      </c>
      <c r="AB20" s="131">
        <f t="shared" si="26"/>
        <v>384.64532328939111</v>
      </c>
      <c r="AC20" s="131">
        <f t="shared" si="26"/>
        <v>0</v>
      </c>
      <c r="AD20" s="132">
        <f t="shared" si="26"/>
        <v>346.49089767733841</v>
      </c>
      <c r="AE20" s="195">
        <f t="shared" si="26"/>
        <v>236.63527934714375</v>
      </c>
      <c r="AF20" s="133">
        <f t="shared" si="26"/>
        <v>0</v>
      </c>
      <c r="AG20" s="133">
        <f t="shared" si="26"/>
        <v>512.96924042686749</v>
      </c>
      <c r="AH20" s="196">
        <f t="shared" si="26"/>
        <v>273.37099811676086</v>
      </c>
      <c r="AI20" s="131">
        <f t="shared" si="26"/>
        <v>396.73571876961711</v>
      </c>
      <c r="AJ20" s="131">
        <f t="shared" si="26"/>
        <v>600</v>
      </c>
      <c r="AK20" s="130">
        <f t="shared" si="26"/>
        <v>481.24293785310738</v>
      </c>
      <c r="AL20" s="130">
        <f t="shared" si="26"/>
        <v>0</v>
      </c>
      <c r="AM20" s="130">
        <f t="shared" si="26"/>
        <v>0</v>
      </c>
      <c r="AN20" s="197">
        <f t="shared" si="26"/>
        <v>0</v>
      </c>
      <c r="AO20" s="125">
        <f t="shared" si="26"/>
        <v>0</v>
      </c>
      <c r="AP20" s="168">
        <f t="shared" ref="AP20" si="28">AP9/$C$12</f>
        <v>0</v>
      </c>
      <c r="AQ20" s="168">
        <f t="shared" ref="AQ20" si="29">AQ9/$C$12</f>
        <v>0</v>
      </c>
      <c r="AR20" s="134">
        <f t="shared" si="26"/>
        <v>0</v>
      </c>
      <c r="AS20" s="135">
        <f t="shared" si="26"/>
        <v>0</v>
      </c>
      <c r="AT20" s="136">
        <f t="shared" si="26"/>
        <v>0</v>
      </c>
      <c r="AU20" s="136">
        <f t="shared" si="26"/>
        <v>0</v>
      </c>
      <c r="AV20" s="212">
        <f t="shared" si="26"/>
        <v>0</v>
      </c>
      <c r="AW20" s="184">
        <f t="shared" ref="AW20:BA20" si="30">AW9/$C$12</f>
        <v>0</v>
      </c>
      <c r="AX20" s="184">
        <f t="shared" ref="AX20:AZ20" si="31">AX9/$C$12</f>
        <v>232.2661644695543</v>
      </c>
      <c r="AY20" s="184">
        <f t="shared" si="31"/>
        <v>0</v>
      </c>
      <c r="AZ20" s="184">
        <f t="shared" si="31"/>
        <v>359.0709353421218</v>
      </c>
      <c r="BA20" s="216">
        <f t="shared" si="30"/>
        <v>0</v>
      </c>
      <c r="BB20" s="278">
        <f t="shared" si="26"/>
        <v>0</v>
      </c>
      <c r="BC20" s="279">
        <f t="shared" si="26"/>
        <v>0</v>
      </c>
    </row>
    <row r="21" spans="1:55" ht="10.5" customHeight="1" thickBot="1" x14ac:dyDescent="0.25">
      <c r="A21" s="267"/>
      <c r="B21" s="270"/>
      <c r="C21" s="142" t="s">
        <v>42</v>
      </c>
      <c r="D21" s="140">
        <f t="shared" ref="D21:AN21" si="32">D10/$C$12</f>
        <v>0</v>
      </c>
      <c r="E21" s="138">
        <f t="shared" si="32"/>
        <v>259.77401129943502</v>
      </c>
      <c r="F21" s="138">
        <f t="shared" si="32"/>
        <v>327.59573132454489</v>
      </c>
      <c r="G21" s="138">
        <f t="shared" si="32"/>
        <v>426.11424984306336</v>
      </c>
      <c r="H21" s="138">
        <f t="shared" si="32"/>
        <v>343.35216572504709</v>
      </c>
      <c r="I21" s="138">
        <f t="shared" si="32"/>
        <v>343.35216572504709</v>
      </c>
      <c r="J21" s="138">
        <f t="shared" si="32"/>
        <v>0</v>
      </c>
      <c r="K21" s="138">
        <f t="shared" si="32"/>
        <v>0</v>
      </c>
      <c r="L21" s="174">
        <f t="shared" ref="L21" si="33">L10/$C$12</f>
        <v>0</v>
      </c>
      <c r="M21" s="174">
        <f t="shared" si="26"/>
        <v>0</v>
      </c>
      <c r="N21" s="139">
        <f t="shared" si="32"/>
        <v>259.77401129943502</v>
      </c>
      <c r="O21" s="140">
        <f t="shared" si="32"/>
        <v>424.93408662900185</v>
      </c>
      <c r="P21" s="138">
        <f t="shared" si="32"/>
        <v>0</v>
      </c>
      <c r="Q21" s="138">
        <f t="shared" si="32"/>
        <v>0</v>
      </c>
      <c r="R21" s="138">
        <f t="shared" si="32"/>
        <v>386.12680477087258</v>
      </c>
      <c r="S21" s="139">
        <f t="shared" si="32"/>
        <v>0</v>
      </c>
      <c r="T21" s="140">
        <f t="shared" si="32"/>
        <v>0</v>
      </c>
      <c r="U21" s="138">
        <f t="shared" si="32"/>
        <v>228.80100439422475</v>
      </c>
      <c r="V21" s="138">
        <f t="shared" si="32"/>
        <v>0</v>
      </c>
      <c r="W21" s="138">
        <f t="shared" si="32"/>
        <v>270.2448210922787</v>
      </c>
      <c r="X21" s="138">
        <f t="shared" si="32"/>
        <v>0</v>
      </c>
      <c r="Y21" s="138">
        <f t="shared" si="32"/>
        <v>329.66729441305711</v>
      </c>
      <c r="Z21" s="139">
        <f t="shared" si="32"/>
        <v>0</v>
      </c>
      <c r="AA21" s="140">
        <f t="shared" si="32"/>
        <v>311.85185185185185</v>
      </c>
      <c r="AB21" s="138">
        <f t="shared" si="32"/>
        <v>483.05084745762713</v>
      </c>
      <c r="AC21" s="138">
        <f t="shared" si="32"/>
        <v>0</v>
      </c>
      <c r="AD21" s="139">
        <f t="shared" si="32"/>
        <v>311.85185185185185</v>
      </c>
      <c r="AE21" s="198">
        <f t="shared" si="32"/>
        <v>294.21217827997492</v>
      </c>
      <c r="AF21" s="169">
        <f t="shared" si="26"/>
        <v>0</v>
      </c>
      <c r="AG21" s="163">
        <f t="shared" si="32"/>
        <v>0</v>
      </c>
      <c r="AH21" s="163">
        <f t="shared" si="32"/>
        <v>270.43314500941619</v>
      </c>
      <c r="AI21" s="163">
        <f t="shared" si="32"/>
        <v>354.04896421845575</v>
      </c>
      <c r="AJ21" s="163">
        <f t="shared" si="32"/>
        <v>451.45009416195853</v>
      </c>
      <c r="AK21" s="163">
        <f t="shared" si="32"/>
        <v>411.91462649089766</v>
      </c>
      <c r="AL21" s="163">
        <f t="shared" si="32"/>
        <v>0</v>
      </c>
      <c r="AM21" s="174">
        <f t="shared" si="26"/>
        <v>0</v>
      </c>
      <c r="AN21" s="199">
        <f t="shared" si="32"/>
        <v>0</v>
      </c>
      <c r="AO21" s="140">
        <f>AO10/$C$12</f>
        <v>0</v>
      </c>
      <c r="AP21" s="169">
        <f>AP10/$C$12</f>
        <v>0</v>
      </c>
      <c r="AQ21" s="169">
        <f>AQ10/$C$12</f>
        <v>0</v>
      </c>
      <c r="AR21" s="138">
        <f t="shared" si="26"/>
        <v>0</v>
      </c>
      <c r="AS21" s="138">
        <f t="shared" si="26"/>
        <v>0</v>
      </c>
      <c r="AT21" s="138">
        <f t="shared" si="26"/>
        <v>0</v>
      </c>
      <c r="AU21" s="141">
        <f t="shared" si="26"/>
        <v>0</v>
      </c>
      <c r="AV21" s="213">
        <f>AV10/$C$12</f>
        <v>0</v>
      </c>
      <c r="AW21" s="163">
        <f t="shared" ref="AW21:BA21" si="34">AW10/$C$12</f>
        <v>0</v>
      </c>
      <c r="AX21" s="163">
        <f t="shared" ref="AX21:AZ21" si="35">AX10/$C$12</f>
        <v>228.49968612680476</v>
      </c>
      <c r="AY21" s="163">
        <f t="shared" si="35"/>
        <v>395.48022598870057</v>
      </c>
      <c r="AZ21" s="189">
        <f t="shared" si="35"/>
        <v>0</v>
      </c>
      <c r="BA21" s="217">
        <f t="shared" si="34"/>
        <v>0</v>
      </c>
      <c r="BB21" s="280">
        <f t="shared" si="26"/>
        <v>0</v>
      </c>
      <c r="BC21" s="281">
        <f t="shared" si="26"/>
        <v>0</v>
      </c>
    </row>
    <row r="22" spans="1:55" x14ac:dyDescent="0.2">
      <c r="E22" s="63"/>
      <c r="H22" s="55"/>
      <c r="I22" s="64"/>
      <c r="J22" s="64"/>
      <c r="K22" s="64"/>
      <c r="L22" s="64"/>
      <c r="M22" s="64"/>
      <c r="N22" s="55"/>
      <c r="AV22" s="57"/>
      <c r="AW22" s="57"/>
      <c r="AX22" s="57"/>
      <c r="AY22" s="57"/>
      <c r="AZ22" s="57"/>
      <c r="BA22" s="57"/>
      <c r="BC22" s="56"/>
    </row>
    <row r="23" spans="1:55" x14ac:dyDescent="0.2">
      <c r="D23" s="55"/>
      <c r="E23" s="275"/>
      <c r="F23" s="275"/>
      <c r="H23" s="55"/>
      <c r="I23" s="55"/>
      <c r="J23" s="55"/>
      <c r="K23" s="55"/>
      <c r="L23" s="55"/>
      <c r="M23" s="55"/>
      <c r="N23" s="65"/>
      <c r="AN23" s="56"/>
      <c r="BB23" s="282">
        <v>41178</v>
      </c>
      <c r="BC23" s="282"/>
    </row>
    <row r="24" spans="1:55" x14ac:dyDescent="0.2">
      <c r="D24" s="66"/>
      <c r="E24" s="67"/>
      <c r="F24" s="68"/>
      <c r="G24" s="69"/>
      <c r="H24" s="86" t="s">
        <v>28</v>
      </c>
      <c r="I24" s="86" t="s">
        <v>26</v>
      </c>
      <c r="J24" s="86" t="s">
        <v>27</v>
      </c>
      <c r="K24" s="92"/>
      <c r="L24" s="93"/>
      <c r="M24" s="93"/>
      <c r="N24" s="93"/>
      <c r="O24" s="94"/>
      <c r="T24" s="86" t="s">
        <v>39</v>
      </c>
      <c r="U24" s="86" t="s">
        <v>26</v>
      </c>
      <c r="V24" s="86" t="s">
        <v>27</v>
      </c>
      <c r="AH24" s="80"/>
      <c r="AI24" s="58" t="s">
        <v>29</v>
      </c>
      <c r="AJ24" s="58" t="s">
        <v>26</v>
      </c>
      <c r="AK24" s="58" t="s">
        <v>27</v>
      </c>
      <c r="AL24" s="77"/>
      <c r="AM24" s="59"/>
      <c r="AN24" s="59"/>
      <c r="AO24" s="59"/>
      <c r="AP24" s="59"/>
      <c r="AQ24" s="59"/>
      <c r="AR24" s="58" t="s">
        <v>41</v>
      </c>
      <c r="AS24" s="58" t="s">
        <v>26</v>
      </c>
      <c r="AT24" s="58" t="s">
        <v>27</v>
      </c>
      <c r="AU24" s="59"/>
    </row>
    <row r="25" spans="1:55" x14ac:dyDescent="0.2">
      <c r="D25" s="70"/>
      <c r="E25" s="71"/>
      <c r="F25" s="68"/>
      <c r="G25" s="67"/>
      <c r="H25" s="61" t="s">
        <v>19</v>
      </c>
      <c r="I25" s="88">
        <v>90.75</v>
      </c>
      <c r="J25" s="60">
        <f>I15/I25-1</f>
        <v>0.22201297342540283</v>
      </c>
      <c r="K25" s="95"/>
      <c r="L25" s="164"/>
      <c r="M25" s="164"/>
      <c r="N25" s="96"/>
      <c r="O25" s="94"/>
      <c r="T25" s="61" t="s">
        <v>19</v>
      </c>
      <c r="U25" s="88">
        <v>95.27</v>
      </c>
      <c r="V25" s="60">
        <f>Z15/U25-1</f>
        <v>8.2462233908702887E-2</v>
      </c>
      <c r="AH25" s="81"/>
      <c r="AI25" s="61" t="s">
        <v>19</v>
      </c>
      <c r="AJ25" s="89">
        <v>90.75</v>
      </c>
      <c r="AK25" s="62">
        <f>AK15/AJ25-1</f>
        <v>0.31844035285226857</v>
      </c>
      <c r="AL25" s="78"/>
      <c r="AM25" s="103"/>
      <c r="AN25" s="103"/>
      <c r="AO25" s="103"/>
      <c r="AP25" s="103"/>
      <c r="AQ25" s="103"/>
      <c r="AR25" s="61" t="s">
        <v>19</v>
      </c>
      <c r="AS25" s="89">
        <v>95.285879649056284</v>
      </c>
      <c r="AT25" s="62">
        <f>AT15/AS25-1</f>
        <v>0.16700392561130739</v>
      </c>
      <c r="AU25" s="103"/>
    </row>
    <row r="26" spans="1:55" x14ac:dyDescent="0.2">
      <c r="D26" s="70"/>
      <c r="E26" s="72"/>
      <c r="F26" s="73"/>
      <c r="G26" s="67"/>
      <c r="H26" s="61" t="s">
        <v>20</v>
      </c>
      <c r="I26" s="88">
        <v>108.41</v>
      </c>
      <c r="J26" s="60">
        <f t="shared" ref="J26:J31" si="36">I16/I26-1</f>
        <v>0.22607712125847157</v>
      </c>
      <c r="K26" s="95"/>
      <c r="L26" s="164"/>
      <c r="M26" s="164"/>
      <c r="N26" s="96"/>
      <c r="O26" s="94"/>
      <c r="T26" s="61" t="s">
        <v>20</v>
      </c>
      <c r="U26" s="88">
        <v>113.82</v>
      </c>
      <c r="V26" s="60">
        <f t="shared" ref="V26:V28" si="37">Z16/U26-1</f>
        <v>7.9776738041795303E-2</v>
      </c>
      <c r="AH26" s="81"/>
      <c r="AI26" s="61" t="s">
        <v>20</v>
      </c>
      <c r="AJ26" s="89">
        <v>108.41</v>
      </c>
      <c r="AK26" s="62">
        <f t="shared" ref="AK26:AK31" si="38">AK16/AJ26-1</f>
        <v>0.30459608680236916</v>
      </c>
      <c r="AL26" s="78"/>
      <c r="AM26" s="103"/>
      <c r="AN26" s="103"/>
      <c r="AO26" s="103"/>
      <c r="AP26" s="103"/>
      <c r="AQ26" s="103"/>
      <c r="AR26" s="61" t="s">
        <v>20</v>
      </c>
      <c r="AS26" s="89">
        <v>113.82907721128457</v>
      </c>
      <c r="AT26" s="62">
        <f t="shared" ref="AT26:AT31" si="39">AT16/AS26-1</f>
        <v>0.16660412867139196</v>
      </c>
      <c r="AU26" s="103"/>
    </row>
    <row r="27" spans="1:55" x14ac:dyDescent="0.2">
      <c r="D27" s="70"/>
      <c r="E27" s="72"/>
      <c r="F27" s="73"/>
      <c r="G27" s="67"/>
      <c r="H27" s="61" t="s">
        <v>21</v>
      </c>
      <c r="I27" s="88">
        <v>130.16999999999999</v>
      </c>
      <c r="J27" s="60">
        <f t="shared" si="36"/>
        <v>0.25173122153602723</v>
      </c>
      <c r="K27" s="95"/>
      <c r="L27" s="164"/>
      <c r="M27" s="164"/>
      <c r="N27" s="96"/>
      <c r="O27" s="94"/>
      <c r="T27" s="61" t="s">
        <v>21</v>
      </c>
      <c r="U27" s="88">
        <v>136.71</v>
      </c>
      <c r="V27" s="60">
        <f t="shared" si="37"/>
        <v>7.6228505563644022E-2</v>
      </c>
      <c r="AH27" s="81"/>
      <c r="AI27" s="61" t="s">
        <v>21</v>
      </c>
      <c r="AJ27" s="89">
        <v>130.16999999999999</v>
      </c>
      <c r="AK27" s="62">
        <f t="shared" si="38"/>
        <v>0.38743670995498136</v>
      </c>
      <c r="AL27" s="78"/>
      <c r="AM27" s="103"/>
      <c r="AN27" s="103"/>
      <c r="AO27" s="103"/>
      <c r="AP27" s="103"/>
      <c r="AQ27" s="103"/>
      <c r="AR27" s="61" t="s">
        <v>21</v>
      </c>
      <c r="AS27" s="89">
        <v>136.67991904174784</v>
      </c>
      <c r="AT27" s="62">
        <f t="shared" si="39"/>
        <v>0.1669439373820234</v>
      </c>
      <c r="AU27" s="103"/>
    </row>
    <row r="28" spans="1:55" x14ac:dyDescent="0.2">
      <c r="D28" s="74"/>
      <c r="E28" s="72"/>
      <c r="F28" s="73"/>
      <c r="G28" s="67"/>
      <c r="H28" s="61" t="s">
        <v>22</v>
      </c>
      <c r="I28" s="88">
        <v>137.36000000000001</v>
      </c>
      <c r="J28" s="60">
        <f t="shared" si="36"/>
        <v>0.24827205219691106</v>
      </c>
      <c r="K28" s="95"/>
      <c r="L28" s="164"/>
      <c r="M28" s="164"/>
      <c r="N28" s="96"/>
      <c r="O28" s="94"/>
      <c r="T28" s="61" t="s">
        <v>22</v>
      </c>
      <c r="U28" s="88">
        <v>144.19999999999999</v>
      </c>
      <c r="V28" s="60">
        <f t="shared" si="37"/>
        <v>7.9183981932048564E-2</v>
      </c>
      <c r="AH28" s="81"/>
      <c r="AI28" s="61" t="s">
        <v>22</v>
      </c>
      <c r="AJ28" s="88">
        <v>137.36000000000001</v>
      </c>
      <c r="AK28" s="62">
        <f t="shared" si="38"/>
        <v>0.44076388363329499</v>
      </c>
      <c r="AL28" s="78"/>
      <c r="AM28" s="103"/>
      <c r="AN28" s="103"/>
      <c r="AO28" s="103"/>
      <c r="AP28" s="103"/>
      <c r="AQ28" s="103"/>
      <c r="AR28" s="61" t="s">
        <v>22</v>
      </c>
      <c r="AS28" s="88">
        <v>144.22999999999999</v>
      </c>
      <c r="AT28" s="62">
        <f t="shared" si="39"/>
        <v>0.16696500180036966</v>
      </c>
      <c r="AU28" s="103"/>
    </row>
    <row r="29" spans="1:55" x14ac:dyDescent="0.2">
      <c r="D29" s="74"/>
      <c r="E29" s="72"/>
      <c r="F29" s="67"/>
      <c r="G29" s="67"/>
      <c r="H29" s="61" t="s">
        <v>36</v>
      </c>
      <c r="I29" s="88">
        <v>202.44</v>
      </c>
      <c r="J29" s="60">
        <f t="shared" si="36"/>
        <v>0.24947703305299962</v>
      </c>
      <c r="K29" s="75"/>
      <c r="L29" s="75"/>
      <c r="M29" s="75"/>
      <c r="N29" s="55"/>
      <c r="T29" s="61" t="s">
        <v>36</v>
      </c>
      <c r="U29" s="88"/>
      <c r="V29" s="60"/>
      <c r="AI29" s="61" t="s">
        <v>36</v>
      </c>
      <c r="AJ29" s="88">
        <v>202.44</v>
      </c>
      <c r="AK29" s="62">
        <f t="shared" si="38"/>
        <v>0.23415858230777231</v>
      </c>
      <c r="AL29" s="78"/>
      <c r="AM29" s="103"/>
      <c r="AR29" s="61" t="s">
        <v>36</v>
      </c>
      <c r="AS29" s="88">
        <v>212.57</v>
      </c>
      <c r="AT29" s="62">
        <f t="shared" si="39"/>
        <v>-1</v>
      </c>
      <c r="AU29" s="103"/>
    </row>
    <row r="30" spans="1:55" x14ac:dyDescent="0.2">
      <c r="D30" s="74"/>
      <c r="E30" s="72"/>
      <c r="F30" s="67"/>
      <c r="G30" s="67"/>
      <c r="H30" s="61" t="s">
        <v>37</v>
      </c>
      <c r="I30" s="88">
        <v>289.5</v>
      </c>
      <c r="J30" s="60">
        <f t="shared" si="36"/>
        <v>0.319069721048586</v>
      </c>
      <c r="N30" s="55"/>
      <c r="T30" s="61" t="s">
        <v>37</v>
      </c>
      <c r="U30" s="88"/>
      <c r="V30" s="60"/>
      <c r="AI30" s="61" t="s">
        <v>37</v>
      </c>
      <c r="AJ30" s="88">
        <v>289.5</v>
      </c>
      <c r="AK30" s="62">
        <f t="shared" si="38"/>
        <v>0.66232448308499947</v>
      </c>
      <c r="AL30" s="103"/>
      <c r="AM30" s="103"/>
      <c r="AR30" s="61" t="s">
        <v>37</v>
      </c>
      <c r="AS30" s="88">
        <v>303.97523425860959</v>
      </c>
      <c r="AT30" s="62">
        <f t="shared" si="39"/>
        <v>-1</v>
      </c>
      <c r="AU30" s="103"/>
    </row>
    <row r="31" spans="1:55" x14ac:dyDescent="0.2">
      <c r="D31" s="74"/>
      <c r="E31" s="72"/>
      <c r="F31" s="67"/>
      <c r="G31" s="67"/>
      <c r="H31" s="61" t="s">
        <v>42</v>
      </c>
      <c r="I31" s="88">
        <v>260.55</v>
      </c>
      <c r="J31" s="60">
        <f t="shared" si="36"/>
        <v>0.31779760401092716</v>
      </c>
      <c r="N31" s="55"/>
      <c r="T31" s="61" t="s">
        <v>42</v>
      </c>
      <c r="U31" s="88"/>
      <c r="V31" s="60"/>
      <c r="AI31" s="61" t="s">
        <v>42</v>
      </c>
      <c r="AJ31" s="88">
        <v>260.55</v>
      </c>
      <c r="AK31" s="62">
        <f t="shared" si="38"/>
        <v>0.58094272305084482</v>
      </c>
      <c r="AL31" s="103"/>
      <c r="AM31" s="103"/>
      <c r="AR31" s="61" t="s">
        <v>42</v>
      </c>
      <c r="AS31" s="88">
        <v>273.57771083274855</v>
      </c>
      <c r="AT31" s="62">
        <f t="shared" si="39"/>
        <v>-1</v>
      </c>
      <c r="AU31" s="103"/>
    </row>
    <row r="32" spans="1:55" x14ac:dyDescent="0.2">
      <c r="D32" s="74"/>
      <c r="E32" s="72"/>
      <c r="F32" s="67"/>
      <c r="G32" s="67"/>
      <c r="H32" s="93"/>
      <c r="I32" s="93"/>
      <c r="J32" s="93"/>
      <c r="K32" s="87"/>
      <c r="L32" s="87"/>
      <c r="M32" s="87"/>
      <c r="N32" s="55"/>
    </row>
    <row r="33" spans="4:47" x14ac:dyDescent="0.2">
      <c r="D33" s="74"/>
      <c r="E33" s="72"/>
      <c r="F33" s="67"/>
      <c r="G33" s="67"/>
      <c r="H33" s="104" t="s">
        <v>40</v>
      </c>
      <c r="I33" s="104" t="s">
        <v>26</v>
      </c>
      <c r="J33" s="104" t="s">
        <v>27</v>
      </c>
      <c r="K33" s="90"/>
      <c r="L33" s="90"/>
      <c r="M33" s="90"/>
      <c r="N33" s="55"/>
      <c r="AI33" s="104" t="s">
        <v>40</v>
      </c>
      <c r="AJ33" s="104" t="s">
        <v>26</v>
      </c>
      <c r="AK33" s="104" t="s">
        <v>27</v>
      </c>
      <c r="AR33" s="104" t="s">
        <v>40</v>
      </c>
      <c r="AS33" s="104" t="s">
        <v>26</v>
      </c>
      <c r="AT33" s="104" t="s">
        <v>27</v>
      </c>
      <c r="AU33" s="93"/>
    </row>
    <row r="34" spans="4:47" x14ac:dyDescent="0.2">
      <c r="D34" s="74"/>
      <c r="E34" s="72"/>
      <c r="F34" s="67"/>
      <c r="G34" s="67"/>
      <c r="H34" s="61" t="s">
        <v>19</v>
      </c>
      <c r="I34" s="88">
        <v>59.8</v>
      </c>
      <c r="J34" s="60">
        <f>J15/I34-1</f>
        <v>-1</v>
      </c>
      <c r="K34" s="90"/>
      <c r="L34" s="90"/>
      <c r="M34" s="90"/>
      <c r="N34" s="55"/>
      <c r="AI34" s="61" t="s">
        <v>19</v>
      </c>
      <c r="AJ34" s="88">
        <v>59.8</v>
      </c>
      <c r="AK34" s="60">
        <f>AL15/AJ34-1</f>
        <v>0.42513127037813847</v>
      </c>
      <c r="AR34" s="61" t="s">
        <v>19</v>
      </c>
      <c r="AS34" s="88">
        <v>62.79</v>
      </c>
      <c r="AT34" s="60">
        <f>AU15/AS34-1</f>
        <v>-1</v>
      </c>
      <c r="AU34" s="101"/>
    </row>
    <row r="35" spans="4:47" x14ac:dyDescent="0.2">
      <c r="D35" s="35"/>
      <c r="F35" s="67"/>
      <c r="G35" s="67"/>
      <c r="H35" s="61" t="s">
        <v>20</v>
      </c>
      <c r="I35" s="88">
        <v>66.2</v>
      </c>
      <c r="J35" s="60">
        <f t="shared" ref="J35:J37" si="40">J16/I35-1</f>
        <v>-1</v>
      </c>
      <c r="K35" s="90"/>
      <c r="L35" s="90"/>
      <c r="M35" s="90"/>
      <c r="N35" s="55"/>
      <c r="AI35" s="61" t="s">
        <v>20</v>
      </c>
      <c r="AJ35" s="88">
        <v>66.2</v>
      </c>
      <c r="AK35" s="60">
        <f t="shared" ref="AK35:AK37" si="41">AL16/AJ35-1</f>
        <v>0.44590286430626436</v>
      </c>
      <c r="AR35" s="61" t="s">
        <v>20</v>
      </c>
      <c r="AS35" s="88">
        <v>69.510000000000005</v>
      </c>
      <c r="AT35" s="60">
        <f t="shared" ref="AT35:AT37" si="42">AU16/AS35-1</f>
        <v>-1</v>
      </c>
      <c r="AU35" s="101"/>
    </row>
    <row r="36" spans="4:47" x14ac:dyDescent="0.2">
      <c r="D36" s="35"/>
      <c r="H36" s="61" t="s">
        <v>21</v>
      </c>
      <c r="I36" s="88">
        <v>78.650000000000006</v>
      </c>
      <c r="J36" s="60">
        <f t="shared" si="40"/>
        <v>-1</v>
      </c>
      <c r="K36" s="90"/>
      <c r="L36" s="90"/>
      <c r="M36" s="90"/>
      <c r="AI36" s="61" t="s">
        <v>21</v>
      </c>
      <c r="AJ36" s="88">
        <v>78.650000000000006</v>
      </c>
      <c r="AK36" s="60">
        <f t="shared" si="41"/>
        <v>0.5923128403868001</v>
      </c>
      <c r="AR36" s="61" t="s">
        <v>21</v>
      </c>
      <c r="AS36" s="88">
        <v>82.58</v>
      </c>
      <c r="AT36" s="60">
        <f t="shared" si="42"/>
        <v>-1</v>
      </c>
      <c r="AU36" s="101"/>
    </row>
    <row r="37" spans="4:47" x14ac:dyDescent="0.2">
      <c r="D37" s="35"/>
      <c r="E37" s="105"/>
      <c r="H37" s="61" t="s">
        <v>22</v>
      </c>
      <c r="I37" s="88">
        <v>94.25</v>
      </c>
      <c r="J37" s="60">
        <f t="shared" si="40"/>
        <v>-1</v>
      </c>
      <c r="AI37" s="61" t="s">
        <v>22</v>
      </c>
      <c r="AJ37" s="88">
        <v>94.25</v>
      </c>
      <c r="AK37" s="60">
        <f t="shared" si="41"/>
        <v>0.59850539745338116</v>
      </c>
      <c r="AR37" s="61" t="s">
        <v>22</v>
      </c>
      <c r="AS37" s="88">
        <v>98.96</v>
      </c>
      <c r="AT37" s="60">
        <f t="shared" si="42"/>
        <v>-1</v>
      </c>
      <c r="AU37" s="101"/>
    </row>
    <row r="38" spans="4:47" x14ac:dyDescent="0.2">
      <c r="D38" s="35"/>
      <c r="E38" s="105"/>
    </row>
    <row r="39" spans="4:47" x14ac:dyDescent="0.2">
      <c r="D39" s="35"/>
      <c r="E39" s="105"/>
    </row>
  </sheetData>
  <mergeCells count="42">
    <mergeCell ref="AV13:BA13"/>
    <mergeCell ref="BB14:BC14"/>
    <mergeCell ref="E23:F23"/>
    <mergeCell ref="BB16:BC16"/>
    <mergeCell ref="BB17:BC17"/>
    <mergeCell ref="BB18:BC18"/>
    <mergeCell ref="BB19:BC19"/>
    <mergeCell ref="BB20:BC20"/>
    <mergeCell ref="BB21:BC21"/>
    <mergeCell ref="BB23:BC23"/>
    <mergeCell ref="O13:S13"/>
    <mergeCell ref="T13:Z13"/>
    <mergeCell ref="AA13:AD13"/>
    <mergeCell ref="AE13:AN13"/>
    <mergeCell ref="AO13:AU13"/>
    <mergeCell ref="C12:D12"/>
    <mergeCell ref="A13:A21"/>
    <mergeCell ref="B13:B21"/>
    <mergeCell ref="C13:C14"/>
    <mergeCell ref="D13:I13"/>
    <mergeCell ref="BB6:BC6"/>
    <mergeCell ref="BB7:BC7"/>
    <mergeCell ref="BB15:BC15"/>
    <mergeCell ref="BB9:BC9"/>
    <mergeCell ref="BB10:BC10"/>
    <mergeCell ref="BB13:BC13"/>
    <mergeCell ref="BB8:BC8"/>
    <mergeCell ref="A1:C1"/>
    <mergeCell ref="A2:A10"/>
    <mergeCell ref="B2:B10"/>
    <mergeCell ref="C2:C3"/>
    <mergeCell ref="O2:S2"/>
    <mergeCell ref="D2:N2"/>
    <mergeCell ref="BB3:BC3"/>
    <mergeCell ref="BB4:BC4"/>
    <mergeCell ref="BB5:BC5"/>
    <mergeCell ref="T2:Z2"/>
    <mergeCell ref="AA2:AD2"/>
    <mergeCell ref="AE2:AN2"/>
    <mergeCell ref="AO2:AU2"/>
    <mergeCell ref="BB2:BC2"/>
    <mergeCell ref="AV2:BA2"/>
  </mergeCells>
  <hyperlinks>
    <hyperlink ref="D13" r:id="rId1"/>
    <hyperlink ref="T13" r:id="rId2"/>
    <hyperlink ref="AV13" r:id="rId3"/>
    <hyperlink ref="BB13" r:id="rId4"/>
    <hyperlink ref="O13" r:id="rId5"/>
    <hyperlink ref="D2" r:id="rId6"/>
    <hyperlink ref="T2" r:id="rId7"/>
    <hyperlink ref="AV2" r:id="rId8"/>
    <hyperlink ref="BB2" r:id="rId9"/>
    <hyperlink ref="O2" r:id="rId10"/>
    <hyperlink ref="AO2" r:id="rId11"/>
    <hyperlink ref="AO13" r:id="rId12"/>
    <hyperlink ref="AA2" r:id="rId13"/>
    <hyperlink ref="AA13" r:id="rId14"/>
    <hyperlink ref="AE13" r:id="rId15"/>
    <hyperlink ref="AE2" r:id="rId16"/>
  </hyperlinks>
  <pageMargins left="0.25" right="0.25" top="0.75" bottom="0.75" header="0.3" footer="0.3"/>
  <pageSetup paperSize="9" scale="43" orientation="landscape" r:id="rId1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26-09-2012 NOVEMBRO</vt:lpstr>
    </vt:vector>
  </TitlesOfParts>
  <Company>GUERIN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Simoes</dc:creator>
  <cp:lastModifiedBy>Carla Simoes</cp:lastModifiedBy>
  <cp:lastPrinted>2012-01-03T09:52:50Z</cp:lastPrinted>
  <dcterms:created xsi:type="dcterms:W3CDTF">2011-12-27T09:12:31Z</dcterms:created>
  <dcterms:modified xsi:type="dcterms:W3CDTF">2012-10-16T08:48:18Z</dcterms:modified>
</cp:coreProperties>
</file>