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Sheet2!$E$4:$J$38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<sst xmlns="http://schemas.openxmlformats.org/spreadsheetml/2006/main" count="310" uniqueCount="134">
  <si>
    <t>Perform the following in the dataset from the 'Dataset' sheet.</t>
  </si>
  <si>
    <t>1) Sorting:</t>
  </si>
  <si>
    <t>• Implement a multilevel sort to first sort the dataset by 'Category' in ascending order and then by 'Price' in descending order within each category.</t>
  </si>
  <si>
    <t>2) Filters:</t>
  </si>
  <si>
    <t>• Create another filtered view to show only products with quantity between 10 and 20.</t>
  </si>
  <si>
    <t>• Filter the dataset to display entries with 'Laptop' listed under the 'Product Name' column.</t>
  </si>
  <si>
    <t>3) VLOOKUP for retrieving Product Details:</t>
  </si>
  <si>
    <t>• Using the provided dataset, use VLOOKUP to find the Product Name, Price ($), and Category for the given Product IDs in the PURCHASE TABLE.</t>
  </si>
  <si>
    <t>4) HLOOKUP for determining Category Discounts:</t>
  </si>
  <si>
    <t>• Utilizing the DISCOUNT TABLE provided, use HLOOKUP to find the Discount applicable to each category of products in the PURCHASE TABLE.</t>
  </si>
  <si>
    <t>5) Product Analysis with Pivot Table:</t>
  </si>
  <si>
    <t>• Create a pivot table to summarize the products count, average price and total quantity for each 'Product Name'.</t>
  </si>
  <si>
    <t>• In the pivot table, add a filter to display only 'Electronics' and 'Accessories' category.</t>
  </si>
  <si>
    <t>• Create a pie chart to represent the product count distribution across different products.</t>
  </si>
  <si>
    <t>6) Category-wise Product Distribution Analysis:</t>
  </si>
  <si>
    <t>• Create another pivot table to summarize the category-wise count of products and average price.</t>
  </si>
  <si>
    <t>• Based on the pivot table, create a bar graph to visually represent the product count and average price for each category.</t>
  </si>
  <si>
    <t>7) Price vs. Quantity Scatter Plot Analysis:</t>
  </si>
  <si>
    <t>• Construct a scatter plot to explore the relationship between 'Price' and 'Quantity' for each product.</t>
  </si>
  <si>
    <t>Category</t>
  </si>
  <si>
    <t>(Multiple Items)</t>
  </si>
  <si>
    <t>FILTER</t>
  </si>
  <si>
    <t>SORTING</t>
  </si>
  <si>
    <t>product analysis with pivot table</t>
  </si>
  <si>
    <t>Product ID</t>
  </si>
  <si>
    <t>Product Name</t>
  </si>
  <si>
    <t>Brand Name</t>
  </si>
  <si>
    <t>Price ($)</t>
  </si>
  <si>
    <t>Quantity</t>
  </si>
  <si>
    <t>category in ascending order</t>
  </si>
  <si>
    <t>price in decending order</t>
  </si>
  <si>
    <t>Values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</si>
  <si>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</si>
  <si>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</si>
  <si>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</si>
  <si>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</si>
  <si>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</si>
  <si>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</si>
  <si>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</si>
  <si>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</si>
  <si>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Accessories</t>
  </si>
  <si>
    <t>product name</t>
  </si>
  <si>
    <t xml:space="preserve">Count of Product </t>
  </si>
  <si>
    <t>Average of Price ($)</t>
  </si>
  <si>
    <t>Total Quantity</t>
  </si>
  <si>
    <t>17-JUN-IN</t>
  </si>
  <si>
    <t>HP</t>
  </si>
  <si>
    <t>22-MAY-US</t>
  </si>
  <si>
    <t>Backpack</t>
  </si>
  <si>
    <t>North Face</t>
  </si>
  <si>
    <t>Outdoor</t>
  </si>
  <si>
    <t>price vs quantity scatter plot analysis</t>
  </si>
  <si>
    <t>27-JAN-IT</t>
  </si>
  <si>
    <t>Asus</t>
  </si>
  <si>
    <t>14-OCT-UK</t>
  </si>
  <si>
    <t>Hiking Boots</t>
  </si>
  <si>
    <t>Timberland</t>
  </si>
  <si>
    <t>Camera</t>
  </si>
  <si>
    <t>18-FEB-CA</t>
  </si>
  <si>
    <t>Smartwatch</t>
  </si>
  <si>
    <t>Fitbit</t>
  </si>
  <si>
    <t>Fitness Tracker</t>
  </si>
  <si>
    <t>03-MAR-US</t>
  </si>
  <si>
    <t>Coffee Maker</t>
  </si>
  <si>
    <t>Keurig</t>
  </si>
  <si>
    <t>Kitchen</t>
  </si>
  <si>
    <t>16-APR-ES</t>
  </si>
  <si>
    <t>Headphones</t>
  </si>
  <si>
    <t>Bose</t>
  </si>
  <si>
    <t>20-AUG-CN</t>
  </si>
  <si>
    <t>Huawei</t>
  </si>
  <si>
    <t>Laptop Bag</t>
  </si>
  <si>
    <t>11-APR-US</t>
  </si>
  <si>
    <t>Smartphone</t>
  </si>
  <si>
    <t>Samsung</t>
  </si>
  <si>
    <t>01-MAR-UK</t>
  </si>
  <si>
    <t>Sunglasses</t>
  </si>
  <si>
    <t>Oakley</t>
  </si>
  <si>
    <t>07-JUN-UK</t>
  </si>
  <si>
    <t>Sony</t>
  </si>
  <si>
    <t>14-AUG-US</t>
  </si>
  <si>
    <t>Camping Tent</t>
  </si>
  <si>
    <t>Coleman</t>
  </si>
  <si>
    <t>Tablet</t>
  </si>
  <si>
    <t>19-JUL-UK</t>
  </si>
  <si>
    <t>T-shirt</t>
  </si>
  <si>
    <t>Adidas</t>
  </si>
  <si>
    <t>09-JAN-CA</t>
  </si>
  <si>
    <t>Microwave</t>
  </si>
  <si>
    <t>Panasonic</t>
  </si>
  <si>
    <t>Watch</t>
  </si>
  <si>
    <t>23-AUG-UK</t>
  </si>
  <si>
    <t>Blender</t>
  </si>
  <si>
    <t>Ninja</t>
  </si>
  <si>
    <t>Grand Total</t>
  </si>
  <si>
    <t>05-SEP-UK</t>
  </si>
  <si>
    <t>Apple</t>
  </si>
  <si>
    <t>13-APR-CA</t>
  </si>
  <si>
    <t>Toaster</t>
  </si>
  <si>
    <t>Hamilton</t>
  </si>
  <si>
    <t>09-JUL-FR</t>
  </si>
  <si>
    <t>Casio</t>
  </si>
  <si>
    <t>25-NOV-AU</t>
  </si>
  <si>
    <t>Excel Assignment 3 - Data Analysis</t>
  </si>
  <si>
    <t>08-DEC-DE</t>
  </si>
  <si>
    <t>Nespresso</t>
  </si>
  <si>
    <t>category wise product distribution analysis</t>
  </si>
  <si>
    <t>VLOOKUP AND HLOOKUP</t>
  </si>
  <si>
    <t>21-AUG-CA</t>
  </si>
  <si>
    <t>Samsonite</t>
  </si>
  <si>
    <t>category</t>
  </si>
  <si>
    <t>DISCOUNT TABLE</t>
  </si>
  <si>
    <t>Discount</t>
  </si>
  <si>
    <t>14-MAY-RU</t>
  </si>
  <si>
    <t>Nikon</t>
  </si>
  <si>
    <t>PURCHASE TABLE</t>
  </si>
  <si>
    <t>VLOOKUP</t>
  </si>
  <si>
    <t>HLOOKUP</t>
  </si>
  <si>
    <t>19-JUL-BR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</si>
  <si>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</si>
  <si>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</si>
  <si>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</si>
  <si>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</si>
  <si>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</si>
  <si>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</si>
  <si>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</si>
  <si>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</si>
  <si>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</si>
  <si>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</si>
  <si>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24-MAY-CA</t>
  </si>
  <si>
    <t>Garmin</t>
  </si>
  <si>
    <t>02-DEC-CA</t>
  </si>
  <si>
    <t>Jeans</t>
  </si>
  <si>
    <t>Levi's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</si>
</sst>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8">
    <font>
      <sz val="11"/>
      <color theme="1"/>
      <name val="Calibri"/>
      <charset val="134"/>
      <scheme val="minor"/>
    </font>
    <font>
      <b/>
      <sz val="18"/>
      <color theme="0"/>
      <name val="Arial Black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26"/>
      <color theme="1"/>
      <name val="Century"/>
      <charset val="134"/>
    </font>
    <font>
      <sz val="18"/>
      <color theme="1"/>
      <name val="Algerian"/>
      <charset val="134"/>
    </font>
    <font>
      <b/>
      <sz val="10"/>
      <color rgb="FF4C1130"/>
      <name val="Arial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b/>
      <sz val="10"/>
      <color rgb="FFFFFFFF"/>
      <name val="Arial"/>
      <charset val="134"/>
    </font>
    <font>
      <b/>
      <sz val="12"/>
      <color theme="0"/>
      <name val="Arial Black"/>
      <charset val="134"/>
    </font>
    <font>
      <sz val="20"/>
      <color theme="1"/>
      <name val="Copperplate Gothic Bold"/>
      <charset val="134"/>
    </font>
    <font>
      <b/>
      <sz val="9"/>
      <color theme="1"/>
      <name val="Arial Rounded MT Bold"/>
      <charset val="134"/>
    </font>
    <font>
      <sz val="14"/>
      <color theme="1"/>
      <name val="DejaVu Serif"/>
      <charset val="134"/>
    </font>
    <font>
      <sz val="22"/>
      <color theme="1"/>
      <name val="Arial Black"/>
      <charset val="134"/>
    </font>
    <font>
      <b/>
      <sz val="11"/>
      <color theme="1"/>
      <name val="Arial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4DD0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EEF7E3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/>
      <diagonal/>
    </border>
    <border>
      <left style="thin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CCCCCC"/>
      </right>
      <top style="medium">
        <color rgb="FFCCCCCC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7" borderId="3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8" borderId="37" applyNumberFormat="0" applyAlignment="0" applyProtection="0">
      <alignment vertical="center"/>
    </xf>
    <xf numFmtId="0" fontId="28" fillId="19" borderId="38" applyNumberFormat="0" applyAlignment="0" applyProtection="0">
      <alignment vertical="center"/>
    </xf>
    <xf numFmtId="0" fontId="29" fillId="19" borderId="37" applyNumberFormat="0" applyAlignment="0" applyProtection="0">
      <alignment vertical="center"/>
    </xf>
    <xf numFmtId="0" fontId="30" fillId="20" borderId="39" applyNumberFormat="0" applyAlignment="0" applyProtection="0">
      <alignment vertical="center"/>
    </xf>
    <xf numFmtId="0" fontId="31" fillId="0" borderId="40" applyNumberFormat="0" applyFill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right" wrapText="1"/>
    </xf>
    <xf numFmtId="0" fontId="3" fillId="5" borderId="4" xfId="0" applyFont="1" applyFill="1" applyBorder="1" applyAlignment="1">
      <alignment wrapText="1"/>
    </xf>
    <xf numFmtId="0" fontId="3" fillId="5" borderId="4" xfId="0" applyFont="1" applyFill="1" applyBorder="1" applyAlignment="1">
      <alignment horizontal="right" wrapText="1"/>
    </xf>
    <xf numFmtId="0" fontId="3" fillId="6" borderId="4" xfId="0" applyFont="1" applyFill="1" applyBorder="1" applyAlignment="1">
      <alignment wrapText="1"/>
    </xf>
    <xf numFmtId="0" fontId="3" fillId="6" borderId="4" xfId="0" applyFont="1" applyFill="1" applyBorder="1" applyAlignment="1">
      <alignment horizontal="right" wrapText="1"/>
    </xf>
    <xf numFmtId="0" fontId="0" fillId="7" borderId="0" xfId="0" applyFill="1"/>
    <xf numFmtId="0" fontId="1" fillId="2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wrapText="1"/>
    </xf>
    <xf numFmtId="0" fontId="3" fillId="6" borderId="6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wrapText="1"/>
    </xf>
    <xf numFmtId="0" fontId="4" fillId="8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3" fillId="5" borderId="7" xfId="0" applyFont="1" applyFill="1" applyBorder="1" applyAlignment="1">
      <alignment wrapText="1"/>
    </xf>
    <xf numFmtId="0" fontId="4" fillId="8" borderId="11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6" fillId="10" borderId="18" xfId="0" applyFont="1" applyFill="1" applyBorder="1" applyAlignment="1">
      <alignment horizontal="center" wrapText="1"/>
    </xf>
    <xf numFmtId="0" fontId="6" fillId="10" borderId="19" xfId="0" applyFont="1" applyFill="1" applyBorder="1" applyAlignment="1">
      <alignment horizontal="center" wrapText="1"/>
    </xf>
    <xf numFmtId="0" fontId="6" fillId="10" borderId="20" xfId="0" applyFont="1" applyFill="1" applyBorder="1" applyAlignment="1">
      <alignment horizontal="center" wrapText="1"/>
    </xf>
    <xf numFmtId="0" fontId="7" fillId="11" borderId="21" xfId="0" applyFont="1" applyFill="1" applyBorder="1" applyAlignment="1">
      <alignment horizontal="center" wrapText="1"/>
    </xf>
    <xf numFmtId="0" fontId="8" fillId="12" borderId="21" xfId="0" applyFont="1" applyFill="1" applyBorder="1" applyAlignment="1">
      <alignment horizontal="center" wrapText="1"/>
    </xf>
    <xf numFmtId="9" fontId="8" fillId="12" borderId="21" xfId="0" applyNumberFormat="1" applyFont="1" applyFill="1" applyBorder="1" applyAlignment="1">
      <alignment horizontal="center" wrapText="1"/>
    </xf>
    <xf numFmtId="0" fontId="6" fillId="10" borderId="22" xfId="0" applyFont="1" applyFill="1" applyBorder="1" applyAlignment="1">
      <alignment wrapText="1"/>
    </xf>
    <xf numFmtId="0" fontId="6" fillId="10" borderId="19" xfId="0" applyFont="1" applyFill="1" applyBorder="1" applyAlignment="1">
      <alignment wrapText="1"/>
    </xf>
    <xf numFmtId="0" fontId="6" fillId="10" borderId="23" xfId="0" applyFont="1" applyFill="1" applyBorder="1" applyAlignment="1">
      <alignment wrapText="1"/>
    </xf>
    <xf numFmtId="0" fontId="2" fillId="4" borderId="22" xfId="0" applyFont="1" applyFill="1" applyBorder="1" applyAlignment="1">
      <alignment horizontal="center" wrapText="1"/>
    </xf>
    <xf numFmtId="0" fontId="2" fillId="4" borderId="19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center" wrapText="1"/>
    </xf>
    <xf numFmtId="0" fontId="9" fillId="13" borderId="26" xfId="0" applyFont="1" applyFill="1" applyBorder="1" applyAlignment="1">
      <alignment horizontal="center" wrapText="1"/>
    </xf>
    <xf numFmtId="0" fontId="9" fillId="13" borderId="4" xfId="0" applyFont="1" applyFill="1" applyBorder="1" applyAlignment="1">
      <alignment horizontal="center" wrapText="1"/>
    </xf>
    <xf numFmtId="0" fontId="9" fillId="13" borderId="7" xfId="0" applyFont="1" applyFill="1" applyBorder="1" applyAlignment="1">
      <alignment horizontal="center" wrapText="1"/>
    </xf>
    <xf numFmtId="0" fontId="9" fillId="13" borderId="27" xfId="0" applyFont="1" applyFill="1" applyBorder="1" applyAlignment="1">
      <alignment horizontal="center" wrapText="1"/>
    </xf>
    <xf numFmtId="0" fontId="3" fillId="14" borderId="26" xfId="0" applyFont="1" applyFill="1" applyBorder="1" applyAlignment="1">
      <alignment wrapText="1"/>
    </xf>
    <xf numFmtId="0" fontId="3" fillId="14" borderId="4" xfId="0" applyFont="1" applyFill="1" applyBorder="1" applyAlignment="1">
      <alignment horizontal="center" wrapText="1"/>
    </xf>
    <xf numFmtId="0" fontId="3" fillId="14" borderId="7" xfId="0" applyFont="1" applyFill="1" applyBorder="1" applyAlignment="1">
      <alignment horizontal="center" wrapText="1"/>
    </xf>
    <xf numFmtId="9" fontId="3" fillId="14" borderId="1" xfId="3" applyFont="1" applyFill="1" applyBorder="1" applyAlignment="1">
      <alignment horizontal="center" wrapText="1"/>
    </xf>
    <xf numFmtId="9" fontId="3" fillId="14" borderId="5" xfId="3" applyFont="1" applyFill="1" applyBorder="1" applyAlignment="1">
      <alignment horizontal="center" wrapText="1"/>
    </xf>
    <xf numFmtId="0" fontId="3" fillId="15" borderId="26" xfId="0" applyFont="1" applyFill="1" applyBorder="1" applyAlignment="1">
      <alignment wrapText="1"/>
    </xf>
    <xf numFmtId="0" fontId="3" fillId="15" borderId="4" xfId="0" applyFont="1" applyFill="1" applyBorder="1" applyAlignment="1">
      <alignment horizontal="center" wrapText="1"/>
    </xf>
    <xf numFmtId="0" fontId="3" fillId="15" borderId="7" xfId="0" applyFont="1" applyFill="1" applyBorder="1" applyAlignment="1">
      <alignment horizontal="center" wrapText="1"/>
    </xf>
    <xf numFmtId="9" fontId="3" fillId="15" borderId="28" xfId="3" applyFont="1" applyFill="1" applyBorder="1" applyAlignment="1">
      <alignment horizontal="center" wrapText="1"/>
    </xf>
    <xf numFmtId="0" fontId="3" fillId="14" borderId="29" xfId="0" applyFont="1" applyFill="1" applyBorder="1" applyAlignment="1">
      <alignment wrapText="1"/>
    </xf>
    <xf numFmtId="0" fontId="3" fillId="14" borderId="30" xfId="0" applyFont="1" applyFill="1" applyBorder="1" applyAlignment="1">
      <alignment horizontal="center" wrapText="1"/>
    </xf>
    <xf numFmtId="0" fontId="3" fillId="14" borderId="31" xfId="0" applyFont="1" applyFill="1" applyBorder="1" applyAlignment="1">
      <alignment horizontal="center" wrapText="1"/>
    </xf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0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3" fillId="0" borderId="4" xfId="0" applyFont="1" applyBorder="1" applyAlignment="1">
      <alignment wrapText="1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2" fillId="3" borderId="3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3" fillId="5" borderId="33" xfId="0" applyFont="1" applyFill="1" applyBorder="1" applyAlignment="1">
      <alignment wrapText="1"/>
    </xf>
    <xf numFmtId="0" fontId="3" fillId="6" borderId="7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3" fillId="6" borderId="33" xfId="0" applyFont="1" applyFill="1" applyBorder="1" applyAlignment="1">
      <alignment wrapText="1"/>
    </xf>
    <xf numFmtId="0" fontId="3" fillId="5" borderId="7" xfId="0" applyFont="1" applyFill="1" applyBorder="1" applyAlignment="1">
      <alignment horizontal="center" wrapText="1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4" fillId="4" borderId="0" xfId="0" applyFont="1" applyFill="1" applyAlignment="1">
      <alignment horizontal="center" wrapText="1"/>
    </xf>
    <xf numFmtId="0" fontId="15" fillId="0" borderId="0" xfId="0" applyFont="1"/>
    <xf numFmtId="0" fontId="3" fillId="0" borderId="0" xfId="0" applyFont="1" applyAlignment="1">
      <alignment wrapText="1"/>
    </xf>
    <xf numFmtId="0" fontId="16" fillId="0" borderId="0" xfId="0" applyFont="1"/>
    <xf numFmtId="0" fontId="17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[assegnment.xlsx]Sheet2!PivotTable2</c:name>
    <c:fmtId val="0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Sheet2!$T$4:$T$5</c:f>
              <c:strCache>
                <c:ptCount val="1"/>
                <c:pt idx="0">
                  <c:v>Count of Product 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Sheet2!$S$6:$S$15</c:f>
              <c:strCache>
                <c:ptCount val="9"/>
                <c:pt idx="0">
                  <c:v>Laptop</c:v>
                </c:pt>
                <c:pt idx="1">
                  <c:v>Camera</c:v>
                </c:pt>
                <c:pt idx="2">
                  <c:v>Fitness Tracker</c:v>
                </c:pt>
                <c:pt idx="3">
                  <c:v>Headphones</c:v>
                </c:pt>
                <c:pt idx="4">
                  <c:v>Laptop Bag</c:v>
                </c:pt>
                <c:pt idx="5">
                  <c:v>Smartphone</c:v>
                </c:pt>
                <c:pt idx="6">
                  <c:v>Smartwatch</c:v>
                </c:pt>
                <c:pt idx="7">
                  <c:v>Tablet</c:v>
                </c:pt>
                <c:pt idx="8">
                  <c:v>Watch</c:v>
                </c:pt>
              </c:strCache>
            </c:strRef>
          </c:cat>
          <c:val>
            <c:numRef>
              <c:f>Sheet2!$T$6:$T$15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Sheet2!$U$4:$U$5</c:f>
              <c:strCache>
                <c:ptCount val="1"/>
                <c:pt idx="0">
                  <c:v>Average of Price ($)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Sheet2!$S$6:$S$15</c:f>
              <c:strCache>
                <c:ptCount val="9"/>
                <c:pt idx="0">
                  <c:v>Laptop</c:v>
                </c:pt>
                <c:pt idx="1">
                  <c:v>Camera</c:v>
                </c:pt>
                <c:pt idx="2">
                  <c:v>Fitness Tracker</c:v>
                </c:pt>
                <c:pt idx="3">
                  <c:v>Headphones</c:v>
                </c:pt>
                <c:pt idx="4">
                  <c:v>Laptop Bag</c:v>
                </c:pt>
                <c:pt idx="5">
                  <c:v>Smartphone</c:v>
                </c:pt>
                <c:pt idx="6">
                  <c:v>Smartwatch</c:v>
                </c:pt>
                <c:pt idx="7">
                  <c:v>Tablet</c:v>
                </c:pt>
                <c:pt idx="8">
                  <c:v>Watch</c:v>
                </c:pt>
              </c:strCache>
            </c:strRef>
          </c:cat>
          <c:val>
            <c:numRef>
              <c:f>Sheet2!$U$6:$U$15</c:f>
              <c:numCache>
                <c:formatCode>General</c:formatCode>
                <c:ptCount val="9"/>
                <c:pt idx="0">
                  <c:v>970</c:v>
                </c:pt>
                <c:pt idx="1">
                  <c:v>700</c:v>
                </c:pt>
                <c:pt idx="2">
                  <c:v>140</c:v>
                </c:pt>
                <c:pt idx="3">
                  <c:v>250</c:v>
                </c:pt>
                <c:pt idx="4">
                  <c:v>50</c:v>
                </c:pt>
                <c:pt idx="5">
                  <c:v>850</c:v>
                </c:pt>
                <c:pt idx="6">
                  <c:v>155</c:v>
                </c:pt>
                <c:pt idx="7">
                  <c:v>500</c:v>
                </c:pt>
                <c:pt idx="8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Sheet2!$V$4:$V$5</c:f>
              <c:strCache>
                <c:ptCount val="1"/>
                <c:pt idx="0">
                  <c:v>Total Quantity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Sheet2!$S$6:$S$15</c:f>
              <c:strCache>
                <c:ptCount val="9"/>
                <c:pt idx="0">
                  <c:v>Laptop</c:v>
                </c:pt>
                <c:pt idx="1">
                  <c:v>Camera</c:v>
                </c:pt>
                <c:pt idx="2">
                  <c:v>Fitness Tracker</c:v>
                </c:pt>
                <c:pt idx="3">
                  <c:v>Headphones</c:v>
                </c:pt>
                <c:pt idx="4">
                  <c:v>Laptop Bag</c:v>
                </c:pt>
                <c:pt idx="5">
                  <c:v>Smartphone</c:v>
                </c:pt>
                <c:pt idx="6">
                  <c:v>Smartwatch</c:v>
                </c:pt>
                <c:pt idx="7">
                  <c:v>Tablet</c:v>
                </c:pt>
                <c:pt idx="8">
                  <c:v>Watch</c:v>
                </c:pt>
              </c:strCache>
            </c:strRef>
          </c:cat>
          <c:val>
            <c:numRef>
              <c:f>Sheet2!$V$6:$V$15</c:f>
              <c:numCache>
                <c:formatCode>General</c:formatCode>
                <c:ptCount val="9"/>
                <c:pt idx="0">
                  <c:v>90</c:v>
                </c:pt>
                <c:pt idx="1">
                  <c:v>50</c:v>
                </c:pt>
                <c:pt idx="2">
                  <c:v>35</c:v>
                </c:pt>
                <c:pt idx="3">
                  <c:v>85</c:v>
                </c:pt>
                <c:pt idx="4">
                  <c:v>70</c:v>
                </c:pt>
                <c:pt idx="5">
                  <c:v>70</c:v>
                </c:pt>
                <c:pt idx="6">
                  <c:v>30</c:v>
                </c:pt>
                <c:pt idx="7">
                  <c:v>50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</c:dLbls>
      </c:pie3DChart>
    </c:plotArea>
    <c:plotVisOnly val="1"/>
    <c:dispBlanksAs val="gap"/>
    <c:showDLblsOverMax val="0"/>
    <c:extLst>
      <c:ext uri="{0b15fc19-7d7d-44ad-8c2d-2c3a37ce22c3}">
        <chartProps xmlns="https://web.wps.cn/et/2018/main" chartId="{06f3f337-e09a-40d3-b69b-ede4fd70f630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[assegnment.xlsx]Sheet2!PivotTable3</c:name>
    <c:fmtId val="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skerville Old Face" panose="02020602080505020303" pitchFamily="18" charset="0"/>
              </a:rPr>
              <a:t>category</a:t>
            </a:r>
            <a:endParaRPr lang="en-US">
              <a:latin typeface="Baskerville Old Face" panose="02020602080505020303" pitchFamily="18" charset="0"/>
            </a:endParaRPr>
          </a:p>
        </c:rich>
      </c:tx>
      <c:layout>
        <c:manualLayout>
          <c:xMode val="edge"/>
          <c:yMode val="edge"/>
          <c:x val="0.391197797785613"/>
          <c:y val="0.0277029660351457"/>
        </c:manualLayout>
      </c:layout>
      <c:overlay val="0"/>
    </c:title>
    <c:autoTitleDeleted val="0"/>
    <c:view3D>
      <c:rotX val="30"/>
      <c:rotY val="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Sheet2!$T$21:$T$22</c:f>
              <c:strCache>
                <c:ptCount val="1"/>
                <c:pt idx="0">
                  <c:v>Count of Product 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Sheet2!$S$23:$S$28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Sheet2!$T$23:$T$28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Sheet2!$U$21:$U$22</c:f>
              <c:strCache>
                <c:ptCount val="1"/>
                <c:pt idx="0">
                  <c:v>Average of Price ($)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Sheet2!$S$23:$S$28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Sheet2!$U$23:$U$28</c:f>
              <c:numCache>
                <c:formatCode>General</c:formatCode>
                <c:ptCount val="5"/>
                <c:pt idx="0">
                  <c:v>66.6666666666667</c:v>
                </c:pt>
                <c:pt idx="1">
                  <c:v>541.333333333333</c:v>
                </c:pt>
                <c:pt idx="2">
                  <c:v>84.2857142857143</c:v>
                </c:pt>
                <c:pt idx="3">
                  <c:v>143.333333333333</c:v>
                </c:pt>
                <c:pt idx="4">
                  <c:v>133.333333333333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150"/>
        <c:shape val="box"/>
        <c:axId val="143236480"/>
        <c:axId val="143242368"/>
      </c:bar3DChart>
      <c:catAx>
        <c:axId val="14323648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43242368"/>
        <c:crosses val="autoZero"/>
        <c:auto val="1"/>
        <c:lblAlgn val="ctr"/>
        <c:lblOffset val="100"/>
        <c:noMultiLvlLbl val="0"/>
      </c:catAx>
      <c:valAx>
        <c:axId val="143242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43236480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lt1"/>
              </a:solidFill>
              <a:latin typeface="Baskerville Old Face" panose="02020602080505020303" pitchFamily="18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165cab-7e13-48b2-91d0-6ed63279dc6e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latin typeface="Baskerville Old Face" panose="02020602080505020303" pitchFamily="18" charset="0"/>
              </a:rPr>
              <a:t>product</a:t>
            </a:r>
            <a:endParaRPr lang="en-US" i="1">
              <a:latin typeface="Baskerville Old Face" panose="02020602080505020303" pitchFamily="18" charset="0"/>
            </a:endParaRPr>
          </a:p>
        </c:rich>
      </c:tx>
      <c:layout>
        <c:manualLayout>
          <c:xMode val="edge"/>
          <c:yMode val="edge"/>
          <c:x val="0.390344144883961"/>
          <c:y val="0.0373105278852128"/>
        </c:manualLayout>
      </c:layout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Sheet2!$H$4</c:f>
              <c:strCache>
                <c:ptCount val="1"/>
                <c:pt idx="0">
                  <c:v>Price ($)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Sheet2!$F$5:$G$38</c:f>
              <c:strCache>
                <c:ptCount val="34"/>
                <c:pt idx="0">
                  <c:v>Laptop Dell</c:v>
                </c:pt>
                <c:pt idx="1">
                  <c:v>Laptop HP</c:v>
                </c:pt>
                <c:pt idx="2">
                  <c:v>Laptop Asus</c:v>
                </c:pt>
                <c:pt idx="3">
                  <c:v>Laptop HP</c:v>
                </c:pt>
                <c:pt idx="4">
                  <c:v>Coffee Maker Keurig</c:v>
                </c:pt>
                <c:pt idx="5">
                  <c:v>Sneakers Nike</c:v>
                </c:pt>
                <c:pt idx="6">
                  <c:v>Smartphone Samsung</c:v>
                </c:pt>
                <c:pt idx="7">
                  <c:v>Backpack North Face</c:v>
                </c:pt>
                <c:pt idx="8">
                  <c:v>Headphones Sony</c:v>
                </c:pt>
                <c:pt idx="9">
                  <c:v>T-shirt Adidas</c:v>
                </c:pt>
                <c:pt idx="10">
                  <c:v>Blender Ninja</c:v>
                </c:pt>
                <c:pt idx="11">
                  <c:v>Tablet Apple</c:v>
                </c:pt>
                <c:pt idx="12">
                  <c:v>Hiking Boots Timberland</c:v>
                </c:pt>
                <c:pt idx="13">
                  <c:v>Sneakers Adidas</c:v>
                </c:pt>
                <c:pt idx="14">
                  <c:v>Coffee Maker Nespresso</c:v>
                </c:pt>
                <c:pt idx="15">
                  <c:v>Smartwatch Fitbit</c:v>
                </c:pt>
                <c:pt idx="16">
                  <c:v>Headphones Bose</c:v>
                </c:pt>
                <c:pt idx="17">
                  <c:v>Laptop Bag Samsonite</c:v>
                </c:pt>
                <c:pt idx="18">
                  <c:v>Smartwatch Huawei</c:v>
                </c:pt>
                <c:pt idx="19">
                  <c:v>Sunglasses Oakley</c:v>
                </c:pt>
                <c:pt idx="20">
                  <c:v>Camping Tent Coleman</c:v>
                </c:pt>
                <c:pt idx="21">
                  <c:v>Camera Nikon</c:v>
                </c:pt>
                <c:pt idx="22">
                  <c:v>Microwave Panasonic</c:v>
                </c:pt>
                <c:pt idx="23">
                  <c:v>Fitness Tracker Xiaomi</c:v>
                </c:pt>
                <c:pt idx="24">
                  <c:v>Laptop Bag Samsonite</c:v>
                </c:pt>
                <c:pt idx="25">
                  <c:v>Smartphone Google</c:v>
                </c:pt>
                <c:pt idx="26">
                  <c:v>Sunglasses Ray-Ban</c:v>
                </c:pt>
                <c:pt idx="27">
                  <c:v>Blender Vitamix</c:v>
                </c:pt>
                <c:pt idx="28">
                  <c:v>Headphones Bose</c:v>
                </c:pt>
                <c:pt idx="29">
                  <c:v>Dress Zara</c:v>
                </c:pt>
                <c:pt idx="30">
                  <c:v>Toaster Hamilton</c:v>
                </c:pt>
                <c:pt idx="31">
                  <c:v>Fitness Tracker Garmin</c:v>
                </c:pt>
                <c:pt idx="32">
                  <c:v>Jeans Levi's</c:v>
                </c:pt>
                <c:pt idx="33">
                  <c:v>Watch Casio</c:v>
                </c:pt>
              </c:strCache>
            </c:strRef>
          </c:xVal>
          <c:yVal>
            <c:numRef>
              <c:f>Sheet2!$H$5:$H$38</c:f>
              <c:numCache>
                <c:formatCode>General</c:formatCode>
                <c:ptCount val="34"/>
                <c:pt idx="0">
                  <c:v>1000</c:v>
                </c:pt>
                <c:pt idx="1">
                  <c:v>950</c:v>
                </c:pt>
                <c:pt idx="2">
                  <c:v>980</c:v>
                </c:pt>
                <c:pt idx="3">
                  <c:v>950</c:v>
                </c:pt>
                <c:pt idx="4">
                  <c:v>130</c:v>
                </c:pt>
                <c:pt idx="5">
                  <c:v>80</c:v>
                </c:pt>
                <c:pt idx="6">
                  <c:v>900</c:v>
                </c:pt>
                <c:pt idx="7">
                  <c:v>70</c:v>
                </c:pt>
                <c:pt idx="8">
                  <c:v>200</c:v>
                </c:pt>
                <c:pt idx="9">
                  <c:v>30</c:v>
                </c:pt>
                <c:pt idx="10">
                  <c:v>90</c:v>
                </c:pt>
                <c:pt idx="11">
                  <c:v>500</c:v>
                </c:pt>
                <c:pt idx="12">
                  <c:v>130</c:v>
                </c:pt>
                <c:pt idx="13">
                  <c:v>90</c:v>
                </c:pt>
                <c:pt idx="14">
                  <c:v>120</c:v>
                </c:pt>
                <c:pt idx="15">
                  <c:v>150</c:v>
                </c:pt>
                <c:pt idx="16">
                  <c:v>250</c:v>
                </c:pt>
                <c:pt idx="17">
                  <c:v>50</c:v>
                </c:pt>
                <c:pt idx="18">
                  <c:v>160</c:v>
                </c:pt>
                <c:pt idx="19">
                  <c:v>150</c:v>
                </c:pt>
                <c:pt idx="20">
                  <c:v>200</c:v>
                </c:pt>
                <c:pt idx="21">
                  <c:v>700</c:v>
                </c:pt>
                <c:pt idx="22">
                  <c:v>80</c:v>
                </c:pt>
                <c:pt idx="23">
                  <c:v>150</c:v>
                </c:pt>
                <c:pt idx="24">
                  <c:v>50</c:v>
                </c:pt>
                <c:pt idx="25">
                  <c:v>800</c:v>
                </c:pt>
                <c:pt idx="26">
                  <c:v>130</c:v>
                </c:pt>
                <c:pt idx="27">
                  <c:v>400</c:v>
                </c:pt>
                <c:pt idx="28">
                  <c:v>300</c:v>
                </c:pt>
                <c:pt idx="29">
                  <c:v>60</c:v>
                </c:pt>
                <c:pt idx="30">
                  <c:v>40</c:v>
                </c:pt>
                <c:pt idx="31">
                  <c:v>130</c:v>
                </c:pt>
                <c:pt idx="32">
                  <c:v>50</c:v>
                </c:pt>
                <c:pt idx="33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Sheet2!$I$4</c:f>
              <c:strCache>
                <c:ptCount val="1"/>
                <c:pt idx="0">
                  <c:v>Quantity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Sheet2!$F$5:$G$38</c:f>
              <c:strCache>
                <c:ptCount val="34"/>
                <c:pt idx="0">
                  <c:v>Laptop Dell</c:v>
                </c:pt>
                <c:pt idx="1">
                  <c:v>Laptop HP</c:v>
                </c:pt>
                <c:pt idx="2">
                  <c:v>Laptop Asus</c:v>
                </c:pt>
                <c:pt idx="3">
                  <c:v>Laptop HP</c:v>
                </c:pt>
                <c:pt idx="4">
                  <c:v>Coffee Maker Keurig</c:v>
                </c:pt>
                <c:pt idx="5">
                  <c:v>Sneakers Nike</c:v>
                </c:pt>
                <c:pt idx="6">
                  <c:v>Smartphone Samsung</c:v>
                </c:pt>
                <c:pt idx="7">
                  <c:v>Backpack North Face</c:v>
                </c:pt>
                <c:pt idx="8">
                  <c:v>Headphones Sony</c:v>
                </c:pt>
                <c:pt idx="9">
                  <c:v>T-shirt Adidas</c:v>
                </c:pt>
                <c:pt idx="10">
                  <c:v>Blender Ninja</c:v>
                </c:pt>
                <c:pt idx="11">
                  <c:v>Tablet Apple</c:v>
                </c:pt>
                <c:pt idx="12">
                  <c:v>Hiking Boots Timberland</c:v>
                </c:pt>
                <c:pt idx="13">
                  <c:v>Sneakers Adidas</c:v>
                </c:pt>
                <c:pt idx="14">
                  <c:v>Coffee Maker Nespresso</c:v>
                </c:pt>
                <c:pt idx="15">
                  <c:v>Smartwatch Fitbit</c:v>
                </c:pt>
                <c:pt idx="16">
                  <c:v>Headphones Bose</c:v>
                </c:pt>
                <c:pt idx="17">
                  <c:v>Laptop Bag Samsonite</c:v>
                </c:pt>
                <c:pt idx="18">
                  <c:v>Smartwatch Huawei</c:v>
                </c:pt>
                <c:pt idx="19">
                  <c:v>Sunglasses Oakley</c:v>
                </c:pt>
                <c:pt idx="20">
                  <c:v>Camping Tent Coleman</c:v>
                </c:pt>
                <c:pt idx="21">
                  <c:v>Camera Nikon</c:v>
                </c:pt>
                <c:pt idx="22">
                  <c:v>Microwave Panasonic</c:v>
                </c:pt>
                <c:pt idx="23">
                  <c:v>Fitness Tracker Xiaomi</c:v>
                </c:pt>
                <c:pt idx="24">
                  <c:v>Laptop Bag Samsonite</c:v>
                </c:pt>
                <c:pt idx="25">
                  <c:v>Smartphone Google</c:v>
                </c:pt>
                <c:pt idx="26">
                  <c:v>Sunglasses Ray-Ban</c:v>
                </c:pt>
                <c:pt idx="27">
                  <c:v>Blender Vitamix</c:v>
                </c:pt>
                <c:pt idx="28">
                  <c:v>Headphones Bose</c:v>
                </c:pt>
                <c:pt idx="29">
                  <c:v>Dress Zara</c:v>
                </c:pt>
                <c:pt idx="30">
                  <c:v>Toaster Hamilton</c:v>
                </c:pt>
                <c:pt idx="31">
                  <c:v>Fitness Tracker Garmin</c:v>
                </c:pt>
                <c:pt idx="32">
                  <c:v>Jeans Levi's</c:v>
                </c:pt>
                <c:pt idx="33">
                  <c:v>Watch Casio</c:v>
                </c:pt>
              </c:strCache>
            </c:strRef>
          </c:xVal>
          <c:yVal>
            <c:numRef>
              <c:f>Sheet2!$I$5:$I$38</c:f>
              <c:numCache>
                <c:formatCode>General</c:formatCode>
                <c:ptCount val="34"/>
                <c:pt idx="0">
                  <c:v>30</c:v>
                </c:pt>
                <c:pt idx="1">
                  <c:v>25</c:v>
                </c:pt>
                <c:pt idx="2">
                  <c:v>10</c:v>
                </c:pt>
                <c:pt idx="3">
                  <c:v>25</c:v>
                </c:pt>
                <c:pt idx="4">
                  <c:v>40</c:v>
                </c:pt>
                <c:pt idx="5">
                  <c:v>15</c:v>
                </c:pt>
                <c:pt idx="6">
                  <c:v>25</c:v>
                </c:pt>
                <c:pt idx="7">
                  <c:v>20</c:v>
                </c:pt>
                <c:pt idx="8">
                  <c:v>45</c:v>
                </c:pt>
                <c:pt idx="9">
                  <c:v>5</c:v>
                </c:pt>
                <c:pt idx="10">
                  <c:v>35</c:v>
                </c:pt>
                <c:pt idx="11">
                  <c:v>50</c:v>
                </c:pt>
                <c:pt idx="12">
                  <c:v>10</c:v>
                </c:pt>
                <c:pt idx="13">
                  <c:v>40</c:v>
                </c:pt>
                <c:pt idx="14">
                  <c:v>35</c:v>
                </c:pt>
                <c:pt idx="15">
                  <c:v>15</c:v>
                </c:pt>
                <c:pt idx="16">
                  <c:v>20</c:v>
                </c:pt>
                <c:pt idx="17">
                  <c:v>35</c:v>
                </c:pt>
                <c:pt idx="18">
                  <c:v>15</c:v>
                </c:pt>
                <c:pt idx="19">
                  <c:v>15</c:v>
                </c:pt>
                <c:pt idx="20">
                  <c:v>10</c:v>
                </c:pt>
                <c:pt idx="21">
                  <c:v>50</c:v>
                </c:pt>
                <c:pt idx="22">
                  <c:v>20</c:v>
                </c:pt>
                <c:pt idx="23">
                  <c:v>30</c:v>
                </c:pt>
                <c:pt idx="24">
                  <c:v>35</c:v>
                </c:pt>
                <c:pt idx="25">
                  <c:v>45</c:v>
                </c:pt>
                <c:pt idx="26">
                  <c:v>25</c:v>
                </c:pt>
                <c:pt idx="27">
                  <c:v>40</c:v>
                </c:pt>
                <c:pt idx="28">
                  <c:v>20</c:v>
                </c:pt>
                <c:pt idx="29">
                  <c:v>30</c:v>
                </c:pt>
                <c:pt idx="30">
                  <c:v>10</c:v>
                </c:pt>
                <c:pt idx="31">
                  <c:v>5</c:v>
                </c:pt>
                <c:pt idx="32">
                  <c:v>50</c:v>
                </c:pt>
                <c:pt idx="33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2448"/>
        <c:axId val="143674368"/>
      </c:scatterChart>
      <c:valAx>
        <c:axId val="1436724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Baskerville Old Face" panose="02020602080505020303" pitchFamily="18" charset="0"/>
                  </a:rPr>
                  <a:t>quantity</a:t>
                </a:r>
                <a:endParaRPr lang="en-US" sz="1200">
                  <a:latin typeface="Baskerville Old Face" panose="02020602080505020303" pitchFamily="18" charset="0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43674368"/>
        <c:crosses val="autoZero"/>
        <c:crossBetween val="midCat"/>
      </c:valAx>
      <c:valAx>
        <c:axId val="14367436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Berlin Sans FB Demi" panose="020E0802020502020306" pitchFamily="34" charset="0"/>
                  </a:rPr>
                  <a:t>price</a:t>
                </a:r>
                <a:endParaRPr lang="en-US" sz="1200">
                  <a:latin typeface="Berlin Sans FB Demi" panose="020E0802020502020306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436724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7cb1536-2eb3-4560-b619-9af9c54b6697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23</xdr:col>
      <xdr:colOff>508000</xdr:colOff>
      <xdr:row>1</xdr:row>
      <xdr:rowOff>54429</xdr:rowOff>
    </xdr:from>
    <xdr:to>
      <xdr:col>28</xdr:col>
      <xdr:colOff>585107</xdr:colOff>
      <xdr:row>14</xdr:row>
      <xdr:rowOff>137583</xdr:rowOff>
    </xdr:to>
    <xdr:graphicFrame>
      <xdr:nvGraphicFramePr>
        <xdr:cNvPr id="2" name="Chart 1"/>
        <xdr:cNvGraphicFramePr/>
      </xdr:nvGraphicFramePr>
      <xdr:xfrm>
        <a:off x="22386925" y="244475"/>
        <a:ext cx="5953760" cy="3054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370419</xdr:colOff>
      <xdr:row>16</xdr:row>
      <xdr:rowOff>163286</xdr:rowOff>
    </xdr:from>
    <xdr:to>
      <xdr:col>28</xdr:col>
      <xdr:colOff>816429</xdr:colOff>
      <xdr:row>29</xdr:row>
      <xdr:rowOff>104322</xdr:rowOff>
    </xdr:to>
    <xdr:graphicFrame>
      <xdr:nvGraphicFramePr>
        <xdr:cNvPr id="4" name="Chart 3"/>
        <xdr:cNvGraphicFramePr/>
      </xdr:nvGraphicFramePr>
      <xdr:xfrm>
        <a:off x="22249130" y="3725545"/>
        <a:ext cx="6322695" cy="2827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350007</xdr:colOff>
      <xdr:row>8</xdr:row>
      <xdr:rowOff>33262</xdr:rowOff>
    </xdr:from>
    <xdr:to>
      <xdr:col>32</xdr:col>
      <xdr:colOff>1212548</xdr:colOff>
      <xdr:row>21</xdr:row>
      <xdr:rowOff>117929</xdr:rowOff>
    </xdr:to>
    <xdr:graphicFrame>
      <xdr:nvGraphicFramePr>
        <xdr:cNvPr id="7" name="Chart 6"/>
        <xdr:cNvGraphicFramePr/>
      </xdr:nvGraphicFramePr>
      <xdr:xfrm>
        <a:off x="29343985" y="1995170"/>
        <a:ext cx="4900930" cy="2694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5688.9752150463" refreshedBy="mathan kumar" recordCount="34">
  <cacheSource type="worksheet">
    <worksheetSource ref="E4:J38" sheet="Sheet2"/>
  </cacheSource>
  <cacheFields count="6">
    <cacheField name="Product ID" numFmtId="0">
      <sharedItems count="31">
        <s v="28-JAN-US"/>
        <s v="17-JUN-IN"/>
        <s v="27-JAN-IT"/>
        <s v="03-MAR-US"/>
        <s v="15-FEB-US"/>
        <s v="11-APR-US"/>
        <s v="22-MAY-US"/>
        <s v="07-JUN-UK"/>
        <s v="19-JUL-UK"/>
        <s v="23-AUG-UK"/>
        <s v="05-SEP-UK"/>
        <s v="14-OCT-UK"/>
        <s v="25-NOV-AU"/>
        <s v="08-DEC-DE"/>
        <s v="18-FEB-CA"/>
        <s v="16-APR-ES"/>
        <s v="21-AUG-CA"/>
        <s v="20-AUG-CN"/>
        <s v="01-MAR-UK"/>
        <s v="14-AUG-US"/>
        <s v="14-MAY-RU"/>
        <s v="09-JAN-CA"/>
        <s v="19-JUL-BR"/>
        <s v="29-SEP-CA"/>
        <s v="03-JUN-CA"/>
        <s v="11-JUL-CA"/>
        <s v="07-MAR-CA"/>
        <s v="13-APR-CA"/>
        <s v="24-MAY-CA"/>
        <s v="02-DEC-CA"/>
        <s v="09-JUL-FR"/>
      </sharedItems>
    </cacheField>
    <cacheField name="Product Name" numFmtId="0">
      <sharedItems count="21">
        <s v="Laptop"/>
        <s v="Coffee Maker"/>
        <s v="Sneakers"/>
        <s v="Smartphone"/>
        <s v="Backpack"/>
        <s v="Headphones"/>
        <s v="T-shirt"/>
        <s v="Blender"/>
        <s v="Tablet"/>
        <s v="Hiking Boots"/>
        <s v="Smartwatch"/>
        <s v="Laptop Bag"/>
        <s v="Sunglasses"/>
        <s v="Camping Tent"/>
        <s v="Camera"/>
        <s v="Microwave"/>
        <s v="Fitness Tracker"/>
        <s v="Dress"/>
        <s v="Toaster"/>
        <s v="Jeans"/>
        <s v="Watch"/>
      </sharedItems>
    </cacheField>
    <cacheField name="Brand Name" numFmtId="0">
      <sharedItems count="30">
        <s v="Dell"/>
        <s v="HP"/>
        <s v="Asus"/>
        <s v="Keurig"/>
        <s v="Nike"/>
        <s v="Samsung"/>
        <s v="North Face"/>
        <s v="Sony"/>
        <s v="Adidas"/>
        <s v="Ninja"/>
        <s v="Apple"/>
        <s v="Timberland"/>
        <s v="Nespresso"/>
        <s v="Fitbit"/>
        <s v="Bose"/>
        <s v="Samsonite"/>
        <s v="Huawei"/>
        <s v="Oakley"/>
        <s v="Coleman"/>
        <s v="Nikon"/>
        <s v="Panasonic"/>
        <s v="Xiaomi"/>
        <s v="Google"/>
        <s v="Ray-Ban"/>
        <s v="Vitamix"/>
        <s v="Zara"/>
        <s v="Hamilton"/>
        <s v="Garmin"/>
        <s v="Levi's"/>
        <s v="Casio"/>
      </sharedItems>
    </cacheField>
    <cacheField name="Price ($)" numFmtId="0">
      <sharedItems containsSemiMixedTypes="0" containsString="0" containsNumber="1" containsInteger="1" minValue="0" maxValue="1000" count="23">
        <n v="1000"/>
        <n v="950"/>
        <n v="980"/>
        <n v="130"/>
        <n v="80"/>
        <n v="900"/>
        <n v="70"/>
        <n v="200"/>
        <n v="30"/>
        <n v="90"/>
        <n v="500"/>
        <n v="120"/>
        <n v="150"/>
        <n v="250"/>
        <n v="50"/>
        <n v="160"/>
        <n v="700"/>
        <n v="800"/>
        <n v="400"/>
        <n v="300"/>
        <n v="60"/>
        <n v="40"/>
        <n v="100"/>
      </sharedItems>
    </cacheField>
    <cacheField name="Quantity" numFmtId="0">
      <sharedItems containsSemiMixedTypes="0" containsString="0" containsNumber="1" containsInteger="1" minValue="0" maxValue="50" count="10">
        <n v="30"/>
        <n v="25"/>
        <n v="10"/>
        <n v="40"/>
        <n v="15"/>
        <n v="20"/>
        <n v="45"/>
        <n v="5"/>
        <n v="35"/>
        <n v="50"/>
      </sharedItems>
    </cacheField>
    <cacheField name="Category" numFmtId="0">
      <sharedItems count="5">
        <s v="Electronics"/>
        <s v="Kitchen"/>
        <s v="Fashion"/>
        <s v="Outdoor"/>
        <s v="Accessori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x v="0"/>
    <x v="0"/>
    <x v="0"/>
  </r>
  <r>
    <x v="1"/>
    <x v="0"/>
    <x v="1"/>
    <x v="1"/>
    <x v="1"/>
    <x v="0"/>
  </r>
  <r>
    <x v="2"/>
    <x v="0"/>
    <x v="2"/>
    <x v="2"/>
    <x v="2"/>
    <x v="0"/>
  </r>
  <r>
    <x v="1"/>
    <x v="0"/>
    <x v="1"/>
    <x v="1"/>
    <x v="1"/>
    <x v="0"/>
  </r>
  <r>
    <x v="3"/>
    <x v="1"/>
    <x v="3"/>
    <x v="3"/>
    <x v="3"/>
    <x v="1"/>
  </r>
  <r>
    <x v="4"/>
    <x v="2"/>
    <x v="4"/>
    <x v="4"/>
    <x v="4"/>
    <x v="2"/>
  </r>
  <r>
    <x v="5"/>
    <x v="3"/>
    <x v="5"/>
    <x v="5"/>
    <x v="1"/>
    <x v="0"/>
  </r>
  <r>
    <x v="6"/>
    <x v="4"/>
    <x v="6"/>
    <x v="6"/>
    <x v="5"/>
    <x v="3"/>
  </r>
  <r>
    <x v="7"/>
    <x v="5"/>
    <x v="7"/>
    <x v="7"/>
    <x v="6"/>
    <x v="0"/>
  </r>
  <r>
    <x v="8"/>
    <x v="6"/>
    <x v="8"/>
    <x v="8"/>
    <x v="7"/>
    <x v="2"/>
  </r>
  <r>
    <x v="9"/>
    <x v="7"/>
    <x v="9"/>
    <x v="9"/>
    <x v="8"/>
    <x v="1"/>
  </r>
  <r>
    <x v="10"/>
    <x v="8"/>
    <x v="10"/>
    <x v="10"/>
    <x v="9"/>
    <x v="0"/>
  </r>
  <r>
    <x v="11"/>
    <x v="9"/>
    <x v="11"/>
    <x v="3"/>
    <x v="2"/>
    <x v="3"/>
  </r>
  <r>
    <x v="12"/>
    <x v="2"/>
    <x v="8"/>
    <x v="9"/>
    <x v="3"/>
    <x v="2"/>
  </r>
  <r>
    <x v="13"/>
    <x v="1"/>
    <x v="12"/>
    <x v="11"/>
    <x v="8"/>
    <x v="1"/>
  </r>
  <r>
    <x v="14"/>
    <x v="10"/>
    <x v="13"/>
    <x v="12"/>
    <x v="4"/>
    <x v="0"/>
  </r>
  <r>
    <x v="15"/>
    <x v="5"/>
    <x v="14"/>
    <x v="13"/>
    <x v="5"/>
    <x v="0"/>
  </r>
  <r>
    <x v="16"/>
    <x v="11"/>
    <x v="15"/>
    <x v="14"/>
    <x v="8"/>
    <x v="4"/>
  </r>
  <r>
    <x v="17"/>
    <x v="10"/>
    <x v="16"/>
    <x v="15"/>
    <x v="4"/>
    <x v="0"/>
  </r>
  <r>
    <x v="18"/>
    <x v="12"/>
    <x v="17"/>
    <x v="12"/>
    <x v="4"/>
    <x v="2"/>
  </r>
  <r>
    <x v="19"/>
    <x v="13"/>
    <x v="18"/>
    <x v="7"/>
    <x v="2"/>
    <x v="3"/>
  </r>
  <r>
    <x v="20"/>
    <x v="14"/>
    <x v="19"/>
    <x v="16"/>
    <x v="9"/>
    <x v="0"/>
  </r>
  <r>
    <x v="21"/>
    <x v="15"/>
    <x v="20"/>
    <x v="4"/>
    <x v="5"/>
    <x v="1"/>
  </r>
  <r>
    <x v="22"/>
    <x v="16"/>
    <x v="21"/>
    <x v="12"/>
    <x v="0"/>
    <x v="0"/>
  </r>
  <r>
    <x v="16"/>
    <x v="11"/>
    <x v="15"/>
    <x v="14"/>
    <x v="8"/>
    <x v="4"/>
  </r>
  <r>
    <x v="23"/>
    <x v="3"/>
    <x v="22"/>
    <x v="17"/>
    <x v="6"/>
    <x v="0"/>
  </r>
  <r>
    <x v="24"/>
    <x v="12"/>
    <x v="23"/>
    <x v="3"/>
    <x v="1"/>
    <x v="2"/>
  </r>
  <r>
    <x v="25"/>
    <x v="7"/>
    <x v="24"/>
    <x v="18"/>
    <x v="3"/>
    <x v="1"/>
  </r>
  <r>
    <x v="15"/>
    <x v="5"/>
    <x v="14"/>
    <x v="19"/>
    <x v="5"/>
    <x v="0"/>
  </r>
  <r>
    <x v="26"/>
    <x v="17"/>
    <x v="25"/>
    <x v="20"/>
    <x v="0"/>
    <x v="2"/>
  </r>
  <r>
    <x v="27"/>
    <x v="18"/>
    <x v="26"/>
    <x v="21"/>
    <x v="2"/>
    <x v="1"/>
  </r>
  <r>
    <x v="28"/>
    <x v="16"/>
    <x v="27"/>
    <x v="3"/>
    <x v="7"/>
    <x v="0"/>
  </r>
  <r>
    <x v="29"/>
    <x v="19"/>
    <x v="28"/>
    <x v="14"/>
    <x v="9"/>
    <x v="2"/>
  </r>
  <r>
    <x v="30"/>
    <x v="20"/>
    <x v="29"/>
    <x v="22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rowHeaderCaption="category" chartFormat="2">
  <location ref="S21:U28" firstHeaderRow="1" firstDataRow="2" firstDataCol="1"/>
  <pivotFields count="6">
    <pivotField showAll="0">
      <items count="32">
        <item x="18"/>
        <item x="29"/>
        <item x="24"/>
        <item x="3"/>
        <item x="10"/>
        <item x="7"/>
        <item x="26"/>
        <item x="13"/>
        <item x="21"/>
        <item x="30"/>
        <item x="5"/>
        <item x="25"/>
        <item x="27"/>
        <item x="19"/>
        <item x="20"/>
        <item x="11"/>
        <item x="4"/>
        <item x="15"/>
        <item x="1"/>
        <item x="14"/>
        <item x="22"/>
        <item x="8"/>
        <item x="17"/>
        <item x="16"/>
        <item x="6"/>
        <item x="9"/>
        <item x="28"/>
        <item x="12"/>
        <item x="2"/>
        <item x="0"/>
        <item x="23"/>
        <item t="default"/>
      </items>
    </pivotField>
    <pivotField dataField="1" showAll="0">
      <items count="22">
        <item x="0"/>
        <item x="4"/>
        <item x="7"/>
        <item x="14"/>
        <item x="13"/>
        <item x="1"/>
        <item x="17"/>
        <item x="16"/>
        <item x="5"/>
        <item x="9"/>
        <item x="19"/>
        <item x="11"/>
        <item x="15"/>
        <item x="3"/>
        <item x="10"/>
        <item x="2"/>
        <item x="12"/>
        <item x="8"/>
        <item x="18"/>
        <item x="6"/>
        <item x="20"/>
        <item t="default"/>
      </items>
    </pivotField>
    <pivotField showAll="0"/>
    <pivotField dataField="1" showAll="0">
      <items count="24">
        <item x="8"/>
        <item x="21"/>
        <item x="14"/>
        <item x="20"/>
        <item x="6"/>
        <item x="4"/>
        <item x="9"/>
        <item x="22"/>
        <item x="11"/>
        <item x="3"/>
        <item x="12"/>
        <item x="15"/>
        <item x="7"/>
        <item x="13"/>
        <item x="19"/>
        <item x="18"/>
        <item x="10"/>
        <item x="16"/>
        <item x="17"/>
        <item x="5"/>
        <item x="1"/>
        <item x="2"/>
        <item x="0"/>
        <item t="default"/>
      </items>
    </pivotField>
    <pivotField showAll="0"/>
    <pivotField axis="axisRow" showAll="0">
      <items count="6">
        <item x="4"/>
        <item x="0"/>
        <item x="2"/>
        <item x="1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" fld="1" subtotal="count" baseField="0" baseItem="0"/>
    <dataField name="Average of Price ($)" fld="3" subtotal="average" baseField="0" baseItem="0"/>
  </dataField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rowHeaderCaption="product name" chartFormat="1">
  <location ref="S4:V15" firstHeaderRow="1" firstDataRow="2" firstDataCol="1" rowPageCount="1" colPageCount="1"/>
  <pivotFields count="6">
    <pivotField showAll="0">
      <items count="32">
        <item x="18"/>
        <item x="29"/>
        <item x="24"/>
        <item x="3"/>
        <item x="10"/>
        <item x="7"/>
        <item x="26"/>
        <item x="13"/>
        <item x="21"/>
        <item x="30"/>
        <item x="5"/>
        <item x="25"/>
        <item x="27"/>
        <item x="19"/>
        <item x="20"/>
        <item x="11"/>
        <item x="4"/>
        <item x="15"/>
        <item x="1"/>
        <item x="14"/>
        <item x="22"/>
        <item x="8"/>
        <item x="17"/>
        <item x="16"/>
        <item x="6"/>
        <item x="9"/>
        <item x="28"/>
        <item x="12"/>
        <item x="2"/>
        <item x="0"/>
        <item x="23"/>
        <item t="default"/>
      </items>
    </pivotField>
    <pivotField axis="axisRow" dataField="1" showAll="0">
      <items count="22">
        <item x="0"/>
        <item x="4"/>
        <item x="7"/>
        <item x="14"/>
        <item x="13"/>
        <item x="1"/>
        <item x="17"/>
        <item x="16"/>
        <item x="5"/>
        <item x="9"/>
        <item x="19"/>
        <item x="11"/>
        <item x="15"/>
        <item x="3"/>
        <item x="10"/>
        <item x="2"/>
        <item x="12"/>
        <item x="8"/>
        <item x="18"/>
        <item x="6"/>
        <item x="20"/>
        <item t="default"/>
      </items>
    </pivotField>
    <pivotField showAll="0">
      <items count="31">
        <item x="8"/>
        <item x="10"/>
        <item x="2"/>
        <item x="14"/>
        <item x="29"/>
        <item x="18"/>
        <item x="0"/>
        <item x="13"/>
        <item x="27"/>
        <item x="22"/>
        <item x="26"/>
        <item x="1"/>
        <item x="16"/>
        <item x="3"/>
        <item x="28"/>
        <item x="12"/>
        <item x="4"/>
        <item x="19"/>
        <item x="9"/>
        <item x="6"/>
        <item x="17"/>
        <item x="20"/>
        <item x="23"/>
        <item x="15"/>
        <item x="5"/>
        <item x="7"/>
        <item x="11"/>
        <item x="24"/>
        <item x="21"/>
        <item x="25"/>
        <item t="default"/>
      </items>
    </pivotField>
    <pivotField dataField="1" showAll="0">
      <items count="24">
        <item x="8"/>
        <item x="21"/>
        <item x="14"/>
        <item x="20"/>
        <item x="6"/>
        <item x="4"/>
        <item x="9"/>
        <item x="22"/>
        <item x="11"/>
        <item x="3"/>
        <item x="12"/>
        <item x="15"/>
        <item x="7"/>
        <item x="13"/>
        <item x="19"/>
        <item x="18"/>
        <item x="10"/>
        <item x="16"/>
        <item x="17"/>
        <item x="5"/>
        <item x="1"/>
        <item x="2"/>
        <item x="0"/>
        <item t="default"/>
      </items>
    </pivotField>
    <pivotField dataField="1" showAll="0">
      <items count="11">
        <item x="7"/>
        <item x="2"/>
        <item x="4"/>
        <item x="5"/>
        <item x="1"/>
        <item x="0"/>
        <item x="8"/>
        <item x="3"/>
        <item x="6"/>
        <item x="9"/>
        <item t="default"/>
      </items>
    </pivotField>
    <pivotField axis="axisPage" multipleItemSelectionAllowed="1" showAll="0">
      <items count="6">
        <item x="4"/>
        <item x="0"/>
        <item h="1" x="2"/>
        <item h="1" x="1"/>
        <item h="1" x="3"/>
        <item t="default"/>
      </items>
    </pivotField>
  </pivotFields>
  <rowFields count="1">
    <field x="1"/>
  </rowFields>
  <rowItems count="10">
    <i>
      <x/>
    </i>
    <i>
      <x v="3"/>
    </i>
    <i>
      <x v="7"/>
    </i>
    <i>
      <x v="8"/>
    </i>
    <i>
      <x v="11"/>
    </i>
    <i>
      <x v="13"/>
    </i>
    <i>
      <x v="14"/>
    </i>
    <i>
      <x v="17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/>
  </pageFields>
  <dataFields count="3">
    <dataField name="Count of Product " fld="1" subtotal="count" baseField="0" baseItem="0"/>
    <dataField name="Average of Price ($)" fld="3" subtotal="average" baseField="0" baseItem="0"/>
    <dataField name="Total Quantity" fld="4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9"/>
  <sheetViews>
    <sheetView tabSelected="1" topLeftCell="A4" workbookViewId="0">
      <selection activeCell="C28" sqref="C28"/>
    </sheetView>
  </sheetViews>
  <sheetFormatPr defaultColWidth="9" defaultRowHeight="15"/>
  <sheetData>
    <row r="1" spans="1:26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spans="1:26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15.75" spans="1:26">
      <c r="A3" s="91"/>
      <c r="B3" s="92" t="s">
        <v>1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5.75" spans="1:26">
      <c r="A4" s="91"/>
      <c r="B4" s="91"/>
      <c r="C4" s="93" t="s">
        <v>2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spans="1:26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5.75" spans="1:26">
      <c r="A6" s="91"/>
      <c r="B6" s="92" t="s">
        <v>3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5.75" spans="1:26">
      <c r="A7" s="91"/>
      <c r="B7" s="91"/>
      <c r="C7" s="93" t="s">
        <v>4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15.75" spans="1:26">
      <c r="A8" s="91"/>
      <c r="B8" s="91"/>
      <c r="C8" s="93" t="s">
        <v>5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spans="1:26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ht="15.75" spans="1:26">
      <c r="A10" s="91"/>
      <c r="B10" s="92" t="s">
        <v>6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15.75" spans="1:26">
      <c r="A11" s="91"/>
      <c r="B11" s="91"/>
      <c r="C11" s="93" t="s">
        <v>7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spans="1:26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5.75" spans="1:26">
      <c r="A13" s="91"/>
      <c r="B13" s="92" t="s">
        <v>8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15.75" spans="1:26">
      <c r="A14" s="91"/>
      <c r="B14" s="91"/>
      <c r="C14" s="93" t="s">
        <v>9</v>
      </c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spans="1:26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5.75" spans="1:26">
      <c r="A16" s="91"/>
      <c r="B16" s="92" t="s">
        <v>10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ht="15.75" spans="1:26">
      <c r="A17" s="91"/>
      <c r="B17" s="91"/>
      <c r="C17" s="93" t="s">
        <v>11</v>
      </c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ht="15.75" spans="1:26">
      <c r="A18" s="91"/>
      <c r="B18" s="91"/>
      <c r="C18" s="93" t="s">
        <v>12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ht="15.75" spans="1:26">
      <c r="A19" s="91"/>
      <c r="B19" s="91"/>
      <c r="C19" s="93" t="s">
        <v>13</v>
      </c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spans="1:26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ht="15.75" spans="1:26">
      <c r="A21" s="91"/>
      <c r="B21" s="92" t="s">
        <v>14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5.75" spans="1:26">
      <c r="A22" s="91"/>
      <c r="B22" s="91"/>
      <c r="C22" s="93" t="s">
        <v>15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ht="15.75" spans="1:26">
      <c r="A23" s="91"/>
      <c r="B23" s="91"/>
      <c r="C23" s="93" t="s">
        <v>16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spans="1:26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ht="15.75" spans="1:26">
      <c r="A25" s="91"/>
      <c r="B25" s="92" t="s">
        <v>17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ht="15.75" spans="1:26">
      <c r="A26" s="91"/>
      <c r="B26" s="91"/>
      <c r="C26" s="93" t="s">
        <v>18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spans="1:26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spans="1:26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spans="1:26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spans="1:26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6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spans="1:26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spans="1:26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spans="1:26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spans="1:26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spans="1:26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spans="1:2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spans="1:26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spans="1:26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spans="1:26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spans="1:26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spans="1:26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spans="1:26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spans="1:26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spans="1:26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spans="1:26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spans="1:2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spans="1:26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spans="1:26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spans="1:26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spans="1:26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spans="1:26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spans="1:26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spans="1:26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spans="1:26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spans="1:26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spans="1:2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spans="1:26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spans="1:26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spans="1:26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spans="1:26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spans="1:26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spans="1:26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spans="1:26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spans="1:26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spans="1:26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spans="1:2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spans="1:26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spans="1:26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spans="1:26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spans="1:26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spans="1:26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spans="1:26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spans="1:26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spans="1:26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spans="1:26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spans="1:2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spans="1:26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spans="1:26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spans="1:26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spans="1:26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spans="1:26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spans="1:26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spans="1:26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spans="1:26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spans="1:26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spans="1:2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spans="1:26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spans="1:26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spans="1:26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spans="1:26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spans="1:26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spans="1:26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spans="1:26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spans="1:26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spans="1:26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spans="1:26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spans="1:2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spans="1:26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spans="1:26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spans="1:26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spans="1:26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spans="1:26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spans="1:26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spans="1:26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spans="1:26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spans="1:2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spans="1:26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spans="1:26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spans="1:26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spans="1:26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spans="1:26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spans="1:26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spans="1:26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spans="1:26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spans="1:26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spans="1:2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spans="1:26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spans="1:26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spans="1:26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spans="1:26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spans="1:26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spans="1:26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spans="1:26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spans="1:26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spans="1:26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spans="1:2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spans="1:26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spans="1:26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spans="1:26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spans="1:26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spans="1:26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spans="1:26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spans="1:26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spans="1:26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spans="1:26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spans="1:2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spans="1:26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spans="1:26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spans="1:26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spans="1:26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spans="1:26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spans="1:26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spans="1:26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spans="1:26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spans="1:26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spans="1:2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spans="1:26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spans="1:26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spans="1:26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spans="1:26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spans="1:26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spans="1:26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spans="1:26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spans="1:26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spans="1:26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spans="1:2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spans="1:26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spans="1:26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spans="1:26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spans="1:26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spans="1:26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spans="1:26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spans="1:26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spans="1:26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spans="1:26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spans="1:2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spans="1:26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spans="1:26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spans="1:26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spans="1:26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spans="1:26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spans="1:26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spans="1:26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spans="1:26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spans="1:26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spans="1:2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spans="1:26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spans="1:26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spans="1:26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spans="1:26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spans="1:26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spans="1:26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spans="1:26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spans="1:26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spans="1:26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spans="1:2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spans="1:26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spans="1:26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spans="1:26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spans="1:26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spans="1:26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spans="1:26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spans="1:26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spans="1:26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spans="1:26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spans="1: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spans="1:26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spans="1:26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spans="1:26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spans="1:26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spans="1:26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spans="1:26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spans="1:26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spans="1:26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spans="1:26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spans="1:2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spans="1:26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spans="1:26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spans="1:26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spans="1:26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spans="1:26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spans="1:26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spans="1:26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spans="1:26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spans="1:26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spans="1:2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spans="1:26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spans="1:26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spans="1:26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spans="1:26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spans="1:26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spans="1:26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spans="1:26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spans="1:26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spans="1:26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spans="1:2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spans="1:26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spans="1:26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spans="1:26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spans="1:26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spans="1:26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spans="1:26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spans="1:26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spans="1:26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spans="1:26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spans="1:2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spans="1:26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spans="1:26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spans="1:26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spans="1:26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spans="1:26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spans="1:26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spans="1:26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spans="1:26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spans="1:26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spans="1:2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spans="1:26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spans="1:26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spans="1:26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spans="1:26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spans="1:26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spans="1:26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spans="1:26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spans="1:26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spans="1:26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spans="1:2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spans="1:26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spans="1:26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spans="1:26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spans="1:26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spans="1:26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spans="1:26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spans="1:26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spans="1:26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spans="1:26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spans="1:2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spans="1:26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spans="1:26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spans="1:26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spans="1:26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spans="1:26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spans="1:26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spans="1:26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spans="1:26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spans="1:26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spans="1:2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spans="1:26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spans="1:26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spans="1:26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spans="1:26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spans="1:26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spans="1:26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spans="1:26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spans="1:26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spans="1:26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spans="1:2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spans="1:26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spans="1:26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spans="1:26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spans="1:26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spans="1:26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spans="1:26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spans="1:26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spans="1:26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spans="1:26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spans="1: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spans="1:26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spans="1:26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spans="1:26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spans="1:26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spans="1:26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spans="1:26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spans="1:26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spans="1:26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spans="1:26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spans="1:2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spans="1:26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spans="1:26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spans="1:26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spans="1:26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spans="1:26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spans="1:26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spans="1:26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spans="1:26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spans="1:26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spans="1:2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spans="1:26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spans="1:26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spans="1:26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spans="1:26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spans="1:26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spans="1:26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spans="1:26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spans="1:26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spans="1:26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spans="1:2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spans="1:26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spans="1:26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spans="1:26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spans="1:26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spans="1:26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spans="1:26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spans="1:26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spans="1:26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spans="1:26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spans="1:2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spans="1:26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spans="1:26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spans="1:26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spans="1:26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spans="1:26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spans="1:26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spans="1:26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spans="1:26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spans="1:26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spans="1:2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spans="1:26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spans="1:26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spans="1:26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spans="1:26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spans="1:26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spans="1:26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spans="1:26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spans="1:26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spans="1:26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spans="1:2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spans="1:26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spans="1:26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spans="1:26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spans="1:26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spans="1:26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spans="1:26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spans="1:26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spans="1:26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spans="1:26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spans="1:2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spans="1:26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spans="1:26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spans="1:26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spans="1:26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spans="1:26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spans="1:26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spans="1:26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spans="1:26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spans="1:26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spans="1:2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spans="1:26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spans="1:26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spans="1:26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spans="1:26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spans="1:26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spans="1:26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spans="1:26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spans="1:26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spans="1:26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spans="1:2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spans="1:26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spans="1:26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spans="1:26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spans="1:26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spans="1:26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spans="1:26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spans="1:26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spans="1:26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spans="1:26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spans="1: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spans="1:26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spans="1:26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spans="1:26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spans="1:26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spans="1:26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spans="1:26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spans="1:26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spans="1:26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spans="1:26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spans="1:2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spans="1:26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spans="1:26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spans="1:26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spans="1:26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spans="1:26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spans="1:26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spans="1:26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spans="1:26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spans="1:26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spans="1:2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spans="1:26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spans="1:26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spans="1:26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spans="1:26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spans="1:26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spans="1:26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spans="1:26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spans="1:26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spans="1:26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spans="1:2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spans="1:26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spans="1:26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spans="1:26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spans="1:26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spans="1:26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spans="1:26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spans="1:26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spans="1:26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spans="1:26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spans="1:2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spans="1:26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spans="1:26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spans="1:26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spans="1:26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spans="1:26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spans="1:26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spans="1:26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spans="1:26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spans="1:26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spans="1:2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spans="1:26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spans="1:26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spans="1:26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spans="1:26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spans="1:26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spans="1:26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spans="1:26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spans="1:26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spans="1:26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spans="1:2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spans="1:26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spans="1:26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spans="1:26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spans="1:26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spans="1:26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spans="1:26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spans="1:26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spans="1:26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spans="1:26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spans="1:2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spans="1:26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spans="1:26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spans="1:26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spans="1:26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spans="1:26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spans="1:26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spans="1:26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spans="1:26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spans="1:26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spans="1:2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spans="1:26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spans="1:26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spans="1:26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spans="1:26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spans="1:26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spans="1:26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spans="1:26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spans="1:26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spans="1:26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spans="1:2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spans="1:26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spans="1:26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spans="1:26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spans="1:26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spans="1:26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spans="1:26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spans="1:26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spans="1:26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spans="1:26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spans="1: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spans="1:26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spans="1:26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spans="1:26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spans="1:26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spans="1:26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spans="1:26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spans="1:26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spans="1:26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spans="1:26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spans="1:2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spans="1:26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spans="1:26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spans="1:26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spans="1:26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spans="1:26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spans="1:26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spans="1:26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spans="1:26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spans="1:26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spans="1:2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spans="1:26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spans="1:26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spans="1:26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spans="1:26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spans="1:26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spans="1:26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spans="1:26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spans="1:26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spans="1:26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spans="1:2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spans="1:26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spans="1:26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spans="1:26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spans="1:26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spans="1:26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spans="1:26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spans="1:26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spans="1:26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spans="1:26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spans="1:2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spans="1:26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spans="1:26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spans="1:26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spans="1:26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spans="1:26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spans="1:26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spans="1:26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spans="1:26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spans="1:26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spans="1:2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spans="1:26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spans="1:26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spans="1:26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spans="1:26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spans="1:26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spans="1:26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spans="1:26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spans="1:26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spans="1:26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spans="1:2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spans="1:26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spans="1:26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spans="1:26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spans="1:26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spans="1:26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spans="1:26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spans="1:26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spans="1:26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spans="1:26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spans="1:2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spans="1:26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spans="1:26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spans="1:26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spans="1:26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spans="1:26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spans="1:26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spans="1:26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spans="1:26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spans="1:26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spans="1:2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spans="1:26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spans="1:26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spans="1:26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spans="1:26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spans="1:26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spans="1:26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spans="1:26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spans="1:26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spans="1:26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spans="1:2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spans="1:26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spans="1:26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spans="1:26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spans="1:26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spans="1:26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spans="1:26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spans="1:26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spans="1:26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spans="1:26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spans="1: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spans="1:26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spans="1:26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spans="1:26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spans="1:26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spans="1:26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spans="1:26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spans="1:26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spans="1:26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spans="1:26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spans="1:2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spans="1:26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spans="1:26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spans="1:26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spans="1:26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spans="1:26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spans="1:26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spans="1:26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spans="1:26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spans="1:26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spans="1:2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spans="1:26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spans="1:26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spans="1:26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spans="1:26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spans="1:26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spans="1:26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spans="1:26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spans="1:26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spans="1:26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spans="1:2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spans="1:26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spans="1:26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spans="1:26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spans="1:26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spans="1:26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spans="1:26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spans="1:26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spans="1:26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spans="1:26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spans="1:2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spans="1:26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spans="1:26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spans="1:26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spans="1:26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spans="1:26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spans="1:26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spans="1:26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spans="1:26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spans="1:26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spans="1:2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spans="1:26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spans="1:26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spans="1:26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spans="1:26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spans="1:26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spans="1:26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spans="1:26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spans="1:26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spans="1:26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spans="1:2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spans="1:26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spans="1:26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spans="1:26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spans="1:26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spans="1:26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spans="1:26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spans="1:26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spans="1:26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spans="1:26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spans="1:2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spans="1:26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spans="1:26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spans="1:26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spans="1:26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spans="1:26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spans="1:26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spans="1:26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spans="1:26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spans="1:26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spans="1:2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spans="1:26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spans="1:26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spans="1:26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spans="1:26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spans="1:26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spans="1:26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spans="1:26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spans="1:26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spans="1:26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spans="1:2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spans="1:26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spans="1:26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spans="1:26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spans="1:26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spans="1:26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spans="1:26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spans="1:26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spans="1:26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spans="1:26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spans="1: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spans="1:26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spans="1:26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spans="1:26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spans="1:26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spans="1:26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spans="1:26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spans="1:26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spans="1:26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spans="1:26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spans="1:2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spans="1:26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spans="1:26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spans="1:26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spans="1:26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spans="1:26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spans="1:26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spans="1:26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spans="1:26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spans="1:26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spans="1:2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spans="1:26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spans="1:26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spans="1:26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spans="1:26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spans="1:26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spans="1:26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spans="1:26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spans="1:26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spans="1:26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spans="1:2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spans="1:26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spans="1:26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spans="1:26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spans="1:26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spans="1:26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spans="1:26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spans="1:26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spans="1:26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spans="1:26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spans="1:2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spans="1:26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spans="1:26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spans="1:26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spans="1:26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spans="1:26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spans="1:26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spans="1:26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spans="1:26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spans="1:26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spans="1:2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spans="1:26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spans="1:26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spans="1:26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54"/>
  <sheetViews>
    <sheetView zoomScale="70" zoomScaleNormal="70" topLeftCell="U1" workbookViewId="0">
      <selection activeCell="AD6" sqref="AD6:AG7"/>
    </sheetView>
  </sheetViews>
  <sheetFormatPr defaultColWidth="9" defaultRowHeight="15"/>
  <cols>
    <col min="4" max="4" width="14.7142857142857" customWidth="1"/>
    <col min="5" max="6" width="11.8571428571429" customWidth="1"/>
    <col min="7" max="7" width="12.7142857142857" customWidth="1"/>
    <col min="8" max="8" width="12" customWidth="1"/>
    <col min="9" max="9" width="12.8571428571429" customWidth="1"/>
    <col min="10" max="10" width="11.1428571428571" customWidth="1"/>
    <col min="11" max="11" width="16.7142857142857" customWidth="1"/>
    <col min="12" max="12" width="15.2857142857143" customWidth="1"/>
    <col min="13" max="13" width="14.7142857142857" customWidth="1"/>
    <col min="14" max="14" width="18.4285714285714" customWidth="1"/>
    <col min="15" max="15" width="16.1428571428571" customWidth="1"/>
    <col min="16" max="16" width="12.7142857142857" customWidth="1"/>
    <col min="17" max="17" width="12" customWidth="1"/>
    <col min="18" max="18" width="12.8571428571429" customWidth="1"/>
    <col min="19" max="19" width="13.2857142857143" customWidth="1"/>
    <col min="20" max="20" width="23.4285714285714" customWidth="1"/>
    <col min="21" max="21" width="26" customWidth="1"/>
    <col min="22" max="22" width="19.1428571428571" customWidth="1"/>
    <col min="23" max="23" width="13.2857142857143" customWidth="1"/>
    <col min="24" max="24" width="13.7142857142857" customWidth="1"/>
    <col min="25" max="25" width="10.5714285714286" customWidth="1"/>
    <col min="26" max="26" width="21.5714285714286" customWidth="1"/>
    <col min="27" max="27" width="23.5714285714286" customWidth="1"/>
    <col min="28" max="28" width="18.7142857142857" customWidth="1"/>
    <col min="29" max="29" width="18.5714285714286" customWidth="1"/>
    <col min="30" max="30" width="23.4285714285714" customWidth="1"/>
    <col min="31" max="33" width="18.5714285714286" customWidth="1"/>
    <col min="34" max="34" width="21.5714285714286" customWidth="1"/>
    <col min="35" max="35" width="23.5714285714286" customWidth="1"/>
    <col min="36" max="37" width="18.7142857142857" customWidth="1"/>
  </cols>
  <sheetData>
    <row r="2" spans="19:20">
      <c r="S2" t="s">
        <v>19</v>
      </c>
      <c r="T2" t="s">
        <v>20</v>
      </c>
    </row>
    <row r="3" ht="24.75" customHeight="1" spans="5:22">
      <c r="E3" s="1" t="s">
        <v>21</v>
      </c>
      <c r="F3" s="2"/>
      <c r="G3" s="2"/>
      <c r="H3" s="2"/>
      <c r="I3" s="2"/>
      <c r="J3" s="2"/>
      <c r="K3" s="2"/>
      <c r="L3" s="2"/>
      <c r="M3" s="2"/>
      <c r="N3" s="2"/>
      <c r="O3" s="2"/>
      <c r="P3" s="11"/>
      <c r="Q3" s="71" t="s">
        <v>22</v>
      </c>
      <c r="R3" s="72"/>
      <c r="S3" s="73" t="s">
        <v>23</v>
      </c>
      <c r="T3" s="74"/>
      <c r="U3" s="74"/>
      <c r="V3" s="75"/>
    </row>
    <row r="4" ht="36.75" spans="5:20"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19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19</v>
      </c>
      <c r="Q4" s="76" t="s">
        <v>29</v>
      </c>
      <c r="R4" s="76" t="s">
        <v>30</v>
      </c>
      <c r="T4" t="s">
        <v>31</v>
      </c>
    </row>
    <row r="5" ht="15.75" spans="5:22">
      <c r="E5" s="4" t="s">
        <v>32</v>
      </c>
      <c r="F5" s="4" t="s">
        <v>33</v>
      </c>
      <c r="G5" s="4" t="s">
        <v>34</v>
      </c>
      <c r="H5" s="5">
        <v>1000</v>
      </c>
      <c r="I5" s="5">
        <v>30</v>
      </c>
      <c r="J5" s="4" t="s">
        <v>35</v>
      </c>
      <c r="K5" s="8" t="s">
        <v>36</v>
      </c>
      <c r="L5" s="8" t="s">
        <v>37</v>
      </c>
      <c r="M5" s="8" t="s">
        <v>38</v>
      </c>
      <c r="N5" s="12">
        <v>80</v>
      </c>
      <c r="O5" s="12">
        <v>15</v>
      </c>
      <c r="P5" s="8" t="s">
        <v>39</v>
      </c>
      <c r="Q5" s="8" t="s">
        <v>40</v>
      </c>
      <c r="R5" s="13">
        <v>1000</v>
      </c>
      <c r="S5" t="s">
        <v>41</v>
      </c>
      <c r="T5" t="s">
        <v>42</v>
      </c>
      <c r="U5" t="s">
        <v>43</v>
      </c>
      <c r="V5" t="s">
        <v>44</v>
      </c>
    </row>
    <row r="6" ht="15.75" spans="5:33">
      <c r="E6" s="4" t="s">
        <v>45</v>
      </c>
      <c r="F6" s="4" t="s">
        <v>33</v>
      </c>
      <c r="G6" s="4" t="s">
        <v>46</v>
      </c>
      <c r="H6" s="5">
        <v>950</v>
      </c>
      <c r="I6" s="5">
        <v>25</v>
      </c>
      <c r="J6" s="4" t="s">
        <v>35</v>
      </c>
      <c r="K6" s="6" t="s">
        <v>47</v>
      </c>
      <c r="L6" s="6" t="s">
        <v>48</v>
      </c>
      <c r="M6" s="6" t="s">
        <v>49</v>
      </c>
      <c r="N6" s="13">
        <v>70</v>
      </c>
      <c r="O6" s="13">
        <v>20</v>
      </c>
      <c r="P6" s="6" t="s">
        <v>50</v>
      </c>
      <c r="Q6" s="8" t="s">
        <v>40</v>
      </c>
      <c r="R6" s="12">
        <v>980</v>
      </c>
      <c r="S6" s="77" t="s">
        <v>33</v>
      </c>
      <c r="T6" s="78">
        <v>4</v>
      </c>
      <c r="U6" s="78">
        <v>970</v>
      </c>
      <c r="V6" s="78">
        <v>90</v>
      </c>
      <c r="AD6" s="89" t="s">
        <v>51</v>
      </c>
      <c r="AE6" s="89"/>
      <c r="AF6" s="89"/>
      <c r="AG6" s="89"/>
    </row>
    <row r="7" ht="15.75" customHeight="1" spans="5:33">
      <c r="E7" s="4" t="s">
        <v>52</v>
      </c>
      <c r="F7" s="4" t="s">
        <v>33</v>
      </c>
      <c r="G7" s="4" t="s">
        <v>53</v>
      </c>
      <c r="H7" s="5">
        <v>980</v>
      </c>
      <c r="I7" s="5">
        <v>10</v>
      </c>
      <c r="J7" s="4" t="s">
        <v>35</v>
      </c>
      <c r="K7" s="8" t="s">
        <v>54</v>
      </c>
      <c r="L7" s="8" t="s">
        <v>55</v>
      </c>
      <c r="M7" s="8" t="s">
        <v>56</v>
      </c>
      <c r="N7" s="12">
        <v>130</v>
      </c>
      <c r="O7" s="12">
        <v>10</v>
      </c>
      <c r="P7" s="8" t="s">
        <v>50</v>
      </c>
      <c r="Q7" s="8" t="s">
        <v>40</v>
      </c>
      <c r="R7" s="13">
        <v>950</v>
      </c>
      <c r="S7" s="77" t="s">
        <v>57</v>
      </c>
      <c r="T7" s="78">
        <v>1</v>
      </c>
      <c r="U7" s="78">
        <v>700</v>
      </c>
      <c r="V7" s="78">
        <v>50</v>
      </c>
      <c r="AD7" s="89"/>
      <c r="AE7" s="89"/>
      <c r="AF7" s="89"/>
      <c r="AG7" s="89"/>
    </row>
    <row r="8" ht="15.75" spans="5:22">
      <c r="E8" s="4" t="s">
        <v>45</v>
      </c>
      <c r="F8" s="4" t="s">
        <v>33</v>
      </c>
      <c r="G8" s="4" t="s">
        <v>46</v>
      </c>
      <c r="H8" s="5">
        <v>950</v>
      </c>
      <c r="I8" s="5">
        <v>25</v>
      </c>
      <c r="J8" s="4" t="s">
        <v>35</v>
      </c>
      <c r="K8" s="8" t="s">
        <v>58</v>
      </c>
      <c r="L8" s="8" t="s">
        <v>59</v>
      </c>
      <c r="M8" s="8" t="s">
        <v>60</v>
      </c>
      <c r="N8" s="12">
        <v>150</v>
      </c>
      <c r="O8" s="12">
        <v>15</v>
      </c>
      <c r="P8" s="8" t="s">
        <v>35</v>
      </c>
      <c r="Q8" s="6" t="s">
        <v>35</v>
      </c>
      <c r="R8" s="13">
        <v>950</v>
      </c>
      <c r="S8" s="77" t="s">
        <v>61</v>
      </c>
      <c r="T8" s="78">
        <v>2</v>
      </c>
      <c r="U8" s="78">
        <v>140</v>
      </c>
      <c r="V8" s="78">
        <v>35</v>
      </c>
    </row>
    <row r="9" ht="15.75" spans="5:22">
      <c r="E9" s="6" t="s">
        <v>62</v>
      </c>
      <c r="F9" s="6" t="s">
        <v>63</v>
      </c>
      <c r="G9" s="6" t="s">
        <v>64</v>
      </c>
      <c r="H9" s="7">
        <v>130</v>
      </c>
      <c r="I9" s="7">
        <v>40</v>
      </c>
      <c r="J9" s="6" t="s">
        <v>65</v>
      </c>
      <c r="K9" s="6" t="s">
        <v>66</v>
      </c>
      <c r="L9" s="6" t="s">
        <v>67</v>
      </c>
      <c r="M9" s="6" t="s">
        <v>68</v>
      </c>
      <c r="N9" s="13">
        <v>250</v>
      </c>
      <c r="O9" s="13">
        <v>20</v>
      </c>
      <c r="P9" s="6" t="s">
        <v>35</v>
      </c>
      <c r="Q9" s="8" t="s">
        <v>35</v>
      </c>
      <c r="R9" s="12">
        <v>900</v>
      </c>
      <c r="S9" s="77" t="s">
        <v>67</v>
      </c>
      <c r="T9" s="78">
        <v>3</v>
      </c>
      <c r="U9" s="78">
        <v>250</v>
      </c>
      <c r="V9" s="78">
        <v>85</v>
      </c>
    </row>
    <row r="10" ht="15.75" spans="5:22">
      <c r="E10" s="8" t="s">
        <v>36</v>
      </c>
      <c r="F10" s="8" t="s">
        <v>37</v>
      </c>
      <c r="G10" s="8" t="s">
        <v>38</v>
      </c>
      <c r="H10" s="9">
        <v>80</v>
      </c>
      <c r="I10" s="9">
        <v>15</v>
      </c>
      <c r="J10" s="8" t="s">
        <v>39</v>
      </c>
      <c r="K10" s="6" t="s">
        <v>69</v>
      </c>
      <c r="L10" s="6" t="s">
        <v>59</v>
      </c>
      <c r="M10" s="6" t="s">
        <v>70</v>
      </c>
      <c r="N10" s="13">
        <v>160</v>
      </c>
      <c r="O10" s="13">
        <v>15</v>
      </c>
      <c r="P10" s="6" t="s">
        <v>35</v>
      </c>
      <c r="Q10" s="8" t="s">
        <v>35</v>
      </c>
      <c r="R10" s="13">
        <v>800</v>
      </c>
      <c r="S10" s="77" t="s">
        <v>71</v>
      </c>
      <c r="T10" s="78">
        <v>2</v>
      </c>
      <c r="U10" s="78">
        <v>50</v>
      </c>
      <c r="V10" s="78">
        <v>70</v>
      </c>
    </row>
    <row r="11" ht="15.75" spans="5:22">
      <c r="E11" s="8" t="s">
        <v>72</v>
      </c>
      <c r="F11" s="8" t="s">
        <v>73</v>
      </c>
      <c r="G11" s="8" t="s">
        <v>74</v>
      </c>
      <c r="H11" s="9">
        <v>900</v>
      </c>
      <c r="I11" s="9">
        <v>25</v>
      </c>
      <c r="J11" s="8" t="s">
        <v>35</v>
      </c>
      <c r="K11" s="8" t="s">
        <v>52</v>
      </c>
      <c r="L11" s="8" t="s">
        <v>33</v>
      </c>
      <c r="M11" s="8" t="s">
        <v>53</v>
      </c>
      <c r="N11" s="12">
        <v>980</v>
      </c>
      <c r="O11" s="12">
        <v>10</v>
      </c>
      <c r="P11" s="8" t="s">
        <v>35</v>
      </c>
      <c r="Q11" s="6" t="s">
        <v>35</v>
      </c>
      <c r="R11" s="13">
        <v>700</v>
      </c>
      <c r="S11" s="77" t="s">
        <v>73</v>
      </c>
      <c r="T11" s="78">
        <v>2</v>
      </c>
      <c r="U11" s="78">
        <v>850</v>
      </c>
      <c r="V11" s="78">
        <v>70</v>
      </c>
    </row>
    <row r="12" ht="15.75" spans="5:22">
      <c r="E12" s="6" t="s">
        <v>47</v>
      </c>
      <c r="F12" s="6" t="s">
        <v>48</v>
      </c>
      <c r="G12" s="6" t="s">
        <v>49</v>
      </c>
      <c r="H12" s="7">
        <v>70</v>
      </c>
      <c r="I12" s="7">
        <v>20</v>
      </c>
      <c r="J12" s="6" t="s">
        <v>50</v>
      </c>
      <c r="K12" s="6" t="s">
        <v>75</v>
      </c>
      <c r="L12" s="6" t="s">
        <v>76</v>
      </c>
      <c r="M12" s="6" t="s">
        <v>77</v>
      </c>
      <c r="N12" s="13">
        <v>150</v>
      </c>
      <c r="O12" s="13">
        <v>15</v>
      </c>
      <c r="P12" s="6" t="s">
        <v>39</v>
      </c>
      <c r="Q12" s="6" t="s">
        <v>35</v>
      </c>
      <c r="R12" s="13">
        <v>500</v>
      </c>
      <c r="S12" s="77" t="s">
        <v>59</v>
      </c>
      <c r="T12" s="78">
        <v>2</v>
      </c>
      <c r="U12" s="78">
        <v>155</v>
      </c>
      <c r="V12" s="78">
        <v>30</v>
      </c>
    </row>
    <row r="13" ht="15.75" spans="5:22">
      <c r="E13" s="8" t="s">
        <v>78</v>
      </c>
      <c r="F13" s="8" t="s">
        <v>67</v>
      </c>
      <c r="G13" s="8" t="s">
        <v>79</v>
      </c>
      <c r="H13" s="9">
        <v>200</v>
      </c>
      <c r="I13" s="9">
        <v>45</v>
      </c>
      <c r="J13" s="8" t="s">
        <v>35</v>
      </c>
      <c r="K13" s="8" t="s">
        <v>80</v>
      </c>
      <c r="L13" s="8" t="s">
        <v>81</v>
      </c>
      <c r="M13" s="8" t="s">
        <v>82</v>
      </c>
      <c r="N13" s="12">
        <v>200</v>
      </c>
      <c r="O13" s="12">
        <v>10</v>
      </c>
      <c r="P13" s="8" t="s">
        <v>50</v>
      </c>
      <c r="Q13" s="8" t="s">
        <v>35</v>
      </c>
      <c r="R13" s="13">
        <v>400</v>
      </c>
      <c r="S13" s="77" t="s">
        <v>83</v>
      </c>
      <c r="T13" s="78">
        <v>1</v>
      </c>
      <c r="U13" s="78">
        <v>500</v>
      </c>
      <c r="V13" s="78">
        <v>50</v>
      </c>
    </row>
    <row r="14" ht="15.75" spans="5:22">
      <c r="E14" s="6" t="s">
        <v>84</v>
      </c>
      <c r="F14" s="6" t="s">
        <v>85</v>
      </c>
      <c r="G14" s="6" t="s">
        <v>86</v>
      </c>
      <c r="H14" s="7">
        <v>30</v>
      </c>
      <c r="I14" s="7">
        <v>5</v>
      </c>
      <c r="J14" s="6" t="s">
        <v>39</v>
      </c>
      <c r="K14" s="8" t="s">
        <v>87</v>
      </c>
      <c r="L14" s="8" t="s">
        <v>88</v>
      </c>
      <c r="M14" s="8" t="s">
        <v>89</v>
      </c>
      <c r="N14" s="12">
        <v>80</v>
      </c>
      <c r="O14" s="12">
        <v>20</v>
      </c>
      <c r="P14" s="8" t="s">
        <v>65</v>
      </c>
      <c r="Q14" s="6" t="s">
        <v>35</v>
      </c>
      <c r="R14" s="12">
        <v>300</v>
      </c>
      <c r="S14" s="77" t="s">
        <v>90</v>
      </c>
      <c r="T14" s="78">
        <v>1</v>
      </c>
      <c r="U14" s="78">
        <v>100</v>
      </c>
      <c r="V14" s="78">
        <v>20</v>
      </c>
    </row>
    <row r="15" ht="15.75" spans="5:22">
      <c r="E15" s="8" t="s">
        <v>91</v>
      </c>
      <c r="F15" s="8" t="s">
        <v>92</v>
      </c>
      <c r="G15" s="8" t="s">
        <v>93</v>
      </c>
      <c r="H15" s="9">
        <v>90</v>
      </c>
      <c r="I15" s="9">
        <v>35</v>
      </c>
      <c r="J15" s="8" t="s">
        <v>65</v>
      </c>
      <c r="K15" s="8" t="s">
        <v>66</v>
      </c>
      <c r="L15" s="8" t="s">
        <v>67</v>
      </c>
      <c r="M15" s="8" t="s">
        <v>68</v>
      </c>
      <c r="N15" s="12">
        <v>300</v>
      </c>
      <c r="O15" s="12">
        <v>20</v>
      </c>
      <c r="P15" s="8" t="s">
        <v>35</v>
      </c>
      <c r="Q15" s="6" t="s">
        <v>35</v>
      </c>
      <c r="R15" s="13">
        <v>250</v>
      </c>
      <c r="S15" s="77" t="s">
        <v>94</v>
      </c>
      <c r="T15" s="78">
        <v>18</v>
      </c>
      <c r="U15" s="78">
        <v>462.222222222222</v>
      </c>
      <c r="V15" s="78">
        <v>500</v>
      </c>
    </row>
    <row r="16" ht="15.75" spans="5:18">
      <c r="E16" s="6" t="s">
        <v>95</v>
      </c>
      <c r="F16" s="6" t="s">
        <v>83</v>
      </c>
      <c r="G16" s="6" t="s">
        <v>96</v>
      </c>
      <c r="H16" s="7">
        <v>500</v>
      </c>
      <c r="I16" s="7">
        <v>50</v>
      </c>
      <c r="J16" s="6" t="s">
        <v>35</v>
      </c>
      <c r="K16" s="8" t="s">
        <v>97</v>
      </c>
      <c r="L16" s="8" t="s">
        <v>98</v>
      </c>
      <c r="M16" s="8" t="s">
        <v>99</v>
      </c>
      <c r="N16" s="12">
        <v>40</v>
      </c>
      <c r="O16" s="12">
        <v>10</v>
      </c>
      <c r="P16" s="8" t="s">
        <v>65</v>
      </c>
      <c r="Q16" s="8" t="s">
        <v>35</v>
      </c>
      <c r="R16" s="12">
        <v>200</v>
      </c>
    </row>
    <row r="17" ht="15.75" spans="5:18">
      <c r="E17" s="8" t="s">
        <v>54</v>
      </c>
      <c r="F17" s="8" t="s">
        <v>55</v>
      </c>
      <c r="G17" s="8" t="s">
        <v>56</v>
      </c>
      <c r="H17" s="9">
        <v>130</v>
      </c>
      <c r="I17" s="9">
        <v>10</v>
      </c>
      <c r="J17" s="8" t="s">
        <v>50</v>
      </c>
      <c r="K17" s="14" t="s">
        <v>100</v>
      </c>
      <c r="L17" s="14" t="s">
        <v>90</v>
      </c>
      <c r="M17" s="14" t="s">
        <v>101</v>
      </c>
      <c r="N17" s="15">
        <v>100</v>
      </c>
      <c r="O17" s="15">
        <v>20</v>
      </c>
      <c r="P17" s="14" t="s">
        <v>40</v>
      </c>
      <c r="Q17" s="6" t="s">
        <v>35</v>
      </c>
      <c r="R17" s="12">
        <v>200</v>
      </c>
    </row>
    <row r="18" ht="15.75" spans="5:18">
      <c r="E18" s="8" t="s">
        <v>102</v>
      </c>
      <c r="F18" s="8" t="s">
        <v>37</v>
      </c>
      <c r="G18" s="8" t="s">
        <v>86</v>
      </c>
      <c r="H18" s="9">
        <v>90</v>
      </c>
      <c r="I18" s="9">
        <v>40</v>
      </c>
      <c r="J18" s="16" t="s">
        <v>39</v>
      </c>
      <c r="K18" s="17" t="s">
        <v>103</v>
      </c>
      <c r="L18" s="18"/>
      <c r="M18" s="18"/>
      <c r="N18" s="18"/>
      <c r="O18" s="18"/>
      <c r="P18" s="19"/>
      <c r="Q18" s="79" t="s">
        <v>35</v>
      </c>
      <c r="R18" s="13">
        <v>160</v>
      </c>
    </row>
    <row r="19" ht="15.75" customHeight="1" spans="5:21">
      <c r="E19" s="6" t="s">
        <v>104</v>
      </c>
      <c r="F19" s="6" t="s">
        <v>63</v>
      </c>
      <c r="G19" s="6" t="s">
        <v>105</v>
      </c>
      <c r="H19" s="7">
        <v>120</v>
      </c>
      <c r="I19" s="7">
        <v>35</v>
      </c>
      <c r="J19" s="20" t="s">
        <v>65</v>
      </c>
      <c r="K19" s="21"/>
      <c r="L19" s="22"/>
      <c r="M19" s="22"/>
      <c r="N19" s="22"/>
      <c r="O19" s="22"/>
      <c r="P19" s="23"/>
      <c r="Q19" s="79" t="s">
        <v>35</v>
      </c>
      <c r="R19" s="80">
        <v>150</v>
      </c>
      <c r="S19" s="81" t="s">
        <v>106</v>
      </c>
      <c r="T19" s="82"/>
      <c r="U19" s="83"/>
    </row>
    <row r="20" ht="16.5" customHeight="1" spans="5:21">
      <c r="E20" s="8" t="s">
        <v>58</v>
      </c>
      <c r="F20" s="8" t="s">
        <v>59</v>
      </c>
      <c r="G20" s="8" t="s">
        <v>60</v>
      </c>
      <c r="H20" s="9">
        <v>150</v>
      </c>
      <c r="I20" s="9">
        <v>15</v>
      </c>
      <c r="J20" s="16" t="s">
        <v>35</v>
      </c>
      <c r="K20" s="24"/>
      <c r="L20" s="25"/>
      <c r="M20" s="25"/>
      <c r="N20" s="25"/>
      <c r="O20" s="25"/>
      <c r="P20" s="26"/>
      <c r="Q20" s="84" t="s">
        <v>35</v>
      </c>
      <c r="R20" s="85">
        <v>150</v>
      </c>
      <c r="S20" s="86"/>
      <c r="T20" s="87"/>
      <c r="U20" s="88"/>
    </row>
    <row r="21" ht="15.75" spans="5:20">
      <c r="E21" s="6" t="s">
        <v>66</v>
      </c>
      <c r="F21" s="6" t="s">
        <v>67</v>
      </c>
      <c r="G21" s="6" t="s">
        <v>68</v>
      </c>
      <c r="H21" s="7">
        <v>250</v>
      </c>
      <c r="I21" s="7">
        <v>20</v>
      </c>
      <c r="J21" s="6" t="s">
        <v>35</v>
      </c>
      <c r="K21" s="27" t="s">
        <v>107</v>
      </c>
      <c r="L21" s="28"/>
      <c r="M21" s="28"/>
      <c r="N21" s="28"/>
      <c r="O21" s="28"/>
      <c r="P21" s="29"/>
      <c r="Q21" s="6" t="s">
        <v>35</v>
      </c>
      <c r="R21" s="13">
        <v>150</v>
      </c>
      <c r="T21" t="s">
        <v>31</v>
      </c>
    </row>
    <row r="22" ht="15.75" spans="5:21">
      <c r="E22" s="8" t="s">
        <v>108</v>
      </c>
      <c r="F22" s="8" t="s">
        <v>71</v>
      </c>
      <c r="G22" s="8" t="s">
        <v>109</v>
      </c>
      <c r="H22" s="9">
        <v>50</v>
      </c>
      <c r="I22" s="9">
        <v>35</v>
      </c>
      <c r="J22" s="8" t="s">
        <v>40</v>
      </c>
      <c r="K22" s="27"/>
      <c r="L22" s="30"/>
      <c r="M22" s="30"/>
      <c r="N22" s="30"/>
      <c r="O22" s="30"/>
      <c r="P22" s="29"/>
      <c r="Q22" s="6" t="s">
        <v>35</v>
      </c>
      <c r="R22" s="13">
        <v>130</v>
      </c>
      <c r="S22" t="s">
        <v>110</v>
      </c>
      <c r="T22" t="s">
        <v>42</v>
      </c>
      <c r="U22" t="s">
        <v>43</v>
      </c>
    </row>
    <row r="23" ht="15.75" spans="5:21">
      <c r="E23" s="6" t="s">
        <v>69</v>
      </c>
      <c r="F23" s="6" t="s">
        <v>59</v>
      </c>
      <c r="G23" s="6" t="s">
        <v>70</v>
      </c>
      <c r="H23" s="7">
        <v>160</v>
      </c>
      <c r="I23" s="7">
        <v>15</v>
      </c>
      <c r="J23" s="6" t="s">
        <v>35</v>
      </c>
      <c r="K23" s="31" t="s">
        <v>111</v>
      </c>
      <c r="L23" s="32"/>
      <c r="M23" s="32"/>
      <c r="N23" s="32"/>
      <c r="O23" s="32"/>
      <c r="P23" s="33"/>
      <c r="Q23" s="8" t="s">
        <v>39</v>
      </c>
      <c r="R23" s="12">
        <v>130</v>
      </c>
      <c r="S23" s="77" t="s">
        <v>40</v>
      </c>
      <c r="T23" s="78">
        <v>3</v>
      </c>
      <c r="U23" s="78">
        <v>66.6666666666667</v>
      </c>
    </row>
    <row r="24" ht="15.75" spans="5:21">
      <c r="E24" s="6" t="s">
        <v>75</v>
      </c>
      <c r="F24" s="6" t="s">
        <v>76</v>
      </c>
      <c r="G24" s="6" t="s">
        <v>77</v>
      </c>
      <c r="H24" s="7">
        <v>150</v>
      </c>
      <c r="I24" s="7">
        <v>15</v>
      </c>
      <c r="J24" s="6" t="s">
        <v>39</v>
      </c>
      <c r="K24" s="34" t="s">
        <v>19</v>
      </c>
      <c r="L24" s="35" t="s">
        <v>40</v>
      </c>
      <c r="M24" s="35" t="s">
        <v>35</v>
      </c>
      <c r="N24" s="35" t="s">
        <v>39</v>
      </c>
      <c r="O24" s="35" t="s">
        <v>65</v>
      </c>
      <c r="P24" s="35" t="s">
        <v>50</v>
      </c>
      <c r="Q24" s="6" t="s">
        <v>39</v>
      </c>
      <c r="R24" s="12">
        <v>130</v>
      </c>
      <c r="S24" s="77" t="s">
        <v>35</v>
      </c>
      <c r="T24" s="78">
        <v>15</v>
      </c>
      <c r="U24" s="78">
        <v>541.333333333333</v>
      </c>
    </row>
    <row r="25" ht="26.25" spans="5:21">
      <c r="E25" s="8" t="s">
        <v>80</v>
      </c>
      <c r="F25" s="8" t="s">
        <v>81</v>
      </c>
      <c r="G25" s="8" t="s">
        <v>82</v>
      </c>
      <c r="H25" s="9">
        <v>200</v>
      </c>
      <c r="I25" s="9">
        <v>10</v>
      </c>
      <c r="J25" s="8" t="s">
        <v>50</v>
      </c>
      <c r="K25" s="34" t="s">
        <v>112</v>
      </c>
      <c r="L25" s="36">
        <v>0.05</v>
      </c>
      <c r="M25" s="36">
        <v>0.15</v>
      </c>
      <c r="N25" s="36">
        <v>0.1</v>
      </c>
      <c r="O25" s="36">
        <v>0.1</v>
      </c>
      <c r="P25" s="36">
        <v>0.05</v>
      </c>
      <c r="Q25" s="8" t="s">
        <v>39</v>
      </c>
      <c r="R25" s="13">
        <v>130</v>
      </c>
      <c r="S25" s="77" t="s">
        <v>39</v>
      </c>
      <c r="T25" s="78">
        <v>7</v>
      </c>
      <c r="U25" s="78">
        <v>84.2857142857143</v>
      </c>
    </row>
    <row r="26" ht="15.75" customHeight="1" spans="5:21">
      <c r="E26" s="6" t="s">
        <v>113</v>
      </c>
      <c r="F26" s="6" t="s">
        <v>57</v>
      </c>
      <c r="G26" s="6" t="s">
        <v>114</v>
      </c>
      <c r="H26" s="7">
        <v>700</v>
      </c>
      <c r="I26" s="7">
        <v>50</v>
      </c>
      <c r="J26" s="20" t="s">
        <v>35</v>
      </c>
      <c r="K26" s="37" t="s">
        <v>115</v>
      </c>
      <c r="L26" s="38"/>
      <c r="M26" s="38"/>
      <c r="N26" s="38"/>
      <c r="O26" s="39"/>
      <c r="P26" s="39"/>
      <c r="Q26" s="6" t="s">
        <v>39</v>
      </c>
      <c r="R26" s="13">
        <v>120</v>
      </c>
      <c r="S26" s="77" t="s">
        <v>65</v>
      </c>
      <c r="T26" s="78">
        <v>6</v>
      </c>
      <c r="U26" s="78">
        <v>143.333333333333</v>
      </c>
    </row>
    <row r="27" ht="15.75" customHeight="1" spans="5:21">
      <c r="E27" s="8" t="s">
        <v>87</v>
      </c>
      <c r="F27" s="8" t="s">
        <v>88</v>
      </c>
      <c r="G27" s="8" t="s">
        <v>89</v>
      </c>
      <c r="H27" s="9">
        <v>80</v>
      </c>
      <c r="I27" s="9">
        <v>20</v>
      </c>
      <c r="J27" s="16" t="s">
        <v>65</v>
      </c>
      <c r="K27" s="40" t="s">
        <v>116</v>
      </c>
      <c r="L27" s="41"/>
      <c r="M27" s="41"/>
      <c r="N27" s="42"/>
      <c r="O27" s="43" t="s">
        <v>117</v>
      </c>
      <c r="P27" s="44"/>
      <c r="Q27" s="8" t="s">
        <v>39</v>
      </c>
      <c r="R27" s="12">
        <v>100</v>
      </c>
      <c r="S27" s="77" t="s">
        <v>50</v>
      </c>
      <c r="T27" s="78">
        <v>3</v>
      </c>
      <c r="U27" s="78">
        <v>133.333333333333</v>
      </c>
    </row>
    <row r="28" ht="27" customHeight="1" spans="5:21">
      <c r="E28" s="6" t="s">
        <v>118</v>
      </c>
      <c r="F28" s="6" t="s">
        <v>61</v>
      </c>
      <c r="G28" s="6" t="s">
        <v>119</v>
      </c>
      <c r="H28" s="7">
        <v>150</v>
      </c>
      <c r="I28" s="7">
        <v>30</v>
      </c>
      <c r="J28" s="20" t="s">
        <v>35</v>
      </c>
      <c r="K28" s="45" t="s">
        <v>24</v>
      </c>
      <c r="L28" s="46" t="s">
        <v>25</v>
      </c>
      <c r="M28" s="46" t="s">
        <v>27</v>
      </c>
      <c r="N28" s="47" t="s">
        <v>19</v>
      </c>
      <c r="O28" s="48" t="s">
        <v>112</v>
      </c>
      <c r="P28" s="48"/>
      <c r="Q28" s="79" t="s">
        <v>39</v>
      </c>
      <c r="R28" s="12">
        <v>90</v>
      </c>
      <c r="S28" s="77" t="s">
        <v>94</v>
      </c>
      <c r="T28" s="78">
        <v>34</v>
      </c>
      <c r="U28" s="78">
        <v>299.117647058824</v>
      </c>
    </row>
    <row r="29" ht="15.75" spans="5:18">
      <c r="E29" s="8" t="s">
        <v>108</v>
      </c>
      <c r="F29" s="8" t="s">
        <v>71</v>
      </c>
      <c r="G29" s="8" t="s">
        <v>109</v>
      </c>
      <c r="H29" s="9">
        <v>50</v>
      </c>
      <c r="I29" s="9">
        <v>35</v>
      </c>
      <c r="J29" s="16" t="s">
        <v>40</v>
      </c>
      <c r="K29" s="49" t="s">
        <v>47</v>
      </c>
      <c r="L29" s="50" t="str">
        <f>VLOOKUP(F12,F5:F38,1,FALSE)</f>
        <v>Backpack</v>
      </c>
      <c r="M29" s="50">
        <f>VLOOKUP(H12,H5:H38,1,FALSE)</f>
        <v>70</v>
      </c>
      <c r="N29" s="51" t="str">
        <f>VLOOKUP(J12,J5:J38,1,FALSE)</f>
        <v>Outdoor</v>
      </c>
      <c r="O29" s="52">
        <f>HLOOKUP(P25,L25:P25,1,TRUE)</f>
        <v>0.05</v>
      </c>
      <c r="P29" s="53"/>
      <c r="Q29" s="84" t="s">
        <v>39</v>
      </c>
      <c r="R29" s="12">
        <v>90</v>
      </c>
    </row>
    <row r="30" ht="15.75" spans="5:18">
      <c r="E30" s="6" t="s">
        <v>120</v>
      </c>
      <c r="F30" s="6" t="s">
        <v>73</v>
      </c>
      <c r="G30" s="6" t="s">
        <v>121</v>
      </c>
      <c r="H30" s="7">
        <v>800</v>
      </c>
      <c r="I30" s="7">
        <v>45</v>
      </c>
      <c r="J30" s="20" t="s">
        <v>35</v>
      </c>
      <c r="K30" s="54" t="s">
        <v>84</v>
      </c>
      <c r="L30" s="55" t="str">
        <f>VLOOKUP(F14,F5:F38,1,FALSE)</f>
        <v>T-shirt</v>
      </c>
      <c r="M30" s="55">
        <f>VLOOKUP(H14,H5:H38,1,FALSE)</f>
        <v>30</v>
      </c>
      <c r="N30" s="56" t="str">
        <f>VLOOKUP(J14,J5:J38,1,FALSE)</f>
        <v>Fashion</v>
      </c>
      <c r="O30" s="57">
        <f>HLOOKUP(N24,L24:N25,2,TRUE)</f>
        <v>0.1</v>
      </c>
      <c r="P30" s="57"/>
      <c r="Q30" s="79" t="s">
        <v>65</v>
      </c>
      <c r="R30" s="12">
        <v>80</v>
      </c>
    </row>
    <row r="31" ht="15.75" spans="5:18">
      <c r="E31" s="8" t="s">
        <v>122</v>
      </c>
      <c r="F31" s="8" t="s">
        <v>76</v>
      </c>
      <c r="G31" s="8" t="s">
        <v>123</v>
      </c>
      <c r="H31" s="9">
        <v>130</v>
      </c>
      <c r="I31" s="9">
        <v>25</v>
      </c>
      <c r="J31" s="16" t="s">
        <v>39</v>
      </c>
      <c r="K31" s="49" t="s">
        <v>113</v>
      </c>
      <c r="L31" s="50" t="str">
        <f>VLOOKUP(F26,F5:F38,1,FALSE)</f>
        <v>Camera</v>
      </c>
      <c r="M31" s="50">
        <f>VLOOKUP(H26,H5:H38,1,FALSE)</f>
        <v>700</v>
      </c>
      <c r="N31" s="51" t="str">
        <f>VLOOKUP(J26,J5:J38,1,FALSE)</f>
        <v>Electronics</v>
      </c>
      <c r="O31" s="57">
        <f>HLOOKUP(M24,L24:M25,2,TRUE)</f>
        <v>0.15</v>
      </c>
      <c r="P31" s="57"/>
      <c r="Q31" s="84" t="s">
        <v>65</v>
      </c>
      <c r="R31" s="12">
        <v>80</v>
      </c>
    </row>
    <row r="32" ht="15.75" spans="5:18">
      <c r="E32" s="6" t="s">
        <v>124</v>
      </c>
      <c r="F32" s="6" t="s">
        <v>92</v>
      </c>
      <c r="G32" s="6" t="s">
        <v>125</v>
      </c>
      <c r="H32" s="7">
        <v>400</v>
      </c>
      <c r="I32" s="7">
        <v>40</v>
      </c>
      <c r="J32" s="20" t="s">
        <v>65</v>
      </c>
      <c r="K32" s="54" t="s">
        <v>100</v>
      </c>
      <c r="L32" s="55" t="str">
        <f>VLOOKUP(F38,F5:F38,1,FALSE)</f>
        <v>Watch</v>
      </c>
      <c r="M32" s="55">
        <f>VLOOKUP(H38,H5:H38,1,FALSE)</f>
        <v>100</v>
      </c>
      <c r="N32" s="56" t="str">
        <f>VLOOKUP(J38,J5:J38,1,FALSE)</f>
        <v>Accessories</v>
      </c>
      <c r="O32" s="57">
        <f>HLOOKUP(L24,L24:P25,2,TRUE)</f>
        <v>0.05</v>
      </c>
      <c r="P32" s="57"/>
      <c r="Q32" s="79" t="s">
        <v>65</v>
      </c>
      <c r="R32" s="13">
        <v>70</v>
      </c>
    </row>
    <row r="33" ht="15.75" customHeight="1" spans="5:18">
      <c r="E33" s="8" t="s">
        <v>66</v>
      </c>
      <c r="F33" s="8" t="s">
        <v>67</v>
      </c>
      <c r="G33" s="8" t="s">
        <v>68</v>
      </c>
      <c r="H33" s="9">
        <v>300</v>
      </c>
      <c r="I33" s="9">
        <v>20</v>
      </c>
      <c r="J33" s="16" t="s">
        <v>35</v>
      </c>
      <c r="K33" s="58" t="s">
        <v>97</v>
      </c>
      <c r="L33" s="59" t="str">
        <f>VLOOKUP(F35,F5:F38,1,FALSE)</f>
        <v>Toaster</v>
      </c>
      <c r="M33" s="59">
        <f>VLOOKUP(H35,H5:H38,1,FALSE)</f>
        <v>40</v>
      </c>
      <c r="N33" s="60" t="str">
        <f>VLOOKUP(J35,J5:J38,1,FALSE)</f>
        <v>Kitchen</v>
      </c>
      <c r="O33" s="57">
        <f>HLOOKUP(O24,L24:O25,2,TRUE)</f>
        <v>0.1</v>
      </c>
      <c r="P33" s="57"/>
      <c r="Q33" s="84" t="s">
        <v>65</v>
      </c>
      <c r="R33" s="13">
        <v>60</v>
      </c>
    </row>
    <row r="34" ht="15.75" customHeight="1" spans="5:18">
      <c r="E34" s="6" t="s">
        <v>126</v>
      </c>
      <c r="F34" s="6" t="s">
        <v>127</v>
      </c>
      <c r="G34" s="6" t="s">
        <v>128</v>
      </c>
      <c r="H34" s="7">
        <v>60</v>
      </c>
      <c r="I34" s="7">
        <v>30</v>
      </c>
      <c r="J34" s="20" t="s">
        <v>39</v>
      </c>
      <c r="K34" s="61"/>
      <c r="L34" s="62"/>
      <c r="M34" s="62"/>
      <c r="N34" s="62"/>
      <c r="O34" s="62"/>
      <c r="P34" s="63"/>
      <c r="Q34" s="79" t="s">
        <v>65</v>
      </c>
      <c r="R34" s="12">
        <v>50</v>
      </c>
    </row>
    <row r="35" ht="15.75" customHeight="1" spans="5:18">
      <c r="E35" s="8" t="s">
        <v>97</v>
      </c>
      <c r="F35" s="8" t="s">
        <v>98</v>
      </c>
      <c r="G35" s="8" t="s">
        <v>99</v>
      </c>
      <c r="H35" s="9">
        <v>40</v>
      </c>
      <c r="I35" s="9">
        <v>10</v>
      </c>
      <c r="J35" s="16" t="s">
        <v>65</v>
      </c>
      <c r="K35" s="64"/>
      <c r="L35" s="65"/>
      <c r="M35" s="65"/>
      <c r="N35" s="65"/>
      <c r="O35" s="65"/>
      <c r="P35" s="66"/>
      <c r="Q35" s="84" t="s">
        <v>65</v>
      </c>
      <c r="R35" s="12">
        <v>50</v>
      </c>
    </row>
    <row r="36" ht="26.25" spans="5:18">
      <c r="E36" s="6" t="s">
        <v>129</v>
      </c>
      <c r="F36" s="6" t="s">
        <v>61</v>
      </c>
      <c r="G36" s="6" t="s">
        <v>130</v>
      </c>
      <c r="H36" s="7">
        <v>130</v>
      </c>
      <c r="I36" s="7">
        <v>5</v>
      </c>
      <c r="J36" s="20" t="s">
        <v>35</v>
      </c>
      <c r="K36" s="64"/>
      <c r="L36" s="65"/>
      <c r="M36" s="65"/>
      <c r="N36" s="65"/>
      <c r="O36" s="65"/>
      <c r="P36" s="66"/>
      <c r="Q36" s="79" t="s">
        <v>50</v>
      </c>
      <c r="R36" s="12">
        <v>50</v>
      </c>
    </row>
    <row r="37" ht="15.75" spans="5:18">
      <c r="E37" s="8" t="s">
        <v>131</v>
      </c>
      <c r="F37" s="8" t="s">
        <v>132</v>
      </c>
      <c r="G37" s="8" t="s">
        <v>133</v>
      </c>
      <c r="H37" s="9">
        <v>50</v>
      </c>
      <c r="I37" s="9">
        <v>50</v>
      </c>
      <c r="J37" s="16" t="s">
        <v>39</v>
      </c>
      <c r="K37" s="64"/>
      <c r="L37" s="65"/>
      <c r="M37" s="65"/>
      <c r="N37" s="65"/>
      <c r="O37" s="65"/>
      <c r="P37" s="66"/>
      <c r="Q37" s="84" t="s">
        <v>50</v>
      </c>
      <c r="R37" s="12">
        <v>40</v>
      </c>
    </row>
    <row r="38" ht="15.75" spans="5:18">
      <c r="E38" s="8" t="s">
        <v>100</v>
      </c>
      <c r="F38" s="8" t="s">
        <v>90</v>
      </c>
      <c r="G38" s="8" t="s">
        <v>101</v>
      </c>
      <c r="H38" s="9">
        <v>100</v>
      </c>
      <c r="I38" s="9">
        <v>20</v>
      </c>
      <c r="J38" s="16" t="s">
        <v>40</v>
      </c>
      <c r="K38" s="67"/>
      <c r="L38" s="68"/>
      <c r="M38" s="68"/>
      <c r="N38" s="68"/>
      <c r="O38" s="68"/>
      <c r="P38" s="69"/>
      <c r="Q38" s="84" t="s">
        <v>50</v>
      </c>
      <c r="R38" s="13">
        <v>30</v>
      </c>
    </row>
    <row r="41" spans="2:2">
      <c r="B41" s="10"/>
    </row>
    <row r="42" ht="15.75"/>
    <row r="43" ht="15.75" spans="10:16">
      <c r="J43" s="70"/>
      <c r="K43" s="70"/>
      <c r="L43" s="70"/>
      <c r="M43" s="70"/>
      <c r="N43" s="70"/>
      <c r="O43" s="70"/>
      <c r="P43" s="70"/>
    </row>
    <row r="50" ht="15.75"/>
    <row r="51" ht="15.75" spans="10:16">
      <c r="J51" s="70"/>
      <c r="P51" s="70"/>
    </row>
    <row r="52" ht="15.75" spans="10:16">
      <c r="J52" s="70"/>
      <c r="P52" s="70"/>
    </row>
    <row r="53" ht="15.75" spans="10:16">
      <c r="J53" s="70"/>
      <c r="K53" s="70"/>
      <c r="L53" s="70"/>
      <c r="M53" s="70"/>
      <c r="N53" s="70"/>
      <c r="O53" s="70"/>
      <c r="P53" s="70"/>
    </row>
    <row r="54" ht="15.75" spans="10:16">
      <c r="J54" s="70"/>
      <c r="K54" s="70"/>
      <c r="L54" s="70"/>
      <c r="M54" s="70"/>
      <c r="N54" s="70"/>
      <c r="O54" s="70"/>
      <c r="P54" s="70"/>
    </row>
  </sheetData>
  <autoFilter xmlns:etc="http://www.wps.cn/officeDocument/2017/etCustomData" ref="E4:J38" etc:filterBottomFollowUsedRange="0">
    <extLst/>
  </autoFilter>
  <sortState ref="B5:M38">
    <sortCondition ref="E5" descending="1"/>
  </sortState>
  <mergeCells count="16">
    <mergeCell ref="E3:P3"/>
    <mergeCell ref="Q3:R3"/>
    <mergeCell ref="S3:V3"/>
    <mergeCell ref="K23:P23"/>
    <mergeCell ref="K27:N27"/>
    <mergeCell ref="O27:P27"/>
    <mergeCell ref="O28:P28"/>
    <mergeCell ref="O29:P29"/>
    <mergeCell ref="O30:P30"/>
    <mergeCell ref="O31:P31"/>
    <mergeCell ref="O32:P32"/>
    <mergeCell ref="O33:P33"/>
    <mergeCell ref="AD6:AG7"/>
    <mergeCell ref="S19:U20"/>
    <mergeCell ref="K18:P20"/>
    <mergeCell ref="K21:P22"/>
  </mergeCells>
  <conditionalFormatting sqref="O5:O17">
    <cfRule type="colorScale" priority="2">
      <colorScale>
        <cfvo type="min"/>
        <cfvo type="max"/>
        <color rgb="FFFFEF9C"/>
        <color rgb="FFFF7128"/>
      </colorScale>
    </cfRule>
  </conditionalFormatting>
  <conditionalFormatting sqref="R5:R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V4 S47 S21 S7:S18">
    <cfRule type="containsText" dxfId="0" priority="1" operator="between" text="electronics">
      <formula>NOT(ISERROR(SEARCH("electronics",S4)))</formula>
    </cfRule>
  </conditionalFormatting>
  <pageMargins left="0.7" right="0.7" top="0.75" bottom="0.75" header="0.3" footer="0.3"/>
  <pageSetup paperSize="1" orientation="portrait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6" sqref="B26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mathan kumar</dc:creator>
  <cp:lastModifiedBy>MATHAN</cp:lastModifiedBy>
  <dcterms:created xsi:type="dcterms:W3CDTF">2025-01-24T07:02:00Z</dcterms:created>
  <dcterms:modified xsi:type="dcterms:W3CDTF">2025-02-10T07:56:35Z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EA68BFD92D374BE48A64454FEA717D6D_12</vt:lpwstr>
  </property>
  <property fmtid="{D5CDD505-2E9C-101B-9397-08002B2CF9AE}" pid="3" name="KSOProductBuildVer">
    <vt:lpwstr>1033-12.2.0.19805</vt:lpwstr>
  </property>
</Properties>
</file>