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c\Inteligencia Artificial 1\Laboratorio\Inteligencia-Artificial-1\Proyecto1\reportes\"/>
    </mc:Choice>
  </mc:AlternateContent>
  <xr:revisionPtr revIDLastSave="0" documentId="13_ncr:1_{CA61C3B3-96C4-4266-9E1A-481E6812AF30}" xr6:coauthVersionLast="47" xr6:coauthVersionMax="47" xr10:uidLastSave="{00000000-0000-0000-0000-000000000000}"/>
  <bookViews>
    <workbookView xWindow="-120" yWindow="-120" windowWidth="20730" windowHeight="11160" xr2:uid="{8BAB56F3-07B3-418D-8BB0-7094267D3160}"/>
  </bookViews>
  <sheets>
    <sheet name="Hoja3" sheetId="3" r:id="rId1"/>
    <sheet name="Hoja2" sheetId="2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F4" i="2"/>
  <c r="F3" i="2"/>
  <c r="F2" i="2"/>
  <c r="E5" i="2"/>
  <c r="E4" i="2"/>
  <c r="E3" i="2"/>
  <c r="E2" i="2"/>
  <c r="D5" i="2"/>
  <c r="D4" i="2"/>
  <c r="D3" i="2"/>
  <c r="D2" i="2"/>
  <c r="C5" i="2"/>
  <c r="C4" i="2"/>
  <c r="C3" i="2"/>
  <c r="C2" i="2"/>
  <c r="B5" i="2"/>
  <c r="B4" i="2"/>
  <c r="B3" i="2"/>
  <c r="B2" i="2"/>
</calcChain>
</file>

<file path=xl/sharedStrings.xml><?xml version="1.0" encoding="utf-8"?>
<sst xmlns="http://schemas.openxmlformats.org/spreadsheetml/2006/main" count="78" uniqueCount="68">
  <si>
    <t>Carnets</t>
  </si>
  <si>
    <t>Nombres</t>
  </si>
  <si>
    <t>Apellidos</t>
  </si>
  <si>
    <t>Parcial 1</t>
  </si>
  <si>
    <t>Parcial 2</t>
  </si>
  <si>
    <t>Parcial 3</t>
  </si>
  <si>
    <t>Total sobre 75</t>
  </si>
  <si>
    <t>Socorro</t>
  </si>
  <si>
    <t>Berto</t>
  </si>
  <si>
    <t>Mariana</t>
  </si>
  <si>
    <t>Roque</t>
  </si>
  <si>
    <t>Zaira</t>
  </si>
  <si>
    <t>Edgardo</t>
  </si>
  <si>
    <t>Eladio</t>
  </si>
  <si>
    <t>Amanda</t>
  </si>
  <si>
    <t>Josefina</t>
  </si>
  <si>
    <t>Pacifica</t>
  </si>
  <si>
    <t>Pascual</t>
  </si>
  <si>
    <t>Elvira</t>
  </si>
  <si>
    <t>Emilio</t>
  </si>
  <si>
    <t>Xochitl</t>
  </si>
  <si>
    <t>Eutropio</t>
  </si>
  <si>
    <t>Tercero</t>
  </si>
  <si>
    <t>Luisa</t>
  </si>
  <si>
    <t>Melisa</t>
  </si>
  <si>
    <t>Cayetano</t>
  </si>
  <si>
    <t>Ramiro</t>
  </si>
  <si>
    <t>Baudelio</t>
  </si>
  <si>
    <t>Carmen</t>
  </si>
  <si>
    <t>Jacinto</t>
  </si>
  <si>
    <t>Manuela</t>
  </si>
  <si>
    <t>Adolfo</t>
  </si>
  <si>
    <t>Jessenia</t>
  </si>
  <si>
    <t>Antonia</t>
  </si>
  <si>
    <t>Concepcion</t>
  </si>
  <si>
    <t>Actividad</t>
  </si>
  <si>
    <t>Media</t>
  </si>
  <si>
    <t>Mediana</t>
  </si>
  <si>
    <t>Moda</t>
  </si>
  <si>
    <t>Mejor Nota</t>
  </si>
  <si>
    <t>Peor Nota</t>
  </si>
  <si>
    <t>Bitacora</t>
  </si>
  <si>
    <t>Selvin Lisandro - 201701133</t>
  </si>
  <si>
    <t>No.</t>
  </si>
  <si>
    <t>Lectura de entrada de rutas</t>
  </si>
  <si>
    <t>Split de rutas ingresadas</t>
  </si>
  <si>
    <t>Lectura de archivo entrada1.csv</t>
  </si>
  <si>
    <t>Insertando una fila de valores en array</t>
  </si>
  <si>
    <t>Calculando nota sobre 75</t>
  </si>
  <si>
    <t>Insertando nota sobre 75  en array</t>
  </si>
  <si>
    <t>Lectura de archivo entrada2.csv</t>
  </si>
  <si>
    <t>Creacion de reporte excel</t>
  </si>
  <si>
    <t>Ingresando encabezados de la hoja 1</t>
  </si>
  <si>
    <t>Ingresando valores en hoja 1</t>
  </si>
  <si>
    <t>Ingresando encabezados de la hoja 2</t>
  </si>
  <si>
    <t>Calculo de Media</t>
  </si>
  <si>
    <t>Ingreso de columna media</t>
  </si>
  <si>
    <t>Calculo de Mediana</t>
  </si>
  <si>
    <t>Ingreso de columna mediana</t>
  </si>
  <si>
    <t>Calculo de Moda</t>
  </si>
  <si>
    <t>Ingreso de columna moda</t>
  </si>
  <si>
    <t>Calculo de Mejor Nota</t>
  </si>
  <si>
    <t>Ingreso de estudiante con mejor nota</t>
  </si>
  <si>
    <t>Calculo de Peor Nota</t>
  </si>
  <si>
    <t>Ingreso de estudiante con peor nota</t>
  </si>
  <si>
    <t>Ingresando encabezados de bitacora</t>
  </si>
  <si>
    <t>Ingresando bitacora a excel</t>
  </si>
  <si>
    <t>Envio de correo 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</si>
</sst>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CC22-B2AD-4DF5-96EF-AD38C52EE9CF}">
  <dimension ref="A1:B31"/>
  <sheetViews>
    <sheetView tabSelected="1" topLeftCell="A4" workbookViewId="0"/>
  </sheetViews>
  <sheetFormatPr baseColWidth="10" defaultRowHeight="15" x14ac:dyDescent="0.25"/>
  <sheetData>
    <row r="1" spans="1:2" x14ac:dyDescent="0.25">
      <c r="A1" t="s">
        <v>41</v>
      </c>
    </row>
    <row r="2" spans="1:2" x14ac:dyDescent="0.25">
      <c r="A2" t="s">
        <v>42</v>
      </c>
    </row>
    <row r="4" spans="1:2" x14ac:dyDescent="0.25">
      <c r="A4" t="s">
        <v>43</v>
      </c>
      <c r="B4" t="s">
        <v>35</v>
      </c>
    </row>
    <row r="5" spans="1:2" x14ac:dyDescent="0.25">
      <c r="A5">
        <v>1</v>
      </c>
      <c r="B5" t="s">
        <v>44</v>
      </c>
    </row>
    <row r="6" spans="1:2" x14ac:dyDescent="0.25">
      <c r="A6">
        <v>2</v>
      </c>
      <c r="B6" t="s">
        <v>45</v>
      </c>
    </row>
    <row r="7" spans="1:2" x14ac:dyDescent="0.25">
      <c r="A7">
        <v>3</v>
      </c>
      <c r="B7" t="s">
        <v>46</v>
      </c>
    </row>
    <row r="8" spans="1:2" x14ac:dyDescent="0.25">
      <c r="A8">
        <v>4</v>
      </c>
      <c r="B8" t="s">
        <v>47</v>
      </c>
    </row>
    <row r="9" spans="1:2" x14ac:dyDescent="0.25">
      <c r="A9">
        <v>5</v>
      </c>
      <c r="B9" t="s">
        <v>48</v>
      </c>
    </row>
    <row r="10" spans="1:2" x14ac:dyDescent="0.25">
      <c r="A10">
        <v>6</v>
      </c>
      <c r="B10" t="s">
        <v>49</v>
      </c>
    </row>
    <row r="11" spans="1:2" x14ac:dyDescent="0.25">
      <c r="A11">
        <v>7</v>
      </c>
      <c r="B11" t="s">
        <v>50</v>
      </c>
    </row>
    <row r="12" spans="1:2" x14ac:dyDescent="0.25">
      <c r="A12">
        <v>8</v>
      </c>
      <c r="B12" t="s">
        <v>47</v>
      </c>
    </row>
    <row r="13" spans="1:2" x14ac:dyDescent="0.25">
      <c r="A13">
        <v>9</v>
      </c>
      <c r="B13" t="s">
        <v>48</v>
      </c>
    </row>
    <row r="14" spans="1:2" x14ac:dyDescent="0.25">
      <c r="A14">
        <v>10</v>
      </c>
      <c r="B14" t="s">
        <v>49</v>
      </c>
    </row>
    <row r="15" spans="1:2" x14ac:dyDescent="0.25">
      <c r="A15">
        <v>11</v>
      </c>
      <c r="B15" t="s">
        <v>51</v>
      </c>
    </row>
    <row r="16" spans="1:2" x14ac:dyDescent="0.25">
      <c r="A16">
        <v>12</v>
      </c>
      <c r="B16" t="s">
        <v>52</v>
      </c>
    </row>
    <row r="17" spans="1:2" x14ac:dyDescent="0.25">
      <c r="A17">
        <v>13</v>
      </c>
      <c r="B17" t="s">
        <v>53</v>
      </c>
    </row>
    <row r="18" spans="1:2" x14ac:dyDescent="0.25">
      <c r="A18">
        <v>14</v>
      </c>
      <c r="B18" t="s">
        <v>54</v>
      </c>
    </row>
    <row r="19" spans="1:2" x14ac:dyDescent="0.25">
      <c r="A19">
        <v>15</v>
      </c>
      <c r="B19" t="s">
        <v>55</v>
      </c>
    </row>
    <row r="20" spans="1:2" x14ac:dyDescent="0.25">
      <c r="A20">
        <v>16</v>
      </c>
      <c r="B20" t="s">
        <v>56</v>
      </c>
    </row>
    <row r="21" spans="1:2" x14ac:dyDescent="0.25">
      <c r="A21">
        <v>17</v>
      </c>
      <c r="B21" t="s">
        <v>57</v>
      </c>
    </row>
    <row r="22" spans="1:2" x14ac:dyDescent="0.25">
      <c r="A22">
        <v>18</v>
      </c>
      <c r="B22" t="s">
        <v>58</v>
      </c>
    </row>
    <row r="23" spans="1:2" x14ac:dyDescent="0.25">
      <c r="A23">
        <v>19</v>
      </c>
      <c r="B23" t="s">
        <v>59</v>
      </c>
    </row>
    <row r="24" spans="1:2" x14ac:dyDescent="0.25">
      <c r="A24">
        <v>20</v>
      </c>
      <c r="B24" t="s">
        <v>60</v>
      </c>
    </row>
    <row r="25" spans="1:2" x14ac:dyDescent="0.25">
      <c r="A25">
        <v>21</v>
      </c>
      <c r="B25" t="s">
        <v>61</v>
      </c>
    </row>
    <row r="26" spans="1:2" x14ac:dyDescent="0.25">
      <c r="A26">
        <v>22</v>
      </c>
      <c r="B26" t="s">
        <v>62</v>
      </c>
    </row>
    <row r="27" spans="1:2" x14ac:dyDescent="0.25">
      <c r="A27">
        <v>23</v>
      </c>
      <c r="B27" t="s">
        <v>63</v>
      </c>
    </row>
    <row r="28" spans="1:2" x14ac:dyDescent="0.25">
      <c r="A28">
        <v>24</v>
      </c>
      <c r="B28" t="s">
        <v>64</v>
      </c>
    </row>
    <row r="29" spans="1:2" x14ac:dyDescent="0.25">
      <c r="A29">
        <v>25</v>
      </c>
      <c r="B29" t="s">
        <v>65</v>
      </c>
    </row>
    <row r="30" spans="1:2" x14ac:dyDescent="0.25">
      <c r="A30">
        <v>26</v>
      </c>
      <c r="B30" t="s">
        <v>66</v>
      </c>
    </row>
    <row r="31" spans="1:2" x14ac:dyDescent="0.25">
      <c r="A31">
        <v>27</v>
      </c>
      <c r="B3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3CE1-71F4-4F3D-BB9D-D8FCABBDC04F}">
  <dimension ref="A1:F5"/>
  <sheetViews>
    <sheetView workbookViewId="0"/>
  </sheetViews>
  <sheetFormatPr baseColWidth="10" defaultRowHeight="15" x14ac:dyDescent="0.25"/>
  <sheetData>
    <row r="1" spans="1:6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5">
      <c r="A2" t="s">
        <v>3</v>
      </c>
      <c r="B2">
        <f>AVERAGE(Hoja1!D2:D16)</f>
        <v>61.93333333333333</v>
      </c>
      <c r="C2">
        <f>MEDIAN(Hoja1!D2:D16)</f>
        <v>62</v>
      </c>
      <c r="D2">
        <f>MODE(Hoja1!D2:D16)</f>
        <v>39</v>
      </c>
      <c r="E2" t="str">
        <f>_xlfn.CONCAT(INDEX(Hoja1!B2:B16,MATCH(MAX(Hoja1!D2:D16),Hoja1!D2:D16,0),FALSE)," ", INDEX(Hoja1!C2:C16,MATCH(MAX(Hoja1!D2:D16),Hoja1!D2:D16,0),FALSE))</f>
        <v>Manuela Adolfo</v>
      </c>
      <c r="F2" t="str">
        <f>_xlfn.CONCAT(INDEX(Hoja1!B2:B16,MATCH(MIN(Hoja1!D2:D16),Hoja1!D2:D16,0),FALSE)," ",INDEX(Hoja1!C2:C16,MATCH(MIN(Hoja1!D2:D16),Hoja1!D2:D16,0),FALSE))</f>
        <v>Baudelio Carmen</v>
      </c>
    </row>
    <row r="3" spans="1:6" x14ac:dyDescent="0.25">
      <c r="A3" t="s">
        <v>4</v>
      </c>
      <c r="B3">
        <f>AVERAGE(Hoja1!E2:E16)</f>
        <v>72.599999999999994</v>
      </c>
      <c r="C3">
        <f>MEDIAN(Hoja1!E2:E16)</f>
        <v>82</v>
      </c>
      <c r="D3">
        <f>MODE(Hoja1!E2:E16)</f>
        <v>83</v>
      </c>
      <c r="E3" t="str">
        <f>_xlfn.CONCAT(INDEX(Hoja1!B2:B16,MATCH(MAX(Hoja1!E2:E16),Hoja1!E2:E16,0),FALSE), " ",INDEX(Hoja1!C2:C16,MATCH(MAX(Hoja1!E2:E16),Hoja1!E2:E16,0),FALSE))</f>
        <v>Josefina Pacifica</v>
      </c>
      <c r="F3" t="str">
        <f>_xlfn.CONCAT(INDEX(Hoja1!B2:B16,MATCH(MIN(Hoja1!E2:E16),Hoja1!E2:E16,0),FALSE)," ",INDEX(Hoja1!C2:C16,MATCH(MIN(Hoja1!E2:E16),Hoja1!E2:E16,0),FALSE))</f>
        <v>Eladio Amanda</v>
      </c>
    </row>
    <row r="4" spans="1:6" x14ac:dyDescent="0.25">
      <c r="A4" t="s">
        <v>5</v>
      </c>
      <c r="B4">
        <f>AVERAGE(Hoja1!F2:F16)</f>
        <v>65.466666666666669</v>
      </c>
      <c r="C4">
        <f>MEDIAN(Hoja1!F2:F16)</f>
        <v>63</v>
      </c>
      <c r="D4">
        <f>MODE(Hoja1!F2:F16)</f>
        <v>96</v>
      </c>
      <c r="E4" t="str">
        <f>_xlfn.CONCAT(INDEX(Hoja1!B2:B16,MATCH(MAX(Hoja1!F2:F16),Hoja1!F2:F16,0),FALSE)," ",INDEX(Hoja1!C2:C16,MATCH(MAX(Hoja1!F2:F16),Hoja1!F2:F16,0),FALSE))</f>
        <v>Mariana Roque</v>
      </c>
      <c r="F4" t="str">
        <f>_xlfn.CONCAT(INDEX(Hoja1!B2:B16,MATCH(MIN(Hoja1!F2:F16),Hoja1!F2:F16,0),FALSE)," ",INDEX(Hoja1!C2:C16,MATCH(MIN(Hoja1!F2:F16),Hoja1!F2:F16,0),FALSE))</f>
        <v>Zaira Edgardo</v>
      </c>
    </row>
    <row r="5" spans="1:6" x14ac:dyDescent="0.25">
      <c r="A5" t="s">
        <v>6</v>
      </c>
      <c r="B5">
        <f>AVERAGE(Hoja1!G2:G16)</f>
        <v>50.176666666666669</v>
      </c>
      <c r="C5">
        <f>MEDIAN(Hoja1!G2:G16)</f>
        <v>52.7</v>
      </c>
      <c r="D5" t="e">
        <f>MODE(Hoja1!G2:G16)</f>
        <v>#N/A</v>
      </c>
      <c r="E5" t="str">
        <f>_xlfn.CONCAT(INDEX(Hoja1!B2:B16,MATCH(MAX(Hoja1!G2:G16),Hoja1!G2:G16,0),FALSE)," ",INDEX(Hoja1!C2:C16,MATCH(MAX(Hoja1!G2:G16),Hoja1!G2:G16,0),FALSE))</f>
        <v>Manuela Adolfo</v>
      </c>
      <c r="F5" t="str">
        <f>_xlfn.CONCAT(INDEX(Hoja1!B2:B16,MATCH(MIN(Hoja1!G2:G16),Hoja1!G2:G16,0),FALSE)," ",INDEX(Hoja1!C2:C16,MATCH(MIN(Hoja1!G2:G16),Hoja1!G2:G16,0),FALSE))</f>
        <v>Eladio Amanda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D069-F4B3-4A16-A126-B2A8A70C7EF6}">
  <dimension ref="A1:G16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258720</v>
      </c>
      <c r="B2" t="s">
        <v>7</v>
      </c>
      <c r="C2" t="s">
        <v>8</v>
      </c>
      <c r="D2">
        <v>88</v>
      </c>
      <c r="E2">
        <v>71</v>
      </c>
      <c r="F2">
        <v>64</v>
      </c>
      <c r="G2">
        <v>54.55</v>
      </c>
    </row>
    <row r="3" spans="1:7" x14ac:dyDescent="0.25">
      <c r="A3">
        <v>247434</v>
      </c>
      <c r="B3" t="s">
        <v>9</v>
      </c>
      <c r="C3" t="s">
        <v>10</v>
      </c>
      <c r="D3">
        <v>39</v>
      </c>
      <c r="E3">
        <v>76</v>
      </c>
      <c r="F3">
        <v>96</v>
      </c>
      <c r="G3">
        <v>55.6</v>
      </c>
    </row>
    <row r="4" spans="1:7" x14ac:dyDescent="0.25">
      <c r="A4">
        <v>296444</v>
      </c>
      <c r="B4" t="s">
        <v>11</v>
      </c>
      <c r="C4" t="s">
        <v>12</v>
      </c>
      <c r="D4">
        <v>49</v>
      </c>
      <c r="E4">
        <v>83</v>
      </c>
      <c r="F4">
        <v>35</v>
      </c>
      <c r="G4">
        <v>41.05</v>
      </c>
    </row>
    <row r="5" spans="1:7" x14ac:dyDescent="0.25">
      <c r="A5">
        <v>213493</v>
      </c>
      <c r="B5" t="s">
        <v>13</v>
      </c>
      <c r="C5" t="s">
        <v>14</v>
      </c>
      <c r="D5">
        <v>39</v>
      </c>
      <c r="E5">
        <v>39</v>
      </c>
      <c r="F5">
        <v>55</v>
      </c>
      <c r="G5">
        <v>34.049999999999997</v>
      </c>
    </row>
    <row r="6" spans="1:7" x14ac:dyDescent="0.25">
      <c r="A6">
        <v>282809</v>
      </c>
      <c r="B6" t="s">
        <v>15</v>
      </c>
      <c r="C6" t="s">
        <v>16</v>
      </c>
      <c r="D6">
        <v>62</v>
      </c>
      <c r="E6">
        <v>96</v>
      </c>
      <c r="F6">
        <v>63</v>
      </c>
      <c r="G6">
        <v>55.3</v>
      </c>
    </row>
    <row r="7" spans="1:7" x14ac:dyDescent="0.25">
      <c r="A7">
        <v>206884</v>
      </c>
      <c r="B7" t="s">
        <v>17</v>
      </c>
      <c r="C7" t="s">
        <v>18</v>
      </c>
      <c r="D7">
        <v>37</v>
      </c>
      <c r="E7">
        <v>82</v>
      </c>
      <c r="F7">
        <v>96</v>
      </c>
      <c r="G7">
        <v>56.7</v>
      </c>
    </row>
    <row r="8" spans="1:7" x14ac:dyDescent="0.25">
      <c r="A8">
        <v>230137</v>
      </c>
      <c r="B8" t="s">
        <v>19</v>
      </c>
      <c r="C8" t="s">
        <v>20</v>
      </c>
      <c r="D8">
        <v>58</v>
      </c>
      <c r="E8">
        <v>82</v>
      </c>
      <c r="F8">
        <v>84</v>
      </c>
      <c r="G8">
        <v>57.3</v>
      </c>
    </row>
    <row r="9" spans="1:7" x14ac:dyDescent="0.25">
      <c r="A9">
        <v>212588</v>
      </c>
      <c r="B9" t="s">
        <v>21</v>
      </c>
      <c r="C9" t="s">
        <v>22</v>
      </c>
      <c r="D9">
        <v>92</v>
      </c>
      <c r="E9">
        <v>94</v>
      </c>
      <c r="F9">
        <v>36</v>
      </c>
      <c r="G9">
        <v>52.7</v>
      </c>
    </row>
    <row r="10" spans="1:7" x14ac:dyDescent="0.25">
      <c r="A10">
        <v>277155</v>
      </c>
      <c r="B10" t="s">
        <v>23</v>
      </c>
      <c r="C10" t="s">
        <v>24</v>
      </c>
      <c r="D10">
        <v>47</v>
      </c>
      <c r="E10">
        <v>41</v>
      </c>
      <c r="F10">
        <v>95</v>
      </c>
      <c r="G10">
        <v>48.15</v>
      </c>
    </row>
    <row r="11" spans="1:7" x14ac:dyDescent="0.25">
      <c r="A11">
        <v>273503</v>
      </c>
      <c r="B11" t="s">
        <v>25</v>
      </c>
      <c r="C11" t="s">
        <v>26</v>
      </c>
      <c r="D11">
        <v>65</v>
      </c>
      <c r="E11">
        <v>87</v>
      </c>
      <c r="F11">
        <v>94</v>
      </c>
      <c r="G11">
        <v>62.95</v>
      </c>
    </row>
    <row r="12" spans="1:7" x14ac:dyDescent="0.25">
      <c r="A12">
        <v>272743</v>
      </c>
      <c r="B12" t="s">
        <v>27</v>
      </c>
      <c r="C12" t="s">
        <v>28</v>
      </c>
      <c r="D12">
        <v>36</v>
      </c>
      <c r="E12">
        <v>88</v>
      </c>
      <c r="F12">
        <v>35</v>
      </c>
      <c r="G12">
        <v>39.700000000000003</v>
      </c>
    </row>
    <row r="13" spans="1:7" x14ac:dyDescent="0.25">
      <c r="A13">
        <v>253746</v>
      </c>
      <c r="B13" t="s">
        <v>29</v>
      </c>
      <c r="C13" t="s">
        <v>28</v>
      </c>
      <c r="D13">
        <v>68</v>
      </c>
      <c r="E13">
        <v>65</v>
      </c>
      <c r="F13">
        <v>52</v>
      </c>
      <c r="G13">
        <v>45.45</v>
      </c>
    </row>
    <row r="14" spans="1:7" x14ac:dyDescent="0.25">
      <c r="A14">
        <v>231428</v>
      </c>
      <c r="B14" t="s">
        <v>30</v>
      </c>
      <c r="C14" t="s">
        <v>31</v>
      </c>
      <c r="D14">
        <v>100</v>
      </c>
      <c r="E14">
        <v>83</v>
      </c>
      <c r="F14">
        <v>76</v>
      </c>
      <c r="G14">
        <v>63.55</v>
      </c>
    </row>
    <row r="15" spans="1:7" x14ac:dyDescent="0.25">
      <c r="A15">
        <v>225654</v>
      </c>
      <c r="B15" t="s">
        <v>32</v>
      </c>
      <c r="C15" t="s">
        <v>33</v>
      </c>
      <c r="D15">
        <v>71</v>
      </c>
      <c r="E15">
        <v>43</v>
      </c>
      <c r="F15">
        <v>53</v>
      </c>
      <c r="G15">
        <v>40.85</v>
      </c>
    </row>
    <row r="16" spans="1:7" x14ac:dyDescent="0.25">
      <c r="A16">
        <v>217396</v>
      </c>
      <c r="B16" t="s">
        <v>9</v>
      </c>
      <c r="C16" t="s">
        <v>34</v>
      </c>
      <c r="D16">
        <v>78</v>
      </c>
      <c r="E16">
        <v>59</v>
      </c>
      <c r="F16">
        <v>48</v>
      </c>
      <c r="G16">
        <v>44.75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 Lisandro Aragón Pérez</dc:creator>
  <cp:lastModifiedBy>Selvin Lisandro Aragón Pérez</cp:lastModifiedBy>
  <dcterms:created xsi:type="dcterms:W3CDTF">2021-12-18T16:35:30Z</dcterms:created>
  <dcterms:modified xsi:type="dcterms:W3CDTF">2021-12-18T16:36:06Z</dcterms:modified>
</cp:coreProperties>
</file>