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Материалы по программе Цифровая экономика\17. Разработка национальной программы\СБОРКА НАЦ.ПРОГРАММЫ\ИТОГ_ПЕРЕСБОРКА_29.06.2018\Цифровое сельское хозяйство\"/>
    </mc:Choice>
  </mc:AlternateContent>
  <bookViews>
    <workbookView xWindow="0" yWindow="0" windowWidth="28800" windowHeight="12300" activeTab="3"/>
  </bookViews>
  <sheets>
    <sheet name="1.Цели НП" sheetId="2" r:id="rId1"/>
    <sheet name="2. Задачи и результаты ФП" sheetId="3" r:id="rId2"/>
    <sheet name="2.2.1.План мероприятий " sheetId="4" r:id="rId3"/>
    <sheet name="3. Финансовое обеспечение" sheetId="5" r:id="rId4"/>
  </sheets>
  <definedNames>
    <definedName name="_xlnm.Print_Area" localSheetId="0">'1.Цели НП'!$A$1:$L$14</definedName>
    <definedName name="_xlnm.Print_Area" localSheetId="1">'2. Задачи и результаты ФП'!$A$1:$D$12</definedName>
    <definedName name="_xlnm.Print_Area" localSheetId="2">'2.2.1.План мероприятий '!$A$1:$G$32</definedName>
    <definedName name="_xlnm.Print_Area" localSheetId="3">'3. Финансовое обеспечение'!$A$1:$Q$324</definedName>
  </definedNames>
  <calcPr calcId="162913"/>
</workbook>
</file>

<file path=xl/calcChain.xml><?xml version="1.0" encoding="utf-8"?>
<calcChain xmlns="http://schemas.openxmlformats.org/spreadsheetml/2006/main">
  <c r="Q324" i="5" l="1"/>
  <c r="P324" i="5"/>
  <c r="O324" i="5"/>
  <c r="M324" i="5"/>
  <c r="L324" i="5"/>
  <c r="J324" i="5"/>
  <c r="H324" i="5"/>
  <c r="G324" i="5"/>
  <c r="N320" i="5"/>
  <c r="N324" i="5" s="1"/>
  <c r="K320" i="5"/>
  <c r="K324" i="5" s="1"/>
  <c r="H320" i="5"/>
  <c r="Q318" i="5"/>
  <c r="P318" i="5"/>
  <c r="O318" i="5"/>
  <c r="M318" i="5"/>
  <c r="L318" i="5"/>
  <c r="J318" i="5"/>
  <c r="G318" i="5"/>
  <c r="N314" i="5"/>
  <c r="N318" i="5" s="1"/>
  <c r="K314" i="5"/>
  <c r="K318" i="5" s="1"/>
  <c r="H314" i="5"/>
  <c r="H318" i="5" s="1"/>
  <c r="Q312" i="5"/>
  <c r="P312" i="5"/>
  <c r="O312" i="5"/>
  <c r="M312" i="5"/>
  <c r="L312" i="5"/>
  <c r="J312" i="5"/>
  <c r="G312" i="5"/>
  <c r="N308" i="5"/>
  <c r="N312" i="5" s="1"/>
  <c r="K308" i="5"/>
  <c r="K312" i="5" s="1"/>
  <c r="H308" i="5"/>
  <c r="H312" i="5" s="1"/>
  <c r="Q306" i="5"/>
  <c r="P306" i="5"/>
  <c r="O306" i="5"/>
  <c r="M306" i="5"/>
  <c r="L306" i="5"/>
  <c r="J306" i="5"/>
  <c r="G306" i="5"/>
  <c r="N302" i="5"/>
  <c r="N306" i="5" s="1"/>
  <c r="K302" i="5"/>
  <c r="K306" i="5" s="1"/>
  <c r="H302" i="5"/>
  <c r="H306" i="5" s="1"/>
  <c r="Q300" i="5"/>
  <c r="P300" i="5"/>
  <c r="O300" i="5"/>
  <c r="M300" i="5"/>
  <c r="L300" i="5"/>
  <c r="J300" i="5"/>
  <c r="G300" i="5"/>
  <c r="N296" i="5"/>
  <c r="N300" i="5" s="1"/>
  <c r="K296" i="5"/>
  <c r="K300" i="5" s="1"/>
  <c r="H296" i="5"/>
  <c r="H300" i="5" s="1"/>
  <c r="Q294" i="5"/>
  <c r="P294" i="5"/>
  <c r="O294" i="5"/>
  <c r="M294" i="5"/>
  <c r="L294" i="5"/>
  <c r="J294" i="5"/>
  <c r="G294" i="5"/>
  <c r="N290" i="5"/>
  <c r="N294" i="5" s="1"/>
  <c r="K290" i="5"/>
  <c r="K294" i="5" s="1"/>
  <c r="H290" i="5"/>
  <c r="H294" i="5" s="1"/>
  <c r="Q262" i="5"/>
  <c r="P262" i="5"/>
  <c r="O262" i="5"/>
  <c r="M262" i="5"/>
  <c r="L262" i="5"/>
  <c r="J262" i="5"/>
  <c r="G262" i="5"/>
  <c r="N258" i="5"/>
  <c r="N262" i="5" s="1"/>
  <c r="K258" i="5"/>
  <c r="K262" i="5" s="1"/>
  <c r="H258" i="5"/>
  <c r="H262" i="5" s="1"/>
  <c r="M230" i="5"/>
  <c r="L230" i="5"/>
  <c r="J230" i="5"/>
  <c r="I230" i="5"/>
  <c r="G230" i="5"/>
  <c r="F230" i="5"/>
  <c r="N226" i="5"/>
  <c r="N230" i="5" s="1"/>
  <c r="K226" i="5"/>
  <c r="K230" i="5" s="1"/>
  <c r="H226" i="5"/>
  <c r="H230" i="5" s="1"/>
  <c r="M224" i="5"/>
  <c r="L224" i="5"/>
  <c r="J224" i="5"/>
  <c r="I224" i="5"/>
  <c r="G224" i="5"/>
  <c r="F224" i="5"/>
  <c r="N220" i="5"/>
  <c r="N224" i="5" s="1"/>
  <c r="K220" i="5"/>
  <c r="K224" i="5" s="1"/>
  <c r="H220" i="5"/>
  <c r="H224" i="5" s="1"/>
  <c r="M218" i="5"/>
  <c r="L218" i="5"/>
  <c r="J218" i="5"/>
  <c r="I218" i="5"/>
  <c r="G218" i="5"/>
  <c r="F218" i="5"/>
  <c r="N214" i="5"/>
  <c r="N218" i="5" s="1"/>
  <c r="K214" i="5"/>
  <c r="K218" i="5" s="1"/>
  <c r="H214" i="5"/>
  <c r="H218" i="5" s="1"/>
  <c r="J206" i="5"/>
  <c r="I206" i="5"/>
  <c r="G206" i="5"/>
  <c r="F206" i="5"/>
  <c r="K202" i="5"/>
  <c r="K206" i="5" s="1"/>
  <c r="H202" i="5"/>
  <c r="H206" i="5" s="1"/>
  <c r="J200" i="5"/>
  <c r="I200" i="5"/>
  <c r="G200" i="5"/>
  <c r="F200" i="5"/>
  <c r="K196" i="5"/>
  <c r="K200" i="5" s="1"/>
  <c r="H196" i="5"/>
  <c r="H200" i="5" s="1"/>
  <c r="J194" i="5"/>
  <c r="I194" i="5"/>
  <c r="G194" i="5"/>
  <c r="F194" i="5"/>
  <c r="K190" i="5"/>
  <c r="K194" i="5" s="1"/>
  <c r="H190" i="5"/>
  <c r="H194" i="5" s="1"/>
  <c r="J188" i="5"/>
  <c r="I188" i="5"/>
  <c r="G188" i="5"/>
  <c r="F188" i="5"/>
  <c r="K184" i="5"/>
  <c r="K188" i="5" s="1"/>
  <c r="H184" i="5"/>
  <c r="H188" i="5" s="1"/>
  <c r="J182" i="5"/>
  <c r="I182" i="5"/>
  <c r="G182" i="5"/>
  <c r="F182" i="5"/>
  <c r="K178" i="5"/>
  <c r="K182" i="5" s="1"/>
  <c r="H178" i="5"/>
  <c r="H182" i="5" s="1"/>
  <c r="J176" i="5"/>
  <c r="I176" i="5"/>
  <c r="G176" i="5"/>
  <c r="F176" i="5"/>
  <c r="K172" i="5"/>
  <c r="K176" i="5" s="1"/>
  <c r="H172" i="5"/>
  <c r="H176" i="5" s="1"/>
  <c r="J164" i="5"/>
  <c r="I164" i="5"/>
  <c r="G164" i="5"/>
  <c r="F164" i="5"/>
  <c r="K160" i="5"/>
  <c r="K164" i="5" s="1"/>
  <c r="H160" i="5"/>
  <c r="H164" i="5" s="1"/>
  <c r="J152" i="5"/>
  <c r="I152" i="5"/>
  <c r="G152" i="5"/>
  <c r="F152" i="5"/>
  <c r="K148" i="5"/>
  <c r="K152" i="5" s="1"/>
  <c r="H148" i="5"/>
  <c r="H152" i="5" s="1"/>
  <c r="J146" i="5"/>
  <c r="I146" i="5"/>
  <c r="G146" i="5"/>
  <c r="F146" i="5"/>
  <c r="K142" i="5"/>
  <c r="K146" i="5" s="1"/>
  <c r="H142" i="5"/>
  <c r="H146" i="5" s="1"/>
  <c r="G134" i="5"/>
  <c r="H130" i="5"/>
  <c r="H134" i="5" s="1"/>
  <c r="Q121" i="5"/>
  <c r="P121" i="5"/>
  <c r="O121" i="5"/>
  <c r="M121" i="5"/>
  <c r="L121" i="5"/>
  <c r="J121" i="5"/>
  <c r="I121" i="5"/>
  <c r="H121" i="5"/>
  <c r="G121" i="5"/>
  <c r="F121" i="5"/>
  <c r="N118" i="5"/>
  <c r="N121" i="5" s="1"/>
  <c r="K118" i="5"/>
  <c r="K121" i="5" s="1"/>
  <c r="Q115" i="5"/>
  <c r="P115" i="5"/>
  <c r="O115" i="5"/>
  <c r="M115" i="5"/>
  <c r="L115" i="5"/>
  <c r="J115" i="5"/>
  <c r="I115" i="5"/>
  <c r="H115" i="5"/>
  <c r="G115" i="5"/>
  <c r="F115" i="5"/>
  <c r="N112" i="5"/>
  <c r="N115" i="5" s="1"/>
  <c r="K112" i="5"/>
  <c r="K115" i="5" s="1"/>
  <c r="Q109" i="5"/>
  <c r="P109" i="5"/>
  <c r="O109" i="5"/>
  <c r="M109" i="5"/>
  <c r="L109" i="5"/>
  <c r="J109" i="5"/>
  <c r="I109" i="5"/>
  <c r="H109" i="5"/>
  <c r="G109" i="5"/>
  <c r="F109" i="5"/>
  <c r="N106" i="5"/>
  <c r="N109" i="5" s="1"/>
  <c r="K106" i="5"/>
  <c r="K109" i="5" s="1"/>
  <c r="Q103" i="5"/>
  <c r="P103" i="5"/>
  <c r="O103" i="5"/>
  <c r="M103" i="5"/>
  <c r="L103" i="5"/>
  <c r="J103" i="5"/>
  <c r="I103" i="5"/>
  <c r="H103" i="5"/>
  <c r="G103" i="5"/>
  <c r="F103" i="5"/>
  <c r="N100" i="5"/>
  <c r="N103" i="5" s="1"/>
  <c r="K100" i="5"/>
  <c r="K103" i="5" s="1"/>
  <c r="Q91" i="5"/>
  <c r="P91" i="5"/>
  <c r="O91" i="5"/>
  <c r="N91" i="5"/>
  <c r="M91" i="5"/>
  <c r="L91" i="5"/>
  <c r="J91" i="5"/>
  <c r="I91" i="5"/>
  <c r="H91" i="5"/>
  <c r="G91" i="5"/>
  <c r="F91" i="5"/>
  <c r="K88" i="5"/>
  <c r="K91" i="5" s="1"/>
  <c r="Q85" i="5"/>
  <c r="P85" i="5"/>
  <c r="O85" i="5"/>
  <c r="N85" i="5"/>
  <c r="M85" i="5"/>
  <c r="L85" i="5"/>
  <c r="J85" i="5"/>
  <c r="I85" i="5"/>
  <c r="H85" i="5"/>
  <c r="G85" i="5"/>
  <c r="F85" i="5"/>
  <c r="K82" i="5"/>
  <c r="K85" i="5" s="1"/>
  <c r="Q79" i="5"/>
  <c r="P79" i="5"/>
  <c r="O79" i="5"/>
  <c r="N79" i="5"/>
  <c r="M79" i="5"/>
  <c r="L79" i="5"/>
  <c r="J79" i="5"/>
  <c r="I79" i="5"/>
  <c r="H79" i="5"/>
  <c r="G79" i="5"/>
  <c r="F79" i="5"/>
  <c r="K76" i="5"/>
  <c r="K79" i="5" s="1"/>
  <c r="Q73" i="5"/>
  <c r="P73" i="5"/>
  <c r="O73" i="5"/>
  <c r="N73" i="5"/>
  <c r="M73" i="5"/>
  <c r="L73" i="5"/>
  <c r="J73" i="5"/>
  <c r="I73" i="5"/>
  <c r="H73" i="5"/>
  <c r="G73" i="5"/>
  <c r="F73" i="5"/>
  <c r="K70" i="5"/>
  <c r="K73" i="5" s="1"/>
  <c r="Q67" i="5"/>
  <c r="P67" i="5"/>
  <c r="O67" i="5"/>
  <c r="N67" i="5"/>
  <c r="M67" i="5"/>
  <c r="L67" i="5"/>
  <c r="J67" i="5"/>
  <c r="I67" i="5"/>
  <c r="H67" i="5"/>
  <c r="G67" i="5"/>
  <c r="F67" i="5"/>
  <c r="K64" i="5"/>
  <c r="K67" i="5" s="1"/>
  <c r="Q61" i="5"/>
  <c r="P61" i="5"/>
  <c r="O61" i="5"/>
  <c r="N61" i="5"/>
  <c r="M61" i="5"/>
  <c r="L61" i="5"/>
  <c r="J61" i="5"/>
  <c r="I61" i="5"/>
  <c r="H61" i="5"/>
  <c r="G61" i="5"/>
  <c r="F61" i="5"/>
  <c r="K58" i="5"/>
  <c r="K61" i="5" s="1"/>
  <c r="Q49" i="5"/>
  <c r="P49" i="5"/>
  <c r="O49" i="5"/>
  <c r="M49" i="5"/>
  <c r="L49" i="5"/>
  <c r="J49" i="5"/>
  <c r="I49" i="5"/>
  <c r="G49" i="5"/>
  <c r="N45" i="5"/>
  <c r="N49" i="5" s="1"/>
  <c r="K45" i="5"/>
  <c r="K49" i="5" s="1"/>
  <c r="H45" i="5"/>
  <c r="H49" i="5" s="1"/>
  <c r="Q43" i="5"/>
  <c r="P43" i="5"/>
  <c r="O43" i="5"/>
  <c r="M43" i="5"/>
  <c r="L43" i="5"/>
  <c r="J43" i="5"/>
  <c r="I43" i="5"/>
  <c r="G43" i="5"/>
  <c r="N39" i="5"/>
  <c r="N43" i="5" s="1"/>
  <c r="K39" i="5"/>
  <c r="K43" i="5" s="1"/>
  <c r="H39" i="5"/>
  <c r="H43" i="5" s="1"/>
  <c r="Q31" i="5"/>
  <c r="P31" i="5"/>
  <c r="O31" i="5"/>
  <c r="M31" i="5"/>
  <c r="L31" i="5"/>
  <c r="J31" i="5"/>
  <c r="I31" i="5"/>
  <c r="G31" i="5"/>
  <c r="N27" i="5"/>
  <c r="N31" i="5" s="1"/>
  <c r="K27" i="5"/>
  <c r="K31" i="5" s="1"/>
  <c r="H27" i="5"/>
  <c r="H31" i="5" s="1"/>
  <c r="Q37" i="5"/>
  <c r="P37" i="5"/>
  <c r="O37" i="5"/>
  <c r="M37" i="5"/>
  <c r="L37" i="5"/>
  <c r="J37" i="5"/>
  <c r="I37" i="5"/>
  <c r="G37" i="5"/>
  <c r="N33" i="5"/>
  <c r="N37" i="5" s="1"/>
  <c r="K33" i="5"/>
  <c r="K37" i="5" s="1"/>
  <c r="H33" i="5"/>
  <c r="H37" i="5" s="1"/>
  <c r="G19" i="5"/>
  <c r="H15" i="5"/>
  <c r="H19" i="5" s="1"/>
  <c r="E306" i="5" l="1"/>
  <c r="E312" i="5"/>
  <c r="E324" i="5"/>
  <c r="E318" i="5"/>
  <c r="E300" i="5"/>
  <c r="E294" i="5"/>
  <c r="R324" i="5"/>
  <c r="R318" i="5"/>
  <c r="R312" i="5"/>
  <c r="R306" i="5"/>
  <c r="R300" i="5"/>
  <c r="R294" i="5"/>
  <c r="S325" i="5" s="1"/>
  <c r="R262" i="5"/>
  <c r="E262" i="5"/>
  <c r="E61" i="5"/>
  <c r="E67" i="5"/>
  <c r="E103" i="5"/>
  <c r="E109" i="5"/>
  <c r="E146" i="5"/>
  <c r="R230" i="5"/>
  <c r="E230" i="5"/>
  <c r="R224" i="5"/>
  <c r="E224" i="5"/>
  <c r="R218" i="5"/>
  <c r="E218" i="5"/>
  <c r="R206" i="5"/>
  <c r="E206" i="5"/>
  <c r="R200" i="5"/>
  <c r="E200" i="5"/>
  <c r="R194" i="5"/>
  <c r="E194" i="5"/>
  <c r="R188" i="5"/>
  <c r="E188" i="5"/>
  <c r="R182" i="5"/>
  <c r="E182" i="5"/>
  <c r="R176" i="5"/>
  <c r="E176" i="5"/>
  <c r="R164" i="5"/>
  <c r="E164" i="5"/>
  <c r="R152" i="5"/>
  <c r="E152" i="5"/>
  <c r="R146" i="5"/>
  <c r="R134" i="5"/>
  <c r="E134" i="5"/>
  <c r="R73" i="5"/>
  <c r="R79" i="5"/>
  <c r="R91" i="5"/>
  <c r="E73" i="5"/>
  <c r="E79" i="5"/>
  <c r="E91" i="5"/>
  <c r="E121" i="5"/>
  <c r="R121" i="5"/>
  <c r="E115" i="5"/>
  <c r="R115" i="5"/>
  <c r="R109" i="5"/>
  <c r="R103" i="5"/>
  <c r="E85" i="5"/>
  <c r="R85" i="5"/>
  <c r="R67" i="5"/>
  <c r="R61" i="5"/>
  <c r="R49" i="5"/>
  <c r="E49" i="5"/>
  <c r="R43" i="5"/>
  <c r="E43" i="5"/>
  <c r="R31" i="5"/>
  <c r="E31" i="5"/>
  <c r="R37" i="5"/>
  <c r="E37" i="5"/>
  <c r="R19" i="5"/>
  <c r="E19" i="5"/>
  <c r="Q287" i="5"/>
  <c r="P287" i="5"/>
  <c r="O287" i="5"/>
  <c r="M287" i="5"/>
  <c r="L287" i="5"/>
  <c r="J287" i="5"/>
  <c r="G287" i="5"/>
  <c r="N283" i="5"/>
  <c r="N287" i="5" s="1"/>
  <c r="K283" i="5"/>
  <c r="K287" i="5" s="1"/>
  <c r="H283" i="5"/>
  <c r="H287" i="5" s="1"/>
  <c r="Q281" i="5"/>
  <c r="P281" i="5"/>
  <c r="O281" i="5"/>
  <c r="M281" i="5"/>
  <c r="L281" i="5"/>
  <c r="J281" i="5"/>
  <c r="G281" i="5"/>
  <c r="N277" i="5"/>
  <c r="N281" i="5" s="1"/>
  <c r="K277" i="5"/>
  <c r="K281" i="5" s="1"/>
  <c r="H277" i="5"/>
  <c r="H281" i="5" s="1"/>
  <c r="Q275" i="5"/>
  <c r="P275" i="5"/>
  <c r="O275" i="5"/>
  <c r="M275" i="5"/>
  <c r="L275" i="5"/>
  <c r="J275" i="5"/>
  <c r="G275" i="5"/>
  <c r="N271" i="5"/>
  <c r="N275" i="5" s="1"/>
  <c r="K271" i="5"/>
  <c r="K275" i="5" s="1"/>
  <c r="H271" i="5"/>
  <c r="H275" i="5" s="1"/>
  <c r="Q269" i="5"/>
  <c r="P269" i="5"/>
  <c r="O269" i="5"/>
  <c r="M269" i="5"/>
  <c r="L269" i="5"/>
  <c r="J269" i="5"/>
  <c r="G269" i="5"/>
  <c r="N265" i="5"/>
  <c r="N269" i="5" s="1"/>
  <c r="K265" i="5"/>
  <c r="K269" i="5" s="1"/>
  <c r="H265" i="5"/>
  <c r="H269" i="5" s="1"/>
  <c r="Q256" i="5"/>
  <c r="P256" i="5"/>
  <c r="O256" i="5"/>
  <c r="M256" i="5"/>
  <c r="L256" i="5"/>
  <c r="J256" i="5"/>
  <c r="G256" i="5"/>
  <c r="N252" i="5"/>
  <c r="N256" i="5" s="1"/>
  <c r="K252" i="5"/>
  <c r="K256" i="5" s="1"/>
  <c r="H252" i="5"/>
  <c r="H256" i="5" s="1"/>
  <c r="J170" i="5"/>
  <c r="I170" i="5"/>
  <c r="G170" i="5"/>
  <c r="F170" i="5"/>
  <c r="K166" i="5"/>
  <c r="K170" i="5" s="1"/>
  <c r="H166" i="5"/>
  <c r="H170" i="5" s="1"/>
  <c r="F212" i="5"/>
  <c r="G212" i="5"/>
  <c r="I212" i="5"/>
  <c r="L212" i="5"/>
  <c r="M212" i="5"/>
  <c r="N208" i="5"/>
  <c r="N212" i="5" s="1"/>
  <c r="F158" i="5"/>
  <c r="G158" i="5"/>
  <c r="I158" i="5"/>
  <c r="J158" i="5"/>
  <c r="H154" i="5"/>
  <c r="H158" i="5" s="1"/>
  <c r="F140" i="5"/>
  <c r="G140" i="5"/>
  <c r="I140" i="5"/>
  <c r="H136" i="5"/>
  <c r="H140" i="5" s="1"/>
  <c r="E269" i="5" l="1"/>
  <c r="E275" i="5"/>
  <c r="E281" i="5"/>
  <c r="E287" i="5"/>
  <c r="E256" i="5"/>
  <c r="R256" i="5"/>
  <c r="R170" i="5"/>
  <c r="E170" i="5"/>
  <c r="G97" i="5" l="1"/>
  <c r="H97" i="5"/>
  <c r="I97" i="5"/>
  <c r="J97" i="5"/>
  <c r="L97" i="5"/>
  <c r="M97" i="5"/>
  <c r="O97" i="5"/>
  <c r="P97" i="5"/>
  <c r="Q97" i="5"/>
  <c r="F97" i="5"/>
  <c r="N94" i="5"/>
  <c r="N97" i="5" s="1"/>
  <c r="K94" i="5"/>
  <c r="K97" i="5" s="1"/>
  <c r="G55" i="5"/>
  <c r="H55" i="5"/>
  <c r="I55" i="5"/>
  <c r="J55" i="5"/>
  <c r="L55" i="5"/>
  <c r="M55" i="5"/>
  <c r="N55" i="5"/>
  <c r="O55" i="5"/>
  <c r="P55" i="5"/>
  <c r="Q55" i="5"/>
  <c r="F55" i="5"/>
  <c r="K52" i="5"/>
  <c r="K55" i="5" s="1"/>
  <c r="I25" i="5"/>
  <c r="J25" i="5"/>
  <c r="L25" i="5"/>
  <c r="M25" i="5"/>
  <c r="O25" i="5"/>
  <c r="P25" i="5"/>
  <c r="Q25" i="5"/>
  <c r="G25" i="5"/>
  <c r="N21" i="5"/>
  <c r="N25" i="5" s="1"/>
  <c r="K21" i="5"/>
  <c r="K25" i="5" s="1"/>
  <c r="H21" i="5"/>
  <c r="H25" i="5" s="1"/>
  <c r="E25" i="5" l="1"/>
  <c r="E55" i="5"/>
  <c r="E97" i="5"/>
  <c r="H124" i="5"/>
  <c r="H128" i="5" s="1"/>
  <c r="E128" i="5" s="1"/>
  <c r="G128" i="5"/>
  <c r="R128" i="5" l="1"/>
  <c r="Q250" i="5" l="1"/>
  <c r="P250" i="5"/>
  <c r="O250" i="5"/>
  <c r="M250" i="5"/>
  <c r="L250" i="5"/>
  <c r="J250" i="5"/>
  <c r="G250" i="5"/>
  <c r="N246" i="5"/>
  <c r="N250" i="5" s="1"/>
  <c r="K246" i="5"/>
  <c r="K250" i="5" s="1"/>
  <c r="H246" i="5"/>
  <c r="H250" i="5" s="1"/>
  <c r="Q243" i="5"/>
  <c r="P243" i="5"/>
  <c r="O243" i="5"/>
  <c r="M243" i="5"/>
  <c r="L243" i="5"/>
  <c r="J243" i="5"/>
  <c r="G243" i="5"/>
  <c r="N239" i="5"/>
  <c r="N243" i="5" s="1"/>
  <c r="K239" i="5"/>
  <c r="K243" i="5" s="1"/>
  <c r="H239" i="5"/>
  <c r="H243" i="5" s="1"/>
  <c r="M237" i="5"/>
  <c r="J237" i="5"/>
  <c r="G237" i="5"/>
  <c r="N233" i="5"/>
  <c r="N237" i="5" s="1"/>
  <c r="K233" i="5"/>
  <c r="K237" i="5" s="1"/>
  <c r="H233" i="5"/>
  <c r="H237" i="5" s="1"/>
  <c r="E237" i="5" s="1"/>
  <c r="J212" i="5"/>
  <c r="K208" i="5"/>
  <c r="K212" i="5" s="1"/>
  <c r="H208" i="5"/>
  <c r="H212" i="5" s="1"/>
  <c r="K154" i="5"/>
  <c r="K158" i="5" s="1"/>
  <c r="E158" i="5" s="1"/>
  <c r="K136" i="5"/>
  <c r="K140" i="5" s="1"/>
  <c r="E140" i="5" s="1"/>
  <c r="J140" i="5"/>
  <c r="H9" i="5"/>
  <c r="H13" i="5" s="1"/>
  <c r="E13" i="5" s="1"/>
  <c r="G13" i="5"/>
  <c r="E250" i="5" l="1"/>
  <c r="E243" i="5"/>
  <c r="E212" i="5"/>
  <c r="R25" i="5"/>
  <c r="R287" i="5"/>
  <c r="R281" i="5"/>
  <c r="R275" i="5"/>
  <c r="R269" i="5"/>
  <c r="S288" i="5" s="1"/>
  <c r="R250" i="5"/>
  <c r="S263" i="5" s="1"/>
  <c r="R243" i="5"/>
  <c r="R237" i="5"/>
  <c r="S244" i="5" s="1"/>
  <c r="R212" i="5"/>
  <c r="R158" i="5"/>
  <c r="R140" i="5"/>
  <c r="R97" i="5"/>
  <c r="R13" i="5"/>
  <c r="R55" i="5"/>
  <c r="S122" i="5" l="1"/>
  <c r="S231" i="5"/>
  <c r="S6" i="5" s="1"/>
</calcChain>
</file>

<file path=xl/sharedStrings.xml><?xml version="1.0" encoding="utf-8"?>
<sst xmlns="http://schemas.openxmlformats.org/spreadsheetml/2006/main" count="906" uniqueCount="284">
  <si>
    <t>№ п/п</t>
  </si>
  <si>
    <t>Базовое значение</t>
  </si>
  <si>
    <t>Период, год</t>
  </si>
  <si>
    <t>Значение</t>
  </si>
  <si>
    <t>Дата</t>
  </si>
  <si>
    <t>1.</t>
  </si>
  <si>
    <t>2.</t>
  </si>
  <si>
    <t>Уровень контроля</t>
  </si>
  <si>
    <t>1.1.</t>
  </si>
  <si>
    <t>1.2.</t>
  </si>
  <si>
    <t>Наименование задачи, результата</t>
  </si>
  <si>
    <t>1.3.</t>
  </si>
  <si>
    <t>Цель, целевой показатель, дополнительный показатель</t>
  </si>
  <si>
    <t>Сроки реализации</t>
  </si>
  <si>
    <t>Ответственный исполнитель</t>
  </si>
  <si>
    <t>Начало</t>
  </si>
  <si>
    <t>Окончание</t>
  </si>
  <si>
    <t>Наименование результата, мероприятия, контрольной точки</t>
  </si>
  <si>
    <t>1. Цели, целевые и дополнительные показатели национального проекта</t>
  </si>
  <si>
    <t>2. Задачи и результаты федерального проекта</t>
  </si>
  <si>
    <t xml:space="preserve">Срок реализации </t>
  </si>
  <si>
    <t xml:space="preserve">Ответственный исполнитель </t>
  </si>
  <si>
    <t>2.2.1. План мероприятий по реализации федерального проекта (краткое наименование федерального проекта)</t>
  </si>
  <si>
    <t>Мероприятие федерального проекта</t>
  </si>
  <si>
    <t>Мероприятие государственной программы</t>
  </si>
  <si>
    <t>Ответственный исполнитель, соисполнитель, государственный заказчик-координатор, участник</t>
  </si>
  <si>
    <t>ВСЕГО</t>
  </si>
  <si>
    <t>2019 год</t>
  </si>
  <si>
    <t>2020 год</t>
  </si>
  <si>
    <t>2021 год</t>
  </si>
  <si>
    <t>2023 год</t>
  </si>
  <si>
    <t>2024 год</t>
  </si>
  <si>
    <t>Всего</t>
  </si>
  <si>
    <t>Базовые</t>
  </si>
  <si>
    <t>Дополнительные</t>
  </si>
  <si>
    <t>бюджетные ассигнования федерального бюджета</t>
  </si>
  <si>
    <t>бюджетные ассигнования бюджетов субъектов Российской Федерации</t>
  </si>
  <si>
    <t>внебюджетные источники</t>
  </si>
  <si>
    <t>2022 год</t>
  </si>
  <si>
    <t>ВСЕГО финансирование по мероприятию</t>
  </si>
  <si>
    <t>бюджетные ассигнования государственных внебюджетных фондов Российской Федерации</t>
  </si>
  <si>
    <t>3. Финансовое обеспечение федеральных проектов</t>
  </si>
  <si>
    <t>Объемы финансовых потребностей</t>
  </si>
  <si>
    <t>(млн. рублей)</t>
  </si>
  <si>
    <t>3.1. Финансовое обеспечение федеральных проектов в разрезе мероприятий в рамках бюджетной системы Российской Федерации</t>
  </si>
  <si>
    <t>Вид документа 
и характеристика  результата</t>
  </si>
  <si>
    <t>-</t>
  </si>
  <si>
    <t>Создание сквозных цифровых технологий преимущественно на основе отечественных разработок</t>
  </si>
  <si>
    <t xml:space="preserve">Обеспечение подготовки высококвалифицированных кадров для цифровой экономики
</t>
  </si>
  <si>
    <t>2.1.</t>
  </si>
  <si>
    <t>3.</t>
  </si>
  <si>
    <t>3.1.</t>
  </si>
  <si>
    <t>Минсельхоз России</t>
  </si>
  <si>
    <t>1.4.</t>
  </si>
  <si>
    <t>Минсельхоз России, Россельхознадзор</t>
  </si>
  <si>
    <t>2.2.</t>
  </si>
  <si>
    <t>2.3.</t>
  </si>
  <si>
    <t>2.2.1.</t>
  </si>
  <si>
    <t>(ПК)</t>
  </si>
  <si>
    <t>3.2.</t>
  </si>
  <si>
    <t>1.5.</t>
  </si>
  <si>
    <t>4.</t>
  </si>
  <si>
    <t>4.1.</t>
  </si>
  <si>
    <t>2.1. Федеральный проект "Цифровое сельское хозяйство"</t>
  </si>
  <si>
    <t>2.1.1. Задачи и ожидаемые результаты федерального проекта  "Цифровое сельское хозяйство"</t>
  </si>
  <si>
    <t>Цифровое сельское хозяйство</t>
  </si>
  <si>
    <t>1.6.</t>
  </si>
  <si>
    <t>1.7.</t>
  </si>
  <si>
    <t>1.8.</t>
  </si>
  <si>
    <t>1.9.</t>
  </si>
  <si>
    <t>1.10.</t>
  </si>
  <si>
    <t>1.11.</t>
  </si>
  <si>
    <t>1.12.</t>
  </si>
  <si>
    <t>1.15.</t>
  </si>
  <si>
    <t>1.16.</t>
  </si>
  <si>
    <t>1.17.</t>
  </si>
  <si>
    <t>1.18.</t>
  </si>
  <si>
    <t>1.19.</t>
  </si>
  <si>
    <t>1.20.</t>
  </si>
  <si>
    <t>Доля материальных затрат в себестоимости единицы продукции, процентов</t>
  </si>
  <si>
    <t>президиум Совета</t>
  </si>
  <si>
    <t>Минсельхоз России заместитель министра курирующий цифровизацию</t>
  </si>
  <si>
    <t>Созданы центры компетенции в части цифрового сельского хозяйства на базе агровузов и иных площадках</t>
  </si>
  <si>
    <t>Созданы инновационных высокотехнологичных пилотных хозяйств в целях проработки и опробации комплексных и сквозных цифровых технологий</t>
  </si>
  <si>
    <t>Минсельхоз России, заместитель министра курирующий цифровизацию</t>
  </si>
  <si>
    <t>Минсельхоз России, Директор Депинформатизации</t>
  </si>
  <si>
    <t>1.21.</t>
  </si>
  <si>
    <t>1.22.</t>
  </si>
  <si>
    <t>Определенна потребность в высококвалифицированных специалистах по информационным технологиям</t>
  </si>
  <si>
    <t>1.1.1.</t>
  </si>
  <si>
    <t>1.1.2.</t>
  </si>
  <si>
    <t>1.2.1.</t>
  </si>
  <si>
    <t>1.2.2.</t>
  </si>
  <si>
    <t>Разработана  цифровая платформа "База знаний" основе технологий машинного обучения и BigData для обеспечения консультирования граждан и сельхозпроизводителей в части сельского хозяйства и получение государственных и иных услуг в электронном виде (меры государственной поддержки в зависимости от производственных балансов и уровня цифровизации, услуги банков, страховых компаний, лизинга и т.д.).</t>
  </si>
  <si>
    <t>Созданы отечественные комплексные цифровые решения для предприятий АПК</t>
  </si>
  <si>
    <t>2.4.</t>
  </si>
  <si>
    <t>2.5.</t>
  </si>
  <si>
    <t>2.6.</t>
  </si>
  <si>
    <t>2.7.</t>
  </si>
  <si>
    <t>2.8.</t>
  </si>
  <si>
    <t>Минсельхоз России, Директор Депнаучтехполитика</t>
  </si>
  <si>
    <t>1.2.3.</t>
  </si>
  <si>
    <t>1.3.1.</t>
  </si>
  <si>
    <t>1.3.2.</t>
  </si>
  <si>
    <t>1.4.1.</t>
  </si>
  <si>
    <t>1.4.2.</t>
  </si>
  <si>
    <t>1.5.1.</t>
  </si>
  <si>
    <t>1.5.2.</t>
  </si>
  <si>
    <t>1.9.1.</t>
  </si>
  <si>
    <t>2.1.1.</t>
  </si>
  <si>
    <t>2.1.2.</t>
  </si>
  <si>
    <t>2.2.2.</t>
  </si>
  <si>
    <t>2.2.3.</t>
  </si>
  <si>
    <t>2.3.1.</t>
  </si>
  <si>
    <t>2.3.2.</t>
  </si>
  <si>
    <t>2.4.1.</t>
  </si>
  <si>
    <t>2.4.2.</t>
  </si>
  <si>
    <t>3.1.1.</t>
  </si>
  <si>
    <t>3.1.2.</t>
  </si>
  <si>
    <t>4.1.1.</t>
  </si>
  <si>
    <t>4.1.2.</t>
  </si>
  <si>
    <t>4.1.3.</t>
  </si>
  <si>
    <t>Цель: Снижение стоимости производства с/х продукции на 12% к 2021 году</t>
  </si>
  <si>
    <t>2.4.3.</t>
  </si>
  <si>
    <t>2.5.1.</t>
  </si>
  <si>
    <t>2.5.2.</t>
  </si>
  <si>
    <t>2.7.1.</t>
  </si>
  <si>
    <t>2.7.2.</t>
  </si>
  <si>
    <t>2.7.3.</t>
  </si>
  <si>
    <t>2.9.</t>
  </si>
  <si>
    <t>Разработана  цифровая платформа "Цифровое сельское хозяйство" в части прослеживаемости с/х продукции, и обеспечение сбыта на цифровых платформах и рынках в том числе с применением "безбумажных" технологий</t>
  </si>
  <si>
    <t>"Цель:  Увеличение внутренних затрат на развитие цифровой экономики за счет всех источников (по доле в валовом внутреннем продукте страны) не менее чем в три раза по сравнению с 2017 годом"</t>
  </si>
  <si>
    <t>Доля инвестиций на внедрение цифровых технологий в общем объеме инвестиций сельхозтоваропроизводителей, процентов</t>
  </si>
  <si>
    <t>Доля сельскохозяйственных специалистов работающих на "цифровых" предприятиях АПК от общего объема с/х специалистов занятых в АПК, процентов</t>
  </si>
  <si>
    <t>Производительность труда в сельхозпроизводстве, проценты</t>
  </si>
  <si>
    <t>Доходность сельхозтоваропроизодителей (эффективный гектар), проценты</t>
  </si>
  <si>
    <t>Доля электронных услуг и сервисов в "цифровом" виде, процентов</t>
  </si>
  <si>
    <t>Преобразование приоритетных отраслей экономики и социальной сферы, включая сельское хозяйство посредством внедрения цифровых технологий и платформенных решений</t>
  </si>
  <si>
    <t>Разработана цифровая платформа "Цифровое сельское хозяйство" в части прослеживаемости с/х продукции, и обеспечение сбыта на цифровых платформах и рынках в томчисле с применением "безбумажных" технологий</t>
  </si>
  <si>
    <t xml:space="preserve">   Создание цифровой платформы</t>
  </si>
  <si>
    <t xml:space="preserve">   Обеспечено создание цифровой платформы</t>
  </si>
  <si>
    <t xml:space="preserve">   Предоставление мер государственной поддержки сельхозпроизводителям в части наполнения системы данными</t>
  </si>
  <si>
    <t xml:space="preserve">   Внедрение риск оринтированного подхода в части ветеринарной и фитосаниторной безопасности на основании цифровой информации</t>
  </si>
  <si>
    <t xml:space="preserve">   Обеспечено создание и внедрение цифровой платформы</t>
  </si>
  <si>
    <t xml:space="preserve">   Разработка Концепции</t>
  </si>
  <si>
    <t xml:space="preserve">   Разработка технических требований к платформе</t>
  </si>
  <si>
    <t xml:space="preserve">   Сформированы требования к платформе</t>
  </si>
  <si>
    <t xml:space="preserve">      Объявление закупочной процедуры</t>
  </si>
  <si>
    <t xml:space="preserve">      Заключение государственного контракта</t>
  </si>
  <si>
    <t xml:space="preserve">      Обеспечено проведение конкурсных процедур</t>
  </si>
  <si>
    <t xml:space="preserve">      Создание системы этап 1 (ядро системы и техрегламенты взаимодействия)</t>
  </si>
  <si>
    <t xml:space="preserve">      Создание системы этап 2 (аналитика, прогнозирование, сервисы)</t>
  </si>
  <si>
    <t xml:space="preserve">      Осуществлена приемка работ по государственном контракту</t>
  </si>
  <si>
    <t xml:space="preserve">      Интеграция с существующими государственными и коммерческими информационными системами в том числе в сервис ориентированных коммерческих платформ (АргоУбер, АгроБПЛА и т.д.)</t>
  </si>
  <si>
    <t xml:space="preserve">         Заключение соглашений с участниками</t>
  </si>
  <si>
    <t xml:space="preserve">         Обеспечение подключения к платформе</t>
  </si>
  <si>
    <t xml:space="preserve">   Проведение исследований в том числе НИР и НИОКР по определению потребности в инфраструктуре обеспечения связью</t>
  </si>
  <si>
    <t xml:space="preserve">   Формирование требований к инфраструктуре связи</t>
  </si>
  <si>
    <t xml:space="preserve">   Сформированы и направлены в Минкомсвязь России требования к инфораструктуре связи</t>
  </si>
  <si>
    <t xml:space="preserve">   Проведение исследований в том числе НИР и НИОКР по определению потребности в промышленных образцах оборудования</t>
  </si>
  <si>
    <t xml:space="preserve">   Формирование требований к промышленным образцам оборудования</t>
  </si>
  <si>
    <t xml:space="preserve">   Сформированы и направлены в Минпромторг России требования к к промышленным образцам оборудования</t>
  </si>
  <si>
    <t xml:space="preserve">      Формирование межбюджетных трасфертов</t>
  </si>
  <si>
    <t xml:space="preserve">      Заключение соглашений с субъектами Российской Федерации</t>
  </si>
  <si>
    <t xml:space="preserve">      Заключены соглашения с субъектами Российской Федерации</t>
  </si>
  <si>
    <t xml:space="preserve">      Перечисление средств субъектам РФ</t>
  </si>
  <si>
    <t xml:space="preserve">      Обеспечено наполнение платформы данными</t>
  </si>
  <si>
    <t>Разработана цифровая платформа "База знаний" основе технологий машинного обучения и BigData для обеспечения консультирования граждан и сельхозпроизводителей в части сельского хозяйства и получение государственных и иных услуг в электронном виде (меры</t>
  </si>
  <si>
    <t xml:space="preserve">      Осуществлена приемка работ по госдарственном контракту</t>
  </si>
  <si>
    <t xml:space="preserve">      Интеграция с существующими государственными</t>
  </si>
  <si>
    <t xml:space="preserve">   Проведенние исследований в части определения потребностей отрасли в высококвалифицированных специалистах в области информационных технологий</t>
  </si>
  <si>
    <t xml:space="preserve">   Формирование требований к высококвалифицированным специалистам в области информационных технологий</t>
  </si>
  <si>
    <t xml:space="preserve">   Сформированы и направлены в Минобрнауки требования к специалистам</t>
  </si>
  <si>
    <t xml:space="preserve">   Формирование учебно-методических комплексов</t>
  </si>
  <si>
    <t xml:space="preserve">   Переподготовка специалистов с сфере с.х. в том числе высвобождающиесихся в результате внедрения цифровых технологий</t>
  </si>
  <si>
    <t xml:space="preserve">   Профоритированная деятельность по вовлечению молодежи в цифровое сельское хозяйство</t>
  </si>
  <si>
    <t xml:space="preserve">   Обеспечено создание центров компетенции в части сельского хозяйства</t>
  </si>
  <si>
    <t>Созданы инновационные высокотехнологичных пилотных хозяйств на базе учхозов Минсельхоза России и частных предприятий в целях проработки и опробации комплексных и сквозных цифровых технологий</t>
  </si>
  <si>
    <t xml:space="preserve">   Проведение НИР и НИОКР в части формирования технических требований к инновационным высокотехнологичным пилотным хозяйствам</t>
  </si>
  <si>
    <t xml:space="preserve">   Апробирование технологий и экспертная оценка для включения в платформенные решения</t>
  </si>
  <si>
    <t xml:space="preserve">   Определены и аппробированы технические решения в части инновационных и высокотехнологичных предприятий</t>
  </si>
  <si>
    <t xml:space="preserve">   Обеспечение инфраструктуры высокотехнологичным оборудованием</t>
  </si>
  <si>
    <t xml:space="preserve">   Проведение учебно выставочных мероприятий</t>
  </si>
  <si>
    <t xml:space="preserve">   Завершено создание и оснащение инновационных и высокотехнологичных предприятий</t>
  </si>
  <si>
    <t>Сформированы отечественные комплексные типовые цифровые решения для предприятий АПК</t>
  </si>
  <si>
    <t xml:space="preserve">   Проведение НИР и НИОКР в части формирования технических требований к комплексным типовым цифровым решениям</t>
  </si>
  <si>
    <t xml:space="preserve">      Реализация НИР и НИОКР</t>
  </si>
  <si>
    <t xml:space="preserve">      Приемка результатов работ</t>
  </si>
  <si>
    <t xml:space="preserve">      Сформированы технические требования к комплексным типовым проектам</t>
  </si>
  <si>
    <t xml:space="preserve">   Формирование методических рекомендаций для СХТП в части типовых решений</t>
  </si>
  <si>
    <t xml:space="preserve">   Сформированы отечественные комплексные типовые цифровые решения для предприятий АПК</t>
  </si>
  <si>
    <t>1.8.1.</t>
  </si>
  <si>
    <t xml:space="preserve">         Обеспечена интеграция с системами</t>
  </si>
  <si>
    <t>1.4.3.</t>
  </si>
  <si>
    <t>1.6.1.</t>
  </si>
  <si>
    <t>1.6.2.</t>
  </si>
  <si>
    <t>1.8.2.</t>
  </si>
  <si>
    <t>1.8.3.</t>
  </si>
  <si>
    <t>1.10.1.</t>
  </si>
  <si>
    <t>6.</t>
  </si>
  <si>
    <t>6.1.1.</t>
  </si>
  <si>
    <t>2.4.4.</t>
  </si>
  <si>
    <t>2.4.5.</t>
  </si>
  <si>
    <t>2.8.1.</t>
  </si>
  <si>
    <t>5.</t>
  </si>
  <si>
    <t>5.1.</t>
  </si>
  <si>
    <t>5.1.1.</t>
  </si>
  <si>
    <t>5.1.2.</t>
  </si>
  <si>
    <t>5.2.</t>
  </si>
  <si>
    <t>5.2.1.</t>
  </si>
  <si>
    <t>5.2.2.</t>
  </si>
  <si>
    <t>6.1.</t>
  </si>
  <si>
    <t>6.1.2.</t>
  </si>
  <si>
    <t>6.1.3.</t>
  </si>
  <si>
    <t>6.2.</t>
  </si>
  <si>
    <t>6.3.</t>
  </si>
  <si>
    <t>6.2.1.</t>
  </si>
  <si>
    <t>6.2.2.</t>
  </si>
  <si>
    <t>6.3.1.</t>
  </si>
  <si>
    <t>Ведомственный приказ об утверждении требований</t>
  </si>
  <si>
    <t>Заключенный государственный контаркт</t>
  </si>
  <si>
    <t>Подписанные акты</t>
  </si>
  <si>
    <t>Получены данные в систему</t>
  </si>
  <si>
    <t>Письмо с техническими требованиями</t>
  </si>
  <si>
    <t>Ведоственный приказ о вводе в эксплуатацию платформы</t>
  </si>
  <si>
    <t>Соглашения</t>
  </si>
  <si>
    <t>Отчет</t>
  </si>
  <si>
    <t>Письмо с требованиями к специалистам</t>
  </si>
  <si>
    <t>Экспертные заключения</t>
  </si>
  <si>
    <t>Отчет, акты ввода в эксплуатацию</t>
  </si>
  <si>
    <t>Подписан государственный контракт</t>
  </si>
  <si>
    <t>Приказ об утверждении технических требований</t>
  </si>
  <si>
    <t>1.1.1. Разработка Концепции</t>
  </si>
  <si>
    <t xml:space="preserve"> 1.1.2. Разработка технических требований к платформе</t>
  </si>
  <si>
    <t>1.2.1. Создание цифровой платформы</t>
  </si>
  <si>
    <t>1.2.2. Объявление закупочной процедуры</t>
  </si>
  <si>
    <t>1.2.3. Заключение государственного контракта</t>
  </si>
  <si>
    <t>1.3.1. Создание системы этап 1 (ядро системы и техрегламенты взаимодействия)</t>
  </si>
  <si>
    <t>1.3.2. Создание системы этап 2 (аналитика, прогнозирование, сервисы)</t>
  </si>
  <si>
    <t>1.4.1. Интеграция с существующими государственными и коммерческими информационными системами в том числе в сервис ориентированных коммерческих платформ (АргоУбер, АгроБПЛА и т.д.)</t>
  </si>
  <si>
    <t>1.4.2. Заключение соглашений с участниками</t>
  </si>
  <si>
    <t>1.4.3. Обеспечение подключения к платформе</t>
  </si>
  <si>
    <t>1.5.1. Проведение исследований в том числе НИР и НИОКР по определению потребности в инфраструктуре обеспечения связью</t>
  </si>
  <si>
    <t>1.5.2. Формирование требований к инфраструктуре связи</t>
  </si>
  <si>
    <t xml:space="preserve">   1.6.1. Проведение исследований в том числе НИР и НИОКР по определению потребности в промышленных образцах оборудования</t>
  </si>
  <si>
    <t xml:space="preserve">   1.6.2. Формирование требований к промышленным образцам оборудования</t>
  </si>
  <si>
    <t xml:space="preserve">   1.8.1. Предоставление мер государственной поддержки сельхозпроизводителям в части наполнения системы данными</t>
  </si>
  <si>
    <t>1.8.2. Формирование межбюджетных трасфертов</t>
  </si>
  <si>
    <t>1.8.3. Заключение соглашений с субъектами Российской Федерации</t>
  </si>
  <si>
    <t>1.9.1. Перечисление средств субъектам РФ</t>
  </si>
  <si>
    <t>1.10.1. Внедрение риск оринтированного подхода в части ветеринарной и фитосаниторной безопасности на основании цифровой информации</t>
  </si>
  <si>
    <t>2.1.1. Разработка Концепции</t>
  </si>
  <si>
    <t>2.1.2. Разработка технических требований к платформе</t>
  </si>
  <si>
    <t>2.2.1. Создание цифровой платформы</t>
  </si>
  <si>
    <t>2.2.2. Объявление закупочной процедуры</t>
  </si>
  <si>
    <t>2.2.3. Заключение государственного контракта</t>
  </si>
  <si>
    <t>2.3.1. Создание системы этап 1 (ядро системы и техрегламенты взаимодействия)</t>
  </si>
  <si>
    <t>2.3.2. Создание системы этап 2 (аналитика, прогнозирование, сервисы)</t>
  </si>
  <si>
    <t>2.4.1. Интеграция с существующими государственными</t>
  </si>
  <si>
    <t>2.4.2. Заключение соглашений с участниками</t>
  </si>
  <si>
    <t>2.4.3. Обеспечение подключения к платформе</t>
  </si>
  <si>
    <t>2.4.4. Проведение исследований в том числе НИР и НИОКР по определению потребности в инфраструктуре обеспечения связью</t>
  </si>
  <si>
    <t>2.4.5. Формирование требований к инфраструктуре связи</t>
  </si>
  <si>
    <t>2.5.1. Проведение исследований в том числе НИР и НИОКР по определению потребности в промышленных образцах оборудования</t>
  </si>
  <si>
    <t>2.5.2. Формирование требований к промышленным образцам оборудования</t>
  </si>
  <si>
    <t>2.7.1. Предоставление мер государственной поддержки сельхозпроизводителям в части наполнения системы данными</t>
  </si>
  <si>
    <t>2.7.2. Формирование межбюджетных трасфертов</t>
  </si>
  <si>
    <t>2.7.3. Заключение соглашений с субъектами Российской Федерации</t>
  </si>
  <si>
    <t>2.8.1. Перечисление средств субъектам РФ</t>
  </si>
  <si>
    <t>3.1.1. Проведенние исследований в части определения потребностей отрасли в высококвалифицированных специалистах в области информационных технологий</t>
  </si>
  <si>
    <t>3.1.2. Формирование требований к высококвалифицированным специалистам в области информационных технологий</t>
  </si>
  <si>
    <t>4.1.1. Формирование учебно-методических комплексов</t>
  </si>
  <si>
    <t>4.1.2. Переподготовка специалистов с сфере с.х. в том числе высвобождающиесихся в результате внедрения цифровых технологий</t>
  </si>
  <si>
    <t>4.1.3. Профоритированная деятельность по вовлечению молодежи в цифровое сельское хозяйство</t>
  </si>
  <si>
    <t>5.1.1. Проведение НИР и НИОКР в части формирования технических требований к инновационным высокотехнологичным пилотным хозяйствам</t>
  </si>
  <si>
    <t>5.1.2. Апробирование технологий и экспертная оценка для включения в платформенные решения</t>
  </si>
  <si>
    <t>5.2.1. Обеспечение инфраструктуры высокотехнологичным оборудованием</t>
  </si>
  <si>
    <t>5.2.2. Проведение учебно выставочных мероприятий</t>
  </si>
  <si>
    <t>6.1.1. Проведение НИР и НИОКР в части формирования технических требований к комплексным типовым цифровым решениям</t>
  </si>
  <si>
    <t>6.1.2. Объявление закупочной процедуры</t>
  </si>
  <si>
    <t>6.1.3. Заключение государственного контракта</t>
  </si>
  <si>
    <t>6.2.1. Реализация НИР и НИОКР</t>
  </si>
  <si>
    <t>6.2.2. Приемка результатов работ</t>
  </si>
  <si>
    <t>6.3.1. Формирование методических рекомендаций для СХТП в части типовых решений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</si>
</sst>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14" fontId="3" fillId="0" borderId="1" xfId="0" applyNumberFormat="1" applyFont="1" applyBorder="1" applyAlignment="1">
      <alignment horizontal="center" vertical="center" wrapText="1"/>
    </xf>
    <xf numFmtId="43" fontId="8" fillId="2" borderId="1" xfId="1" applyFont="1" applyFill="1" applyBorder="1" applyAlignment="1">
      <alignment horizontal="center" vertical="center" wrapText="1"/>
    </xf>
    <xf numFmtId="1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6" xfId="0" applyFont="1" applyBorder="1" applyAlignment="1"/>
    <xf numFmtId="0" fontId="11" fillId="0" borderId="0" xfId="0" applyFont="1" applyBorder="1"/>
    <xf numFmtId="0" fontId="11" fillId="0" borderId="0" xfId="0" applyFont="1" applyAlignment="1">
      <alignment wrapText="1"/>
    </xf>
    <xf numFmtId="9" fontId="8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  <xf numFmtId="14" fontId="13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" fillId="0" borderId="0" xfId="0" applyFont="1" applyFill="1"/>
    <xf numFmtId="14" fontId="1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3" xfId="0" applyFont="1" applyFill="1" applyBorder="1" applyAlignment="1">
      <alignment horizontal="justify" vertical="center" wrapText="1" readingOrder="1"/>
    </xf>
    <xf numFmtId="0" fontId="5" fillId="0" borderId="4" xfId="0" applyFont="1" applyFill="1" applyBorder="1" applyAlignment="1">
      <alignment horizontal="left" vertical="center" wrapText="1" readingOrder="1"/>
    </xf>
    <xf numFmtId="0" fontId="5" fillId="0" borderId="4" xfId="0" applyFont="1" applyFill="1" applyBorder="1" applyAlignment="1">
      <alignment horizontal="justify" vertical="center" wrapText="1" readingOrder="1"/>
    </xf>
    <xf numFmtId="0" fontId="7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0" fontId="6" fillId="0" borderId="0" xfId="0" applyFont="1" applyFill="1"/>
    <xf numFmtId="0" fontId="4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center" textRotation="90" wrapText="1" readingOrder="1"/>
    </xf>
    <xf numFmtId="0" fontId="12" fillId="0" borderId="0" xfId="0" applyFont="1" applyFill="1"/>
    <xf numFmtId="0" fontId="5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vertical="top" wrapText="1"/>
    </xf>
    <xf numFmtId="0" fontId="9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"/>
  <sheetViews>
    <sheetView zoomScale="85" zoomScaleNormal="85" zoomScaleSheetLayoutView="130" workbookViewId="0">
      <pane ySplit="3" topLeftCell="A4" activePane="bottomLeft" state="frozen"/>
      <selection pane="bottomLeft" activeCell="M19" sqref="M19"/>
    </sheetView>
  </sheetViews>
  <sheetFormatPr defaultRowHeight="15" x14ac:dyDescent="0.25"/>
  <cols>
    <col min="1" max="1" width="8.85546875" bestFit="1" customWidth="1"/>
    <col min="2" max="2" width="38.140625" customWidth="1"/>
    <col min="3" max="3" width="16" customWidth="1"/>
    <col min="4" max="4" width="13.28515625" customWidth="1"/>
    <col min="5" max="5" width="14" customWidth="1"/>
    <col min="7" max="12" width="10.42578125" bestFit="1" customWidth="1"/>
    <col min="13" max="13" width="183.5703125" style="28" bestFit="1" customWidth="1"/>
  </cols>
  <sheetData>
    <row r="1" spans="1:13" ht="39" customHeight="1" x14ac:dyDescent="0.25">
      <c r="A1" s="62" t="s">
        <v>18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3" ht="18.75" x14ac:dyDescent="0.25">
      <c r="A2" s="63" t="s">
        <v>0</v>
      </c>
      <c r="B2" s="63" t="s">
        <v>12</v>
      </c>
      <c r="C2" s="63" t="s">
        <v>7</v>
      </c>
      <c r="D2" s="63" t="s">
        <v>1</v>
      </c>
      <c r="E2" s="63"/>
      <c r="F2" s="63" t="s">
        <v>2</v>
      </c>
      <c r="G2" s="63"/>
      <c r="H2" s="63"/>
      <c r="I2" s="63"/>
      <c r="J2" s="63"/>
      <c r="K2" s="63"/>
      <c r="L2" s="63"/>
    </row>
    <row r="3" spans="1:13" ht="40.5" customHeight="1" x14ac:dyDescent="0.25">
      <c r="A3" s="63"/>
      <c r="B3" s="63"/>
      <c r="C3" s="63"/>
      <c r="D3" s="1" t="s">
        <v>3</v>
      </c>
      <c r="E3" s="1" t="s">
        <v>4</v>
      </c>
      <c r="F3" s="1">
        <v>2018</v>
      </c>
      <c r="G3" s="1">
        <v>2019</v>
      </c>
      <c r="H3" s="1">
        <v>2020</v>
      </c>
      <c r="I3" s="1">
        <v>2021</v>
      </c>
      <c r="J3" s="1">
        <v>2022</v>
      </c>
      <c r="K3" s="1">
        <v>2023</v>
      </c>
      <c r="L3" s="1">
        <v>2024</v>
      </c>
    </row>
    <row r="4" spans="1:13" ht="94.5" x14ac:dyDescent="0.25">
      <c r="A4" s="13" t="s">
        <v>5</v>
      </c>
      <c r="B4" s="7" t="s">
        <v>131</v>
      </c>
      <c r="C4" s="13"/>
      <c r="D4" s="13" t="s">
        <v>46</v>
      </c>
      <c r="E4" s="13" t="s">
        <v>46</v>
      </c>
      <c r="F4" s="13" t="s">
        <v>46</v>
      </c>
      <c r="G4" s="13" t="s">
        <v>46</v>
      </c>
      <c r="H4" s="13" t="s">
        <v>46</v>
      </c>
      <c r="I4" s="13" t="s">
        <v>46</v>
      </c>
      <c r="J4" s="13" t="s">
        <v>46</v>
      </c>
      <c r="K4" s="13" t="s">
        <v>46</v>
      </c>
      <c r="L4" s="13" t="s">
        <v>46</v>
      </c>
    </row>
    <row r="5" spans="1:13" ht="78.75" x14ac:dyDescent="0.25">
      <c r="A5" s="6" t="s">
        <v>8</v>
      </c>
      <c r="B5" s="7" t="s">
        <v>132</v>
      </c>
      <c r="C5" s="8" t="s">
        <v>80</v>
      </c>
      <c r="D5" s="13" t="s">
        <v>46</v>
      </c>
      <c r="E5" s="16" t="s">
        <v>46</v>
      </c>
      <c r="F5" s="16" t="s">
        <v>46</v>
      </c>
      <c r="G5" s="20">
        <v>1</v>
      </c>
      <c r="H5" s="20">
        <v>1</v>
      </c>
      <c r="I5" s="20">
        <v>2</v>
      </c>
      <c r="J5" s="20">
        <v>3</v>
      </c>
      <c r="K5" s="20">
        <v>5</v>
      </c>
      <c r="L5" s="20">
        <v>7</v>
      </c>
      <c r="M5" s="31"/>
    </row>
    <row r="6" spans="1:13" ht="78.75" x14ac:dyDescent="0.25">
      <c r="A6" s="6" t="s">
        <v>9</v>
      </c>
      <c r="B6" s="7" t="s">
        <v>133</v>
      </c>
      <c r="C6" s="8" t="s">
        <v>80</v>
      </c>
      <c r="D6" s="13" t="s">
        <v>46</v>
      </c>
      <c r="E6" s="16" t="s">
        <v>46</v>
      </c>
      <c r="F6" s="16" t="s">
        <v>46</v>
      </c>
      <c r="G6" s="20">
        <v>5</v>
      </c>
      <c r="H6" s="20">
        <v>20</v>
      </c>
      <c r="I6" s="20">
        <v>40</v>
      </c>
      <c r="J6" s="20">
        <v>50</v>
      </c>
      <c r="K6" s="20">
        <v>60</v>
      </c>
      <c r="L6" s="20">
        <v>70</v>
      </c>
    </row>
    <row r="7" spans="1:13" ht="31.5" x14ac:dyDescent="0.25">
      <c r="A7" s="22" t="s">
        <v>11</v>
      </c>
      <c r="B7" s="7" t="s">
        <v>136</v>
      </c>
      <c r="C7" s="8" t="s">
        <v>80</v>
      </c>
      <c r="D7" s="24" t="s">
        <v>46</v>
      </c>
      <c r="E7" s="24" t="s">
        <v>46</v>
      </c>
      <c r="F7" s="24" t="s">
        <v>46</v>
      </c>
      <c r="G7" s="20">
        <v>10</v>
      </c>
      <c r="H7" s="20">
        <v>30</v>
      </c>
      <c r="I7" s="20">
        <v>60</v>
      </c>
      <c r="J7" s="20">
        <v>70</v>
      </c>
      <c r="K7" s="20">
        <v>75</v>
      </c>
      <c r="L7" s="20">
        <v>80</v>
      </c>
    </row>
    <row r="8" spans="1:13" ht="47.25" x14ac:dyDescent="0.25">
      <c r="A8" s="24" t="s">
        <v>6</v>
      </c>
      <c r="B8" s="7" t="s">
        <v>122</v>
      </c>
      <c r="C8" s="8" t="s">
        <v>80</v>
      </c>
      <c r="D8" s="27" t="s">
        <v>46</v>
      </c>
      <c r="E8" s="24" t="s">
        <v>46</v>
      </c>
      <c r="F8" s="32"/>
      <c r="G8" s="20"/>
      <c r="H8" s="20"/>
      <c r="I8" s="20"/>
      <c r="J8" s="20"/>
      <c r="K8" s="20"/>
      <c r="L8" s="20"/>
    </row>
    <row r="9" spans="1:13" ht="47.25" x14ac:dyDescent="0.25">
      <c r="A9" s="6" t="s">
        <v>49</v>
      </c>
      <c r="B9" s="7" t="s">
        <v>79</v>
      </c>
      <c r="C9" s="8" t="s">
        <v>80</v>
      </c>
      <c r="D9" s="24" t="s">
        <v>46</v>
      </c>
      <c r="E9" s="24" t="s">
        <v>46</v>
      </c>
      <c r="F9" s="24" t="s">
        <v>46</v>
      </c>
      <c r="G9" s="20">
        <v>60</v>
      </c>
      <c r="H9" s="20">
        <v>57</v>
      </c>
      <c r="I9" s="20">
        <v>53</v>
      </c>
      <c r="J9" s="20">
        <v>49</v>
      </c>
      <c r="K9" s="20">
        <v>47</v>
      </c>
      <c r="L9" s="20">
        <v>45</v>
      </c>
    </row>
    <row r="10" spans="1:13" ht="31.5" x14ac:dyDescent="0.25">
      <c r="A10" s="22" t="s">
        <v>55</v>
      </c>
      <c r="B10" s="7" t="s">
        <v>134</v>
      </c>
      <c r="C10" s="8" t="s">
        <v>80</v>
      </c>
      <c r="D10" s="24" t="s">
        <v>46</v>
      </c>
      <c r="E10" s="24" t="s">
        <v>46</v>
      </c>
      <c r="F10" s="24" t="s">
        <v>46</v>
      </c>
      <c r="G10" s="20">
        <v>125</v>
      </c>
      <c r="H10" s="20">
        <v>150</v>
      </c>
      <c r="I10" s="20">
        <v>200</v>
      </c>
      <c r="J10" s="20">
        <v>220</v>
      </c>
      <c r="K10" s="20">
        <v>250</v>
      </c>
      <c r="L10" s="20">
        <v>300</v>
      </c>
    </row>
    <row r="11" spans="1:13" ht="47.25" x14ac:dyDescent="0.25">
      <c r="A11" s="22" t="s">
        <v>56</v>
      </c>
      <c r="B11" s="7" t="s">
        <v>135</v>
      </c>
      <c r="C11" s="8" t="s">
        <v>80</v>
      </c>
      <c r="D11" s="24" t="s">
        <v>46</v>
      </c>
      <c r="E11" s="24" t="s">
        <v>46</v>
      </c>
      <c r="F11" s="24" t="s">
        <v>46</v>
      </c>
      <c r="G11" s="20">
        <v>3</v>
      </c>
      <c r="H11" s="20">
        <v>6</v>
      </c>
      <c r="I11" s="20">
        <v>10</v>
      </c>
      <c r="J11" s="20">
        <v>12</v>
      </c>
      <c r="K11" s="20">
        <v>14</v>
      </c>
      <c r="L11" s="20">
        <v>15</v>
      </c>
    </row>
  </sheetData>
  <mergeCells count="6">
    <mergeCell ref="A1:L1"/>
    <mergeCell ref="A2:A3"/>
    <mergeCell ref="B2:B3"/>
    <mergeCell ref="C2:C3"/>
    <mergeCell ref="D2:E2"/>
    <mergeCell ref="F2:L2"/>
  </mergeCells>
  <pageMargins left="0.7" right="0.7" top="0.75" bottom="0.75" header="0.3" footer="0.3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zoomScaleNormal="100" zoomScaleSheetLayoutView="100" workbookViewId="0">
      <selection activeCell="B9" sqref="B9"/>
    </sheetView>
  </sheetViews>
  <sheetFormatPr defaultRowHeight="15" x14ac:dyDescent="0.25"/>
  <cols>
    <col min="1" max="1" width="13" bestFit="1" customWidth="1"/>
    <col min="2" max="2" width="80.85546875" customWidth="1"/>
    <col min="3" max="3" width="21.28515625" bestFit="1" customWidth="1"/>
    <col min="4" max="4" width="35.140625" bestFit="1" customWidth="1"/>
    <col min="5" max="5" width="40.5703125" style="28" customWidth="1"/>
  </cols>
  <sheetData>
    <row r="1" spans="1:5" ht="41.25" customHeight="1" x14ac:dyDescent="0.25">
      <c r="A1" s="66" t="s">
        <v>19</v>
      </c>
      <c r="B1" s="66"/>
      <c r="C1" s="66"/>
      <c r="D1" s="66"/>
    </row>
    <row r="2" spans="1:5" ht="41.25" customHeight="1" x14ac:dyDescent="0.25">
      <c r="A2" s="66" t="s">
        <v>63</v>
      </c>
      <c r="B2" s="66"/>
      <c r="C2" s="66"/>
      <c r="D2" s="66"/>
    </row>
    <row r="3" spans="1:5" ht="41.25" customHeight="1" x14ac:dyDescent="0.25">
      <c r="A3" s="66" t="s">
        <v>64</v>
      </c>
      <c r="B3" s="66"/>
      <c r="C3" s="66"/>
      <c r="D3" s="66"/>
    </row>
    <row r="4" spans="1:5" ht="18.75" x14ac:dyDescent="0.25">
      <c r="A4" s="2" t="s">
        <v>0</v>
      </c>
      <c r="B4" s="2" t="s">
        <v>10</v>
      </c>
      <c r="C4" s="2" t="s">
        <v>20</v>
      </c>
      <c r="D4" s="2" t="s">
        <v>21</v>
      </c>
    </row>
    <row r="5" spans="1:5" ht="69" customHeight="1" x14ac:dyDescent="0.25">
      <c r="A5" s="2" t="s">
        <v>5</v>
      </c>
      <c r="B5" s="65" t="s">
        <v>137</v>
      </c>
      <c r="C5" s="65"/>
      <c r="D5" s="65"/>
    </row>
    <row r="6" spans="1:5" ht="75" x14ac:dyDescent="0.25">
      <c r="A6" s="2" t="s">
        <v>8</v>
      </c>
      <c r="B6" s="3" t="s">
        <v>130</v>
      </c>
      <c r="C6" s="19">
        <v>44561</v>
      </c>
      <c r="D6" s="14" t="s">
        <v>81</v>
      </c>
    </row>
    <row r="7" spans="1:5" ht="150" x14ac:dyDescent="0.25">
      <c r="A7" s="2" t="s">
        <v>9</v>
      </c>
      <c r="B7" s="3" t="s">
        <v>93</v>
      </c>
      <c r="C7" s="19">
        <v>44561</v>
      </c>
      <c r="D7" s="14" t="s">
        <v>81</v>
      </c>
      <c r="E7" s="29"/>
    </row>
    <row r="8" spans="1:5" ht="38.25" customHeight="1" x14ac:dyDescent="0.25">
      <c r="A8" s="9" t="s">
        <v>6</v>
      </c>
      <c r="B8" s="65" t="s">
        <v>48</v>
      </c>
      <c r="C8" s="65"/>
      <c r="D8" s="65"/>
    </row>
    <row r="9" spans="1:5" ht="56.25" x14ac:dyDescent="0.25">
      <c r="A9" s="9" t="s">
        <v>49</v>
      </c>
      <c r="B9" s="23" t="s">
        <v>88</v>
      </c>
      <c r="C9" s="19">
        <v>43830</v>
      </c>
      <c r="D9" s="15" t="s">
        <v>81</v>
      </c>
      <c r="E9" s="64"/>
    </row>
    <row r="10" spans="1:5" ht="56.25" x14ac:dyDescent="0.25">
      <c r="A10" s="9" t="s">
        <v>55</v>
      </c>
      <c r="B10" s="4" t="s">
        <v>82</v>
      </c>
      <c r="C10" s="19">
        <v>44561</v>
      </c>
      <c r="D10" s="17" t="s">
        <v>81</v>
      </c>
      <c r="E10" s="64"/>
    </row>
    <row r="11" spans="1:5" ht="37.5" customHeight="1" x14ac:dyDescent="0.25">
      <c r="A11" s="9" t="s">
        <v>50</v>
      </c>
      <c r="B11" s="65" t="s">
        <v>47</v>
      </c>
      <c r="C11" s="65"/>
      <c r="D11" s="65"/>
    </row>
    <row r="12" spans="1:5" ht="56.25" x14ac:dyDescent="0.25">
      <c r="A12" s="9" t="s">
        <v>51</v>
      </c>
      <c r="B12" s="23" t="s">
        <v>83</v>
      </c>
      <c r="C12" s="19">
        <v>44561</v>
      </c>
      <c r="D12" s="17" t="s">
        <v>81</v>
      </c>
    </row>
    <row r="13" spans="1:5" ht="56.25" x14ac:dyDescent="0.25">
      <c r="A13" s="26" t="s">
        <v>59</v>
      </c>
      <c r="B13" s="23" t="s">
        <v>94</v>
      </c>
      <c r="C13" s="19">
        <v>44561</v>
      </c>
      <c r="D13" s="17" t="s">
        <v>81</v>
      </c>
      <c r="E13" s="30"/>
    </row>
    <row r="14" spans="1:5" ht="18.75" x14ac:dyDescent="0.25">
      <c r="A14" s="5"/>
      <c r="B14" s="10"/>
      <c r="C14" s="11"/>
      <c r="D14" s="11"/>
      <c r="E14" s="30"/>
    </row>
    <row r="15" spans="1:5" x14ac:dyDescent="0.25">
      <c r="A15" s="11"/>
      <c r="D15" s="11"/>
      <c r="E15" s="30"/>
    </row>
    <row r="16" spans="1:5" ht="18.75" x14ac:dyDescent="0.25">
      <c r="A16" s="11"/>
      <c r="B16" s="10"/>
      <c r="C16" s="11"/>
      <c r="D16" s="11"/>
      <c r="E16" s="30"/>
    </row>
    <row r="17" spans="1:5" x14ac:dyDescent="0.25">
      <c r="A17" s="11"/>
      <c r="B17" s="11"/>
      <c r="C17" s="11"/>
      <c r="D17" s="11"/>
      <c r="E17" s="30"/>
    </row>
    <row r="18" spans="1:5" x14ac:dyDescent="0.25">
      <c r="A18" s="11"/>
      <c r="B18" s="11"/>
      <c r="C18" s="11"/>
      <c r="D18" s="11"/>
      <c r="E18" s="30"/>
    </row>
    <row r="19" spans="1:5" x14ac:dyDescent="0.25">
      <c r="A19" s="11"/>
      <c r="B19" s="11"/>
      <c r="C19" s="11"/>
      <c r="D19" s="11"/>
      <c r="E19" s="30"/>
    </row>
    <row r="20" spans="1:5" x14ac:dyDescent="0.25">
      <c r="A20" s="11"/>
      <c r="B20" s="11"/>
      <c r="C20" s="11"/>
      <c r="D20" s="11"/>
      <c r="E20" s="30"/>
    </row>
  </sheetData>
  <mergeCells count="7">
    <mergeCell ref="E9:E10"/>
    <mergeCell ref="B11:D11"/>
    <mergeCell ref="B5:D5"/>
    <mergeCell ref="A1:D1"/>
    <mergeCell ref="A2:D2"/>
    <mergeCell ref="A3:D3"/>
    <mergeCell ref="B8:D8"/>
  </mergeCells>
  <pageMargins left="0.7" right="0.7" top="0.75" bottom="0.75" header="0.3" footer="0.3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topLeftCell="A49" zoomScale="80" zoomScaleNormal="80" zoomScaleSheetLayoutView="100" workbookViewId="0">
      <selection activeCell="B86" sqref="B86"/>
    </sheetView>
  </sheetViews>
  <sheetFormatPr defaultRowHeight="18.75" x14ac:dyDescent="0.3"/>
  <cols>
    <col min="1" max="1" width="13" style="12" bestFit="1" customWidth="1"/>
    <col min="2" max="2" width="67.85546875" style="12" customWidth="1"/>
    <col min="3" max="4" width="15.140625" style="42" bestFit="1" customWidth="1"/>
    <col min="5" max="5" width="21" style="12" customWidth="1"/>
    <col min="6" max="6" width="25.5703125" style="12" customWidth="1"/>
    <col min="7" max="7" width="13.28515625" style="12" customWidth="1"/>
    <col min="8" max="16384" width="9.140625" style="12"/>
  </cols>
  <sheetData>
    <row r="1" spans="1:7" ht="45.75" customHeight="1" x14ac:dyDescent="0.3">
      <c r="A1" s="67" t="s">
        <v>22</v>
      </c>
      <c r="B1" s="67"/>
      <c r="C1" s="67"/>
      <c r="D1" s="67"/>
      <c r="E1" s="67"/>
      <c r="F1" s="67"/>
      <c r="G1" s="67"/>
    </row>
    <row r="2" spans="1:7" ht="49.5" customHeight="1" x14ac:dyDescent="0.3">
      <c r="A2" s="63" t="s">
        <v>0</v>
      </c>
      <c r="B2" s="63" t="s">
        <v>17</v>
      </c>
      <c r="C2" s="68" t="s">
        <v>13</v>
      </c>
      <c r="D2" s="68"/>
      <c r="E2" s="63" t="s">
        <v>14</v>
      </c>
      <c r="F2" s="63" t="s">
        <v>45</v>
      </c>
      <c r="G2" s="63" t="s">
        <v>7</v>
      </c>
    </row>
    <row r="3" spans="1:7" ht="36.75" customHeight="1" x14ac:dyDescent="0.3">
      <c r="A3" s="63"/>
      <c r="B3" s="63"/>
      <c r="C3" s="33" t="s">
        <v>15</v>
      </c>
      <c r="D3" s="33" t="s">
        <v>16</v>
      </c>
      <c r="E3" s="63"/>
      <c r="F3" s="63"/>
      <c r="G3" s="63"/>
    </row>
    <row r="4" spans="1:7" ht="93.75" x14ac:dyDescent="0.3">
      <c r="A4" s="40" t="s">
        <v>5</v>
      </c>
      <c r="B4" s="43" t="s">
        <v>138</v>
      </c>
      <c r="C4" s="44">
        <v>43466</v>
      </c>
      <c r="D4" s="44">
        <v>44561</v>
      </c>
      <c r="E4" s="35" t="s">
        <v>85</v>
      </c>
      <c r="F4" s="34"/>
      <c r="G4" s="41" t="s">
        <v>58</v>
      </c>
    </row>
    <row r="5" spans="1:7" ht="93.75" x14ac:dyDescent="0.3">
      <c r="A5" s="33" t="s">
        <v>89</v>
      </c>
      <c r="B5" s="45" t="s">
        <v>144</v>
      </c>
      <c r="C5" s="37">
        <v>43466</v>
      </c>
      <c r="D5" s="37">
        <v>43524</v>
      </c>
      <c r="E5" s="33" t="s">
        <v>85</v>
      </c>
      <c r="F5" s="34"/>
      <c r="G5" s="34" t="s">
        <v>58</v>
      </c>
    </row>
    <row r="6" spans="1:7" s="36" customFormat="1" ht="37.5" x14ac:dyDescent="0.3">
      <c r="A6" s="33" t="s">
        <v>90</v>
      </c>
      <c r="B6" s="45" t="s">
        <v>145</v>
      </c>
      <c r="C6" s="37">
        <v>43525</v>
      </c>
      <c r="D6" s="37">
        <v>43646</v>
      </c>
      <c r="E6" s="33" t="s">
        <v>52</v>
      </c>
      <c r="F6" s="34"/>
      <c r="G6" s="34" t="s">
        <v>58</v>
      </c>
    </row>
    <row r="7" spans="1:7" ht="75" x14ac:dyDescent="0.3">
      <c r="A7" s="33" t="s">
        <v>8</v>
      </c>
      <c r="B7" s="45" t="s">
        <v>146</v>
      </c>
      <c r="C7" s="37">
        <v>43646</v>
      </c>
      <c r="D7" s="37">
        <v>43646</v>
      </c>
      <c r="E7" s="33" t="s">
        <v>54</v>
      </c>
      <c r="F7" s="34" t="s">
        <v>219</v>
      </c>
      <c r="G7" s="34" t="s">
        <v>58</v>
      </c>
    </row>
    <row r="8" spans="1:7" s="18" customFormat="1" ht="37.5" x14ac:dyDescent="0.3">
      <c r="A8" s="33" t="s">
        <v>91</v>
      </c>
      <c r="B8" s="45" t="s">
        <v>139</v>
      </c>
      <c r="C8" s="37">
        <v>43647</v>
      </c>
      <c r="D8" s="37">
        <v>44561</v>
      </c>
      <c r="E8" s="33" t="s">
        <v>52</v>
      </c>
      <c r="F8" s="34"/>
      <c r="G8" s="34" t="s">
        <v>58</v>
      </c>
    </row>
    <row r="9" spans="1:7" s="18" customFormat="1" ht="37.5" x14ac:dyDescent="0.3">
      <c r="A9" s="25" t="s">
        <v>92</v>
      </c>
      <c r="B9" s="45" t="s">
        <v>147</v>
      </c>
      <c r="C9" s="37">
        <v>43647</v>
      </c>
      <c r="D9" s="37">
        <v>43707</v>
      </c>
      <c r="E9" s="33" t="s">
        <v>52</v>
      </c>
      <c r="F9" s="34"/>
      <c r="G9" s="34" t="s">
        <v>58</v>
      </c>
    </row>
    <row r="10" spans="1:7" s="36" customFormat="1" ht="37.5" x14ac:dyDescent="0.3">
      <c r="A10" s="33" t="s">
        <v>101</v>
      </c>
      <c r="B10" s="45" t="s">
        <v>148</v>
      </c>
      <c r="C10" s="37">
        <v>43709</v>
      </c>
      <c r="D10" s="37">
        <v>43738</v>
      </c>
      <c r="E10" s="33" t="s">
        <v>52</v>
      </c>
      <c r="F10" s="34"/>
      <c r="G10" s="34" t="s">
        <v>58</v>
      </c>
    </row>
    <row r="11" spans="1:7" s="38" customFormat="1" ht="56.25" x14ac:dyDescent="0.3">
      <c r="A11" s="33" t="s">
        <v>9</v>
      </c>
      <c r="B11" s="45" t="s">
        <v>149</v>
      </c>
      <c r="C11" s="37">
        <v>43738</v>
      </c>
      <c r="D11" s="37">
        <v>43738</v>
      </c>
      <c r="E11" s="33" t="s">
        <v>52</v>
      </c>
      <c r="F11" s="34" t="s">
        <v>220</v>
      </c>
      <c r="G11" s="34" t="s">
        <v>58</v>
      </c>
    </row>
    <row r="12" spans="1:7" s="39" customFormat="1" ht="112.5" x14ac:dyDescent="0.3">
      <c r="A12" s="21" t="s">
        <v>102</v>
      </c>
      <c r="B12" s="43" t="s">
        <v>150</v>
      </c>
      <c r="C12" s="44">
        <v>43739</v>
      </c>
      <c r="D12" s="44">
        <v>43829</v>
      </c>
      <c r="E12" s="35" t="s">
        <v>84</v>
      </c>
      <c r="F12" s="34"/>
      <c r="G12" s="41" t="s">
        <v>58</v>
      </c>
    </row>
    <row r="13" spans="1:7" s="36" customFormat="1" ht="112.5" x14ac:dyDescent="0.3">
      <c r="A13" s="35" t="s">
        <v>103</v>
      </c>
      <c r="B13" s="45" t="s">
        <v>151</v>
      </c>
      <c r="C13" s="37">
        <v>43831</v>
      </c>
      <c r="D13" s="37">
        <v>44195</v>
      </c>
      <c r="E13" s="33" t="s">
        <v>84</v>
      </c>
      <c r="F13" s="34"/>
      <c r="G13" s="34" t="s">
        <v>58</v>
      </c>
    </row>
    <row r="14" spans="1:7" s="38" customFormat="1" ht="93.75" x14ac:dyDescent="0.3">
      <c r="A14" s="35" t="s">
        <v>11</v>
      </c>
      <c r="B14" s="45" t="s">
        <v>152</v>
      </c>
      <c r="C14" s="37">
        <v>44196</v>
      </c>
      <c r="D14" s="37">
        <v>44196</v>
      </c>
      <c r="E14" s="33" t="s">
        <v>85</v>
      </c>
      <c r="F14" s="34" t="s">
        <v>221</v>
      </c>
      <c r="G14" s="34" t="s">
        <v>58</v>
      </c>
    </row>
    <row r="15" spans="1:7" ht="93.75" x14ac:dyDescent="0.3">
      <c r="A15" s="40" t="s">
        <v>104</v>
      </c>
      <c r="B15" s="45" t="s">
        <v>153</v>
      </c>
      <c r="C15" s="37">
        <v>43831</v>
      </c>
      <c r="D15" s="37">
        <v>44561</v>
      </c>
      <c r="E15" s="33" t="s">
        <v>85</v>
      </c>
      <c r="F15" s="34"/>
      <c r="G15" s="34" t="s">
        <v>58</v>
      </c>
    </row>
    <row r="16" spans="1:7" s="18" customFormat="1" ht="93.75" x14ac:dyDescent="0.3">
      <c r="A16" s="33" t="s">
        <v>105</v>
      </c>
      <c r="B16" s="45" t="s">
        <v>154</v>
      </c>
      <c r="C16" s="37">
        <v>43831</v>
      </c>
      <c r="D16" s="37">
        <v>43889</v>
      </c>
      <c r="E16" s="33" t="s">
        <v>85</v>
      </c>
      <c r="F16" s="34"/>
      <c r="G16" s="34" t="s">
        <v>58</v>
      </c>
    </row>
    <row r="17" spans="1:7" s="18" customFormat="1" ht="37.5" x14ac:dyDescent="0.3">
      <c r="A17" s="33" t="s">
        <v>193</v>
      </c>
      <c r="B17" s="45" t="s">
        <v>155</v>
      </c>
      <c r="C17" s="37">
        <v>43891</v>
      </c>
      <c r="D17" s="37">
        <v>44561</v>
      </c>
      <c r="E17" s="33" t="s">
        <v>52</v>
      </c>
      <c r="F17" s="34"/>
      <c r="G17" s="34" t="s">
        <v>58</v>
      </c>
    </row>
    <row r="18" spans="1:7" s="38" customFormat="1" ht="37.5" x14ac:dyDescent="0.3">
      <c r="A18" s="33" t="s">
        <v>53</v>
      </c>
      <c r="B18" s="45" t="s">
        <v>192</v>
      </c>
      <c r="C18" s="37">
        <v>44561</v>
      </c>
      <c r="D18" s="37">
        <v>44561</v>
      </c>
      <c r="E18" s="33" t="s">
        <v>52</v>
      </c>
      <c r="F18" s="34" t="s">
        <v>222</v>
      </c>
      <c r="G18" s="34" t="s">
        <v>58</v>
      </c>
    </row>
    <row r="19" spans="1:7" s="18" customFormat="1" ht="56.25" x14ac:dyDescent="0.3">
      <c r="A19" s="25" t="s">
        <v>106</v>
      </c>
      <c r="B19" s="45" t="s">
        <v>156</v>
      </c>
      <c r="C19" s="37">
        <v>43466</v>
      </c>
      <c r="D19" s="37">
        <v>43738</v>
      </c>
      <c r="E19" s="33" t="s">
        <v>52</v>
      </c>
      <c r="F19" s="34"/>
      <c r="G19" s="34" t="s">
        <v>58</v>
      </c>
    </row>
    <row r="20" spans="1:7" s="18" customFormat="1" ht="37.5" x14ac:dyDescent="0.3">
      <c r="A20" s="33" t="s">
        <v>107</v>
      </c>
      <c r="B20" s="45" t="s">
        <v>157</v>
      </c>
      <c r="C20" s="37">
        <v>43739</v>
      </c>
      <c r="D20" s="37">
        <v>43829</v>
      </c>
      <c r="E20" s="33" t="s">
        <v>52</v>
      </c>
      <c r="F20" s="34"/>
      <c r="G20" s="34" t="s">
        <v>58</v>
      </c>
    </row>
    <row r="21" spans="1:7" s="38" customFormat="1" ht="56.25" x14ac:dyDescent="0.3">
      <c r="A21" s="33" t="s">
        <v>60</v>
      </c>
      <c r="B21" s="45" t="s">
        <v>158</v>
      </c>
      <c r="C21" s="37">
        <v>43830</v>
      </c>
      <c r="D21" s="37">
        <v>43830</v>
      </c>
      <c r="E21" s="33" t="s">
        <v>52</v>
      </c>
      <c r="F21" s="34" t="s">
        <v>223</v>
      </c>
      <c r="G21" s="34" t="s">
        <v>58</v>
      </c>
    </row>
    <row r="22" spans="1:7" ht="112.5" x14ac:dyDescent="0.3">
      <c r="A22" s="35" t="s">
        <v>194</v>
      </c>
      <c r="B22" s="45" t="s">
        <v>159</v>
      </c>
      <c r="C22" s="37">
        <v>43466</v>
      </c>
      <c r="D22" s="37">
        <v>43735</v>
      </c>
      <c r="E22" s="33" t="s">
        <v>84</v>
      </c>
      <c r="F22" s="34"/>
      <c r="G22" s="34" t="s">
        <v>58</v>
      </c>
    </row>
    <row r="23" spans="1:7" ht="112.5" x14ac:dyDescent="0.3">
      <c r="A23" s="35" t="s">
        <v>195</v>
      </c>
      <c r="B23" s="45" t="s">
        <v>160</v>
      </c>
      <c r="C23" s="37">
        <v>43739</v>
      </c>
      <c r="D23" s="37">
        <v>43829</v>
      </c>
      <c r="E23" s="33" t="s">
        <v>84</v>
      </c>
      <c r="F23" s="34"/>
      <c r="G23" s="34" t="s">
        <v>58</v>
      </c>
    </row>
    <row r="24" spans="1:7" s="38" customFormat="1" ht="112.5" x14ac:dyDescent="0.3">
      <c r="A24" s="35" t="s">
        <v>66</v>
      </c>
      <c r="B24" s="45" t="s">
        <v>161</v>
      </c>
      <c r="C24" s="37">
        <v>43830</v>
      </c>
      <c r="D24" s="37">
        <v>43830</v>
      </c>
      <c r="E24" s="33" t="s">
        <v>84</v>
      </c>
      <c r="F24" s="34" t="s">
        <v>223</v>
      </c>
      <c r="G24" s="34" t="s">
        <v>58</v>
      </c>
    </row>
    <row r="25" spans="1:7" s="38" customFormat="1" ht="112.5" x14ac:dyDescent="0.3">
      <c r="A25" s="35" t="s">
        <v>67</v>
      </c>
      <c r="B25" s="45" t="s">
        <v>140</v>
      </c>
      <c r="C25" s="37">
        <v>44196</v>
      </c>
      <c r="D25" s="37">
        <v>44196</v>
      </c>
      <c r="E25" s="33" t="s">
        <v>84</v>
      </c>
      <c r="F25" s="41" t="s">
        <v>224</v>
      </c>
      <c r="G25" s="34" t="s">
        <v>58</v>
      </c>
    </row>
    <row r="26" spans="1:7" s="18" customFormat="1" ht="56.25" x14ac:dyDescent="0.3">
      <c r="A26" s="35" t="s">
        <v>191</v>
      </c>
      <c r="B26" s="45" t="s">
        <v>141</v>
      </c>
      <c r="C26" s="37">
        <v>43831</v>
      </c>
      <c r="D26" s="37">
        <v>44561</v>
      </c>
      <c r="E26" s="33"/>
      <c r="F26" s="34"/>
      <c r="G26" s="34" t="s">
        <v>58</v>
      </c>
    </row>
    <row r="27" spans="1:7" s="18" customFormat="1" ht="93.75" x14ac:dyDescent="0.3">
      <c r="A27" s="35" t="s">
        <v>196</v>
      </c>
      <c r="B27" s="45" t="s">
        <v>162</v>
      </c>
      <c r="C27" s="37">
        <v>43831</v>
      </c>
      <c r="D27" s="37">
        <v>43921</v>
      </c>
      <c r="E27" s="33" t="s">
        <v>100</v>
      </c>
      <c r="F27" s="34"/>
      <c r="G27" s="34" t="s">
        <v>58</v>
      </c>
    </row>
    <row r="28" spans="1:7" ht="112.5" x14ac:dyDescent="0.3">
      <c r="A28" s="40" t="s">
        <v>197</v>
      </c>
      <c r="B28" s="45" t="s">
        <v>163</v>
      </c>
      <c r="C28" s="37">
        <v>43831</v>
      </c>
      <c r="D28" s="37">
        <v>43921</v>
      </c>
      <c r="E28" s="33" t="s">
        <v>84</v>
      </c>
      <c r="F28" s="34"/>
      <c r="G28" s="34" t="s">
        <v>58</v>
      </c>
    </row>
    <row r="29" spans="1:7" s="38" customFormat="1" ht="93.75" x14ac:dyDescent="0.3">
      <c r="A29" s="35" t="s">
        <v>68</v>
      </c>
      <c r="B29" s="45" t="s">
        <v>164</v>
      </c>
      <c r="C29" s="37">
        <v>43921</v>
      </c>
      <c r="D29" s="37">
        <v>43921</v>
      </c>
      <c r="E29" s="33" t="s">
        <v>85</v>
      </c>
      <c r="F29" s="34" t="s">
        <v>225</v>
      </c>
      <c r="G29" s="34" t="s">
        <v>58</v>
      </c>
    </row>
    <row r="30" spans="1:7" ht="93.75" x14ac:dyDescent="0.3">
      <c r="A30" s="35" t="s">
        <v>108</v>
      </c>
      <c r="B30" s="45" t="s">
        <v>165</v>
      </c>
      <c r="C30" s="37">
        <v>43922</v>
      </c>
      <c r="D30" s="37">
        <v>44561</v>
      </c>
      <c r="E30" s="33" t="s">
        <v>85</v>
      </c>
      <c r="F30" s="34"/>
      <c r="G30" s="34" t="s">
        <v>58</v>
      </c>
    </row>
    <row r="31" spans="1:7" s="38" customFormat="1" ht="112.5" x14ac:dyDescent="0.3">
      <c r="A31" s="35" t="s">
        <v>69</v>
      </c>
      <c r="B31" s="45" t="s">
        <v>166</v>
      </c>
      <c r="C31" s="37">
        <v>44561</v>
      </c>
      <c r="D31" s="37">
        <v>44561</v>
      </c>
      <c r="E31" s="33" t="s">
        <v>84</v>
      </c>
      <c r="F31" s="34" t="s">
        <v>222</v>
      </c>
      <c r="G31" s="34" t="s">
        <v>58</v>
      </c>
    </row>
    <row r="32" spans="1:7" ht="112.5" x14ac:dyDescent="0.3">
      <c r="A32" s="35" t="s">
        <v>198</v>
      </c>
      <c r="B32" s="45" t="s">
        <v>142</v>
      </c>
      <c r="C32" s="37">
        <v>44378</v>
      </c>
      <c r="D32" s="37">
        <v>44561</v>
      </c>
      <c r="E32" s="33" t="s">
        <v>84</v>
      </c>
      <c r="F32" s="34"/>
      <c r="G32" s="34" t="s">
        <v>58</v>
      </c>
    </row>
    <row r="33" spans="1:7" s="38" customFormat="1" ht="112.5" x14ac:dyDescent="0.3">
      <c r="A33" s="35" t="s">
        <v>70</v>
      </c>
      <c r="B33" s="45" t="s">
        <v>143</v>
      </c>
      <c r="C33" s="37">
        <v>44561</v>
      </c>
      <c r="D33" s="37">
        <v>44561</v>
      </c>
      <c r="E33" s="33" t="s">
        <v>84</v>
      </c>
      <c r="F33" s="34" t="s">
        <v>226</v>
      </c>
      <c r="G33" s="34" t="s">
        <v>58</v>
      </c>
    </row>
    <row r="34" spans="1:7" ht="112.5" x14ac:dyDescent="0.3">
      <c r="A34" s="35" t="s">
        <v>6</v>
      </c>
      <c r="B34" s="45" t="s">
        <v>167</v>
      </c>
      <c r="C34" s="37">
        <v>43466</v>
      </c>
      <c r="D34" s="37">
        <v>44561</v>
      </c>
      <c r="E34" s="33" t="s">
        <v>84</v>
      </c>
      <c r="F34" s="34"/>
      <c r="G34" s="34" t="s">
        <v>58</v>
      </c>
    </row>
    <row r="35" spans="1:7" ht="112.5" x14ac:dyDescent="0.3">
      <c r="A35" s="35" t="s">
        <v>109</v>
      </c>
      <c r="B35" s="45" t="s">
        <v>144</v>
      </c>
      <c r="C35" s="37">
        <v>43466</v>
      </c>
      <c r="D35" s="37">
        <v>43524</v>
      </c>
      <c r="E35" s="33" t="s">
        <v>84</v>
      </c>
      <c r="F35" s="34"/>
      <c r="G35" s="34" t="s">
        <v>58</v>
      </c>
    </row>
    <row r="36" spans="1:7" ht="112.5" x14ac:dyDescent="0.3">
      <c r="A36" s="35" t="s">
        <v>110</v>
      </c>
      <c r="B36" s="45" t="s">
        <v>145</v>
      </c>
      <c r="C36" s="37">
        <v>43525</v>
      </c>
      <c r="D36" s="37">
        <v>43646</v>
      </c>
      <c r="E36" s="33" t="s">
        <v>84</v>
      </c>
      <c r="F36" s="34"/>
      <c r="G36" s="34" t="s">
        <v>58</v>
      </c>
    </row>
    <row r="37" spans="1:7" ht="112.5" x14ac:dyDescent="0.3">
      <c r="A37" s="35" t="s">
        <v>49</v>
      </c>
      <c r="B37" s="45" t="s">
        <v>146</v>
      </c>
      <c r="C37" s="37">
        <v>43646</v>
      </c>
      <c r="D37" s="37">
        <v>43646</v>
      </c>
      <c r="E37" s="33" t="s">
        <v>84</v>
      </c>
      <c r="F37" s="34" t="s">
        <v>219</v>
      </c>
      <c r="G37" s="34" t="s">
        <v>58</v>
      </c>
    </row>
    <row r="38" spans="1:7" ht="112.5" x14ac:dyDescent="0.3">
      <c r="A38" s="35" t="s">
        <v>57</v>
      </c>
      <c r="B38" s="45" t="s">
        <v>139</v>
      </c>
      <c r="C38" s="37">
        <v>43647</v>
      </c>
      <c r="D38" s="37">
        <v>44561</v>
      </c>
      <c r="E38" s="33" t="s">
        <v>84</v>
      </c>
      <c r="F38" s="34"/>
      <c r="G38" s="34" t="s">
        <v>58</v>
      </c>
    </row>
    <row r="39" spans="1:7" ht="112.5" x14ac:dyDescent="0.3">
      <c r="A39" s="35" t="s">
        <v>111</v>
      </c>
      <c r="B39" s="45" t="s">
        <v>147</v>
      </c>
      <c r="C39" s="37">
        <v>43647</v>
      </c>
      <c r="D39" s="37">
        <v>43707</v>
      </c>
      <c r="E39" s="33" t="s">
        <v>84</v>
      </c>
      <c r="F39" s="34"/>
      <c r="G39" s="34" t="s">
        <v>58</v>
      </c>
    </row>
    <row r="40" spans="1:7" ht="112.5" x14ac:dyDescent="0.3">
      <c r="A40" s="35" t="s">
        <v>112</v>
      </c>
      <c r="B40" s="45" t="s">
        <v>148</v>
      </c>
      <c r="C40" s="37">
        <v>43709</v>
      </c>
      <c r="D40" s="37">
        <v>43738</v>
      </c>
      <c r="E40" s="33" t="s">
        <v>84</v>
      </c>
      <c r="F40" s="34"/>
      <c r="G40" s="34" t="s">
        <v>58</v>
      </c>
    </row>
    <row r="41" spans="1:7" ht="112.5" x14ac:dyDescent="0.3">
      <c r="A41" s="35" t="s">
        <v>55</v>
      </c>
      <c r="B41" s="45" t="s">
        <v>149</v>
      </c>
      <c r="C41" s="37">
        <v>43738</v>
      </c>
      <c r="D41" s="37">
        <v>43738</v>
      </c>
      <c r="E41" s="33" t="s">
        <v>84</v>
      </c>
      <c r="F41" s="34" t="s">
        <v>220</v>
      </c>
      <c r="G41" s="34" t="s">
        <v>58</v>
      </c>
    </row>
    <row r="42" spans="1:7" ht="112.5" x14ac:dyDescent="0.3">
      <c r="A42" s="35" t="s">
        <v>113</v>
      </c>
      <c r="B42" s="45" t="s">
        <v>150</v>
      </c>
      <c r="C42" s="37">
        <v>43739</v>
      </c>
      <c r="D42" s="37">
        <v>43829</v>
      </c>
      <c r="E42" s="33" t="s">
        <v>84</v>
      </c>
      <c r="F42" s="34"/>
      <c r="G42" s="34" t="s">
        <v>58</v>
      </c>
    </row>
    <row r="43" spans="1:7" ht="112.5" x14ac:dyDescent="0.3">
      <c r="A43" s="35" t="s">
        <v>114</v>
      </c>
      <c r="B43" s="45" t="s">
        <v>151</v>
      </c>
      <c r="C43" s="37">
        <v>43831</v>
      </c>
      <c r="D43" s="37">
        <v>44195</v>
      </c>
      <c r="E43" s="33" t="s">
        <v>84</v>
      </c>
      <c r="F43" s="34"/>
      <c r="G43" s="34" t="s">
        <v>58</v>
      </c>
    </row>
    <row r="44" spans="1:7" ht="112.5" x14ac:dyDescent="0.3">
      <c r="A44" s="35" t="s">
        <v>56</v>
      </c>
      <c r="B44" s="45" t="s">
        <v>168</v>
      </c>
      <c r="C44" s="37">
        <v>44196</v>
      </c>
      <c r="D44" s="37">
        <v>44196</v>
      </c>
      <c r="E44" s="33" t="s">
        <v>84</v>
      </c>
      <c r="F44" s="34" t="s">
        <v>221</v>
      </c>
      <c r="G44" s="34" t="s">
        <v>58</v>
      </c>
    </row>
    <row r="45" spans="1:7" ht="112.5" x14ac:dyDescent="0.3">
      <c r="A45" s="35" t="s">
        <v>115</v>
      </c>
      <c r="B45" s="45" t="s">
        <v>169</v>
      </c>
      <c r="C45" s="37">
        <v>43831</v>
      </c>
      <c r="D45" s="37">
        <v>44561</v>
      </c>
      <c r="E45" s="33" t="s">
        <v>84</v>
      </c>
      <c r="F45" s="34"/>
      <c r="G45" s="34" t="s">
        <v>58</v>
      </c>
    </row>
    <row r="46" spans="1:7" ht="112.5" x14ac:dyDescent="0.3">
      <c r="A46" s="35" t="s">
        <v>116</v>
      </c>
      <c r="B46" s="45" t="s">
        <v>154</v>
      </c>
      <c r="C46" s="37">
        <v>43831</v>
      </c>
      <c r="D46" s="37">
        <v>43889</v>
      </c>
      <c r="E46" s="33" t="s">
        <v>84</v>
      </c>
      <c r="F46" s="34"/>
      <c r="G46" s="34" t="s">
        <v>58</v>
      </c>
    </row>
    <row r="47" spans="1:7" ht="112.5" x14ac:dyDescent="0.3">
      <c r="A47" s="35" t="s">
        <v>123</v>
      </c>
      <c r="B47" s="45" t="s">
        <v>155</v>
      </c>
      <c r="C47" s="37">
        <v>43891</v>
      </c>
      <c r="D47" s="37">
        <v>44561</v>
      </c>
      <c r="E47" s="33" t="s">
        <v>84</v>
      </c>
      <c r="F47" s="34"/>
      <c r="G47" s="34" t="s">
        <v>58</v>
      </c>
    </row>
    <row r="48" spans="1:7" ht="112.5" x14ac:dyDescent="0.3">
      <c r="A48" s="35" t="s">
        <v>201</v>
      </c>
      <c r="B48" s="45" t="s">
        <v>156</v>
      </c>
      <c r="C48" s="37">
        <v>43466</v>
      </c>
      <c r="D48" s="37">
        <v>43738</v>
      </c>
      <c r="E48" s="33" t="s">
        <v>84</v>
      </c>
      <c r="F48" s="34"/>
      <c r="G48" s="34" t="s">
        <v>58</v>
      </c>
    </row>
    <row r="49" spans="1:7" ht="112.5" x14ac:dyDescent="0.3">
      <c r="A49" s="35" t="s">
        <v>202</v>
      </c>
      <c r="B49" s="45" t="s">
        <v>157</v>
      </c>
      <c r="C49" s="37">
        <v>43739</v>
      </c>
      <c r="D49" s="37">
        <v>43829</v>
      </c>
      <c r="E49" s="33" t="s">
        <v>84</v>
      </c>
      <c r="F49" s="34"/>
      <c r="G49" s="34" t="s">
        <v>58</v>
      </c>
    </row>
    <row r="50" spans="1:7" ht="112.5" x14ac:dyDescent="0.3">
      <c r="A50" s="35" t="s">
        <v>95</v>
      </c>
      <c r="B50" s="45" t="s">
        <v>158</v>
      </c>
      <c r="C50" s="37">
        <v>43830</v>
      </c>
      <c r="D50" s="37">
        <v>43830</v>
      </c>
      <c r="E50" s="33" t="s">
        <v>84</v>
      </c>
      <c r="F50" s="34" t="s">
        <v>223</v>
      </c>
      <c r="G50" s="34" t="s">
        <v>58</v>
      </c>
    </row>
    <row r="51" spans="1:7" ht="112.5" x14ac:dyDescent="0.3">
      <c r="A51" s="35" t="s">
        <v>124</v>
      </c>
      <c r="B51" s="45" t="s">
        <v>159</v>
      </c>
      <c r="C51" s="37">
        <v>43466</v>
      </c>
      <c r="D51" s="37">
        <v>43738</v>
      </c>
      <c r="E51" s="33" t="s">
        <v>84</v>
      </c>
      <c r="F51" s="34"/>
      <c r="G51" s="34" t="s">
        <v>58</v>
      </c>
    </row>
    <row r="52" spans="1:7" ht="112.5" x14ac:dyDescent="0.3">
      <c r="A52" s="35" t="s">
        <v>125</v>
      </c>
      <c r="B52" s="45" t="s">
        <v>160</v>
      </c>
      <c r="C52" s="37">
        <v>43739</v>
      </c>
      <c r="D52" s="37">
        <v>43830</v>
      </c>
      <c r="E52" s="33" t="s">
        <v>84</v>
      </c>
      <c r="F52" s="34"/>
      <c r="G52" s="34" t="s">
        <v>58</v>
      </c>
    </row>
    <row r="53" spans="1:7" ht="112.5" x14ac:dyDescent="0.3">
      <c r="A53" s="35" t="s">
        <v>96</v>
      </c>
      <c r="B53" s="45" t="s">
        <v>161</v>
      </c>
      <c r="C53" s="37">
        <v>43830</v>
      </c>
      <c r="D53" s="37">
        <v>43830</v>
      </c>
      <c r="E53" s="33" t="s">
        <v>84</v>
      </c>
      <c r="F53" s="34" t="s">
        <v>223</v>
      </c>
      <c r="G53" s="34" t="s">
        <v>58</v>
      </c>
    </row>
    <row r="54" spans="1:7" ht="112.5" x14ac:dyDescent="0.3">
      <c r="A54" s="35" t="s">
        <v>97</v>
      </c>
      <c r="B54" s="45" t="s">
        <v>140</v>
      </c>
      <c r="C54" s="37">
        <v>44196</v>
      </c>
      <c r="D54" s="37">
        <v>44196</v>
      </c>
      <c r="E54" s="33" t="s">
        <v>84</v>
      </c>
      <c r="F54" s="41" t="s">
        <v>224</v>
      </c>
      <c r="G54" s="34" t="s">
        <v>58</v>
      </c>
    </row>
    <row r="55" spans="1:7" ht="112.5" x14ac:dyDescent="0.3">
      <c r="A55" s="35" t="s">
        <v>126</v>
      </c>
      <c r="B55" s="45" t="s">
        <v>141</v>
      </c>
      <c r="C55" s="37">
        <v>43831</v>
      </c>
      <c r="D55" s="37">
        <v>44561</v>
      </c>
      <c r="E55" s="33" t="s">
        <v>84</v>
      </c>
      <c r="F55" s="34"/>
      <c r="G55" s="34" t="s">
        <v>58</v>
      </c>
    </row>
    <row r="56" spans="1:7" ht="112.5" x14ac:dyDescent="0.3">
      <c r="A56" s="35" t="s">
        <v>127</v>
      </c>
      <c r="B56" s="45" t="s">
        <v>162</v>
      </c>
      <c r="C56" s="37">
        <v>43831</v>
      </c>
      <c r="D56" s="37">
        <v>43921</v>
      </c>
      <c r="E56" s="33" t="s">
        <v>84</v>
      </c>
      <c r="F56" s="34"/>
      <c r="G56" s="34" t="s">
        <v>58</v>
      </c>
    </row>
    <row r="57" spans="1:7" ht="112.5" x14ac:dyDescent="0.3">
      <c r="A57" s="35" t="s">
        <v>128</v>
      </c>
      <c r="B57" s="45" t="s">
        <v>163</v>
      </c>
      <c r="C57" s="37">
        <v>43831</v>
      </c>
      <c r="D57" s="37">
        <v>43921</v>
      </c>
      <c r="E57" s="33" t="s">
        <v>84</v>
      </c>
      <c r="F57" s="34"/>
      <c r="G57" s="34" t="s">
        <v>58</v>
      </c>
    </row>
    <row r="58" spans="1:7" ht="112.5" x14ac:dyDescent="0.3">
      <c r="A58" s="35" t="s">
        <v>98</v>
      </c>
      <c r="B58" s="45" t="s">
        <v>164</v>
      </c>
      <c r="C58" s="37">
        <v>43921</v>
      </c>
      <c r="D58" s="37">
        <v>43921</v>
      </c>
      <c r="E58" s="33" t="s">
        <v>84</v>
      </c>
      <c r="F58" s="34" t="s">
        <v>225</v>
      </c>
      <c r="G58" s="34" t="s">
        <v>58</v>
      </c>
    </row>
    <row r="59" spans="1:7" ht="112.5" x14ac:dyDescent="0.3">
      <c r="A59" s="35" t="s">
        <v>203</v>
      </c>
      <c r="B59" s="45" t="s">
        <v>165</v>
      </c>
      <c r="C59" s="37">
        <v>43922</v>
      </c>
      <c r="D59" s="37">
        <v>44561</v>
      </c>
      <c r="E59" s="33" t="s">
        <v>84</v>
      </c>
      <c r="F59" s="34"/>
      <c r="G59" s="34" t="s">
        <v>58</v>
      </c>
    </row>
    <row r="60" spans="1:7" ht="112.5" x14ac:dyDescent="0.3">
      <c r="A60" s="35" t="s">
        <v>99</v>
      </c>
      <c r="B60" s="45" t="s">
        <v>166</v>
      </c>
      <c r="C60" s="37">
        <v>44561</v>
      </c>
      <c r="D60" s="37">
        <v>44561</v>
      </c>
      <c r="E60" s="33" t="s">
        <v>84</v>
      </c>
      <c r="F60" s="34" t="s">
        <v>222</v>
      </c>
      <c r="G60" s="34" t="s">
        <v>58</v>
      </c>
    </row>
    <row r="61" spans="1:7" ht="112.5" x14ac:dyDescent="0.3">
      <c r="A61" s="35" t="s">
        <v>129</v>
      </c>
      <c r="B61" s="45" t="s">
        <v>143</v>
      </c>
      <c r="C61" s="37">
        <v>44561</v>
      </c>
      <c r="D61" s="37">
        <v>44561</v>
      </c>
      <c r="E61" s="33" t="s">
        <v>84</v>
      </c>
      <c r="F61" s="34" t="s">
        <v>226</v>
      </c>
      <c r="G61" s="34" t="s">
        <v>58</v>
      </c>
    </row>
    <row r="62" spans="1:7" ht="112.5" x14ac:dyDescent="0.3">
      <c r="A62" s="35" t="s">
        <v>50</v>
      </c>
      <c r="B62" s="45" t="s">
        <v>88</v>
      </c>
      <c r="C62" s="37">
        <v>43466</v>
      </c>
      <c r="D62" s="37">
        <v>43830</v>
      </c>
      <c r="E62" s="33" t="s">
        <v>84</v>
      </c>
      <c r="F62" s="34"/>
      <c r="G62" s="34" t="s">
        <v>58</v>
      </c>
    </row>
    <row r="63" spans="1:7" ht="112.5" x14ac:dyDescent="0.3">
      <c r="A63" s="35" t="s">
        <v>117</v>
      </c>
      <c r="B63" s="45" t="s">
        <v>170</v>
      </c>
      <c r="C63" s="37">
        <v>43466</v>
      </c>
      <c r="D63" s="37">
        <v>43738</v>
      </c>
      <c r="E63" s="33" t="s">
        <v>84</v>
      </c>
      <c r="F63" s="34"/>
      <c r="G63" s="34" t="s">
        <v>58</v>
      </c>
    </row>
    <row r="64" spans="1:7" ht="112.5" x14ac:dyDescent="0.3">
      <c r="A64" s="35" t="s">
        <v>118</v>
      </c>
      <c r="B64" s="45" t="s">
        <v>171</v>
      </c>
      <c r="C64" s="37">
        <v>43739</v>
      </c>
      <c r="D64" s="37">
        <v>43829</v>
      </c>
      <c r="E64" s="33" t="s">
        <v>84</v>
      </c>
      <c r="F64" s="34"/>
      <c r="G64" s="34" t="s">
        <v>58</v>
      </c>
    </row>
    <row r="65" spans="1:7" ht="112.5" x14ac:dyDescent="0.3">
      <c r="A65" s="35" t="s">
        <v>51</v>
      </c>
      <c r="B65" s="45" t="s">
        <v>172</v>
      </c>
      <c r="C65" s="37">
        <v>43830</v>
      </c>
      <c r="D65" s="37">
        <v>43830</v>
      </c>
      <c r="E65" s="33" t="s">
        <v>84</v>
      </c>
      <c r="F65" s="34" t="s">
        <v>227</v>
      </c>
      <c r="G65" s="34" t="s">
        <v>58</v>
      </c>
    </row>
    <row r="66" spans="1:7" ht="112.5" x14ac:dyDescent="0.3">
      <c r="A66" s="35" t="s">
        <v>61</v>
      </c>
      <c r="B66" s="45" t="s">
        <v>82</v>
      </c>
      <c r="C66" s="37">
        <v>43466</v>
      </c>
      <c r="D66" s="37">
        <v>44561</v>
      </c>
      <c r="E66" s="33" t="s">
        <v>84</v>
      </c>
      <c r="F66" s="34"/>
      <c r="G66" s="34" t="s">
        <v>58</v>
      </c>
    </row>
    <row r="67" spans="1:7" ht="112.5" x14ac:dyDescent="0.3">
      <c r="A67" s="35" t="s">
        <v>119</v>
      </c>
      <c r="B67" s="45" t="s">
        <v>173</v>
      </c>
      <c r="C67" s="37">
        <v>43466</v>
      </c>
      <c r="D67" s="37">
        <v>44561</v>
      </c>
      <c r="E67" s="33" t="s">
        <v>84</v>
      </c>
      <c r="F67" s="34"/>
      <c r="G67" s="34" t="s">
        <v>58</v>
      </c>
    </row>
    <row r="68" spans="1:7" ht="112.5" x14ac:dyDescent="0.3">
      <c r="A68" s="35" t="s">
        <v>120</v>
      </c>
      <c r="B68" s="45" t="s">
        <v>174</v>
      </c>
      <c r="C68" s="37">
        <v>43466</v>
      </c>
      <c r="D68" s="37">
        <v>44561</v>
      </c>
      <c r="E68" s="33" t="s">
        <v>84</v>
      </c>
      <c r="F68" s="34"/>
      <c r="G68" s="34" t="s">
        <v>58</v>
      </c>
    </row>
    <row r="69" spans="1:7" ht="112.5" x14ac:dyDescent="0.3">
      <c r="A69" s="35" t="s">
        <v>121</v>
      </c>
      <c r="B69" s="45" t="s">
        <v>175</v>
      </c>
      <c r="C69" s="37">
        <v>43466</v>
      </c>
      <c r="D69" s="37">
        <v>44561</v>
      </c>
      <c r="E69" s="33" t="s">
        <v>84</v>
      </c>
      <c r="F69" s="34"/>
      <c r="G69" s="34" t="s">
        <v>58</v>
      </c>
    </row>
    <row r="70" spans="1:7" ht="112.5" x14ac:dyDescent="0.3">
      <c r="A70" s="35" t="s">
        <v>62</v>
      </c>
      <c r="B70" s="45" t="s">
        <v>176</v>
      </c>
      <c r="C70" s="37">
        <v>44561</v>
      </c>
      <c r="D70" s="37">
        <v>44561</v>
      </c>
      <c r="E70" s="33" t="s">
        <v>84</v>
      </c>
      <c r="F70" s="34" t="s">
        <v>226</v>
      </c>
      <c r="G70" s="34" t="s">
        <v>58</v>
      </c>
    </row>
    <row r="71" spans="1:7" ht="112.5" x14ac:dyDescent="0.3">
      <c r="A71" s="35" t="s">
        <v>204</v>
      </c>
      <c r="B71" s="45" t="s">
        <v>177</v>
      </c>
      <c r="C71" s="37">
        <v>43466</v>
      </c>
      <c r="D71" s="37">
        <v>44561</v>
      </c>
      <c r="E71" s="33" t="s">
        <v>84</v>
      </c>
      <c r="F71" s="34"/>
      <c r="G71" s="34" t="s">
        <v>58</v>
      </c>
    </row>
    <row r="72" spans="1:7" ht="112.5" x14ac:dyDescent="0.3">
      <c r="A72" s="35" t="s">
        <v>206</v>
      </c>
      <c r="B72" s="45" t="s">
        <v>178</v>
      </c>
      <c r="C72" s="37">
        <v>43466</v>
      </c>
      <c r="D72" s="37">
        <v>43829</v>
      </c>
      <c r="E72" s="33" t="s">
        <v>84</v>
      </c>
      <c r="F72" s="34"/>
      <c r="G72" s="34" t="s">
        <v>58</v>
      </c>
    </row>
    <row r="73" spans="1:7" ht="112.5" x14ac:dyDescent="0.3">
      <c r="A73" s="35" t="s">
        <v>207</v>
      </c>
      <c r="B73" s="45" t="s">
        <v>179</v>
      </c>
      <c r="C73" s="37">
        <v>43647</v>
      </c>
      <c r="D73" s="37">
        <v>43829</v>
      </c>
      <c r="E73" s="33" t="s">
        <v>84</v>
      </c>
      <c r="F73" s="34"/>
      <c r="G73" s="34" t="s">
        <v>58</v>
      </c>
    </row>
    <row r="74" spans="1:7" ht="112.5" x14ac:dyDescent="0.3">
      <c r="A74" s="35" t="s">
        <v>205</v>
      </c>
      <c r="B74" s="45" t="s">
        <v>180</v>
      </c>
      <c r="C74" s="37">
        <v>43830</v>
      </c>
      <c r="D74" s="37">
        <v>43830</v>
      </c>
      <c r="E74" s="33" t="s">
        <v>84</v>
      </c>
      <c r="F74" s="34" t="s">
        <v>228</v>
      </c>
      <c r="G74" s="34" t="s">
        <v>58</v>
      </c>
    </row>
    <row r="75" spans="1:7" ht="112.5" x14ac:dyDescent="0.3">
      <c r="A75" s="35" t="s">
        <v>209</v>
      </c>
      <c r="B75" s="45" t="s">
        <v>181</v>
      </c>
      <c r="C75" s="37">
        <v>43831</v>
      </c>
      <c r="D75" s="37">
        <v>44561</v>
      </c>
      <c r="E75" s="33" t="s">
        <v>84</v>
      </c>
      <c r="F75" s="34"/>
      <c r="G75" s="34" t="s">
        <v>58</v>
      </c>
    </row>
    <row r="76" spans="1:7" ht="112.5" x14ac:dyDescent="0.3">
      <c r="A76" s="35" t="s">
        <v>210</v>
      </c>
      <c r="B76" s="45" t="s">
        <v>182</v>
      </c>
      <c r="C76" s="37">
        <v>43831</v>
      </c>
      <c r="D76" s="37">
        <v>44561</v>
      </c>
      <c r="E76" s="33" t="s">
        <v>84</v>
      </c>
      <c r="F76" s="34"/>
      <c r="G76" s="34" t="s">
        <v>58</v>
      </c>
    </row>
    <row r="77" spans="1:7" ht="112.5" x14ac:dyDescent="0.3">
      <c r="A77" s="35" t="s">
        <v>208</v>
      </c>
      <c r="B77" s="45" t="s">
        <v>183</v>
      </c>
      <c r="C77" s="37">
        <v>44561</v>
      </c>
      <c r="D77" s="37">
        <v>44561</v>
      </c>
      <c r="E77" s="33" t="s">
        <v>84</v>
      </c>
      <c r="F77" s="34" t="s">
        <v>229</v>
      </c>
      <c r="G77" s="34" t="s">
        <v>58</v>
      </c>
    </row>
    <row r="78" spans="1:7" ht="112.5" x14ac:dyDescent="0.3">
      <c r="A78" s="35" t="s">
        <v>199</v>
      </c>
      <c r="B78" s="45" t="s">
        <v>184</v>
      </c>
      <c r="C78" s="37">
        <v>43466</v>
      </c>
      <c r="D78" s="37">
        <v>43921</v>
      </c>
      <c r="E78" s="33" t="s">
        <v>84</v>
      </c>
      <c r="F78" s="34"/>
      <c r="G78" s="34" t="s">
        <v>58</v>
      </c>
    </row>
    <row r="79" spans="1:7" ht="112.5" x14ac:dyDescent="0.3">
      <c r="A79" s="35" t="s">
        <v>200</v>
      </c>
      <c r="B79" s="45" t="s">
        <v>185</v>
      </c>
      <c r="C79" s="37">
        <v>43466</v>
      </c>
      <c r="D79" s="37">
        <v>43830</v>
      </c>
      <c r="E79" s="33" t="s">
        <v>84</v>
      </c>
      <c r="F79" s="34"/>
      <c r="G79" s="34" t="s">
        <v>58</v>
      </c>
    </row>
    <row r="80" spans="1:7" ht="112.5" x14ac:dyDescent="0.3">
      <c r="A80" s="35" t="s">
        <v>212</v>
      </c>
      <c r="B80" s="45" t="s">
        <v>147</v>
      </c>
      <c r="C80" s="37">
        <v>43466</v>
      </c>
      <c r="D80" s="37">
        <v>43524</v>
      </c>
      <c r="E80" s="33" t="s">
        <v>84</v>
      </c>
      <c r="F80" s="34"/>
      <c r="G80" s="34" t="s">
        <v>58</v>
      </c>
    </row>
    <row r="81" spans="1:7" ht="112.5" x14ac:dyDescent="0.3">
      <c r="A81" s="35" t="s">
        <v>213</v>
      </c>
      <c r="B81" s="45" t="s">
        <v>148</v>
      </c>
      <c r="C81" s="37">
        <v>43525</v>
      </c>
      <c r="D81" s="37">
        <v>43555</v>
      </c>
      <c r="E81" s="33" t="s">
        <v>84</v>
      </c>
      <c r="F81" s="34"/>
      <c r="G81" s="34" t="s">
        <v>58</v>
      </c>
    </row>
    <row r="82" spans="1:7" ht="112.5" x14ac:dyDescent="0.3">
      <c r="A82" s="35" t="s">
        <v>211</v>
      </c>
      <c r="B82" s="45" t="s">
        <v>149</v>
      </c>
      <c r="C82" s="37">
        <v>43555</v>
      </c>
      <c r="D82" s="37">
        <v>43555</v>
      </c>
      <c r="E82" s="33" t="s">
        <v>84</v>
      </c>
      <c r="F82" s="34" t="s">
        <v>230</v>
      </c>
      <c r="G82" s="34" t="s">
        <v>58</v>
      </c>
    </row>
    <row r="83" spans="1:7" ht="112.5" x14ac:dyDescent="0.3">
      <c r="A83" s="35" t="s">
        <v>216</v>
      </c>
      <c r="B83" s="45" t="s">
        <v>186</v>
      </c>
      <c r="C83" s="37">
        <v>43556</v>
      </c>
      <c r="D83" s="37">
        <v>43799</v>
      </c>
      <c r="E83" s="33" t="s">
        <v>84</v>
      </c>
      <c r="F83" s="34"/>
      <c r="G83" s="34" t="s">
        <v>58</v>
      </c>
    </row>
    <row r="84" spans="1:7" ht="112.5" x14ac:dyDescent="0.3">
      <c r="A84" s="35" t="s">
        <v>217</v>
      </c>
      <c r="B84" s="45" t="s">
        <v>187</v>
      </c>
      <c r="C84" s="37">
        <v>43800</v>
      </c>
      <c r="D84" s="37">
        <v>43830</v>
      </c>
      <c r="E84" s="33" t="s">
        <v>84</v>
      </c>
      <c r="F84" s="34"/>
      <c r="G84" s="34" t="s">
        <v>58</v>
      </c>
    </row>
    <row r="85" spans="1:7" ht="112.5" x14ac:dyDescent="0.3">
      <c r="A85" s="35" t="s">
        <v>214</v>
      </c>
      <c r="B85" s="45" t="s">
        <v>188</v>
      </c>
      <c r="C85" s="37">
        <v>43830</v>
      </c>
      <c r="D85" s="37">
        <v>43830</v>
      </c>
      <c r="E85" s="33" t="s">
        <v>84</v>
      </c>
      <c r="F85" s="34" t="s">
        <v>231</v>
      </c>
      <c r="G85" s="34" t="s">
        <v>58</v>
      </c>
    </row>
    <row r="86" spans="1:7" ht="112.5" x14ac:dyDescent="0.3">
      <c r="A86" s="35" t="s">
        <v>218</v>
      </c>
      <c r="B86" s="45" t="s">
        <v>189</v>
      </c>
      <c r="C86" s="37">
        <v>43831</v>
      </c>
      <c r="D86" s="37">
        <v>43921</v>
      </c>
      <c r="E86" s="33" t="s">
        <v>84</v>
      </c>
      <c r="F86" s="34"/>
      <c r="G86" s="34" t="s">
        <v>58</v>
      </c>
    </row>
    <row r="87" spans="1:7" ht="112.5" x14ac:dyDescent="0.3">
      <c r="A87" s="35" t="s">
        <v>215</v>
      </c>
      <c r="B87" s="45" t="s">
        <v>190</v>
      </c>
      <c r="C87" s="37">
        <v>43921</v>
      </c>
      <c r="D87" s="37">
        <v>43921</v>
      </c>
      <c r="E87" s="33" t="s">
        <v>84</v>
      </c>
      <c r="F87" s="34" t="s">
        <v>226</v>
      </c>
      <c r="G87" s="34" t="s">
        <v>58</v>
      </c>
    </row>
  </sheetData>
  <mergeCells count="7">
    <mergeCell ref="A1:G1"/>
    <mergeCell ref="C2:D2"/>
    <mergeCell ref="A2:A3"/>
    <mergeCell ref="B2:B3"/>
    <mergeCell ref="E2:E3"/>
    <mergeCell ref="F2:F3"/>
    <mergeCell ref="G2:G3"/>
  </mergeCells>
  <pageMargins left="0.7" right="0.7" top="0.75" bottom="0.75" header="0.3" footer="0.3"/>
  <pageSetup paperSize="9"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5"/>
  <sheetViews>
    <sheetView tabSelected="1" zoomScale="115" zoomScaleNormal="115" zoomScaleSheetLayoutView="115" workbookViewId="0">
      <pane ySplit="6" topLeftCell="A55" activePane="bottomLeft" state="frozen"/>
      <selection pane="bottomLeft" activeCell="Y61" sqref="Y61"/>
    </sheetView>
  </sheetViews>
  <sheetFormatPr defaultRowHeight="12.75" x14ac:dyDescent="0.2"/>
  <cols>
    <col min="1" max="1" width="9.140625" style="53"/>
    <col min="2" max="2" width="35.5703125" style="53" customWidth="1"/>
    <col min="3" max="3" width="16.85546875" style="53" customWidth="1"/>
    <col min="4" max="4" width="19.7109375" style="53" customWidth="1"/>
    <col min="5" max="5" width="9.140625" style="53"/>
    <col min="6" max="6" width="3.28515625" style="53" bestFit="1" customWidth="1"/>
    <col min="7" max="8" width="6.7109375" style="53" bestFit="1" customWidth="1"/>
    <col min="9" max="9" width="3.28515625" style="53" bestFit="1" customWidth="1"/>
    <col min="10" max="11" width="6.7109375" style="53" bestFit="1" customWidth="1"/>
    <col min="12" max="12" width="3.28515625" style="53" bestFit="1" customWidth="1"/>
    <col min="13" max="14" width="6.7109375" style="53" bestFit="1" customWidth="1"/>
    <col min="15" max="17" width="8.42578125" style="53" bestFit="1" customWidth="1"/>
    <col min="18" max="21" width="9.140625" style="53" hidden="1" customWidth="1"/>
    <col min="22" max="22" width="0" style="53" hidden="1" customWidth="1"/>
    <col min="23" max="16384" width="9.140625" style="53"/>
  </cols>
  <sheetData>
    <row r="1" spans="1:22" ht="16.5" x14ac:dyDescent="0.25">
      <c r="A1" s="77" t="s">
        <v>41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22" ht="16.5" x14ac:dyDescent="0.25">
      <c r="A2" s="77" t="s">
        <v>44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22" ht="27" customHeigh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78" t="s">
        <v>43</v>
      </c>
      <c r="P3" s="78"/>
      <c r="Q3" s="78"/>
    </row>
    <row r="4" spans="1:22" ht="15" x14ac:dyDescent="0.2">
      <c r="A4" s="76" t="s">
        <v>0</v>
      </c>
      <c r="B4" s="76" t="s">
        <v>23</v>
      </c>
      <c r="C4" s="76" t="s">
        <v>24</v>
      </c>
      <c r="D4" s="76" t="s">
        <v>25</v>
      </c>
      <c r="E4" s="76" t="s">
        <v>42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pans="1:22" ht="30" x14ac:dyDescent="0.2">
      <c r="A5" s="76"/>
      <c r="B5" s="76"/>
      <c r="C5" s="76"/>
      <c r="D5" s="76"/>
      <c r="E5" s="76" t="s">
        <v>26</v>
      </c>
      <c r="F5" s="76" t="s">
        <v>27</v>
      </c>
      <c r="G5" s="76"/>
      <c r="H5" s="76"/>
      <c r="I5" s="76" t="s">
        <v>28</v>
      </c>
      <c r="J5" s="76"/>
      <c r="K5" s="76"/>
      <c r="L5" s="76" t="s">
        <v>29</v>
      </c>
      <c r="M5" s="76"/>
      <c r="N5" s="76"/>
      <c r="O5" s="55" t="s">
        <v>38</v>
      </c>
      <c r="P5" s="55" t="s">
        <v>30</v>
      </c>
      <c r="Q5" s="55" t="s">
        <v>31</v>
      </c>
    </row>
    <row r="6" spans="1:22" ht="98.25" customHeight="1" x14ac:dyDescent="0.2">
      <c r="A6" s="76"/>
      <c r="B6" s="76"/>
      <c r="C6" s="76"/>
      <c r="D6" s="76"/>
      <c r="E6" s="76"/>
      <c r="F6" s="56" t="s">
        <v>33</v>
      </c>
      <c r="G6" s="56" t="s">
        <v>34</v>
      </c>
      <c r="H6" s="56" t="s">
        <v>32</v>
      </c>
      <c r="I6" s="56" t="s">
        <v>33</v>
      </c>
      <c r="J6" s="56" t="s">
        <v>34</v>
      </c>
      <c r="K6" s="56" t="s">
        <v>32</v>
      </c>
      <c r="L6" s="56" t="s">
        <v>33</v>
      </c>
      <c r="M6" s="56" t="s">
        <v>34</v>
      </c>
      <c r="N6" s="56" t="s">
        <v>32</v>
      </c>
      <c r="O6" s="56" t="s">
        <v>32</v>
      </c>
      <c r="P6" s="56" t="s">
        <v>32</v>
      </c>
      <c r="Q6" s="56" t="s">
        <v>32</v>
      </c>
      <c r="S6" s="53">
        <f>SUM(S8:S325)</f>
        <v>152000</v>
      </c>
    </row>
    <row r="7" spans="1:22" ht="15" x14ac:dyDescent="0.2">
      <c r="A7" s="46" t="s">
        <v>5</v>
      </c>
      <c r="B7" s="75" t="s">
        <v>65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</row>
    <row r="8" spans="1:22" ht="18.75" x14ac:dyDescent="0.2">
      <c r="A8" s="46" t="s">
        <v>8</v>
      </c>
      <c r="B8" s="72" t="s">
        <v>232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4"/>
      <c r="V8" s="57"/>
    </row>
    <row r="9" spans="1:22" ht="30" x14ac:dyDescent="0.2">
      <c r="A9" s="46"/>
      <c r="B9" s="46" t="s">
        <v>35</v>
      </c>
      <c r="C9" s="58"/>
      <c r="D9" s="58" t="s">
        <v>52</v>
      </c>
      <c r="E9" s="46"/>
      <c r="F9" s="59"/>
      <c r="G9" s="55">
        <v>10</v>
      </c>
      <c r="H9" s="55">
        <f>G9</f>
        <v>10</v>
      </c>
      <c r="I9" s="55"/>
      <c r="J9" s="55"/>
      <c r="K9" s="55"/>
      <c r="L9" s="55"/>
      <c r="M9" s="55"/>
      <c r="N9" s="55"/>
      <c r="O9" s="55"/>
      <c r="P9" s="55"/>
      <c r="Q9" s="55"/>
    </row>
    <row r="10" spans="1:22" ht="45" x14ac:dyDescent="0.2">
      <c r="A10" s="46"/>
      <c r="B10" s="46" t="s">
        <v>40</v>
      </c>
      <c r="C10" s="58"/>
      <c r="D10" s="58"/>
      <c r="E10" s="46"/>
      <c r="F10" s="59"/>
      <c r="G10" s="55"/>
      <c r="H10" s="55"/>
      <c r="I10" s="59"/>
      <c r="J10" s="55"/>
      <c r="K10" s="55"/>
      <c r="L10" s="55"/>
      <c r="M10" s="55"/>
      <c r="N10" s="55"/>
      <c r="O10" s="55"/>
      <c r="P10" s="55"/>
      <c r="Q10" s="55"/>
    </row>
    <row r="11" spans="1:22" ht="30" x14ac:dyDescent="0.2">
      <c r="A11" s="46"/>
      <c r="B11" s="46" t="s">
        <v>36</v>
      </c>
      <c r="C11" s="60"/>
      <c r="D11" s="60"/>
      <c r="E11" s="46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</row>
    <row r="12" spans="1:22" ht="15" x14ac:dyDescent="0.2">
      <c r="A12" s="46"/>
      <c r="B12" s="46" t="s">
        <v>37</v>
      </c>
      <c r="C12" s="60"/>
      <c r="D12" s="60"/>
      <c r="E12" s="46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</row>
    <row r="13" spans="1:22" ht="30" x14ac:dyDescent="0.2">
      <c r="A13" s="46"/>
      <c r="B13" s="46" t="s">
        <v>39</v>
      </c>
      <c r="C13" s="58"/>
      <c r="D13" s="58"/>
      <c r="E13" s="46">
        <f>SUM(H13,K13,N13:Q13)</f>
        <v>10</v>
      </c>
      <c r="F13" s="59"/>
      <c r="G13" s="55">
        <f>SUM(G8:G12)</f>
        <v>10</v>
      </c>
      <c r="H13" s="55">
        <f t="shared" ref="H13" si="0">SUM(H8:H12)</f>
        <v>10</v>
      </c>
      <c r="I13" s="55"/>
      <c r="J13" s="55"/>
      <c r="K13" s="55"/>
      <c r="L13" s="55"/>
      <c r="M13" s="55"/>
      <c r="N13" s="55"/>
      <c r="O13" s="55"/>
      <c r="P13" s="55"/>
      <c r="Q13" s="55"/>
      <c r="R13" s="53">
        <f t="shared" ref="R13" si="1">SUM(H13,K13,N13,O13,P13,Q13)</f>
        <v>10</v>
      </c>
    </row>
    <row r="14" spans="1:22" ht="18.75" x14ac:dyDescent="0.2">
      <c r="A14" s="46" t="s">
        <v>8</v>
      </c>
      <c r="B14" s="72" t="s">
        <v>233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4"/>
      <c r="V14" s="57"/>
    </row>
    <row r="15" spans="1:22" ht="30" x14ac:dyDescent="0.2">
      <c r="A15" s="46"/>
      <c r="B15" s="46" t="s">
        <v>35</v>
      </c>
      <c r="C15" s="58"/>
      <c r="D15" s="58" t="s">
        <v>52</v>
      </c>
      <c r="E15" s="46"/>
      <c r="F15" s="59"/>
      <c r="G15" s="55">
        <v>90</v>
      </c>
      <c r="H15" s="55">
        <f>G15</f>
        <v>90</v>
      </c>
      <c r="I15" s="55"/>
      <c r="J15" s="55"/>
      <c r="K15" s="55"/>
      <c r="L15" s="55"/>
      <c r="M15" s="55"/>
      <c r="N15" s="55"/>
      <c r="O15" s="55"/>
      <c r="P15" s="55"/>
      <c r="Q15" s="55"/>
    </row>
    <row r="16" spans="1:22" ht="45" x14ac:dyDescent="0.2">
      <c r="A16" s="46"/>
      <c r="B16" s="46" t="s">
        <v>40</v>
      </c>
      <c r="C16" s="58"/>
      <c r="D16" s="58"/>
      <c r="E16" s="46"/>
      <c r="F16" s="59"/>
      <c r="G16" s="55"/>
      <c r="H16" s="55"/>
      <c r="I16" s="59"/>
      <c r="J16" s="55"/>
      <c r="K16" s="55"/>
      <c r="L16" s="55"/>
      <c r="M16" s="55"/>
      <c r="N16" s="55"/>
      <c r="O16" s="55"/>
      <c r="P16" s="55"/>
      <c r="Q16" s="55"/>
    </row>
    <row r="17" spans="1:18" ht="30" x14ac:dyDescent="0.2">
      <c r="A17" s="46"/>
      <c r="B17" s="46" t="s">
        <v>36</v>
      </c>
      <c r="C17" s="60"/>
      <c r="D17" s="60"/>
      <c r="E17" s="46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</row>
    <row r="18" spans="1:18" ht="15" x14ac:dyDescent="0.2">
      <c r="A18" s="46"/>
      <c r="B18" s="46" t="s">
        <v>37</v>
      </c>
      <c r="C18" s="60"/>
      <c r="D18" s="60"/>
      <c r="E18" s="46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</row>
    <row r="19" spans="1:18" ht="30" x14ac:dyDescent="0.2">
      <c r="A19" s="46"/>
      <c r="B19" s="46" t="s">
        <v>39</v>
      </c>
      <c r="C19" s="58"/>
      <c r="D19" s="58"/>
      <c r="E19" s="46">
        <f>SUM(H19,K19,N19:Q19)</f>
        <v>90</v>
      </c>
      <c r="F19" s="59"/>
      <c r="G19" s="55">
        <f>SUM(G14:G18)</f>
        <v>90</v>
      </c>
      <c r="H19" s="55">
        <f t="shared" ref="H19" si="2">SUM(H14:H18)</f>
        <v>90</v>
      </c>
      <c r="I19" s="55"/>
      <c r="J19" s="55"/>
      <c r="K19" s="55"/>
      <c r="L19" s="55"/>
      <c r="M19" s="55"/>
      <c r="N19" s="55"/>
      <c r="O19" s="55"/>
      <c r="P19" s="55"/>
      <c r="Q19" s="55"/>
      <c r="R19" s="53">
        <f t="shared" ref="R19" si="3">SUM(H19,K19,N19,O19,P19,Q19)</f>
        <v>90</v>
      </c>
    </row>
    <row r="20" spans="1:18" ht="18.75" x14ac:dyDescent="0.2">
      <c r="A20" s="46" t="s">
        <v>9</v>
      </c>
      <c r="B20" s="69" t="s">
        <v>234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8" ht="30" x14ac:dyDescent="0.2">
      <c r="A21" s="46"/>
      <c r="B21" s="46" t="s">
        <v>35</v>
      </c>
      <c r="C21" s="58"/>
      <c r="D21" s="58" t="s">
        <v>52</v>
      </c>
      <c r="E21" s="46"/>
      <c r="F21" s="59"/>
      <c r="G21" s="55">
        <v>1000</v>
      </c>
      <c r="H21" s="55">
        <f>G21</f>
        <v>1000</v>
      </c>
      <c r="I21" s="59"/>
      <c r="J21" s="55">
        <v>1000</v>
      </c>
      <c r="K21" s="55">
        <f>J21</f>
        <v>1000</v>
      </c>
      <c r="L21" s="55"/>
      <c r="M21" s="55"/>
      <c r="N21" s="55">
        <f>M21</f>
        <v>0</v>
      </c>
      <c r="O21" s="55"/>
      <c r="P21" s="55"/>
      <c r="Q21" s="55"/>
    </row>
    <row r="22" spans="1:18" ht="45" x14ac:dyDescent="0.2">
      <c r="A22" s="46"/>
      <c r="B22" s="46" t="s">
        <v>40</v>
      </c>
      <c r="C22" s="58"/>
      <c r="D22" s="58"/>
      <c r="E22" s="46"/>
      <c r="F22" s="59"/>
      <c r="G22" s="55"/>
      <c r="H22" s="55"/>
      <c r="I22" s="59"/>
      <c r="J22" s="55"/>
      <c r="K22" s="55"/>
      <c r="L22" s="55"/>
      <c r="M22" s="55"/>
      <c r="N22" s="55"/>
      <c r="O22" s="55"/>
      <c r="P22" s="55"/>
      <c r="Q22" s="55"/>
    </row>
    <row r="23" spans="1:18" ht="30" x14ac:dyDescent="0.2">
      <c r="A23" s="46"/>
      <c r="B23" s="46" t="s">
        <v>36</v>
      </c>
      <c r="C23" s="60"/>
      <c r="D23" s="60"/>
      <c r="E23" s="46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</row>
    <row r="24" spans="1:18" ht="15" x14ac:dyDescent="0.2">
      <c r="A24" s="46"/>
      <c r="B24" s="46" t="s">
        <v>37</v>
      </c>
      <c r="C24" s="60"/>
      <c r="D24" s="60"/>
      <c r="E24" s="46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spans="1:18" ht="30" x14ac:dyDescent="0.2">
      <c r="A25" s="46"/>
      <c r="B25" s="46" t="s">
        <v>39</v>
      </c>
      <c r="C25" s="58"/>
      <c r="D25" s="58"/>
      <c r="E25" s="46">
        <f>SUM(H25,K25,N25:Q25)</f>
        <v>2000</v>
      </c>
      <c r="F25" s="59"/>
      <c r="G25" s="55">
        <f>SUM(G21:G24)</f>
        <v>1000</v>
      </c>
      <c r="H25" s="55">
        <f t="shared" ref="H25:Q25" si="4">SUM(H21:H24)</f>
        <v>1000</v>
      </c>
      <c r="I25" s="55">
        <f t="shared" si="4"/>
        <v>0</v>
      </c>
      <c r="J25" s="55">
        <f t="shared" si="4"/>
        <v>1000</v>
      </c>
      <c r="K25" s="55">
        <f t="shared" si="4"/>
        <v>1000</v>
      </c>
      <c r="L25" s="55">
        <f t="shared" si="4"/>
        <v>0</v>
      </c>
      <c r="M25" s="55">
        <f t="shared" si="4"/>
        <v>0</v>
      </c>
      <c r="N25" s="55">
        <f t="shared" si="4"/>
        <v>0</v>
      </c>
      <c r="O25" s="55">
        <f t="shared" si="4"/>
        <v>0</v>
      </c>
      <c r="P25" s="55">
        <f t="shared" si="4"/>
        <v>0</v>
      </c>
      <c r="Q25" s="55">
        <f t="shared" si="4"/>
        <v>0</v>
      </c>
      <c r="R25" s="53">
        <f>SUM(H25,K25,N25,O25,P25,Q25)</f>
        <v>2000</v>
      </c>
    </row>
    <row r="26" spans="1:18" ht="18.75" x14ac:dyDescent="0.2">
      <c r="A26" s="46" t="s">
        <v>9</v>
      </c>
      <c r="B26" s="69" t="s">
        <v>235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1"/>
    </row>
    <row r="27" spans="1:18" ht="30" x14ac:dyDescent="0.2">
      <c r="A27" s="46"/>
      <c r="B27" s="46" t="s">
        <v>35</v>
      </c>
      <c r="C27" s="58"/>
      <c r="D27" s="58" t="s">
        <v>52</v>
      </c>
      <c r="E27" s="46"/>
      <c r="F27" s="59"/>
      <c r="G27" s="55">
        <v>0</v>
      </c>
      <c r="H27" s="55">
        <f>G27</f>
        <v>0</v>
      </c>
      <c r="I27" s="59"/>
      <c r="J27" s="55">
        <v>0</v>
      </c>
      <c r="K27" s="55">
        <f>J27</f>
        <v>0</v>
      </c>
      <c r="L27" s="55"/>
      <c r="M27" s="55"/>
      <c r="N27" s="55">
        <f>M27</f>
        <v>0</v>
      </c>
      <c r="O27" s="55"/>
      <c r="P27" s="55"/>
      <c r="Q27" s="55"/>
    </row>
    <row r="28" spans="1:18" ht="45" x14ac:dyDescent="0.2">
      <c r="A28" s="46"/>
      <c r="B28" s="46" t="s">
        <v>40</v>
      </c>
      <c r="C28" s="58"/>
      <c r="D28" s="58"/>
      <c r="E28" s="46"/>
      <c r="F28" s="59"/>
      <c r="G28" s="55"/>
      <c r="H28" s="55"/>
      <c r="I28" s="59"/>
      <c r="J28" s="55"/>
      <c r="K28" s="55"/>
      <c r="L28" s="55"/>
      <c r="M28" s="55"/>
      <c r="N28" s="55"/>
      <c r="O28" s="55"/>
      <c r="P28" s="55"/>
      <c r="Q28" s="55"/>
    </row>
    <row r="29" spans="1:18" ht="30" x14ac:dyDescent="0.2">
      <c r="A29" s="46"/>
      <c r="B29" s="46" t="s">
        <v>36</v>
      </c>
      <c r="C29" s="60"/>
      <c r="D29" s="60"/>
      <c r="E29" s="46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</row>
    <row r="30" spans="1:18" ht="15" x14ac:dyDescent="0.2">
      <c r="A30" s="46"/>
      <c r="B30" s="46" t="s">
        <v>37</v>
      </c>
      <c r="C30" s="60"/>
      <c r="D30" s="60"/>
      <c r="E30" s="46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</row>
    <row r="31" spans="1:18" ht="30" x14ac:dyDescent="0.2">
      <c r="A31" s="46"/>
      <c r="B31" s="46" t="s">
        <v>39</v>
      </c>
      <c r="C31" s="58"/>
      <c r="D31" s="58"/>
      <c r="E31" s="46">
        <f>SUM(H31,K31,N31:Q31)</f>
        <v>0</v>
      </c>
      <c r="F31" s="59"/>
      <c r="G31" s="55">
        <f>SUM(G27:G30)</f>
        <v>0</v>
      </c>
      <c r="H31" s="55">
        <f t="shared" ref="H31:Q31" si="5">SUM(H27:H30)</f>
        <v>0</v>
      </c>
      <c r="I31" s="55">
        <f t="shared" si="5"/>
        <v>0</v>
      </c>
      <c r="J31" s="55">
        <f t="shared" si="5"/>
        <v>0</v>
      </c>
      <c r="K31" s="55">
        <f t="shared" si="5"/>
        <v>0</v>
      </c>
      <c r="L31" s="55">
        <f t="shared" si="5"/>
        <v>0</v>
      </c>
      <c r="M31" s="55">
        <f t="shared" si="5"/>
        <v>0</v>
      </c>
      <c r="N31" s="55">
        <f t="shared" si="5"/>
        <v>0</v>
      </c>
      <c r="O31" s="55">
        <f t="shared" si="5"/>
        <v>0</v>
      </c>
      <c r="P31" s="55">
        <f t="shared" si="5"/>
        <v>0</v>
      </c>
      <c r="Q31" s="55">
        <f t="shared" si="5"/>
        <v>0</v>
      </c>
      <c r="R31" s="53">
        <f>SUM(H31,K31,N31,O31,P31,Q31)</f>
        <v>0</v>
      </c>
    </row>
    <row r="32" spans="1:18" ht="18.75" x14ac:dyDescent="0.2">
      <c r="A32" s="46" t="s">
        <v>9</v>
      </c>
      <c r="B32" s="69" t="s">
        <v>236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1"/>
    </row>
    <row r="33" spans="1:18" ht="30" x14ac:dyDescent="0.2">
      <c r="A33" s="46"/>
      <c r="B33" s="46" t="s">
        <v>35</v>
      </c>
      <c r="C33" s="58"/>
      <c r="D33" s="58" t="s">
        <v>52</v>
      </c>
      <c r="E33" s="46"/>
      <c r="F33" s="59"/>
      <c r="G33" s="55">
        <v>0</v>
      </c>
      <c r="H33" s="55">
        <f>G33</f>
        <v>0</v>
      </c>
      <c r="I33" s="59"/>
      <c r="J33" s="55">
        <v>0</v>
      </c>
      <c r="K33" s="55">
        <f>J33</f>
        <v>0</v>
      </c>
      <c r="L33" s="55"/>
      <c r="M33" s="55"/>
      <c r="N33" s="55">
        <f>M33</f>
        <v>0</v>
      </c>
      <c r="O33" s="55"/>
      <c r="P33" s="55"/>
      <c r="Q33" s="55"/>
    </row>
    <row r="34" spans="1:18" ht="45" x14ac:dyDescent="0.2">
      <c r="A34" s="46"/>
      <c r="B34" s="46" t="s">
        <v>40</v>
      </c>
      <c r="C34" s="58"/>
      <c r="D34" s="58"/>
      <c r="E34" s="46"/>
      <c r="F34" s="59"/>
      <c r="G34" s="55"/>
      <c r="H34" s="55"/>
      <c r="I34" s="59"/>
      <c r="J34" s="55"/>
      <c r="K34" s="55"/>
      <c r="L34" s="55"/>
      <c r="M34" s="55"/>
      <c r="N34" s="55"/>
      <c r="O34" s="55"/>
      <c r="P34" s="55"/>
      <c r="Q34" s="55"/>
    </row>
    <row r="35" spans="1:18" ht="30" x14ac:dyDescent="0.2">
      <c r="A35" s="46"/>
      <c r="B35" s="46" t="s">
        <v>36</v>
      </c>
      <c r="C35" s="60"/>
      <c r="D35" s="60"/>
      <c r="E35" s="46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</row>
    <row r="36" spans="1:18" ht="15" x14ac:dyDescent="0.2">
      <c r="A36" s="46"/>
      <c r="B36" s="46" t="s">
        <v>37</v>
      </c>
      <c r="C36" s="60"/>
      <c r="D36" s="60"/>
      <c r="E36" s="46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</row>
    <row r="37" spans="1:18" ht="30" x14ac:dyDescent="0.2">
      <c r="A37" s="46"/>
      <c r="B37" s="46" t="s">
        <v>39</v>
      </c>
      <c r="C37" s="58"/>
      <c r="D37" s="58"/>
      <c r="E37" s="46">
        <f>SUM(H37,K37,N37:Q37)</f>
        <v>0</v>
      </c>
      <c r="F37" s="59"/>
      <c r="G37" s="55">
        <f>SUM(G33:G36)</f>
        <v>0</v>
      </c>
      <c r="H37" s="55">
        <f t="shared" ref="H37:Q37" si="6">SUM(H33:H36)</f>
        <v>0</v>
      </c>
      <c r="I37" s="55">
        <f t="shared" si="6"/>
        <v>0</v>
      </c>
      <c r="J37" s="55">
        <f t="shared" si="6"/>
        <v>0</v>
      </c>
      <c r="K37" s="55">
        <f t="shared" si="6"/>
        <v>0</v>
      </c>
      <c r="L37" s="55">
        <f t="shared" si="6"/>
        <v>0</v>
      </c>
      <c r="M37" s="55">
        <f t="shared" si="6"/>
        <v>0</v>
      </c>
      <c r="N37" s="55">
        <f t="shared" si="6"/>
        <v>0</v>
      </c>
      <c r="O37" s="55">
        <f t="shared" si="6"/>
        <v>0</v>
      </c>
      <c r="P37" s="55">
        <f t="shared" si="6"/>
        <v>0</v>
      </c>
      <c r="Q37" s="55">
        <f t="shared" si="6"/>
        <v>0</v>
      </c>
      <c r="R37" s="53">
        <f>SUM(H37,K37,N37,O37,P37,Q37)</f>
        <v>0</v>
      </c>
    </row>
    <row r="38" spans="1:18" ht="18.75" x14ac:dyDescent="0.2">
      <c r="A38" s="46" t="s">
        <v>9</v>
      </c>
      <c r="B38" s="69" t="s">
        <v>237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1"/>
    </row>
    <row r="39" spans="1:18" ht="30" x14ac:dyDescent="0.2">
      <c r="A39" s="46"/>
      <c r="B39" s="46" t="s">
        <v>35</v>
      </c>
      <c r="C39" s="58"/>
      <c r="D39" s="58" t="s">
        <v>52</v>
      </c>
      <c r="E39" s="46"/>
      <c r="F39" s="59"/>
      <c r="G39" s="55">
        <v>0</v>
      </c>
      <c r="H39" s="55">
        <f>G39</f>
        <v>0</v>
      </c>
      <c r="I39" s="59"/>
      <c r="J39" s="55">
        <v>0</v>
      </c>
      <c r="K39" s="55">
        <f>J39</f>
        <v>0</v>
      </c>
      <c r="L39" s="55"/>
      <c r="M39" s="55"/>
      <c r="N39" s="55">
        <f>M39</f>
        <v>0</v>
      </c>
      <c r="O39" s="55"/>
      <c r="P39" s="55"/>
      <c r="Q39" s="55"/>
    </row>
    <row r="40" spans="1:18" ht="45" x14ac:dyDescent="0.2">
      <c r="A40" s="46"/>
      <c r="B40" s="46" t="s">
        <v>40</v>
      </c>
      <c r="C40" s="58"/>
      <c r="D40" s="58"/>
      <c r="E40" s="46"/>
      <c r="F40" s="59"/>
      <c r="G40" s="55"/>
      <c r="H40" s="55"/>
      <c r="I40" s="59"/>
      <c r="J40" s="55"/>
      <c r="K40" s="55"/>
      <c r="L40" s="55"/>
      <c r="M40" s="55"/>
      <c r="N40" s="55"/>
      <c r="O40" s="55"/>
      <c r="P40" s="55"/>
      <c r="Q40" s="55"/>
    </row>
    <row r="41" spans="1:18" ht="30" x14ac:dyDescent="0.2">
      <c r="A41" s="46"/>
      <c r="B41" s="46" t="s">
        <v>36</v>
      </c>
      <c r="C41" s="60"/>
      <c r="D41" s="60"/>
      <c r="E41" s="46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</row>
    <row r="42" spans="1:18" ht="15" x14ac:dyDescent="0.2">
      <c r="A42" s="46"/>
      <c r="B42" s="46" t="s">
        <v>37</v>
      </c>
      <c r="C42" s="60"/>
      <c r="D42" s="60"/>
      <c r="E42" s="46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</row>
    <row r="43" spans="1:18" ht="30" x14ac:dyDescent="0.2">
      <c r="A43" s="46"/>
      <c r="B43" s="46" t="s">
        <v>39</v>
      </c>
      <c r="C43" s="58"/>
      <c r="D43" s="58"/>
      <c r="E43" s="46">
        <f>SUM(H43,K43,N43:Q43)</f>
        <v>0</v>
      </c>
      <c r="F43" s="59"/>
      <c r="G43" s="55">
        <f>SUM(G39:G42)</f>
        <v>0</v>
      </c>
      <c r="H43" s="55">
        <f t="shared" ref="H43:Q43" si="7">SUM(H39:H42)</f>
        <v>0</v>
      </c>
      <c r="I43" s="55">
        <f t="shared" si="7"/>
        <v>0</v>
      </c>
      <c r="J43" s="55">
        <f t="shared" si="7"/>
        <v>0</v>
      </c>
      <c r="K43" s="55">
        <f t="shared" si="7"/>
        <v>0</v>
      </c>
      <c r="L43" s="55">
        <f t="shared" si="7"/>
        <v>0</v>
      </c>
      <c r="M43" s="55">
        <f t="shared" si="7"/>
        <v>0</v>
      </c>
      <c r="N43" s="55">
        <f t="shared" si="7"/>
        <v>0</v>
      </c>
      <c r="O43" s="55">
        <f t="shared" si="7"/>
        <v>0</v>
      </c>
      <c r="P43" s="55">
        <f t="shared" si="7"/>
        <v>0</v>
      </c>
      <c r="Q43" s="55">
        <f t="shared" si="7"/>
        <v>0</v>
      </c>
      <c r="R43" s="53">
        <f>SUM(H43,K43,N43,O43,P43,Q43)</f>
        <v>0</v>
      </c>
    </row>
    <row r="44" spans="1:18" ht="18.75" x14ac:dyDescent="0.2">
      <c r="A44" s="46" t="s">
        <v>9</v>
      </c>
      <c r="B44" s="69" t="s">
        <v>238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1"/>
    </row>
    <row r="45" spans="1:18" ht="30" x14ac:dyDescent="0.2">
      <c r="A45" s="46"/>
      <c r="B45" s="46" t="s">
        <v>35</v>
      </c>
      <c r="C45" s="58"/>
      <c r="D45" s="58" t="s">
        <v>52</v>
      </c>
      <c r="E45" s="46"/>
      <c r="F45" s="59"/>
      <c r="G45" s="55">
        <v>0</v>
      </c>
      <c r="H45" s="55">
        <f>G45</f>
        <v>0</v>
      </c>
      <c r="I45" s="59"/>
      <c r="J45" s="55">
        <v>0</v>
      </c>
      <c r="K45" s="55">
        <f>J45</f>
        <v>0</v>
      </c>
      <c r="L45" s="55"/>
      <c r="M45" s="55"/>
      <c r="N45" s="55">
        <f>M45</f>
        <v>0</v>
      </c>
      <c r="O45" s="55"/>
      <c r="P45" s="55"/>
      <c r="Q45" s="55"/>
    </row>
    <row r="46" spans="1:18" ht="45" x14ac:dyDescent="0.2">
      <c r="A46" s="46"/>
      <c r="B46" s="46" t="s">
        <v>40</v>
      </c>
      <c r="C46" s="58"/>
      <c r="D46" s="58"/>
      <c r="E46" s="46"/>
      <c r="F46" s="59"/>
      <c r="G46" s="55"/>
      <c r="H46" s="55"/>
      <c r="I46" s="59"/>
      <c r="J46" s="55"/>
      <c r="K46" s="55"/>
      <c r="L46" s="55"/>
      <c r="M46" s="55"/>
      <c r="N46" s="55"/>
      <c r="O46" s="55"/>
      <c r="P46" s="55"/>
      <c r="Q46" s="55"/>
    </row>
    <row r="47" spans="1:18" ht="30" x14ac:dyDescent="0.2">
      <c r="A47" s="46"/>
      <c r="B47" s="46" t="s">
        <v>36</v>
      </c>
      <c r="C47" s="60"/>
      <c r="D47" s="60"/>
      <c r="E47" s="46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</row>
    <row r="48" spans="1:18" ht="15" x14ac:dyDescent="0.2">
      <c r="A48" s="46"/>
      <c r="B48" s="46" t="s">
        <v>37</v>
      </c>
      <c r="C48" s="60"/>
      <c r="D48" s="60"/>
      <c r="E48" s="46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</row>
    <row r="49" spans="1:18" ht="30" x14ac:dyDescent="0.2">
      <c r="A49" s="46"/>
      <c r="B49" s="46" t="s">
        <v>39</v>
      </c>
      <c r="C49" s="58"/>
      <c r="D49" s="58"/>
      <c r="E49" s="46">
        <f>SUM(H49,K49,N49:Q49)</f>
        <v>0</v>
      </c>
      <c r="F49" s="59"/>
      <c r="G49" s="55">
        <f>SUM(G45:G48)</f>
        <v>0</v>
      </c>
      <c r="H49" s="55">
        <f t="shared" ref="H49:Q49" si="8">SUM(H45:H48)</f>
        <v>0</v>
      </c>
      <c r="I49" s="55">
        <f t="shared" si="8"/>
        <v>0</v>
      </c>
      <c r="J49" s="55">
        <f t="shared" si="8"/>
        <v>0</v>
      </c>
      <c r="K49" s="55">
        <f t="shared" si="8"/>
        <v>0</v>
      </c>
      <c r="L49" s="55">
        <f t="shared" si="8"/>
        <v>0</v>
      </c>
      <c r="M49" s="55">
        <f t="shared" si="8"/>
        <v>0</v>
      </c>
      <c r="N49" s="55">
        <f t="shared" si="8"/>
        <v>0</v>
      </c>
      <c r="O49" s="55">
        <f t="shared" si="8"/>
        <v>0</v>
      </c>
      <c r="P49" s="55">
        <f t="shared" si="8"/>
        <v>0</v>
      </c>
      <c r="Q49" s="55">
        <f t="shared" si="8"/>
        <v>0</v>
      </c>
      <c r="R49" s="53">
        <f>SUM(H49,K49,N49,O49,P49,Q49)</f>
        <v>0</v>
      </c>
    </row>
    <row r="50" spans="1:18" ht="39.75" customHeight="1" x14ac:dyDescent="0.2">
      <c r="A50" s="46" t="s">
        <v>11</v>
      </c>
      <c r="B50" s="69" t="s">
        <v>239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1"/>
    </row>
    <row r="51" spans="1:18" ht="30" x14ac:dyDescent="0.2">
      <c r="A51" s="46"/>
      <c r="B51" s="46" t="s">
        <v>35</v>
      </c>
      <c r="C51" s="58"/>
      <c r="D51" s="58" t="s">
        <v>52</v>
      </c>
      <c r="E51" s="46"/>
      <c r="F51" s="59"/>
      <c r="G51" s="55"/>
      <c r="H51" s="55"/>
      <c r="I51" s="59"/>
      <c r="J51" s="55"/>
      <c r="K51" s="55"/>
      <c r="L51" s="55"/>
      <c r="M51" s="55"/>
      <c r="N51" s="55"/>
      <c r="O51" s="55"/>
      <c r="P51" s="55"/>
      <c r="Q51" s="55"/>
    </row>
    <row r="52" spans="1:18" ht="45" x14ac:dyDescent="0.2">
      <c r="A52" s="46"/>
      <c r="B52" s="46" t="s">
        <v>40</v>
      </c>
      <c r="C52" s="58"/>
      <c r="D52" s="58"/>
      <c r="E52" s="46"/>
      <c r="F52" s="59"/>
      <c r="G52" s="55"/>
      <c r="H52" s="55"/>
      <c r="I52" s="59"/>
      <c r="J52" s="55">
        <v>3000</v>
      </c>
      <c r="K52" s="55">
        <f>J52</f>
        <v>3000</v>
      </c>
      <c r="L52" s="55"/>
      <c r="M52" s="55"/>
      <c r="N52" s="55"/>
      <c r="O52" s="55"/>
      <c r="P52" s="55"/>
      <c r="Q52" s="55"/>
    </row>
    <row r="53" spans="1:18" ht="30" x14ac:dyDescent="0.2">
      <c r="A53" s="46"/>
      <c r="B53" s="46" t="s">
        <v>36</v>
      </c>
      <c r="C53" s="60"/>
      <c r="D53" s="60"/>
      <c r="E53" s="46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</row>
    <row r="54" spans="1:18" ht="15" x14ac:dyDescent="0.2">
      <c r="A54" s="46"/>
      <c r="B54" s="46" t="s">
        <v>37</v>
      </c>
      <c r="C54" s="60"/>
      <c r="D54" s="60"/>
      <c r="E54" s="46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</row>
    <row r="55" spans="1:18" ht="30" x14ac:dyDescent="0.2">
      <c r="A55" s="46"/>
      <c r="B55" s="46" t="s">
        <v>39</v>
      </c>
      <c r="C55" s="58"/>
      <c r="D55" s="58"/>
      <c r="E55" s="46">
        <f>SUM(H55,K55,N55:Q55)</f>
        <v>3000</v>
      </c>
      <c r="F55" s="59">
        <f>SUM(F51:F54)</f>
        <v>0</v>
      </c>
      <c r="G55" s="59">
        <f t="shared" ref="G55:Q55" si="9">SUM(G51:G54)</f>
        <v>0</v>
      </c>
      <c r="H55" s="59">
        <f t="shared" si="9"/>
        <v>0</v>
      </c>
      <c r="I55" s="59">
        <f t="shared" si="9"/>
        <v>0</v>
      </c>
      <c r="J55" s="59">
        <f t="shared" si="9"/>
        <v>3000</v>
      </c>
      <c r="K55" s="59">
        <f t="shared" si="9"/>
        <v>3000</v>
      </c>
      <c r="L55" s="59">
        <f t="shared" si="9"/>
        <v>0</v>
      </c>
      <c r="M55" s="59">
        <f t="shared" si="9"/>
        <v>0</v>
      </c>
      <c r="N55" s="59">
        <f t="shared" si="9"/>
        <v>0</v>
      </c>
      <c r="O55" s="59">
        <f t="shared" si="9"/>
        <v>0</v>
      </c>
      <c r="P55" s="59">
        <f t="shared" si="9"/>
        <v>0</v>
      </c>
      <c r="Q55" s="59">
        <f t="shared" si="9"/>
        <v>0</v>
      </c>
      <c r="R55" s="53">
        <f>SUM(H55,K55,N55,O55,P55,Q55)</f>
        <v>3000</v>
      </c>
    </row>
    <row r="56" spans="1:18" ht="39.75" customHeight="1" x14ac:dyDescent="0.2">
      <c r="A56" s="46" t="s">
        <v>11</v>
      </c>
      <c r="B56" s="69" t="s">
        <v>240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1"/>
    </row>
    <row r="57" spans="1:18" ht="30" x14ac:dyDescent="0.2">
      <c r="A57" s="46"/>
      <c r="B57" s="46" t="s">
        <v>35</v>
      </c>
      <c r="C57" s="58"/>
      <c r="D57" s="58" t="s">
        <v>52</v>
      </c>
      <c r="E57" s="46"/>
      <c r="F57" s="59"/>
      <c r="G57" s="55"/>
      <c r="H57" s="55"/>
      <c r="I57" s="59"/>
      <c r="J57" s="55"/>
      <c r="K57" s="55"/>
      <c r="L57" s="55"/>
      <c r="M57" s="55"/>
      <c r="N57" s="55"/>
      <c r="O57" s="55"/>
      <c r="P57" s="55"/>
      <c r="Q57" s="55"/>
    </row>
    <row r="58" spans="1:18" ht="45" x14ac:dyDescent="0.2">
      <c r="A58" s="46"/>
      <c r="B58" s="46" t="s">
        <v>40</v>
      </c>
      <c r="C58" s="58"/>
      <c r="D58" s="58"/>
      <c r="E58" s="46"/>
      <c r="F58" s="59"/>
      <c r="G58" s="55"/>
      <c r="H58" s="55"/>
      <c r="I58" s="59"/>
      <c r="J58" s="55">
        <v>0</v>
      </c>
      <c r="K58" s="55">
        <f>J58</f>
        <v>0</v>
      </c>
      <c r="L58" s="55"/>
      <c r="M58" s="55"/>
      <c r="N58" s="55"/>
      <c r="O58" s="55"/>
      <c r="P58" s="55"/>
      <c r="Q58" s="55"/>
    </row>
    <row r="59" spans="1:18" ht="30" x14ac:dyDescent="0.2">
      <c r="A59" s="46"/>
      <c r="B59" s="46" t="s">
        <v>36</v>
      </c>
      <c r="C59" s="60"/>
      <c r="D59" s="60"/>
      <c r="E59" s="46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</row>
    <row r="60" spans="1:18" ht="15" x14ac:dyDescent="0.2">
      <c r="A60" s="46"/>
      <c r="B60" s="46" t="s">
        <v>37</v>
      </c>
      <c r="C60" s="60"/>
      <c r="D60" s="60"/>
      <c r="E60" s="46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</row>
    <row r="61" spans="1:18" ht="30" x14ac:dyDescent="0.2">
      <c r="A61" s="46"/>
      <c r="B61" s="46" t="s">
        <v>39</v>
      </c>
      <c r="C61" s="58"/>
      <c r="D61" s="58"/>
      <c r="E61" s="46">
        <f>SUM(H61,K61,N61:Q61)</f>
        <v>0</v>
      </c>
      <c r="F61" s="59">
        <f>SUM(F57:F60)</f>
        <v>0</v>
      </c>
      <c r="G61" s="59">
        <f t="shared" ref="G61:Q61" si="10">SUM(G57:G60)</f>
        <v>0</v>
      </c>
      <c r="H61" s="59">
        <f t="shared" si="10"/>
        <v>0</v>
      </c>
      <c r="I61" s="59">
        <f t="shared" si="10"/>
        <v>0</v>
      </c>
      <c r="J61" s="59">
        <f t="shared" si="10"/>
        <v>0</v>
      </c>
      <c r="K61" s="59">
        <f t="shared" si="10"/>
        <v>0</v>
      </c>
      <c r="L61" s="59">
        <f t="shared" si="10"/>
        <v>0</v>
      </c>
      <c r="M61" s="59">
        <f t="shared" si="10"/>
        <v>0</v>
      </c>
      <c r="N61" s="59">
        <f t="shared" si="10"/>
        <v>0</v>
      </c>
      <c r="O61" s="59">
        <f t="shared" si="10"/>
        <v>0</v>
      </c>
      <c r="P61" s="59">
        <f t="shared" si="10"/>
        <v>0</v>
      </c>
      <c r="Q61" s="59">
        <f t="shared" si="10"/>
        <v>0</v>
      </c>
      <c r="R61" s="53">
        <f>SUM(H61,K61,N61,O61,P61,Q61)</f>
        <v>0</v>
      </c>
    </row>
    <row r="62" spans="1:18" ht="39.75" customHeight="1" x14ac:dyDescent="0.2">
      <c r="A62" s="46" t="s">
        <v>11</v>
      </c>
      <c r="B62" s="69" t="s">
        <v>241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1"/>
    </row>
    <row r="63" spans="1:18" ht="30" x14ac:dyDescent="0.2">
      <c r="A63" s="46"/>
      <c r="B63" s="46" t="s">
        <v>35</v>
      </c>
      <c r="C63" s="58"/>
      <c r="D63" s="58" t="s">
        <v>52</v>
      </c>
      <c r="E63" s="46"/>
      <c r="F63" s="59"/>
      <c r="G63" s="55"/>
      <c r="H63" s="55"/>
      <c r="I63" s="59"/>
      <c r="J63" s="55"/>
      <c r="K63" s="55"/>
      <c r="L63" s="55"/>
      <c r="M63" s="55"/>
      <c r="N63" s="55"/>
      <c r="O63" s="55"/>
      <c r="P63" s="55"/>
      <c r="Q63" s="55"/>
    </row>
    <row r="64" spans="1:18" ht="45" x14ac:dyDescent="0.2">
      <c r="A64" s="46"/>
      <c r="B64" s="46" t="s">
        <v>40</v>
      </c>
      <c r="C64" s="58"/>
      <c r="D64" s="58"/>
      <c r="E64" s="46"/>
      <c r="F64" s="59"/>
      <c r="G64" s="55"/>
      <c r="H64" s="55"/>
      <c r="I64" s="59"/>
      <c r="J64" s="55">
        <v>0</v>
      </c>
      <c r="K64" s="55">
        <f>J64</f>
        <v>0</v>
      </c>
      <c r="L64" s="55"/>
      <c r="M64" s="55"/>
      <c r="N64" s="55"/>
      <c r="O64" s="55"/>
      <c r="P64" s="55"/>
      <c r="Q64" s="55"/>
    </row>
    <row r="65" spans="1:18" ht="30" x14ac:dyDescent="0.2">
      <c r="A65" s="46"/>
      <c r="B65" s="46" t="s">
        <v>36</v>
      </c>
      <c r="C65" s="60"/>
      <c r="D65" s="60"/>
      <c r="E65" s="46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</row>
    <row r="66" spans="1:18" ht="15" x14ac:dyDescent="0.2">
      <c r="A66" s="46"/>
      <c r="B66" s="46" t="s">
        <v>37</v>
      </c>
      <c r="C66" s="60"/>
      <c r="D66" s="60"/>
      <c r="E66" s="46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</row>
    <row r="67" spans="1:18" ht="30" x14ac:dyDescent="0.2">
      <c r="A67" s="46"/>
      <c r="B67" s="46" t="s">
        <v>39</v>
      </c>
      <c r="C67" s="58"/>
      <c r="D67" s="58"/>
      <c r="E67" s="46">
        <f>SUM(H67,K67,N67:Q67)</f>
        <v>0</v>
      </c>
      <c r="F67" s="59">
        <f>SUM(F63:F66)</f>
        <v>0</v>
      </c>
      <c r="G67" s="59">
        <f t="shared" ref="G67:Q67" si="11">SUM(G63:G66)</f>
        <v>0</v>
      </c>
      <c r="H67" s="59">
        <f t="shared" si="11"/>
        <v>0</v>
      </c>
      <c r="I67" s="59">
        <f t="shared" si="11"/>
        <v>0</v>
      </c>
      <c r="J67" s="59">
        <f t="shared" si="11"/>
        <v>0</v>
      </c>
      <c r="K67" s="59">
        <f t="shared" si="11"/>
        <v>0</v>
      </c>
      <c r="L67" s="59">
        <f t="shared" si="11"/>
        <v>0</v>
      </c>
      <c r="M67" s="59">
        <f t="shared" si="11"/>
        <v>0</v>
      </c>
      <c r="N67" s="59">
        <f t="shared" si="11"/>
        <v>0</v>
      </c>
      <c r="O67" s="59">
        <f t="shared" si="11"/>
        <v>0</v>
      </c>
      <c r="P67" s="59">
        <f t="shared" si="11"/>
        <v>0</v>
      </c>
      <c r="Q67" s="59">
        <f t="shared" si="11"/>
        <v>0</v>
      </c>
      <c r="R67" s="53">
        <f>SUM(H67,K67,N67,O67,P67,Q67)</f>
        <v>0</v>
      </c>
    </row>
    <row r="68" spans="1:18" ht="39.75" customHeight="1" x14ac:dyDescent="0.2">
      <c r="A68" s="46" t="s">
        <v>11</v>
      </c>
      <c r="B68" s="69" t="s">
        <v>242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1"/>
    </row>
    <row r="69" spans="1:18" ht="30" x14ac:dyDescent="0.2">
      <c r="A69" s="46"/>
      <c r="B69" s="46" t="s">
        <v>35</v>
      </c>
      <c r="C69" s="58"/>
      <c r="D69" s="58" t="s">
        <v>52</v>
      </c>
      <c r="E69" s="46"/>
      <c r="F69" s="59"/>
      <c r="G69" s="55"/>
      <c r="H69" s="55"/>
      <c r="I69" s="59"/>
      <c r="J69" s="55"/>
      <c r="K69" s="55"/>
      <c r="L69" s="55"/>
      <c r="M69" s="55"/>
      <c r="N69" s="55"/>
      <c r="O69" s="55"/>
      <c r="P69" s="55"/>
      <c r="Q69" s="55"/>
    </row>
    <row r="70" spans="1:18" ht="45" x14ac:dyDescent="0.2">
      <c r="A70" s="46"/>
      <c r="B70" s="46" t="s">
        <v>40</v>
      </c>
      <c r="C70" s="58"/>
      <c r="D70" s="58"/>
      <c r="E70" s="46"/>
      <c r="F70" s="59"/>
      <c r="G70" s="55"/>
      <c r="H70" s="55"/>
      <c r="I70" s="59"/>
      <c r="J70" s="55">
        <v>0</v>
      </c>
      <c r="K70" s="55">
        <f>J70</f>
        <v>0</v>
      </c>
      <c r="L70" s="55"/>
      <c r="M70" s="55"/>
      <c r="N70" s="55"/>
      <c r="O70" s="55"/>
      <c r="P70" s="55"/>
      <c r="Q70" s="55"/>
    </row>
    <row r="71" spans="1:18" ht="30" x14ac:dyDescent="0.2">
      <c r="A71" s="46"/>
      <c r="B71" s="46" t="s">
        <v>36</v>
      </c>
      <c r="C71" s="60"/>
      <c r="D71" s="60"/>
      <c r="E71" s="46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</row>
    <row r="72" spans="1:18" ht="15" x14ac:dyDescent="0.2">
      <c r="A72" s="46"/>
      <c r="B72" s="46" t="s">
        <v>37</v>
      </c>
      <c r="C72" s="60"/>
      <c r="D72" s="60"/>
      <c r="E72" s="46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</row>
    <row r="73" spans="1:18" ht="30" x14ac:dyDescent="0.2">
      <c r="A73" s="46"/>
      <c r="B73" s="46" t="s">
        <v>39</v>
      </c>
      <c r="C73" s="58"/>
      <c r="D73" s="58"/>
      <c r="E73" s="46">
        <f>SUM(H73,K73,N73:Q73)</f>
        <v>0</v>
      </c>
      <c r="F73" s="59">
        <f>SUM(F69:F72)</f>
        <v>0</v>
      </c>
      <c r="G73" s="59">
        <f t="shared" ref="G73:Q73" si="12">SUM(G69:G72)</f>
        <v>0</v>
      </c>
      <c r="H73" s="59">
        <f t="shared" si="12"/>
        <v>0</v>
      </c>
      <c r="I73" s="59">
        <f t="shared" si="12"/>
        <v>0</v>
      </c>
      <c r="J73" s="59">
        <f t="shared" si="12"/>
        <v>0</v>
      </c>
      <c r="K73" s="59">
        <f t="shared" si="12"/>
        <v>0</v>
      </c>
      <c r="L73" s="59">
        <f t="shared" si="12"/>
        <v>0</v>
      </c>
      <c r="M73" s="59">
        <f t="shared" si="12"/>
        <v>0</v>
      </c>
      <c r="N73" s="59">
        <f t="shared" si="12"/>
        <v>0</v>
      </c>
      <c r="O73" s="59">
        <f t="shared" si="12"/>
        <v>0</v>
      </c>
      <c r="P73" s="59">
        <f t="shared" si="12"/>
        <v>0</v>
      </c>
      <c r="Q73" s="59">
        <f t="shared" si="12"/>
        <v>0</v>
      </c>
      <c r="R73" s="53">
        <f>SUM(H73,K73,N73,O73,P73,Q73)</f>
        <v>0</v>
      </c>
    </row>
    <row r="74" spans="1:18" ht="39.75" customHeight="1" x14ac:dyDescent="0.2">
      <c r="A74" s="46" t="s">
        <v>11</v>
      </c>
      <c r="B74" s="69" t="s">
        <v>243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1"/>
    </row>
    <row r="75" spans="1:18" ht="30" x14ac:dyDescent="0.2">
      <c r="A75" s="46"/>
      <c r="B75" s="46" t="s">
        <v>35</v>
      </c>
      <c r="C75" s="58"/>
      <c r="D75" s="58" t="s">
        <v>52</v>
      </c>
      <c r="E75" s="46"/>
      <c r="F75" s="59"/>
      <c r="G75" s="55"/>
      <c r="H75" s="55"/>
      <c r="I75" s="59"/>
      <c r="J75" s="55"/>
      <c r="K75" s="55"/>
      <c r="L75" s="55"/>
      <c r="M75" s="55"/>
      <c r="N75" s="55"/>
      <c r="O75" s="55"/>
      <c r="P75" s="55"/>
      <c r="Q75" s="55"/>
    </row>
    <row r="76" spans="1:18" ht="45" x14ac:dyDescent="0.2">
      <c r="A76" s="46"/>
      <c r="B76" s="46" t="s">
        <v>40</v>
      </c>
      <c r="C76" s="58"/>
      <c r="D76" s="58"/>
      <c r="E76" s="46"/>
      <c r="F76" s="59"/>
      <c r="G76" s="55"/>
      <c r="H76" s="55"/>
      <c r="I76" s="59"/>
      <c r="J76" s="55">
        <v>0</v>
      </c>
      <c r="K76" s="55">
        <f>J76</f>
        <v>0</v>
      </c>
      <c r="L76" s="55"/>
      <c r="M76" s="55"/>
      <c r="N76" s="55"/>
      <c r="O76" s="55"/>
      <c r="P76" s="55"/>
      <c r="Q76" s="55"/>
    </row>
    <row r="77" spans="1:18" ht="30" x14ac:dyDescent="0.2">
      <c r="A77" s="46"/>
      <c r="B77" s="46" t="s">
        <v>36</v>
      </c>
      <c r="C77" s="60"/>
      <c r="D77" s="60"/>
      <c r="E77" s="46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</row>
    <row r="78" spans="1:18" ht="15" x14ac:dyDescent="0.2">
      <c r="A78" s="46"/>
      <c r="B78" s="46" t="s">
        <v>37</v>
      </c>
      <c r="C78" s="60"/>
      <c r="D78" s="60"/>
      <c r="E78" s="46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</row>
    <row r="79" spans="1:18" ht="30" x14ac:dyDescent="0.2">
      <c r="A79" s="46"/>
      <c r="B79" s="46" t="s">
        <v>39</v>
      </c>
      <c r="C79" s="58"/>
      <c r="D79" s="58"/>
      <c r="E79" s="46">
        <f>SUM(H79,K79,N79:Q79)</f>
        <v>0</v>
      </c>
      <c r="F79" s="59">
        <f>SUM(F75:F78)</f>
        <v>0</v>
      </c>
      <c r="G79" s="59">
        <f t="shared" ref="G79:Q79" si="13">SUM(G75:G78)</f>
        <v>0</v>
      </c>
      <c r="H79" s="59">
        <f t="shared" si="13"/>
        <v>0</v>
      </c>
      <c r="I79" s="59">
        <f t="shared" si="13"/>
        <v>0</v>
      </c>
      <c r="J79" s="59">
        <f t="shared" si="13"/>
        <v>0</v>
      </c>
      <c r="K79" s="59">
        <f t="shared" si="13"/>
        <v>0</v>
      </c>
      <c r="L79" s="59">
        <f t="shared" si="13"/>
        <v>0</v>
      </c>
      <c r="M79" s="59">
        <f t="shared" si="13"/>
        <v>0</v>
      </c>
      <c r="N79" s="59">
        <f t="shared" si="13"/>
        <v>0</v>
      </c>
      <c r="O79" s="59">
        <f t="shared" si="13"/>
        <v>0</v>
      </c>
      <c r="P79" s="59">
        <f t="shared" si="13"/>
        <v>0</v>
      </c>
      <c r="Q79" s="59">
        <f t="shared" si="13"/>
        <v>0</v>
      </c>
      <c r="R79" s="53">
        <f>SUM(H79,K79,N79,O79,P79,Q79)</f>
        <v>0</v>
      </c>
    </row>
    <row r="80" spans="1:18" ht="39.75" customHeight="1" x14ac:dyDescent="0.2">
      <c r="A80" s="46" t="s">
        <v>11</v>
      </c>
      <c r="B80" s="69" t="s">
        <v>244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1"/>
    </row>
    <row r="81" spans="1:18" ht="30" x14ac:dyDescent="0.2">
      <c r="A81" s="46"/>
      <c r="B81" s="46" t="s">
        <v>35</v>
      </c>
      <c r="C81" s="58"/>
      <c r="D81" s="58" t="s">
        <v>52</v>
      </c>
      <c r="E81" s="46"/>
      <c r="F81" s="59"/>
      <c r="G81" s="55"/>
      <c r="H81" s="55"/>
      <c r="I81" s="59"/>
      <c r="J81" s="55"/>
      <c r="K81" s="55"/>
      <c r="L81" s="55"/>
      <c r="M81" s="55"/>
      <c r="N81" s="55"/>
      <c r="O81" s="55"/>
      <c r="P81" s="55"/>
      <c r="Q81" s="55"/>
    </row>
    <row r="82" spans="1:18" ht="45" x14ac:dyDescent="0.2">
      <c r="A82" s="46"/>
      <c r="B82" s="46" t="s">
        <v>40</v>
      </c>
      <c r="C82" s="58"/>
      <c r="D82" s="58"/>
      <c r="E82" s="46"/>
      <c r="F82" s="59"/>
      <c r="G82" s="55"/>
      <c r="H82" s="55"/>
      <c r="I82" s="59"/>
      <c r="J82" s="55">
        <v>0</v>
      </c>
      <c r="K82" s="55">
        <f>J82</f>
        <v>0</v>
      </c>
      <c r="L82" s="55"/>
      <c r="M82" s="55"/>
      <c r="N82" s="55"/>
      <c r="O82" s="55"/>
      <c r="P82" s="55"/>
      <c r="Q82" s="55"/>
    </row>
    <row r="83" spans="1:18" ht="30" x14ac:dyDescent="0.2">
      <c r="A83" s="46"/>
      <c r="B83" s="46" t="s">
        <v>36</v>
      </c>
      <c r="C83" s="60"/>
      <c r="D83" s="60"/>
      <c r="E83" s="46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</row>
    <row r="84" spans="1:18" ht="15" x14ac:dyDescent="0.2">
      <c r="A84" s="46"/>
      <c r="B84" s="46" t="s">
        <v>37</v>
      </c>
      <c r="C84" s="60"/>
      <c r="D84" s="60"/>
      <c r="E84" s="46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</row>
    <row r="85" spans="1:18" ht="30" x14ac:dyDescent="0.2">
      <c r="A85" s="46"/>
      <c r="B85" s="46" t="s">
        <v>39</v>
      </c>
      <c r="C85" s="58"/>
      <c r="D85" s="58"/>
      <c r="E85" s="46">
        <f>SUM(H85,K85,N85:Q85)</f>
        <v>0</v>
      </c>
      <c r="F85" s="59">
        <f>SUM(F81:F84)</f>
        <v>0</v>
      </c>
      <c r="G85" s="59">
        <f t="shared" ref="G85:Q85" si="14">SUM(G81:G84)</f>
        <v>0</v>
      </c>
      <c r="H85" s="59">
        <f t="shared" si="14"/>
        <v>0</v>
      </c>
      <c r="I85" s="59">
        <f t="shared" si="14"/>
        <v>0</v>
      </c>
      <c r="J85" s="59">
        <f t="shared" si="14"/>
        <v>0</v>
      </c>
      <c r="K85" s="59">
        <f t="shared" si="14"/>
        <v>0</v>
      </c>
      <c r="L85" s="59">
        <f t="shared" si="14"/>
        <v>0</v>
      </c>
      <c r="M85" s="59">
        <f t="shared" si="14"/>
        <v>0</v>
      </c>
      <c r="N85" s="59">
        <f t="shared" si="14"/>
        <v>0</v>
      </c>
      <c r="O85" s="59">
        <f t="shared" si="14"/>
        <v>0</v>
      </c>
      <c r="P85" s="59">
        <f t="shared" si="14"/>
        <v>0</v>
      </c>
      <c r="Q85" s="59">
        <f t="shared" si="14"/>
        <v>0</v>
      </c>
      <c r="R85" s="53">
        <f>SUM(H85,K85,N85,O85,P85,Q85)</f>
        <v>0</v>
      </c>
    </row>
    <row r="86" spans="1:18" ht="39.75" customHeight="1" x14ac:dyDescent="0.2">
      <c r="A86" s="46" t="s">
        <v>11</v>
      </c>
      <c r="B86" s="69" t="s">
        <v>245</v>
      </c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1"/>
    </row>
    <row r="87" spans="1:18" ht="30" x14ac:dyDescent="0.2">
      <c r="A87" s="46"/>
      <c r="B87" s="46" t="s">
        <v>35</v>
      </c>
      <c r="C87" s="58"/>
      <c r="D87" s="58" t="s">
        <v>52</v>
      </c>
      <c r="E87" s="46"/>
      <c r="F87" s="59"/>
      <c r="G87" s="55"/>
      <c r="H87" s="55"/>
      <c r="I87" s="59"/>
      <c r="J87" s="55"/>
      <c r="K87" s="55"/>
      <c r="L87" s="55"/>
      <c r="M87" s="55"/>
      <c r="N87" s="55"/>
      <c r="O87" s="55"/>
      <c r="P87" s="55"/>
      <c r="Q87" s="55"/>
    </row>
    <row r="88" spans="1:18" ht="45" x14ac:dyDescent="0.2">
      <c r="A88" s="46"/>
      <c r="B88" s="46" t="s">
        <v>40</v>
      </c>
      <c r="C88" s="58"/>
      <c r="D88" s="58"/>
      <c r="E88" s="46"/>
      <c r="F88" s="59"/>
      <c r="G88" s="55"/>
      <c r="H88" s="55"/>
      <c r="I88" s="59"/>
      <c r="J88" s="55">
        <v>0</v>
      </c>
      <c r="K88" s="55">
        <f>J88</f>
        <v>0</v>
      </c>
      <c r="L88" s="55"/>
      <c r="M88" s="55"/>
      <c r="N88" s="55"/>
      <c r="O88" s="55"/>
      <c r="P88" s="55"/>
      <c r="Q88" s="55"/>
    </row>
    <row r="89" spans="1:18" ht="30" x14ac:dyDescent="0.2">
      <c r="A89" s="46"/>
      <c r="B89" s="46" t="s">
        <v>36</v>
      </c>
      <c r="C89" s="60"/>
      <c r="D89" s="60"/>
      <c r="E89" s="46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</row>
    <row r="90" spans="1:18" ht="15" x14ac:dyDescent="0.2">
      <c r="A90" s="46"/>
      <c r="B90" s="46" t="s">
        <v>37</v>
      </c>
      <c r="C90" s="60"/>
      <c r="D90" s="60"/>
      <c r="E90" s="46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</row>
    <row r="91" spans="1:18" ht="30" x14ac:dyDescent="0.2">
      <c r="A91" s="46"/>
      <c r="B91" s="46" t="s">
        <v>39</v>
      </c>
      <c r="C91" s="58"/>
      <c r="D91" s="58"/>
      <c r="E91" s="46">
        <f>SUM(H91,K91,N91:Q91)</f>
        <v>0</v>
      </c>
      <c r="F91" s="59">
        <f>SUM(F87:F90)</f>
        <v>0</v>
      </c>
      <c r="G91" s="59">
        <f t="shared" ref="G91:Q91" si="15">SUM(G87:G90)</f>
        <v>0</v>
      </c>
      <c r="H91" s="59">
        <f t="shared" si="15"/>
        <v>0</v>
      </c>
      <c r="I91" s="59">
        <f t="shared" si="15"/>
        <v>0</v>
      </c>
      <c r="J91" s="59">
        <f t="shared" si="15"/>
        <v>0</v>
      </c>
      <c r="K91" s="59">
        <f t="shared" si="15"/>
        <v>0</v>
      </c>
      <c r="L91" s="59">
        <f t="shared" si="15"/>
        <v>0</v>
      </c>
      <c r="M91" s="59">
        <f t="shared" si="15"/>
        <v>0</v>
      </c>
      <c r="N91" s="59">
        <f t="shared" si="15"/>
        <v>0</v>
      </c>
      <c r="O91" s="59">
        <f t="shared" si="15"/>
        <v>0</v>
      </c>
      <c r="P91" s="59">
        <f t="shared" si="15"/>
        <v>0</v>
      </c>
      <c r="Q91" s="59">
        <f t="shared" si="15"/>
        <v>0</v>
      </c>
      <c r="R91" s="53">
        <f>SUM(H91,K91,N91,O91,P91,Q91)</f>
        <v>0</v>
      </c>
    </row>
    <row r="92" spans="1:18" ht="18.75" x14ac:dyDescent="0.2">
      <c r="A92" s="46" t="s">
        <v>53</v>
      </c>
      <c r="B92" s="69" t="s">
        <v>246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1"/>
    </row>
    <row r="93" spans="1:18" ht="30" x14ac:dyDescent="0.2">
      <c r="A93" s="46"/>
      <c r="B93" s="46" t="s">
        <v>35</v>
      </c>
      <c r="C93" s="58"/>
      <c r="D93" s="58" t="s">
        <v>52</v>
      </c>
      <c r="E93" s="46"/>
      <c r="F93" s="59"/>
      <c r="G93" s="55"/>
      <c r="H93" s="55"/>
      <c r="I93" s="59"/>
      <c r="J93" s="55"/>
      <c r="K93" s="55"/>
      <c r="L93" s="55"/>
      <c r="M93" s="55"/>
      <c r="N93" s="55"/>
      <c r="O93" s="55"/>
      <c r="P93" s="55"/>
      <c r="Q93" s="55"/>
    </row>
    <row r="94" spans="1:18" ht="45" x14ac:dyDescent="0.2">
      <c r="A94" s="46"/>
      <c r="B94" s="46" t="s">
        <v>40</v>
      </c>
      <c r="C94" s="58"/>
      <c r="D94" s="58"/>
      <c r="E94" s="46"/>
      <c r="F94" s="59"/>
      <c r="G94" s="55"/>
      <c r="H94" s="55"/>
      <c r="I94" s="59"/>
      <c r="J94" s="55">
        <v>26000</v>
      </c>
      <c r="K94" s="55">
        <f>J94</f>
        <v>26000</v>
      </c>
      <c r="L94" s="55"/>
      <c r="M94" s="55">
        <v>40000</v>
      </c>
      <c r="N94" s="55">
        <f>M94</f>
        <v>40000</v>
      </c>
      <c r="O94" s="55"/>
      <c r="P94" s="55"/>
      <c r="Q94" s="55"/>
    </row>
    <row r="95" spans="1:18" ht="30" x14ac:dyDescent="0.2">
      <c r="A95" s="46"/>
      <c r="B95" s="46" t="s">
        <v>36</v>
      </c>
      <c r="C95" s="60"/>
      <c r="D95" s="60"/>
      <c r="E95" s="46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</row>
    <row r="96" spans="1:18" ht="15" x14ac:dyDescent="0.2">
      <c r="A96" s="46"/>
      <c r="B96" s="46" t="s">
        <v>37</v>
      </c>
      <c r="C96" s="60"/>
      <c r="D96" s="60"/>
      <c r="E96" s="46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</row>
    <row r="97" spans="1:18" ht="30" x14ac:dyDescent="0.2">
      <c r="A97" s="46"/>
      <c r="B97" s="46" t="s">
        <v>39</v>
      </c>
      <c r="C97" s="58"/>
      <c r="D97" s="58"/>
      <c r="E97" s="46">
        <f>SUM(H97,K97,N97:Q97)</f>
        <v>66000</v>
      </c>
      <c r="F97" s="59">
        <f>SUM(F93:F96)</f>
        <v>0</v>
      </c>
      <c r="G97" s="59">
        <f t="shared" ref="G97:Q97" si="16">SUM(G93:G96)</f>
        <v>0</v>
      </c>
      <c r="H97" s="59">
        <f t="shared" si="16"/>
        <v>0</v>
      </c>
      <c r="I97" s="59">
        <f t="shared" si="16"/>
        <v>0</v>
      </c>
      <c r="J97" s="59">
        <f t="shared" si="16"/>
        <v>26000</v>
      </c>
      <c r="K97" s="59">
        <f t="shared" si="16"/>
        <v>26000</v>
      </c>
      <c r="L97" s="59">
        <f t="shared" si="16"/>
        <v>0</v>
      </c>
      <c r="M97" s="59">
        <f t="shared" si="16"/>
        <v>40000</v>
      </c>
      <c r="N97" s="59">
        <f t="shared" si="16"/>
        <v>40000</v>
      </c>
      <c r="O97" s="59">
        <f t="shared" si="16"/>
        <v>0</v>
      </c>
      <c r="P97" s="59">
        <f t="shared" si="16"/>
        <v>0</v>
      </c>
      <c r="Q97" s="59">
        <f t="shared" si="16"/>
        <v>0</v>
      </c>
      <c r="R97" s="53">
        <f>SUM(H97,K97,N97,O97,P97,Q97)</f>
        <v>66000</v>
      </c>
    </row>
    <row r="98" spans="1:18" ht="18.75" x14ac:dyDescent="0.2">
      <c r="A98" s="46" t="s">
        <v>53</v>
      </c>
      <c r="B98" s="69" t="s">
        <v>247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1"/>
    </row>
    <row r="99" spans="1:18" ht="30" x14ac:dyDescent="0.2">
      <c r="A99" s="46"/>
      <c r="B99" s="46" t="s">
        <v>35</v>
      </c>
      <c r="C99" s="58"/>
      <c r="D99" s="58" t="s">
        <v>52</v>
      </c>
      <c r="E99" s="46"/>
      <c r="F99" s="59"/>
      <c r="G99" s="55"/>
      <c r="H99" s="55"/>
      <c r="I99" s="59"/>
      <c r="J99" s="55"/>
      <c r="K99" s="55"/>
      <c r="L99" s="55"/>
      <c r="M99" s="55"/>
      <c r="N99" s="55"/>
      <c r="O99" s="55"/>
      <c r="P99" s="55"/>
      <c r="Q99" s="55"/>
    </row>
    <row r="100" spans="1:18" ht="45" x14ac:dyDescent="0.2">
      <c r="A100" s="46"/>
      <c r="B100" s="46" t="s">
        <v>40</v>
      </c>
      <c r="C100" s="58"/>
      <c r="D100" s="58"/>
      <c r="E100" s="46"/>
      <c r="F100" s="59"/>
      <c r="G100" s="55"/>
      <c r="H100" s="55"/>
      <c r="I100" s="59"/>
      <c r="J100" s="55">
        <v>0</v>
      </c>
      <c r="K100" s="55">
        <f>J100</f>
        <v>0</v>
      </c>
      <c r="L100" s="55"/>
      <c r="M100" s="55">
        <v>0</v>
      </c>
      <c r="N100" s="55">
        <f>M100</f>
        <v>0</v>
      </c>
      <c r="O100" s="55"/>
      <c r="P100" s="55"/>
      <c r="Q100" s="55"/>
    </row>
    <row r="101" spans="1:18" ht="30" x14ac:dyDescent="0.2">
      <c r="A101" s="46"/>
      <c r="B101" s="46" t="s">
        <v>36</v>
      </c>
      <c r="C101" s="60"/>
      <c r="D101" s="60"/>
      <c r="E101" s="46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</row>
    <row r="102" spans="1:18" ht="15" x14ac:dyDescent="0.2">
      <c r="A102" s="46"/>
      <c r="B102" s="46" t="s">
        <v>37</v>
      </c>
      <c r="C102" s="60"/>
      <c r="D102" s="60"/>
      <c r="E102" s="46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</row>
    <row r="103" spans="1:18" ht="30" x14ac:dyDescent="0.2">
      <c r="A103" s="46"/>
      <c r="B103" s="46" t="s">
        <v>39</v>
      </c>
      <c r="C103" s="58"/>
      <c r="D103" s="58"/>
      <c r="E103" s="46">
        <f>SUM(H103,K103,N103:Q103)</f>
        <v>0</v>
      </c>
      <c r="F103" s="59">
        <f>SUM(F99:F102)</f>
        <v>0</v>
      </c>
      <c r="G103" s="59">
        <f t="shared" ref="G103:Q103" si="17">SUM(G99:G102)</f>
        <v>0</v>
      </c>
      <c r="H103" s="59">
        <f t="shared" si="17"/>
        <v>0</v>
      </c>
      <c r="I103" s="59">
        <f t="shared" si="17"/>
        <v>0</v>
      </c>
      <c r="J103" s="59">
        <f t="shared" si="17"/>
        <v>0</v>
      </c>
      <c r="K103" s="59">
        <f t="shared" si="17"/>
        <v>0</v>
      </c>
      <c r="L103" s="59">
        <f t="shared" si="17"/>
        <v>0</v>
      </c>
      <c r="M103" s="59">
        <f t="shared" si="17"/>
        <v>0</v>
      </c>
      <c r="N103" s="59">
        <f t="shared" si="17"/>
        <v>0</v>
      </c>
      <c r="O103" s="59">
        <f t="shared" si="17"/>
        <v>0</v>
      </c>
      <c r="P103" s="59">
        <f t="shared" si="17"/>
        <v>0</v>
      </c>
      <c r="Q103" s="59">
        <f t="shared" si="17"/>
        <v>0</v>
      </c>
      <c r="R103" s="53">
        <f>SUM(H103,K103,N103,O103,P103,Q103)</f>
        <v>0</v>
      </c>
    </row>
    <row r="104" spans="1:18" ht="18.75" x14ac:dyDescent="0.2">
      <c r="A104" s="46" t="s">
        <v>53</v>
      </c>
      <c r="B104" s="69" t="s">
        <v>248</v>
      </c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1"/>
    </row>
    <row r="105" spans="1:18" ht="30" x14ac:dyDescent="0.2">
      <c r="A105" s="46"/>
      <c r="B105" s="46" t="s">
        <v>35</v>
      </c>
      <c r="C105" s="58"/>
      <c r="D105" s="58" t="s">
        <v>52</v>
      </c>
      <c r="E105" s="46"/>
      <c r="F105" s="59"/>
      <c r="G105" s="55"/>
      <c r="H105" s="55"/>
      <c r="I105" s="59"/>
      <c r="J105" s="55"/>
      <c r="K105" s="55"/>
      <c r="L105" s="55"/>
      <c r="M105" s="55"/>
      <c r="N105" s="55"/>
      <c r="O105" s="55"/>
      <c r="P105" s="55"/>
      <c r="Q105" s="55"/>
    </row>
    <row r="106" spans="1:18" ht="45" x14ac:dyDescent="0.2">
      <c r="A106" s="46"/>
      <c r="B106" s="46" t="s">
        <v>40</v>
      </c>
      <c r="C106" s="58"/>
      <c r="D106" s="58"/>
      <c r="E106" s="46"/>
      <c r="F106" s="59"/>
      <c r="G106" s="55"/>
      <c r="H106" s="55"/>
      <c r="I106" s="59"/>
      <c r="J106" s="55">
        <v>0</v>
      </c>
      <c r="K106" s="55">
        <f>J106</f>
        <v>0</v>
      </c>
      <c r="L106" s="55"/>
      <c r="M106" s="55">
        <v>0</v>
      </c>
      <c r="N106" s="55">
        <f>M106</f>
        <v>0</v>
      </c>
      <c r="O106" s="55"/>
      <c r="P106" s="55"/>
      <c r="Q106" s="55"/>
    </row>
    <row r="107" spans="1:18" ht="30" x14ac:dyDescent="0.2">
      <c r="A107" s="46"/>
      <c r="B107" s="46" t="s">
        <v>36</v>
      </c>
      <c r="C107" s="60"/>
      <c r="D107" s="60"/>
      <c r="E107" s="46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</row>
    <row r="108" spans="1:18" ht="15" x14ac:dyDescent="0.2">
      <c r="A108" s="46"/>
      <c r="B108" s="46" t="s">
        <v>37</v>
      </c>
      <c r="C108" s="60"/>
      <c r="D108" s="60"/>
      <c r="E108" s="46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</row>
    <row r="109" spans="1:18" ht="30" x14ac:dyDescent="0.2">
      <c r="A109" s="46"/>
      <c r="B109" s="46" t="s">
        <v>39</v>
      </c>
      <c r="C109" s="58"/>
      <c r="D109" s="58"/>
      <c r="E109" s="46">
        <f>SUM(H109,K109,N109:Q109)</f>
        <v>0</v>
      </c>
      <c r="F109" s="59">
        <f>SUM(F105:F108)</f>
        <v>0</v>
      </c>
      <c r="G109" s="59">
        <f t="shared" ref="G109:Q109" si="18">SUM(G105:G108)</f>
        <v>0</v>
      </c>
      <c r="H109" s="59">
        <f t="shared" si="18"/>
        <v>0</v>
      </c>
      <c r="I109" s="59">
        <f t="shared" si="18"/>
        <v>0</v>
      </c>
      <c r="J109" s="59">
        <f t="shared" si="18"/>
        <v>0</v>
      </c>
      <c r="K109" s="59">
        <f t="shared" si="18"/>
        <v>0</v>
      </c>
      <c r="L109" s="59">
        <f t="shared" si="18"/>
        <v>0</v>
      </c>
      <c r="M109" s="59">
        <f t="shared" si="18"/>
        <v>0</v>
      </c>
      <c r="N109" s="59">
        <f t="shared" si="18"/>
        <v>0</v>
      </c>
      <c r="O109" s="59">
        <f t="shared" si="18"/>
        <v>0</v>
      </c>
      <c r="P109" s="59">
        <f t="shared" si="18"/>
        <v>0</v>
      </c>
      <c r="Q109" s="59">
        <f t="shared" si="18"/>
        <v>0</v>
      </c>
      <c r="R109" s="53">
        <f>SUM(H109,K109,N109,O109,P109,Q109)</f>
        <v>0</v>
      </c>
    </row>
    <row r="110" spans="1:18" ht="18.75" x14ac:dyDescent="0.2">
      <c r="A110" s="46" t="s">
        <v>53</v>
      </c>
      <c r="B110" s="69" t="s">
        <v>249</v>
      </c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1"/>
    </row>
    <row r="111" spans="1:18" ht="30" x14ac:dyDescent="0.2">
      <c r="A111" s="46"/>
      <c r="B111" s="46" t="s">
        <v>35</v>
      </c>
      <c r="C111" s="58"/>
      <c r="D111" s="58" t="s">
        <v>52</v>
      </c>
      <c r="E111" s="46"/>
      <c r="F111" s="59"/>
      <c r="G111" s="55"/>
      <c r="H111" s="55"/>
      <c r="I111" s="59"/>
      <c r="J111" s="55"/>
      <c r="K111" s="55"/>
      <c r="L111" s="55"/>
      <c r="M111" s="55"/>
      <c r="N111" s="55"/>
      <c r="O111" s="55"/>
      <c r="P111" s="55"/>
      <c r="Q111" s="55"/>
    </row>
    <row r="112" spans="1:18" ht="45" x14ac:dyDescent="0.2">
      <c r="A112" s="46"/>
      <c r="B112" s="46" t="s">
        <v>40</v>
      </c>
      <c r="C112" s="58"/>
      <c r="D112" s="58"/>
      <c r="E112" s="46"/>
      <c r="F112" s="59"/>
      <c r="G112" s="55"/>
      <c r="H112" s="55"/>
      <c r="I112" s="59"/>
      <c r="J112" s="55">
        <v>0</v>
      </c>
      <c r="K112" s="55">
        <f>J112</f>
        <v>0</v>
      </c>
      <c r="L112" s="55"/>
      <c r="M112" s="55">
        <v>0</v>
      </c>
      <c r="N112" s="55">
        <f>M112</f>
        <v>0</v>
      </c>
      <c r="O112" s="55"/>
      <c r="P112" s="55"/>
      <c r="Q112" s="55"/>
    </row>
    <row r="113" spans="1:19" ht="30" x14ac:dyDescent="0.2">
      <c r="A113" s="46"/>
      <c r="B113" s="46" t="s">
        <v>36</v>
      </c>
      <c r="C113" s="60"/>
      <c r="D113" s="60"/>
      <c r="E113" s="46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</row>
    <row r="114" spans="1:19" ht="15" x14ac:dyDescent="0.2">
      <c r="A114" s="46"/>
      <c r="B114" s="46" t="s">
        <v>37</v>
      </c>
      <c r="C114" s="60"/>
      <c r="D114" s="60"/>
      <c r="E114" s="46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</row>
    <row r="115" spans="1:19" ht="30" x14ac:dyDescent="0.2">
      <c r="A115" s="46"/>
      <c r="B115" s="46" t="s">
        <v>39</v>
      </c>
      <c r="C115" s="58"/>
      <c r="D115" s="58"/>
      <c r="E115" s="46">
        <f>SUM(H115,K115,N115:Q115)</f>
        <v>0</v>
      </c>
      <c r="F115" s="59">
        <f>SUM(F111:F114)</f>
        <v>0</v>
      </c>
      <c r="G115" s="59">
        <f t="shared" ref="G115:Q115" si="19">SUM(G111:G114)</f>
        <v>0</v>
      </c>
      <c r="H115" s="59">
        <f t="shared" si="19"/>
        <v>0</v>
      </c>
      <c r="I115" s="59">
        <f t="shared" si="19"/>
        <v>0</v>
      </c>
      <c r="J115" s="59">
        <f t="shared" si="19"/>
        <v>0</v>
      </c>
      <c r="K115" s="59">
        <f t="shared" si="19"/>
        <v>0</v>
      </c>
      <c r="L115" s="59">
        <f t="shared" si="19"/>
        <v>0</v>
      </c>
      <c r="M115" s="59">
        <f t="shared" si="19"/>
        <v>0</v>
      </c>
      <c r="N115" s="59">
        <f t="shared" si="19"/>
        <v>0</v>
      </c>
      <c r="O115" s="59">
        <f t="shared" si="19"/>
        <v>0</v>
      </c>
      <c r="P115" s="59">
        <f t="shared" si="19"/>
        <v>0</v>
      </c>
      <c r="Q115" s="59">
        <f t="shared" si="19"/>
        <v>0</v>
      </c>
      <c r="R115" s="53">
        <f>SUM(H115,K115,N115,O115,P115,Q115)</f>
        <v>0</v>
      </c>
    </row>
    <row r="116" spans="1:19" ht="18.75" x14ac:dyDescent="0.2">
      <c r="A116" s="46" t="s">
        <v>53</v>
      </c>
      <c r="B116" s="69" t="s">
        <v>250</v>
      </c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1"/>
    </row>
    <row r="117" spans="1:19" ht="30" x14ac:dyDescent="0.2">
      <c r="A117" s="46"/>
      <c r="B117" s="46" t="s">
        <v>35</v>
      </c>
      <c r="C117" s="58"/>
      <c r="D117" s="58" t="s">
        <v>52</v>
      </c>
      <c r="E117" s="46"/>
      <c r="F117" s="59"/>
      <c r="G117" s="55"/>
      <c r="H117" s="55"/>
      <c r="I117" s="59"/>
      <c r="J117" s="55"/>
      <c r="K117" s="55"/>
      <c r="L117" s="55"/>
      <c r="M117" s="55"/>
      <c r="N117" s="55"/>
      <c r="O117" s="55"/>
      <c r="P117" s="55"/>
      <c r="Q117" s="55"/>
    </row>
    <row r="118" spans="1:19" ht="45" x14ac:dyDescent="0.2">
      <c r="A118" s="46"/>
      <c r="B118" s="46" t="s">
        <v>40</v>
      </c>
      <c r="C118" s="58"/>
      <c r="D118" s="58"/>
      <c r="E118" s="46"/>
      <c r="F118" s="59"/>
      <c r="G118" s="55"/>
      <c r="H118" s="55"/>
      <c r="I118" s="59"/>
      <c r="J118" s="55">
        <v>0</v>
      </c>
      <c r="K118" s="55">
        <f>J118</f>
        <v>0</v>
      </c>
      <c r="L118" s="55"/>
      <c r="M118" s="55">
        <v>500</v>
      </c>
      <c r="N118" s="55">
        <f>M118</f>
        <v>500</v>
      </c>
      <c r="O118" s="55"/>
      <c r="P118" s="55"/>
      <c r="Q118" s="55"/>
    </row>
    <row r="119" spans="1:19" ht="30" x14ac:dyDescent="0.2">
      <c r="A119" s="46"/>
      <c r="B119" s="46" t="s">
        <v>36</v>
      </c>
      <c r="C119" s="60"/>
      <c r="D119" s="60"/>
      <c r="E119" s="46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</row>
    <row r="120" spans="1:19" ht="15" x14ac:dyDescent="0.2">
      <c r="A120" s="46"/>
      <c r="B120" s="46" t="s">
        <v>37</v>
      </c>
      <c r="C120" s="60"/>
      <c r="D120" s="60"/>
      <c r="E120" s="46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</row>
    <row r="121" spans="1:19" ht="30" x14ac:dyDescent="0.2">
      <c r="A121" s="46"/>
      <c r="B121" s="46" t="s">
        <v>39</v>
      </c>
      <c r="C121" s="58"/>
      <c r="D121" s="58"/>
      <c r="E121" s="46">
        <f>SUM(H121,K121,N121:Q121)</f>
        <v>500</v>
      </c>
      <c r="F121" s="59">
        <f>SUM(F117:F120)</f>
        <v>0</v>
      </c>
      <c r="G121" s="59">
        <f t="shared" ref="G121:Q121" si="20">SUM(G117:G120)</f>
        <v>0</v>
      </c>
      <c r="H121" s="59">
        <f t="shared" si="20"/>
        <v>0</v>
      </c>
      <c r="I121" s="59">
        <f t="shared" si="20"/>
        <v>0</v>
      </c>
      <c r="J121" s="59">
        <f t="shared" si="20"/>
        <v>0</v>
      </c>
      <c r="K121" s="59">
        <f t="shared" si="20"/>
        <v>0</v>
      </c>
      <c r="L121" s="59">
        <f t="shared" si="20"/>
        <v>0</v>
      </c>
      <c r="M121" s="59">
        <f t="shared" si="20"/>
        <v>500</v>
      </c>
      <c r="N121" s="59">
        <f t="shared" si="20"/>
        <v>500</v>
      </c>
      <c r="O121" s="59">
        <f t="shared" si="20"/>
        <v>0</v>
      </c>
      <c r="P121" s="59">
        <f t="shared" si="20"/>
        <v>0</v>
      </c>
      <c r="Q121" s="59">
        <f t="shared" si="20"/>
        <v>0</v>
      </c>
      <c r="R121" s="53">
        <f>SUM(H121,K121,N121,O121,P121,Q121)</f>
        <v>500</v>
      </c>
    </row>
    <row r="122" spans="1:19" hidden="1" x14ac:dyDescent="0.2">
      <c r="R122" s="61"/>
      <c r="S122" s="53">
        <f>SUM(R8:R121)</f>
        <v>71600</v>
      </c>
    </row>
    <row r="123" spans="1:19" ht="18.75" x14ac:dyDescent="0.2">
      <c r="A123" s="46" t="s">
        <v>68</v>
      </c>
      <c r="B123" s="69" t="s">
        <v>251</v>
      </c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1"/>
    </row>
    <row r="124" spans="1:19" ht="30" x14ac:dyDescent="0.2">
      <c r="A124" s="46"/>
      <c r="B124" s="46" t="s">
        <v>35</v>
      </c>
      <c r="C124" s="58"/>
      <c r="D124" s="58" t="s">
        <v>52</v>
      </c>
      <c r="E124" s="46"/>
      <c r="F124" s="59"/>
      <c r="G124" s="55">
        <v>10</v>
      </c>
      <c r="H124" s="55">
        <f>G124</f>
        <v>10</v>
      </c>
      <c r="I124" s="59"/>
      <c r="J124" s="55"/>
      <c r="K124" s="55"/>
      <c r="L124" s="55"/>
      <c r="M124" s="55"/>
      <c r="N124" s="55"/>
      <c r="O124" s="55"/>
      <c r="P124" s="55"/>
      <c r="Q124" s="55"/>
    </row>
    <row r="125" spans="1:19" ht="45" x14ac:dyDescent="0.2">
      <c r="A125" s="46"/>
      <c r="B125" s="46" t="s">
        <v>40</v>
      </c>
      <c r="C125" s="58"/>
      <c r="D125" s="58"/>
      <c r="E125" s="46"/>
      <c r="F125" s="59"/>
      <c r="G125" s="55"/>
      <c r="H125" s="55"/>
      <c r="I125" s="59"/>
      <c r="J125" s="55"/>
      <c r="K125" s="55"/>
      <c r="L125" s="55"/>
      <c r="M125" s="55"/>
      <c r="N125" s="55"/>
      <c r="O125" s="55"/>
      <c r="P125" s="55"/>
      <c r="Q125" s="55"/>
    </row>
    <row r="126" spans="1:19" ht="30" x14ac:dyDescent="0.2">
      <c r="A126" s="46"/>
      <c r="B126" s="46" t="s">
        <v>36</v>
      </c>
      <c r="C126" s="60"/>
      <c r="D126" s="60"/>
      <c r="E126" s="46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</row>
    <row r="127" spans="1:19" ht="15" x14ac:dyDescent="0.2">
      <c r="A127" s="46"/>
      <c r="B127" s="46" t="s">
        <v>37</v>
      </c>
      <c r="C127" s="60"/>
      <c r="D127" s="60"/>
      <c r="E127" s="46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</row>
    <row r="128" spans="1:19" ht="30" x14ac:dyDescent="0.2">
      <c r="A128" s="46"/>
      <c r="B128" s="46" t="s">
        <v>39</v>
      </c>
      <c r="C128" s="58"/>
      <c r="D128" s="58"/>
      <c r="E128" s="46">
        <f>SUM(H128,K128,N128:Q128)</f>
        <v>10</v>
      </c>
      <c r="F128" s="59"/>
      <c r="G128" s="55">
        <f>SUM(G123:G127)</f>
        <v>10</v>
      </c>
      <c r="H128" s="55">
        <f t="shared" ref="H128" si="21">SUM(H123:H127)</f>
        <v>10</v>
      </c>
      <c r="I128" s="55"/>
      <c r="J128" s="55"/>
      <c r="K128" s="55"/>
      <c r="L128" s="55"/>
      <c r="M128" s="55"/>
      <c r="N128" s="55"/>
      <c r="O128" s="55"/>
      <c r="P128" s="55"/>
      <c r="Q128" s="55"/>
      <c r="R128" s="53">
        <f>SUM(H128,K128,N128,O128,P128,Q128)</f>
        <v>10</v>
      </c>
    </row>
    <row r="129" spans="1:18" ht="18.75" x14ac:dyDescent="0.2">
      <c r="A129" s="46" t="s">
        <v>68</v>
      </c>
      <c r="B129" s="69" t="s">
        <v>252</v>
      </c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1"/>
    </row>
    <row r="130" spans="1:18" ht="30" x14ac:dyDescent="0.2">
      <c r="A130" s="46"/>
      <c r="B130" s="46" t="s">
        <v>35</v>
      </c>
      <c r="C130" s="58"/>
      <c r="D130" s="58" t="s">
        <v>52</v>
      </c>
      <c r="E130" s="46"/>
      <c r="F130" s="59"/>
      <c r="G130" s="55">
        <v>40</v>
      </c>
      <c r="H130" s="55">
        <f>G130</f>
        <v>40</v>
      </c>
      <c r="I130" s="59"/>
      <c r="J130" s="55"/>
      <c r="K130" s="55"/>
      <c r="L130" s="55"/>
      <c r="M130" s="55"/>
      <c r="N130" s="55"/>
      <c r="O130" s="55"/>
      <c r="P130" s="55"/>
      <c r="Q130" s="55"/>
    </row>
    <row r="131" spans="1:18" ht="45" x14ac:dyDescent="0.2">
      <c r="A131" s="46"/>
      <c r="B131" s="46" t="s">
        <v>40</v>
      </c>
      <c r="C131" s="58"/>
      <c r="D131" s="58"/>
      <c r="E131" s="46"/>
      <c r="F131" s="59"/>
      <c r="G131" s="55"/>
      <c r="H131" s="55"/>
      <c r="I131" s="59"/>
      <c r="J131" s="55"/>
      <c r="K131" s="55"/>
      <c r="L131" s="55"/>
      <c r="M131" s="55"/>
      <c r="N131" s="55"/>
      <c r="O131" s="55"/>
      <c r="P131" s="55"/>
      <c r="Q131" s="55"/>
    </row>
    <row r="132" spans="1:18" ht="30" x14ac:dyDescent="0.2">
      <c r="A132" s="46"/>
      <c r="B132" s="46" t="s">
        <v>36</v>
      </c>
      <c r="C132" s="60"/>
      <c r="D132" s="60"/>
      <c r="E132" s="46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</row>
    <row r="133" spans="1:18" ht="15" x14ac:dyDescent="0.2">
      <c r="A133" s="46"/>
      <c r="B133" s="46" t="s">
        <v>37</v>
      </c>
      <c r="C133" s="60"/>
      <c r="D133" s="60"/>
      <c r="E133" s="46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</row>
    <row r="134" spans="1:18" ht="30" x14ac:dyDescent="0.2">
      <c r="A134" s="46"/>
      <c r="B134" s="46" t="s">
        <v>39</v>
      </c>
      <c r="C134" s="58"/>
      <c r="D134" s="58"/>
      <c r="E134" s="46">
        <f>SUM(H134,K134,N134:Q134)</f>
        <v>40</v>
      </c>
      <c r="F134" s="59"/>
      <c r="G134" s="55">
        <f>SUM(G129:G133)</f>
        <v>40</v>
      </c>
      <c r="H134" s="55">
        <f t="shared" ref="H134" si="22">SUM(H129:H133)</f>
        <v>40</v>
      </c>
      <c r="I134" s="55"/>
      <c r="J134" s="55"/>
      <c r="K134" s="55"/>
      <c r="L134" s="55"/>
      <c r="M134" s="55"/>
      <c r="N134" s="55"/>
      <c r="O134" s="55"/>
      <c r="P134" s="55"/>
      <c r="Q134" s="55"/>
      <c r="R134" s="53">
        <f>SUM(H134,K134,N134,O134,P134,Q134)</f>
        <v>40</v>
      </c>
    </row>
    <row r="135" spans="1:18" ht="18.75" x14ac:dyDescent="0.2">
      <c r="A135" s="46" t="s">
        <v>69</v>
      </c>
      <c r="B135" s="69" t="s">
        <v>253</v>
      </c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1"/>
    </row>
    <row r="136" spans="1:18" ht="30" x14ac:dyDescent="0.2">
      <c r="A136" s="46"/>
      <c r="B136" s="46" t="s">
        <v>35</v>
      </c>
      <c r="C136" s="58"/>
      <c r="D136" s="58" t="s">
        <v>52</v>
      </c>
      <c r="E136" s="46"/>
      <c r="F136" s="59"/>
      <c r="G136" s="55">
        <v>1000</v>
      </c>
      <c r="H136" s="55">
        <f>G136</f>
        <v>1000</v>
      </c>
      <c r="I136" s="59"/>
      <c r="J136" s="55">
        <v>1000</v>
      </c>
      <c r="K136" s="55">
        <f>J136</f>
        <v>1000</v>
      </c>
      <c r="L136" s="55"/>
      <c r="M136" s="55"/>
      <c r="N136" s="55"/>
      <c r="O136" s="55"/>
      <c r="P136" s="55"/>
      <c r="Q136" s="55"/>
    </row>
    <row r="137" spans="1:18" ht="45" x14ac:dyDescent="0.2">
      <c r="A137" s="46"/>
      <c r="B137" s="46" t="s">
        <v>40</v>
      </c>
      <c r="C137" s="58"/>
      <c r="D137" s="58"/>
      <c r="E137" s="46"/>
      <c r="F137" s="59"/>
      <c r="G137" s="55"/>
      <c r="H137" s="55"/>
      <c r="I137" s="59"/>
      <c r="J137" s="55"/>
      <c r="K137" s="55"/>
      <c r="L137" s="55"/>
      <c r="M137" s="55"/>
      <c r="N137" s="55"/>
      <c r="O137" s="55"/>
      <c r="P137" s="55"/>
      <c r="Q137" s="55"/>
    </row>
    <row r="138" spans="1:18" ht="30" x14ac:dyDescent="0.2">
      <c r="A138" s="46"/>
      <c r="B138" s="46" t="s">
        <v>36</v>
      </c>
      <c r="C138" s="60"/>
      <c r="D138" s="60"/>
      <c r="E138" s="46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</row>
    <row r="139" spans="1:18" ht="15" x14ac:dyDescent="0.2">
      <c r="A139" s="46"/>
      <c r="B139" s="46" t="s">
        <v>37</v>
      </c>
      <c r="C139" s="60"/>
      <c r="D139" s="60"/>
      <c r="E139" s="46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</row>
    <row r="140" spans="1:18" ht="30" x14ac:dyDescent="0.2">
      <c r="A140" s="46"/>
      <c r="B140" s="46" t="s">
        <v>39</v>
      </c>
      <c r="C140" s="58"/>
      <c r="D140" s="58"/>
      <c r="E140" s="46">
        <f>SUM(H140,K140,N140:Q140)</f>
        <v>2000</v>
      </c>
      <c r="F140" s="55">
        <f t="shared" ref="F140:I140" si="23">SUM(F135:F139)</f>
        <v>0</v>
      </c>
      <c r="G140" s="55">
        <f t="shared" si="23"/>
        <v>1000</v>
      </c>
      <c r="H140" s="55">
        <f t="shared" si="23"/>
        <v>1000</v>
      </c>
      <c r="I140" s="55">
        <f t="shared" si="23"/>
        <v>0</v>
      </c>
      <c r="J140" s="55">
        <f t="shared" ref="J140" si="24">SUM(J135:J139)</f>
        <v>1000</v>
      </c>
      <c r="K140" s="55">
        <f t="shared" ref="K140" si="25">SUM(K135:K139)</f>
        <v>1000</v>
      </c>
      <c r="L140" s="55"/>
      <c r="M140" s="55"/>
      <c r="N140" s="55"/>
      <c r="O140" s="55"/>
      <c r="P140" s="55"/>
      <c r="Q140" s="55"/>
      <c r="R140" s="53">
        <f>SUM(H140,K140,N140,O140,P140,Q140)</f>
        <v>2000</v>
      </c>
    </row>
    <row r="141" spans="1:18" ht="18.75" x14ac:dyDescent="0.2">
      <c r="A141" s="46" t="s">
        <v>69</v>
      </c>
      <c r="B141" s="69" t="s">
        <v>254</v>
      </c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1"/>
    </row>
    <row r="142" spans="1:18" ht="30" x14ac:dyDescent="0.2">
      <c r="A142" s="46"/>
      <c r="B142" s="46" t="s">
        <v>35</v>
      </c>
      <c r="C142" s="58"/>
      <c r="D142" s="58" t="s">
        <v>52</v>
      </c>
      <c r="E142" s="46"/>
      <c r="F142" s="59"/>
      <c r="G142" s="55">
        <v>0</v>
      </c>
      <c r="H142" s="55">
        <f>G142</f>
        <v>0</v>
      </c>
      <c r="I142" s="59"/>
      <c r="J142" s="55">
        <v>0</v>
      </c>
      <c r="K142" s="55">
        <f>J142</f>
        <v>0</v>
      </c>
      <c r="L142" s="55"/>
      <c r="M142" s="55"/>
      <c r="N142" s="55"/>
      <c r="O142" s="55"/>
      <c r="P142" s="55"/>
      <c r="Q142" s="55"/>
    </row>
    <row r="143" spans="1:18" ht="45" x14ac:dyDescent="0.2">
      <c r="A143" s="46"/>
      <c r="B143" s="46" t="s">
        <v>40</v>
      </c>
      <c r="C143" s="58"/>
      <c r="D143" s="58"/>
      <c r="E143" s="46"/>
      <c r="F143" s="59"/>
      <c r="G143" s="55"/>
      <c r="H143" s="55"/>
      <c r="I143" s="59"/>
      <c r="J143" s="55"/>
      <c r="K143" s="55"/>
      <c r="L143" s="55"/>
      <c r="M143" s="55"/>
      <c r="N143" s="55"/>
      <c r="O143" s="55"/>
      <c r="P143" s="55"/>
      <c r="Q143" s="55"/>
    </row>
    <row r="144" spans="1:18" ht="30" x14ac:dyDescent="0.2">
      <c r="A144" s="46"/>
      <c r="B144" s="46" t="s">
        <v>36</v>
      </c>
      <c r="C144" s="60"/>
      <c r="D144" s="60"/>
      <c r="E144" s="46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</row>
    <row r="145" spans="1:18" ht="15" x14ac:dyDescent="0.2">
      <c r="A145" s="46"/>
      <c r="B145" s="46" t="s">
        <v>37</v>
      </c>
      <c r="C145" s="60"/>
      <c r="D145" s="60"/>
      <c r="E145" s="46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</row>
    <row r="146" spans="1:18" ht="30" x14ac:dyDescent="0.2">
      <c r="A146" s="46"/>
      <c r="B146" s="46" t="s">
        <v>39</v>
      </c>
      <c r="C146" s="58"/>
      <c r="D146" s="58"/>
      <c r="E146" s="46">
        <f>SUM(H146,K146,N146:Q146)</f>
        <v>0</v>
      </c>
      <c r="F146" s="55">
        <f t="shared" ref="F146:K146" si="26">SUM(F141:F145)</f>
        <v>0</v>
      </c>
      <c r="G146" s="55">
        <f t="shared" si="26"/>
        <v>0</v>
      </c>
      <c r="H146" s="55">
        <f t="shared" si="26"/>
        <v>0</v>
      </c>
      <c r="I146" s="55">
        <f t="shared" si="26"/>
        <v>0</v>
      </c>
      <c r="J146" s="55">
        <f t="shared" si="26"/>
        <v>0</v>
      </c>
      <c r="K146" s="55">
        <f t="shared" si="26"/>
        <v>0</v>
      </c>
      <c r="L146" s="55"/>
      <c r="M146" s="55"/>
      <c r="N146" s="55"/>
      <c r="O146" s="55"/>
      <c r="P146" s="55"/>
      <c r="Q146" s="55"/>
      <c r="R146" s="53">
        <f>SUM(H146,K146,N146,O146,P146,Q146)</f>
        <v>0</v>
      </c>
    </row>
    <row r="147" spans="1:18" ht="18.75" x14ac:dyDescent="0.2">
      <c r="A147" s="46" t="s">
        <v>69</v>
      </c>
      <c r="B147" s="69" t="s">
        <v>255</v>
      </c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1"/>
    </row>
    <row r="148" spans="1:18" ht="30" x14ac:dyDescent="0.2">
      <c r="A148" s="46"/>
      <c r="B148" s="46" t="s">
        <v>35</v>
      </c>
      <c r="C148" s="58"/>
      <c r="D148" s="58" t="s">
        <v>52</v>
      </c>
      <c r="E148" s="46"/>
      <c r="F148" s="59"/>
      <c r="G148" s="55">
        <v>0</v>
      </c>
      <c r="H148" s="55">
        <f>G148</f>
        <v>0</v>
      </c>
      <c r="I148" s="59"/>
      <c r="J148" s="55">
        <v>0</v>
      </c>
      <c r="K148" s="55">
        <f>J148</f>
        <v>0</v>
      </c>
      <c r="L148" s="55"/>
      <c r="M148" s="55"/>
      <c r="N148" s="55"/>
      <c r="O148" s="55"/>
      <c r="P148" s="55"/>
      <c r="Q148" s="55"/>
    </row>
    <row r="149" spans="1:18" ht="45" x14ac:dyDescent="0.2">
      <c r="A149" s="46"/>
      <c r="B149" s="46" t="s">
        <v>40</v>
      </c>
      <c r="C149" s="58"/>
      <c r="D149" s="58"/>
      <c r="E149" s="46"/>
      <c r="F149" s="59"/>
      <c r="G149" s="55"/>
      <c r="H149" s="55"/>
      <c r="I149" s="59"/>
      <c r="J149" s="55"/>
      <c r="K149" s="55"/>
      <c r="L149" s="55"/>
      <c r="M149" s="55"/>
      <c r="N149" s="55"/>
      <c r="O149" s="55"/>
      <c r="P149" s="55"/>
      <c r="Q149" s="55"/>
    </row>
    <row r="150" spans="1:18" ht="30" x14ac:dyDescent="0.2">
      <c r="A150" s="46"/>
      <c r="B150" s="46" t="s">
        <v>36</v>
      </c>
      <c r="C150" s="60"/>
      <c r="D150" s="60"/>
      <c r="E150" s="46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</row>
    <row r="151" spans="1:18" ht="15" x14ac:dyDescent="0.2">
      <c r="A151" s="46"/>
      <c r="B151" s="46" t="s">
        <v>37</v>
      </c>
      <c r="C151" s="60"/>
      <c r="D151" s="60"/>
      <c r="E151" s="46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</row>
    <row r="152" spans="1:18" ht="30" x14ac:dyDescent="0.2">
      <c r="A152" s="46"/>
      <c r="B152" s="46" t="s">
        <v>39</v>
      </c>
      <c r="C152" s="58"/>
      <c r="D152" s="58"/>
      <c r="E152" s="46">
        <f>SUM(H152,K152,N152:Q152)</f>
        <v>0</v>
      </c>
      <c r="F152" s="55">
        <f t="shared" ref="F152:K152" si="27">SUM(F147:F151)</f>
        <v>0</v>
      </c>
      <c r="G152" s="55">
        <f t="shared" si="27"/>
        <v>0</v>
      </c>
      <c r="H152" s="55">
        <f t="shared" si="27"/>
        <v>0</v>
      </c>
      <c r="I152" s="55">
        <f t="shared" si="27"/>
        <v>0</v>
      </c>
      <c r="J152" s="55">
        <f t="shared" si="27"/>
        <v>0</v>
      </c>
      <c r="K152" s="55">
        <f t="shared" si="27"/>
        <v>0</v>
      </c>
      <c r="L152" s="55"/>
      <c r="M152" s="55"/>
      <c r="N152" s="55"/>
      <c r="O152" s="55"/>
      <c r="P152" s="55"/>
      <c r="Q152" s="55"/>
      <c r="R152" s="53">
        <f>SUM(H152,K152,N152,O152,P152,Q152)</f>
        <v>0</v>
      </c>
    </row>
    <row r="153" spans="1:18" ht="18.75" x14ac:dyDescent="0.2">
      <c r="A153" s="46" t="s">
        <v>70</v>
      </c>
      <c r="B153" s="69" t="s">
        <v>256</v>
      </c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1"/>
    </row>
    <row r="154" spans="1:18" ht="30" x14ac:dyDescent="0.2">
      <c r="A154" s="46"/>
      <c r="B154" s="46" t="s">
        <v>35</v>
      </c>
      <c r="C154" s="58"/>
      <c r="D154" s="58" t="s">
        <v>52</v>
      </c>
      <c r="E154" s="46"/>
      <c r="F154" s="59"/>
      <c r="G154" s="55">
        <v>0</v>
      </c>
      <c r="H154" s="55">
        <f>G154</f>
        <v>0</v>
      </c>
      <c r="I154" s="59"/>
      <c r="J154" s="55">
        <v>0</v>
      </c>
      <c r="K154" s="55">
        <f>J154</f>
        <v>0</v>
      </c>
      <c r="L154" s="55"/>
      <c r="M154" s="55"/>
      <c r="N154" s="55"/>
      <c r="O154" s="55"/>
      <c r="P154" s="55"/>
      <c r="Q154" s="55"/>
    </row>
    <row r="155" spans="1:18" ht="45" x14ac:dyDescent="0.2">
      <c r="A155" s="46"/>
      <c r="B155" s="46" t="s">
        <v>40</v>
      </c>
      <c r="C155" s="58"/>
      <c r="D155" s="58"/>
      <c r="E155" s="46"/>
      <c r="F155" s="59"/>
      <c r="G155" s="55"/>
      <c r="H155" s="55"/>
      <c r="I155" s="59"/>
      <c r="J155" s="55"/>
      <c r="K155" s="55"/>
      <c r="L155" s="55"/>
      <c r="M155" s="55"/>
      <c r="N155" s="55"/>
      <c r="O155" s="55"/>
      <c r="P155" s="55"/>
      <c r="Q155" s="55"/>
    </row>
    <row r="156" spans="1:18" ht="30" x14ac:dyDescent="0.2">
      <c r="A156" s="46"/>
      <c r="B156" s="46" t="s">
        <v>36</v>
      </c>
      <c r="C156" s="60"/>
      <c r="D156" s="60"/>
      <c r="E156" s="46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</row>
    <row r="157" spans="1:18" ht="15" x14ac:dyDescent="0.2">
      <c r="A157" s="46"/>
      <c r="B157" s="46" t="s">
        <v>37</v>
      </c>
      <c r="C157" s="60"/>
      <c r="D157" s="60"/>
      <c r="E157" s="46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</row>
    <row r="158" spans="1:18" ht="30" x14ac:dyDescent="0.2">
      <c r="A158" s="46"/>
      <c r="B158" s="46" t="s">
        <v>39</v>
      </c>
      <c r="C158" s="58"/>
      <c r="D158" s="58"/>
      <c r="E158" s="46">
        <f>SUM(H158,K158,N158:Q158)</f>
        <v>0</v>
      </c>
      <c r="F158" s="55">
        <f t="shared" ref="F158:J158" si="28">SUM(F153:F157)</f>
        <v>0</v>
      </c>
      <c r="G158" s="55">
        <f t="shared" si="28"/>
        <v>0</v>
      </c>
      <c r="H158" s="55">
        <f t="shared" si="28"/>
        <v>0</v>
      </c>
      <c r="I158" s="55">
        <f t="shared" si="28"/>
        <v>0</v>
      </c>
      <c r="J158" s="55">
        <f t="shared" si="28"/>
        <v>0</v>
      </c>
      <c r="K158" s="55">
        <f t="shared" ref="K158" si="29">SUM(K153:K157)</f>
        <v>0</v>
      </c>
      <c r="L158" s="55"/>
      <c r="M158" s="55"/>
      <c r="N158" s="55"/>
      <c r="O158" s="55"/>
      <c r="P158" s="55"/>
      <c r="Q158" s="55"/>
      <c r="R158" s="53">
        <f>SUM(H158,K158,N158,O158,P158,Q158)</f>
        <v>0</v>
      </c>
    </row>
    <row r="159" spans="1:18" ht="18.75" x14ac:dyDescent="0.2">
      <c r="A159" s="46" t="s">
        <v>70</v>
      </c>
      <c r="B159" s="69" t="s">
        <v>257</v>
      </c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1"/>
    </row>
    <row r="160" spans="1:18" ht="30" x14ac:dyDescent="0.2">
      <c r="A160" s="46"/>
      <c r="B160" s="46" t="s">
        <v>35</v>
      </c>
      <c r="C160" s="58"/>
      <c r="D160" s="58" t="s">
        <v>52</v>
      </c>
      <c r="E160" s="46"/>
      <c r="F160" s="59"/>
      <c r="G160" s="55">
        <v>0</v>
      </c>
      <c r="H160" s="55">
        <f>G160</f>
        <v>0</v>
      </c>
      <c r="I160" s="59"/>
      <c r="J160" s="55">
        <v>0</v>
      </c>
      <c r="K160" s="55">
        <f>J160</f>
        <v>0</v>
      </c>
      <c r="L160" s="55"/>
      <c r="M160" s="55"/>
      <c r="N160" s="55"/>
      <c r="O160" s="55"/>
      <c r="P160" s="55"/>
      <c r="Q160" s="55"/>
    </row>
    <row r="161" spans="1:18" ht="45" x14ac:dyDescent="0.2">
      <c r="A161" s="46"/>
      <c r="B161" s="46" t="s">
        <v>40</v>
      </c>
      <c r="C161" s="58"/>
      <c r="D161" s="58"/>
      <c r="E161" s="46"/>
      <c r="F161" s="59"/>
      <c r="G161" s="55"/>
      <c r="H161" s="55"/>
      <c r="I161" s="59"/>
      <c r="J161" s="55"/>
      <c r="K161" s="55"/>
      <c r="L161" s="55"/>
      <c r="M161" s="55"/>
      <c r="N161" s="55"/>
      <c r="O161" s="55"/>
      <c r="P161" s="55"/>
      <c r="Q161" s="55"/>
    </row>
    <row r="162" spans="1:18" ht="30" x14ac:dyDescent="0.2">
      <c r="A162" s="46"/>
      <c r="B162" s="46" t="s">
        <v>36</v>
      </c>
      <c r="C162" s="60"/>
      <c r="D162" s="60"/>
      <c r="E162" s="46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</row>
    <row r="163" spans="1:18" ht="15" x14ac:dyDescent="0.2">
      <c r="A163" s="46"/>
      <c r="B163" s="46" t="s">
        <v>37</v>
      </c>
      <c r="C163" s="60"/>
      <c r="D163" s="60"/>
      <c r="E163" s="46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</row>
    <row r="164" spans="1:18" ht="30" x14ac:dyDescent="0.2">
      <c r="A164" s="46"/>
      <c r="B164" s="46" t="s">
        <v>39</v>
      </c>
      <c r="C164" s="58"/>
      <c r="D164" s="58"/>
      <c r="E164" s="46">
        <f>SUM(H164,K164,N164:Q164)</f>
        <v>0</v>
      </c>
      <c r="F164" s="55">
        <f t="shared" ref="F164:K164" si="30">SUM(F159:F163)</f>
        <v>0</v>
      </c>
      <c r="G164" s="55">
        <f t="shared" si="30"/>
        <v>0</v>
      </c>
      <c r="H164" s="55">
        <f t="shared" si="30"/>
        <v>0</v>
      </c>
      <c r="I164" s="55">
        <f t="shared" si="30"/>
        <v>0</v>
      </c>
      <c r="J164" s="55">
        <f t="shared" si="30"/>
        <v>0</v>
      </c>
      <c r="K164" s="55">
        <f t="shared" si="30"/>
        <v>0</v>
      </c>
      <c r="L164" s="55"/>
      <c r="M164" s="55"/>
      <c r="N164" s="55"/>
      <c r="O164" s="55"/>
      <c r="P164" s="55"/>
      <c r="Q164" s="55"/>
      <c r="R164" s="53">
        <f>SUM(H164,K164,N164,O164,P164,Q164)</f>
        <v>0</v>
      </c>
    </row>
    <row r="165" spans="1:18" ht="18.75" x14ac:dyDescent="0.2">
      <c r="A165" s="46" t="s">
        <v>71</v>
      </c>
      <c r="B165" s="69" t="s">
        <v>258</v>
      </c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1"/>
    </row>
    <row r="166" spans="1:18" ht="30" x14ac:dyDescent="0.2">
      <c r="A166" s="46"/>
      <c r="B166" s="46" t="s">
        <v>35</v>
      </c>
      <c r="C166" s="58"/>
      <c r="D166" s="58" t="s">
        <v>52</v>
      </c>
      <c r="E166" s="46"/>
      <c r="F166" s="59"/>
      <c r="G166" s="55">
        <v>600</v>
      </c>
      <c r="H166" s="55">
        <f>G166</f>
        <v>600</v>
      </c>
      <c r="I166" s="59"/>
      <c r="J166" s="55">
        <v>500</v>
      </c>
      <c r="K166" s="55">
        <f>J166</f>
        <v>500</v>
      </c>
      <c r="L166" s="55"/>
      <c r="M166" s="55"/>
      <c r="N166" s="55"/>
      <c r="O166" s="55"/>
      <c r="P166" s="55"/>
      <c r="Q166" s="55"/>
    </row>
    <row r="167" spans="1:18" ht="45" x14ac:dyDescent="0.2">
      <c r="A167" s="46"/>
      <c r="B167" s="46" t="s">
        <v>40</v>
      </c>
      <c r="C167" s="58"/>
      <c r="D167" s="58"/>
      <c r="E167" s="46"/>
      <c r="F167" s="59"/>
      <c r="G167" s="55"/>
      <c r="H167" s="55"/>
      <c r="I167" s="59"/>
      <c r="J167" s="55"/>
      <c r="K167" s="55"/>
      <c r="L167" s="55"/>
      <c r="M167" s="55"/>
      <c r="N167" s="55"/>
      <c r="O167" s="55"/>
      <c r="P167" s="55"/>
      <c r="Q167" s="55"/>
    </row>
    <row r="168" spans="1:18" ht="30" x14ac:dyDescent="0.2">
      <c r="A168" s="46"/>
      <c r="B168" s="46" t="s">
        <v>36</v>
      </c>
      <c r="C168" s="60"/>
      <c r="D168" s="60"/>
      <c r="E168" s="46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</row>
    <row r="169" spans="1:18" ht="15" x14ac:dyDescent="0.2">
      <c r="A169" s="46"/>
      <c r="B169" s="46" t="s">
        <v>37</v>
      </c>
      <c r="C169" s="60"/>
      <c r="D169" s="60"/>
      <c r="E169" s="46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</row>
    <row r="170" spans="1:18" ht="30" x14ac:dyDescent="0.2">
      <c r="A170" s="46"/>
      <c r="B170" s="46" t="s">
        <v>39</v>
      </c>
      <c r="C170" s="58"/>
      <c r="D170" s="58"/>
      <c r="E170" s="46">
        <f>SUM(H170,K170,N170:Q170)</f>
        <v>1100</v>
      </c>
      <c r="F170" s="55">
        <f t="shared" ref="F170:K170" si="31">SUM(F165:F169)</f>
        <v>0</v>
      </c>
      <c r="G170" s="55">
        <f t="shared" si="31"/>
        <v>600</v>
      </c>
      <c r="H170" s="55">
        <f t="shared" si="31"/>
        <v>600</v>
      </c>
      <c r="I170" s="55">
        <f t="shared" si="31"/>
        <v>0</v>
      </c>
      <c r="J170" s="55">
        <f t="shared" si="31"/>
        <v>500</v>
      </c>
      <c r="K170" s="55">
        <f t="shared" si="31"/>
        <v>500</v>
      </c>
      <c r="L170" s="55"/>
      <c r="M170" s="55"/>
      <c r="N170" s="55"/>
      <c r="O170" s="55"/>
      <c r="P170" s="55"/>
      <c r="Q170" s="55"/>
      <c r="R170" s="53">
        <f>SUM(H170,K170,N170,O170,P170,Q170)</f>
        <v>1100</v>
      </c>
    </row>
    <row r="171" spans="1:18" ht="18.75" x14ac:dyDescent="0.2">
      <c r="A171" s="46" t="s">
        <v>71</v>
      </c>
      <c r="B171" s="69" t="s">
        <v>259</v>
      </c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1"/>
    </row>
    <row r="172" spans="1:18" ht="30" x14ac:dyDescent="0.2">
      <c r="A172" s="46"/>
      <c r="B172" s="46" t="s">
        <v>35</v>
      </c>
      <c r="C172" s="58"/>
      <c r="D172" s="58" t="s">
        <v>52</v>
      </c>
      <c r="E172" s="46"/>
      <c r="F172" s="59"/>
      <c r="G172" s="55">
        <v>0</v>
      </c>
      <c r="H172" s="55">
        <f>G172</f>
        <v>0</v>
      </c>
      <c r="I172" s="59"/>
      <c r="J172" s="55">
        <v>0</v>
      </c>
      <c r="K172" s="55">
        <f>J172</f>
        <v>0</v>
      </c>
      <c r="L172" s="55"/>
      <c r="M172" s="55"/>
      <c r="N172" s="55"/>
      <c r="O172" s="55"/>
      <c r="P172" s="55"/>
      <c r="Q172" s="55"/>
    </row>
    <row r="173" spans="1:18" ht="45" x14ac:dyDescent="0.2">
      <c r="A173" s="46"/>
      <c r="B173" s="46" t="s">
        <v>40</v>
      </c>
      <c r="C173" s="58"/>
      <c r="D173" s="58"/>
      <c r="E173" s="46"/>
      <c r="F173" s="59"/>
      <c r="G173" s="55"/>
      <c r="H173" s="55"/>
      <c r="I173" s="59"/>
      <c r="J173" s="55"/>
      <c r="K173" s="55"/>
      <c r="L173" s="55"/>
      <c r="M173" s="55"/>
      <c r="N173" s="55"/>
      <c r="O173" s="55"/>
      <c r="P173" s="55"/>
      <c r="Q173" s="55"/>
    </row>
    <row r="174" spans="1:18" ht="30" x14ac:dyDescent="0.2">
      <c r="A174" s="46"/>
      <c r="B174" s="46" t="s">
        <v>36</v>
      </c>
      <c r="C174" s="60"/>
      <c r="D174" s="60"/>
      <c r="E174" s="46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</row>
    <row r="175" spans="1:18" ht="15" x14ac:dyDescent="0.2">
      <c r="A175" s="46"/>
      <c r="B175" s="46" t="s">
        <v>37</v>
      </c>
      <c r="C175" s="60"/>
      <c r="D175" s="60"/>
      <c r="E175" s="46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8" ht="30" x14ac:dyDescent="0.2">
      <c r="A176" s="46"/>
      <c r="B176" s="46" t="s">
        <v>39</v>
      </c>
      <c r="C176" s="58"/>
      <c r="D176" s="58"/>
      <c r="E176" s="46">
        <f>SUM(H176,K176,N176:Q176)</f>
        <v>0</v>
      </c>
      <c r="F176" s="55">
        <f t="shared" ref="F176:K176" si="32">SUM(F171:F175)</f>
        <v>0</v>
      </c>
      <c r="G176" s="55">
        <f t="shared" si="32"/>
        <v>0</v>
      </c>
      <c r="H176" s="55">
        <f t="shared" si="32"/>
        <v>0</v>
      </c>
      <c r="I176" s="55">
        <f t="shared" si="32"/>
        <v>0</v>
      </c>
      <c r="J176" s="55">
        <f t="shared" si="32"/>
        <v>0</v>
      </c>
      <c r="K176" s="55">
        <f t="shared" si="32"/>
        <v>0</v>
      </c>
      <c r="L176" s="55"/>
      <c r="M176" s="55"/>
      <c r="N176" s="55"/>
      <c r="O176" s="55"/>
      <c r="P176" s="55"/>
      <c r="Q176" s="55"/>
      <c r="R176" s="53">
        <f>SUM(H176,K176,N176,O176,P176,Q176)</f>
        <v>0</v>
      </c>
    </row>
    <row r="177" spans="1:18" ht="18.75" x14ac:dyDescent="0.2">
      <c r="A177" s="46" t="s">
        <v>71</v>
      </c>
      <c r="B177" s="69" t="s">
        <v>260</v>
      </c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1"/>
    </row>
    <row r="178" spans="1:18" ht="30" x14ac:dyDescent="0.2">
      <c r="A178" s="46"/>
      <c r="B178" s="46" t="s">
        <v>35</v>
      </c>
      <c r="C178" s="58"/>
      <c r="D178" s="58" t="s">
        <v>52</v>
      </c>
      <c r="E178" s="46"/>
      <c r="F178" s="59"/>
      <c r="G178" s="55">
        <v>0</v>
      </c>
      <c r="H178" s="55">
        <f>G178</f>
        <v>0</v>
      </c>
      <c r="I178" s="59"/>
      <c r="J178" s="55">
        <v>0</v>
      </c>
      <c r="K178" s="55">
        <f>J178</f>
        <v>0</v>
      </c>
      <c r="L178" s="55"/>
      <c r="M178" s="55"/>
      <c r="N178" s="55"/>
      <c r="O178" s="55"/>
      <c r="P178" s="55"/>
      <c r="Q178" s="55"/>
    </row>
    <row r="179" spans="1:18" ht="45" x14ac:dyDescent="0.2">
      <c r="A179" s="46"/>
      <c r="B179" s="46" t="s">
        <v>40</v>
      </c>
      <c r="C179" s="58"/>
      <c r="D179" s="58"/>
      <c r="E179" s="46"/>
      <c r="F179" s="59"/>
      <c r="G179" s="55"/>
      <c r="H179" s="55"/>
      <c r="I179" s="59"/>
      <c r="J179" s="55"/>
      <c r="K179" s="55"/>
      <c r="L179" s="55"/>
      <c r="M179" s="55"/>
      <c r="N179" s="55"/>
      <c r="O179" s="55"/>
      <c r="P179" s="55"/>
      <c r="Q179" s="55"/>
    </row>
    <row r="180" spans="1:18" ht="30" x14ac:dyDescent="0.2">
      <c r="A180" s="46"/>
      <c r="B180" s="46" t="s">
        <v>36</v>
      </c>
      <c r="C180" s="60"/>
      <c r="D180" s="60"/>
      <c r="E180" s="46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</row>
    <row r="181" spans="1:18" ht="15" x14ac:dyDescent="0.2">
      <c r="A181" s="46"/>
      <c r="B181" s="46" t="s">
        <v>37</v>
      </c>
      <c r="C181" s="60"/>
      <c r="D181" s="60"/>
      <c r="E181" s="46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</row>
    <row r="182" spans="1:18" ht="30" x14ac:dyDescent="0.2">
      <c r="A182" s="46"/>
      <c r="B182" s="46" t="s">
        <v>39</v>
      </c>
      <c r="C182" s="58"/>
      <c r="D182" s="58"/>
      <c r="E182" s="46">
        <f>SUM(H182,K182,N182:Q182)</f>
        <v>0</v>
      </c>
      <c r="F182" s="55">
        <f t="shared" ref="F182:K182" si="33">SUM(F177:F181)</f>
        <v>0</v>
      </c>
      <c r="G182" s="55">
        <f t="shared" si="33"/>
        <v>0</v>
      </c>
      <c r="H182" s="55">
        <f t="shared" si="33"/>
        <v>0</v>
      </c>
      <c r="I182" s="55">
        <f t="shared" si="33"/>
        <v>0</v>
      </c>
      <c r="J182" s="55">
        <f t="shared" si="33"/>
        <v>0</v>
      </c>
      <c r="K182" s="55">
        <f t="shared" si="33"/>
        <v>0</v>
      </c>
      <c r="L182" s="55"/>
      <c r="M182" s="55"/>
      <c r="N182" s="55"/>
      <c r="O182" s="55"/>
      <c r="P182" s="55"/>
      <c r="Q182" s="55"/>
      <c r="R182" s="53">
        <f>SUM(H182,K182,N182,O182,P182,Q182)</f>
        <v>0</v>
      </c>
    </row>
    <row r="183" spans="1:18" ht="18.75" x14ac:dyDescent="0.2">
      <c r="A183" s="46" t="s">
        <v>71</v>
      </c>
      <c r="B183" s="69" t="s">
        <v>261</v>
      </c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1"/>
    </row>
    <row r="184" spans="1:18" ht="30" x14ac:dyDescent="0.2">
      <c r="A184" s="46"/>
      <c r="B184" s="46" t="s">
        <v>35</v>
      </c>
      <c r="C184" s="58"/>
      <c r="D184" s="58" t="s">
        <v>52</v>
      </c>
      <c r="E184" s="46"/>
      <c r="F184" s="59"/>
      <c r="G184" s="55">
        <v>50</v>
      </c>
      <c r="H184" s="55">
        <f>G184</f>
        <v>50</v>
      </c>
      <c r="I184" s="59"/>
      <c r="J184" s="55">
        <v>0</v>
      </c>
      <c r="K184" s="55">
        <f>J184</f>
        <v>0</v>
      </c>
      <c r="L184" s="55"/>
      <c r="M184" s="55"/>
      <c r="N184" s="55"/>
      <c r="O184" s="55"/>
      <c r="P184" s="55"/>
      <c r="Q184" s="55"/>
    </row>
    <row r="185" spans="1:18" ht="45" x14ac:dyDescent="0.2">
      <c r="A185" s="46"/>
      <c r="B185" s="46" t="s">
        <v>40</v>
      </c>
      <c r="C185" s="58"/>
      <c r="D185" s="58"/>
      <c r="E185" s="46"/>
      <c r="F185" s="59"/>
      <c r="G185" s="55"/>
      <c r="H185" s="55"/>
      <c r="I185" s="59"/>
      <c r="J185" s="55"/>
      <c r="K185" s="55"/>
      <c r="L185" s="55"/>
      <c r="M185" s="55"/>
      <c r="N185" s="55"/>
      <c r="O185" s="55"/>
      <c r="P185" s="55"/>
      <c r="Q185" s="55"/>
    </row>
    <row r="186" spans="1:18" ht="30" x14ac:dyDescent="0.2">
      <c r="A186" s="46"/>
      <c r="B186" s="46" t="s">
        <v>36</v>
      </c>
      <c r="C186" s="60"/>
      <c r="D186" s="60"/>
      <c r="E186" s="46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</row>
    <row r="187" spans="1:18" ht="15" x14ac:dyDescent="0.2">
      <c r="A187" s="46"/>
      <c r="B187" s="46" t="s">
        <v>37</v>
      </c>
      <c r="C187" s="60"/>
      <c r="D187" s="60"/>
      <c r="E187" s="46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</row>
    <row r="188" spans="1:18" ht="30" x14ac:dyDescent="0.2">
      <c r="A188" s="46"/>
      <c r="B188" s="46" t="s">
        <v>39</v>
      </c>
      <c r="C188" s="58"/>
      <c r="D188" s="58"/>
      <c r="E188" s="46">
        <f>SUM(H188,K188,N188:Q188)</f>
        <v>50</v>
      </c>
      <c r="F188" s="55">
        <f t="shared" ref="F188:K188" si="34">SUM(F183:F187)</f>
        <v>0</v>
      </c>
      <c r="G188" s="55">
        <f t="shared" si="34"/>
        <v>50</v>
      </c>
      <c r="H188" s="55">
        <f t="shared" si="34"/>
        <v>50</v>
      </c>
      <c r="I188" s="55">
        <f t="shared" si="34"/>
        <v>0</v>
      </c>
      <c r="J188" s="55">
        <f t="shared" si="34"/>
        <v>0</v>
      </c>
      <c r="K188" s="55">
        <f t="shared" si="34"/>
        <v>0</v>
      </c>
      <c r="L188" s="55"/>
      <c r="M188" s="55"/>
      <c r="N188" s="55"/>
      <c r="O188" s="55"/>
      <c r="P188" s="55"/>
      <c r="Q188" s="55"/>
      <c r="R188" s="53">
        <f>SUM(H188,K188,N188,O188,P188,Q188)</f>
        <v>50</v>
      </c>
    </row>
    <row r="189" spans="1:18" ht="18.75" x14ac:dyDescent="0.2">
      <c r="A189" s="46" t="s">
        <v>71</v>
      </c>
      <c r="B189" s="69" t="s">
        <v>262</v>
      </c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1"/>
    </row>
    <row r="190" spans="1:18" ht="30" x14ac:dyDescent="0.2">
      <c r="A190" s="46"/>
      <c r="B190" s="46" t="s">
        <v>35</v>
      </c>
      <c r="C190" s="58"/>
      <c r="D190" s="58" t="s">
        <v>52</v>
      </c>
      <c r="E190" s="46"/>
      <c r="F190" s="59"/>
      <c r="G190" s="55">
        <v>0</v>
      </c>
      <c r="H190" s="55">
        <f>G190</f>
        <v>0</v>
      </c>
      <c r="I190" s="59"/>
      <c r="J190" s="55">
        <v>0</v>
      </c>
      <c r="K190" s="55">
        <f>J190</f>
        <v>0</v>
      </c>
      <c r="L190" s="55"/>
      <c r="M190" s="55"/>
      <c r="N190" s="55"/>
      <c r="O190" s="55"/>
      <c r="P190" s="55"/>
      <c r="Q190" s="55"/>
    </row>
    <row r="191" spans="1:18" ht="45" x14ac:dyDescent="0.2">
      <c r="A191" s="46"/>
      <c r="B191" s="46" t="s">
        <v>40</v>
      </c>
      <c r="C191" s="58"/>
      <c r="D191" s="58"/>
      <c r="E191" s="46"/>
      <c r="F191" s="59"/>
      <c r="G191" s="55"/>
      <c r="H191" s="55"/>
      <c r="I191" s="59"/>
      <c r="J191" s="55"/>
      <c r="K191" s="55"/>
      <c r="L191" s="55"/>
      <c r="M191" s="55"/>
      <c r="N191" s="55"/>
      <c r="O191" s="55"/>
      <c r="P191" s="55"/>
      <c r="Q191" s="55"/>
    </row>
    <row r="192" spans="1:18" ht="30" x14ac:dyDescent="0.2">
      <c r="A192" s="46"/>
      <c r="B192" s="46" t="s">
        <v>36</v>
      </c>
      <c r="C192" s="60"/>
      <c r="D192" s="60"/>
      <c r="E192" s="46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</row>
    <row r="193" spans="1:18" ht="15" x14ac:dyDescent="0.2">
      <c r="A193" s="46"/>
      <c r="B193" s="46" t="s">
        <v>37</v>
      </c>
      <c r="C193" s="60"/>
      <c r="D193" s="60"/>
      <c r="E193" s="46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</row>
    <row r="194" spans="1:18" ht="30" x14ac:dyDescent="0.2">
      <c r="A194" s="46"/>
      <c r="B194" s="46" t="s">
        <v>39</v>
      </c>
      <c r="C194" s="58"/>
      <c r="D194" s="58"/>
      <c r="E194" s="46">
        <f>SUM(H194,K194,N194:Q194)</f>
        <v>0</v>
      </c>
      <c r="F194" s="55">
        <f t="shared" ref="F194:K194" si="35">SUM(F189:F193)</f>
        <v>0</v>
      </c>
      <c r="G194" s="55">
        <f t="shared" si="35"/>
        <v>0</v>
      </c>
      <c r="H194" s="55">
        <f t="shared" si="35"/>
        <v>0</v>
      </c>
      <c r="I194" s="55">
        <f t="shared" si="35"/>
        <v>0</v>
      </c>
      <c r="J194" s="55">
        <f t="shared" si="35"/>
        <v>0</v>
      </c>
      <c r="K194" s="55">
        <f t="shared" si="35"/>
        <v>0</v>
      </c>
      <c r="L194" s="55"/>
      <c r="M194" s="55"/>
      <c r="N194" s="55"/>
      <c r="O194" s="55"/>
      <c r="P194" s="55"/>
      <c r="Q194" s="55"/>
      <c r="R194" s="53">
        <f>SUM(H194,K194,N194,O194,P194,Q194)</f>
        <v>0</v>
      </c>
    </row>
    <row r="195" spans="1:18" ht="18.75" x14ac:dyDescent="0.2">
      <c r="A195" s="46" t="s">
        <v>71</v>
      </c>
      <c r="B195" s="69" t="s">
        <v>263</v>
      </c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1"/>
    </row>
    <row r="196" spans="1:18" ht="30" x14ac:dyDescent="0.2">
      <c r="A196" s="46"/>
      <c r="B196" s="46" t="s">
        <v>35</v>
      </c>
      <c r="C196" s="58"/>
      <c r="D196" s="58" t="s">
        <v>52</v>
      </c>
      <c r="E196" s="46"/>
      <c r="F196" s="59"/>
      <c r="G196" s="55">
        <v>50</v>
      </c>
      <c r="H196" s="55">
        <f>G196</f>
        <v>50</v>
      </c>
      <c r="I196" s="59"/>
      <c r="J196" s="55">
        <v>0</v>
      </c>
      <c r="K196" s="55">
        <f>J196</f>
        <v>0</v>
      </c>
      <c r="L196" s="55"/>
      <c r="M196" s="55"/>
      <c r="N196" s="55"/>
      <c r="O196" s="55"/>
      <c r="P196" s="55"/>
      <c r="Q196" s="55"/>
    </row>
    <row r="197" spans="1:18" ht="45" x14ac:dyDescent="0.2">
      <c r="A197" s="46"/>
      <c r="B197" s="46" t="s">
        <v>40</v>
      </c>
      <c r="C197" s="58"/>
      <c r="D197" s="58"/>
      <c r="E197" s="46"/>
      <c r="F197" s="59"/>
      <c r="G197" s="55"/>
      <c r="H197" s="55"/>
      <c r="I197" s="59"/>
      <c r="J197" s="55"/>
      <c r="K197" s="55"/>
      <c r="L197" s="55"/>
      <c r="M197" s="55"/>
      <c r="N197" s="55"/>
      <c r="O197" s="55"/>
      <c r="P197" s="55"/>
      <c r="Q197" s="55"/>
    </row>
    <row r="198" spans="1:18" ht="30" x14ac:dyDescent="0.2">
      <c r="A198" s="46"/>
      <c r="B198" s="46" t="s">
        <v>36</v>
      </c>
      <c r="C198" s="60"/>
      <c r="D198" s="60"/>
      <c r="E198" s="46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</row>
    <row r="199" spans="1:18" ht="15" x14ac:dyDescent="0.2">
      <c r="A199" s="46"/>
      <c r="B199" s="46" t="s">
        <v>37</v>
      </c>
      <c r="C199" s="60"/>
      <c r="D199" s="60"/>
      <c r="E199" s="46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</row>
    <row r="200" spans="1:18" ht="30" x14ac:dyDescent="0.2">
      <c r="A200" s="46"/>
      <c r="B200" s="46" t="s">
        <v>39</v>
      </c>
      <c r="C200" s="58"/>
      <c r="D200" s="58"/>
      <c r="E200" s="46">
        <f>SUM(H200,K200,N200:Q200)</f>
        <v>50</v>
      </c>
      <c r="F200" s="55">
        <f t="shared" ref="F200:K200" si="36">SUM(F195:F199)</f>
        <v>0</v>
      </c>
      <c r="G200" s="55">
        <f t="shared" si="36"/>
        <v>50</v>
      </c>
      <c r="H200" s="55">
        <f t="shared" si="36"/>
        <v>50</v>
      </c>
      <c r="I200" s="55">
        <f t="shared" si="36"/>
        <v>0</v>
      </c>
      <c r="J200" s="55">
        <f t="shared" si="36"/>
        <v>0</v>
      </c>
      <c r="K200" s="55">
        <f t="shared" si="36"/>
        <v>0</v>
      </c>
      <c r="L200" s="55"/>
      <c r="M200" s="55"/>
      <c r="N200" s="55"/>
      <c r="O200" s="55"/>
      <c r="P200" s="55"/>
      <c r="Q200" s="55"/>
      <c r="R200" s="53">
        <f>SUM(H200,K200,N200,O200,P200,Q200)</f>
        <v>50</v>
      </c>
    </row>
    <row r="201" spans="1:18" ht="18.75" x14ac:dyDescent="0.2">
      <c r="A201" s="46" t="s">
        <v>71</v>
      </c>
      <c r="B201" s="69" t="s">
        <v>264</v>
      </c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1"/>
    </row>
    <row r="202" spans="1:18" ht="30" x14ac:dyDescent="0.2">
      <c r="A202" s="46"/>
      <c r="B202" s="46" t="s">
        <v>35</v>
      </c>
      <c r="C202" s="58"/>
      <c r="D202" s="58" t="s">
        <v>52</v>
      </c>
      <c r="E202" s="46"/>
      <c r="F202" s="59"/>
      <c r="G202" s="55">
        <v>0</v>
      </c>
      <c r="H202" s="55">
        <f>G202</f>
        <v>0</v>
      </c>
      <c r="I202" s="59"/>
      <c r="J202" s="55">
        <v>0</v>
      </c>
      <c r="K202" s="55">
        <f>J202</f>
        <v>0</v>
      </c>
      <c r="L202" s="55"/>
      <c r="M202" s="55"/>
      <c r="N202" s="55"/>
      <c r="O202" s="55"/>
      <c r="P202" s="55"/>
      <c r="Q202" s="55"/>
    </row>
    <row r="203" spans="1:18" ht="45" x14ac:dyDescent="0.2">
      <c r="A203" s="46"/>
      <c r="B203" s="46" t="s">
        <v>40</v>
      </c>
      <c r="C203" s="58"/>
      <c r="D203" s="58"/>
      <c r="E203" s="46"/>
      <c r="F203" s="59"/>
      <c r="G203" s="55"/>
      <c r="H203" s="55"/>
      <c r="I203" s="59"/>
      <c r="J203" s="55"/>
      <c r="K203" s="55"/>
      <c r="L203" s="55"/>
      <c r="M203" s="55"/>
      <c r="N203" s="55"/>
      <c r="O203" s="55"/>
      <c r="P203" s="55"/>
      <c r="Q203" s="55"/>
    </row>
    <row r="204" spans="1:18" ht="30" x14ac:dyDescent="0.2">
      <c r="A204" s="46"/>
      <c r="B204" s="46" t="s">
        <v>36</v>
      </c>
      <c r="C204" s="60"/>
      <c r="D204" s="60"/>
      <c r="E204" s="46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</row>
    <row r="205" spans="1:18" ht="15" x14ac:dyDescent="0.2">
      <c r="A205" s="46"/>
      <c r="B205" s="46" t="s">
        <v>37</v>
      </c>
      <c r="C205" s="60"/>
      <c r="D205" s="60"/>
      <c r="E205" s="46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</row>
    <row r="206" spans="1:18" ht="30" x14ac:dyDescent="0.2">
      <c r="A206" s="46"/>
      <c r="B206" s="46" t="s">
        <v>39</v>
      </c>
      <c r="C206" s="58"/>
      <c r="D206" s="58"/>
      <c r="E206" s="46">
        <f>SUM(H206,K206,N206:Q206)</f>
        <v>0</v>
      </c>
      <c r="F206" s="55">
        <f t="shared" ref="F206:K206" si="37">SUM(F201:F205)</f>
        <v>0</v>
      </c>
      <c r="G206" s="55">
        <f t="shared" si="37"/>
        <v>0</v>
      </c>
      <c r="H206" s="55">
        <f t="shared" si="37"/>
        <v>0</v>
      </c>
      <c r="I206" s="55">
        <f t="shared" si="37"/>
        <v>0</v>
      </c>
      <c r="J206" s="55">
        <f t="shared" si="37"/>
        <v>0</v>
      </c>
      <c r="K206" s="55">
        <f t="shared" si="37"/>
        <v>0</v>
      </c>
      <c r="L206" s="55"/>
      <c r="M206" s="55"/>
      <c r="N206" s="55"/>
      <c r="O206" s="55"/>
      <c r="P206" s="55"/>
      <c r="Q206" s="55"/>
      <c r="R206" s="53">
        <f>SUM(H206,K206,N206,O206,P206,Q206)</f>
        <v>0</v>
      </c>
    </row>
    <row r="207" spans="1:18" ht="18.75" x14ac:dyDescent="0.2">
      <c r="A207" s="46" t="s">
        <v>72</v>
      </c>
      <c r="B207" s="69" t="s">
        <v>265</v>
      </c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1"/>
    </row>
    <row r="208" spans="1:18" ht="30" x14ac:dyDescent="0.2">
      <c r="A208" s="46"/>
      <c r="B208" s="46" t="s">
        <v>35</v>
      </c>
      <c r="C208" s="58"/>
      <c r="D208" s="58" t="s">
        <v>52</v>
      </c>
      <c r="E208" s="46"/>
      <c r="F208" s="59"/>
      <c r="G208" s="55"/>
      <c r="H208" s="55">
        <f>G208</f>
        <v>0</v>
      </c>
      <c r="I208" s="59"/>
      <c r="J208" s="55">
        <v>5000</v>
      </c>
      <c r="K208" s="55">
        <f>J208</f>
        <v>5000</v>
      </c>
      <c r="L208" s="55"/>
      <c r="M208" s="55">
        <v>5000</v>
      </c>
      <c r="N208" s="55">
        <f>M208</f>
        <v>5000</v>
      </c>
      <c r="O208" s="55"/>
      <c r="P208" s="55"/>
      <c r="Q208" s="55"/>
    </row>
    <row r="209" spans="1:18" ht="45" x14ac:dyDescent="0.2">
      <c r="A209" s="46"/>
      <c r="B209" s="46" t="s">
        <v>40</v>
      </c>
      <c r="C209" s="58"/>
      <c r="D209" s="58"/>
      <c r="E209" s="46"/>
      <c r="F209" s="59"/>
      <c r="G209" s="55"/>
      <c r="H209" s="55"/>
      <c r="I209" s="59"/>
      <c r="J209" s="55"/>
      <c r="K209" s="55"/>
      <c r="L209" s="55"/>
      <c r="M209" s="55"/>
      <c r="N209" s="55"/>
      <c r="O209" s="55"/>
      <c r="P209" s="55"/>
      <c r="Q209" s="55"/>
    </row>
    <row r="210" spans="1:18" ht="30" x14ac:dyDescent="0.2">
      <c r="A210" s="46"/>
      <c r="B210" s="46" t="s">
        <v>36</v>
      </c>
      <c r="C210" s="60"/>
      <c r="D210" s="60"/>
      <c r="E210" s="46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</row>
    <row r="211" spans="1:18" ht="15" x14ac:dyDescent="0.2">
      <c r="A211" s="46"/>
      <c r="B211" s="46" t="s">
        <v>37</v>
      </c>
      <c r="C211" s="60"/>
      <c r="D211" s="60"/>
      <c r="E211" s="46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</row>
    <row r="212" spans="1:18" ht="30" x14ac:dyDescent="0.2">
      <c r="A212" s="46"/>
      <c r="B212" s="46" t="s">
        <v>39</v>
      </c>
      <c r="C212" s="58"/>
      <c r="D212" s="58"/>
      <c r="E212" s="46">
        <f>SUM(H212,K212,N212:Q212)</f>
        <v>10000</v>
      </c>
      <c r="F212" s="55">
        <f t="shared" ref="F212:I212" si="38">SUM(F207:F211)</f>
        <v>0</v>
      </c>
      <c r="G212" s="55">
        <f t="shared" si="38"/>
        <v>0</v>
      </c>
      <c r="H212" s="55">
        <f t="shared" si="38"/>
        <v>0</v>
      </c>
      <c r="I212" s="55">
        <f t="shared" si="38"/>
        <v>0</v>
      </c>
      <c r="J212" s="55">
        <f t="shared" ref="J212" si="39">SUM(J207:J211)</f>
        <v>5000</v>
      </c>
      <c r="K212" s="55">
        <f t="shared" ref="K212:N212" si="40">SUM(K207:K211)</f>
        <v>5000</v>
      </c>
      <c r="L212" s="55">
        <f t="shared" si="40"/>
        <v>0</v>
      </c>
      <c r="M212" s="55">
        <f t="shared" si="40"/>
        <v>5000</v>
      </c>
      <c r="N212" s="55">
        <f t="shared" si="40"/>
        <v>5000</v>
      </c>
      <c r="O212" s="55"/>
      <c r="P212" s="55"/>
      <c r="Q212" s="55"/>
      <c r="R212" s="53">
        <f>SUM(H212,K212,N212,O212,P212,Q212)</f>
        <v>10000</v>
      </c>
    </row>
    <row r="213" spans="1:18" ht="18.75" x14ac:dyDescent="0.2">
      <c r="A213" s="46" t="s">
        <v>72</v>
      </c>
      <c r="B213" s="69" t="s">
        <v>266</v>
      </c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1"/>
    </row>
    <row r="214" spans="1:18" ht="30" x14ac:dyDescent="0.2">
      <c r="A214" s="46"/>
      <c r="B214" s="46" t="s">
        <v>35</v>
      </c>
      <c r="C214" s="58"/>
      <c r="D214" s="58" t="s">
        <v>52</v>
      </c>
      <c r="E214" s="46"/>
      <c r="F214" s="59"/>
      <c r="G214" s="55"/>
      <c r="H214" s="55">
        <f>G214</f>
        <v>0</v>
      </c>
      <c r="I214" s="59"/>
      <c r="J214" s="55">
        <v>0</v>
      </c>
      <c r="K214" s="55">
        <f>J214</f>
        <v>0</v>
      </c>
      <c r="L214" s="55"/>
      <c r="M214" s="55">
        <v>0</v>
      </c>
      <c r="N214" s="55">
        <f>M214</f>
        <v>0</v>
      </c>
      <c r="O214" s="55"/>
      <c r="P214" s="55"/>
      <c r="Q214" s="55"/>
    </row>
    <row r="215" spans="1:18" ht="45" x14ac:dyDescent="0.2">
      <c r="A215" s="46"/>
      <c r="B215" s="46" t="s">
        <v>40</v>
      </c>
      <c r="C215" s="58"/>
      <c r="D215" s="58"/>
      <c r="E215" s="46"/>
      <c r="F215" s="59"/>
      <c r="G215" s="55"/>
      <c r="H215" s="55"/>
      <c r="I215" s="59"/>
      <c r="J215" s="55"/>
      <c r="K215" s="55"/>
      <c r="L215" s="55"/>
      <c r="M215" s="55"/>
      <c r="N215" s="55"/>
      <c r="O215" s="55"/>
      <c r="P215" s="55"/>
      <c r="Q215" s="55"/>
    </row>
    <row r="216" spans="1:18" ht="30" x14ac:dyDescent="0.2">
      <c r="A216" s="46"/>
      <c r="B216" s="46" t="s">
        <v>36</v>
      </c>
      <c r="C216" s="60"/>
      <c r="D216" s="60"/>
      <c r="E216" s="46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</row>
    <row r="217" spans="1:18" ht="15" x14ac:dyDescent="0.2">
      <c r="A217" s="46"/>
      <c r="B217" s="46" t="s">
        <v>37</v>
      </c>
      <c r="C217" s="60"/>
      <c r="D217" s="60"/>
      <c r="E217" s="46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</row>
    <row r="218" spans="1:18" ht="30" x14ac:dyDescent="0.2">
      <c r="A218" s="46"/>
      <c r="B218" s="46" t="s">
        <v>39</v>
      </c>
      <c r="C218" s="58"/>
      <c r="D218" s="58"/>
      <c r="E218" s="46">
        <f>SUM(H218,K218,N218:Q218)</f>
        <v>0</v>
      </c>
      <c r="F218" s="55">
        <f t="shared" ref="F218:N218" si="41">SUM(F213:F217)</f>
        <v>0</v>
      </c>
      <c r="G218" s="55">
        <f t="shared" si="41"/>
        <v>0</v>
      </c>
      <c r="H218" s="55">
        <f t="shared" si="41"/>
        <v>0</v>
      </c>
      <c r="I218" s="55">
        <f t="shared" si="41"/>
        <v>0</v>
      </c>
      <c r="J218" s="55">
        <f t="shared" si="41"/>
        <v>0</v>
      </c>
      <c r="K218" s="55">
        <f t="shared" si="41"/>
        <v>0</v>
      </c>
      <c r="L218" s="55">
        <f t="shared" si="41"/>
        <v>0</v>
      </c>
      <c r="M218" s="55">
        <f t="shared" si="41"/>
        <v>0</v>
      </c>
      <c r="N218" s="55">
        <f t="shared" si="41"/>
        <v>0</v>
      </c>
      <c r="O218" s="55"/>
      <c r="P218" s="55"/>
      <c r="Q218" s="55"/>
      <c r="R218" s="53">
        <f>SUM(H218,K218,N218,O218,P218,Q218)</f>
        <v>0</v>
      </c>
    </row>
    <row r="219" spans="1:18" ht="18.75" x14ac:dyDescent="0.2">
      <c r="A219" s="46" t="s">
        <v>72</v>
      </c>
      <c r="B219" s="69" t="s">
        <v>267</v>
      </c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1"/>
    </row>
    <row r="220" spans="1:18" ht="30" x14ac:dyDescent="0.2">
      <c r="A220" s="46"/>
      <c r="B220" s="46" t="s">
        <v>35</v>
      </c>
      <c r="C220" s="58"/>
      <c r="D220" s="58" t="s">
        <v>52</v>
      </c>
      <c r="E220" s="46"/>
      <c r="F220" s="59"/>
      <c r="G220" s="55"/>
      <c r="H220" s="55">
        <f>G220</f>
        <v>0</v>
      </c>
      <c r="I220" s="59"/>
      <c r="J220" s="55">
        <v>0</v>
      </c>
      <c r="K220" s="55">
        <f>J220</f>
        <v>0</v>
      </c>
      <c r="L220" s="55"/>
      <c r="M220" s="55">
        <v>0</v>
      </c>
      <c r="N220" s="55">
        <f>M220</f>
        <v>0</v>
      </c>
      <c r="O220" s="55"/>
      <c r="P220" s="55"/>
      <c r="Q220" s="55"/>
    </row>
    <row r="221" spans="1:18" ht="45" x14ac:dyDescent="0.2">
      <c r="A221" s="46"/>
      <c r="B221" s="46" t="s">
        <v>40</v>
      </c>
      <c r="C221" s="58"/>
      <c r="D221" s="58"/>
      <c r="E221" s="46"/>
      <c r="F221" s="59"/>
      <c r="G221" s="55"/>
      <c r="H221" s="55"/>
      <c r="I221" s="59"/>
      <c r="J221" s="55"/>
      <c r="K221" s="55"/>
      <c r="L221" s="55"/>
      <c r="M221" s="55"/>
      <c r="N221" s="55"/>
      <c r="O221" s="55"/>
      <c r="P221" s="55"/>
      <c r="Q221" s="55"/>
    </row>
    <row r="222" spans="1:18" ht="30" x14ac:dyDescent="0.2">
      <c r="A222" s="46"/>
      <c r="B222" s="46" t="s">
        <v>36</v>
      </c>
      <c r="C222" s="60"/>
      <c r="D222" s="60"/>
      <c r="E222" s="46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</row>
    <row r="223" spans="1:18" ht="15" x14ac:dyDescent="0.2">
      <c r="A223" s="46"/>
      <c r="B223" s="46" t="s">
        <v>37</v>
      </c>
      <c r="C223" s="60"/>
      <c r="D223" s="60"/>
      <c r="E223" s="46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</row>
    <row r="224" spans="1:18" ht="30" x14ac:dyDescent="0.2">
      <c r="A224" s="46"/>
      <c r="B224" s="46" t="s">
        <v>39</v>
      </c>
      <c r="C224" s="58"/>
      <c r="D224" s="58"/>
      <c r="E224" s="46">
        <f>SUM(H224,K224,N224:Q224)</f>
        <v>0</v>
      </c>
      <c r="F224" s="55">
        <f t="shared" ref="F224:N224" si="42">SUM(F219:F223)</f>
        <v>0</v>
      </c>
      <c r="G224" s="55">
        <f t="shared" si="42"/>
        <v>0</v>
      </c>
      <c r="H224" s="55">
        <f t="shared" si="42"/>
        <v>0</v>
      </c>
      <c r="I224" s="55">
        <f t="shared" si="42"/>
        <v>0</v>
      </c>
      <c r="J224" s="55">
        <f t="shared" si="42"/>
        <v>0</v>
      </c>
      <c r="K224" s="55">
        <f t="shared" si="42"/>
        <v>0</v>
      </c>
      <c r="L224" s="55">
        <f t="shared" si="42"/>
        <v>0</v>
      </c>
      <c r="M224" s="55">
        <f t="shared" si="42"/>
        <v>0</v>
      </c>
      <c r="N224" s="55">
        <f t="shared" si="42"/>
        <v>0</v>
      </c>
      <c r="O224" s="55"/>
      <c r="P224" s="55"/>
      <c r="Q224" s="55"/>
      <c r="R224" s="53">
        <f>SUM(H224,K224,N224,O224,P224,Q224)</f>
        <v>0</v>
      </c>
    </row>
    <row r="225" spans="1:19" ht="18.75" x14ac:dyDescent="0.2">
      <c r="A225" s="46" t="s">
        <v>72</v>
      </c>
      <c r="B225" s="69" t="s">
        <v>268</v>
      </c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1"/>
    </row>
    <row r="226" spans="1:19" ht="30" x14ac:dyDescent="0.2">
      <c r="A226" s="46"/>
      <c r="B226" s="46" t="s">
        <v>35</v>
      </c>
      <c r="C226" s="58"/>
      <c r="D226" s="58" t="s">
        <v>52</v>
      </c>
      <c r="E226" s="46"/>
      <c r="F226" s="59"/>
      <c r="G226" s="55"/>
      <c r="H226" s="55">
        <f>G226</f>
        <v>0</v>
      </c>
      <c r="I226" s="59"/>
      <c r="J226" s="55">
        <v>0</v>
      </c>
      <c r="K226" s="55">
        <f>J226</f>
        <v>0</v>
      </c>
      <c r="L226" s="55"/>
      <c r="M226" s="55">
        <v>0</v>
      </c>
      <c r="N226" s="55">
        <f>M226</f>
        <v>0</v>
      </c>
      <c r="O226" s="55"/>
      <c r="P226" s="55"/>
      <c r="Q226" s="55"/>
    </row>
    <row r="227" spans="1:19" ht="45" x14ac:dyDescent="0.2">
      <c r="A227" s="46"/>
      <c r="B227" s="46" t="s">
        <v>40</v>
      </c>
      <c r="C227" s="58"/>
      <c r="D227" s="58"/>
      <c r="E227" s="46"/>
      <c r="F227" s="59"/>
      <c r="G227" s="55"/>
      <c r="H227" s="55"/>
      <c r="I227" s="59"/>
      <c r="J227" s="55"/>
      <c r="K227" s="55"/>
      <c r="L227" s="55"/>
      <c r="M227" s="55"/>
      <c r="N227" s="55"/>
      <c r="O227" s="55"/>
      <c r="P227" s="55"/>
      <c r="Q227" s="55"/>
    </row>
    <row r="228" spans="1:19" ht="30" x14ac:dyDescent="0.2">
      <c r="A228" s="46"/>
      <c r="B228" s="46" t="s">
        <v>36</v>
      </c>
      <c r="C228" s="60"/>
      <c r="D228" s="60"/>
      <c r="E228" s="46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</row>
    <row r="229" spans="1:19" ht="15" x14ac:dyDescent="0.2">
      <c r="A229" s="46"/>
      <c r="B229" s="46" t="s">
        <v>37</v>
      </c>
      <c r="C229" s="60"/>
      <c r="D229" s="60"/>
      <c r="E229" s="46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</row>
    <row r="230" spans="1:19" ht="30" x14ac:dyDescent="0.2">
      <c r="A230" s="46"/>
      <c r="B230" s="46" t="s">
        <v>39</v>
      </c>
      <c r="C230" s="58"/>
      <c r="D230" s="58"/>
      <c r="E230" s="46">
        <f>SUM(H230,K230,N230:Q230)</f>
        <v>0</v>
      </c>
      <c r="F230" s="55">
        <f t="shared" ref="F230:N230" si="43">SUM(F225:F229)</f>
        <v>0</v>
      </c>
      <c r="G230" s="55">
        <f t="shared" si="43"/>
        <v>0</v>
      </c>
      <c r="H230" s="55">
        <f t="shared" si="43"/>
        <v>0</v>
      </c>
      <c r="I230" s="55">
        <f t="shared" si="43"/>
        <v>0</v>
      </c>
      <c r="J230" s="55">
        <f t="shared" si="43"/>
        <v>0</v>
      </c>
      <c r="K230" s="55">
        <f t="shared" si="43"/>
        <v>0</v>
      </c>
      <c r="L230" s="55">
        <f t="shared" si="43"/>
        <v>0</v>
      </c>
      <c r="M230" s="55">
        <f t="shared" si="43"/>
        <v>0</v>
      </c>
      <c r="N230" s="55">
        <f t="shared" si="43"/>
        <v>0</v>
      </c>
      <c r="O230" s="55"/>
      <c r="P230" s="55"/>
      <c r="Q230" s="55"/>
      <c r="R230" s="53">
        <f>SUM(H230,K230,N230,O230,P230,Q230)</f>
        <v>0</v>
      </c>
    </row>
    <row r="231" spans="1:19" hidden="1" x14ac:dyDescent="0.2">
      <c r="R231" s="61"/>
      <c r="S231" s="53">
        <f>SUM(R124:R230)</f>
        <v>13250</v>
      </c>
    </row>
    <row r="232" spans="1:19" ht="18.75" x14ac:dyDescent="0.2">
      <c r="A232" s="46" t="s">
        <v>73</v>
      </c>
      <c r="B232" s="69" t="s">
        <v>269</v>
      </c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1"/>
    </row>
    <row r="233" spans="1:19" ht="30" x14ac:dyDescent="0.2">
      <c r="A233" s="46"/>
      <c r="B233" s="46" t="s">
        <v>35</v>
      </c>
      <c r="C233" s="58"/>
      <c r="D233" s="58" t="s">
        <v>52</v>
      </c>
      <c r="E233" s="46"/>
      <c r="F233" s="59"/>
      <c r="G233" s="55">
        <v>50</v>
      </c>
      <c r="H233" s="55">
        <f>G233</f>
        <v>50</v>
      </c>
      <c r="I233" s="59"/>
      <c r="J233" s="55">
        <v>0</v>
      </c>
      <c r="K233" s="55">
        <f>J233</f>
        <v>0</v>
      </c>
      <c r="L233" s="55"/>
      <c r="M233" s="55">
        <v>0</v>
      </c>
      <c r="N233" s="55">
        <f>M233</f>
        <v>0</v>
      </c>
      <c r="O233" s="55"/>
      <c r="P233" s="55"/>
      <c r="Q233" s="55"/>
    </row>
    <row r="234" spans="1:19" ht="45" x14ac:dyDescent="0.2">
      <c r="A234" s="46"/>
      <c r="B234" s="46" t="s">
        <v>40</v>
      </c>
      <c r="C234" s="58"/>
      <c r="D234" s="58"/>
      <c r="E234" s="46"/>
      <c r="F234" s="59"/>
      <c r="G234" s="55"/>
      <c r="H234" s="55"/>
      <c r="I234" s="59"/>
      <c r="J234" s="55"/>
      <c r="K234" s="55"/>
      <c r="L234" s="55"/>
      <c r="M234" s="55"/>
      <c r="N234" s="55"/>
      <c r="O234" s="55"/>
      <c r="P234" s="55"/>
      <c r="Q234" s="55"/>
    </row>
    <row r="235" spans="1:19" ht="30" x14ac:dyDescent="0.2">
      <c r="A235" s="46"/>
      <c r="B235" s="46" t="s">
        <v>36</v>
      </c>
      <c r="C235" s="60"/>
      <c r="D235" s="60"/>
      <c r="E235" s="46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</row>
    <row r="236" spans="1:19" ht="15" x14ac:dyDescent="0.2">
      <c r="A236" s="46"/>
      <c r="B236" s="46" t="s">
        <v>37</v>
      </c>
      <c r="C236" s="60"/>
      <c r="D236" s="60"/>
      <c r="E236" s="46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</row>
    <row r="237" spans="1:19" ht="30" x14ac:dyDescent="0.2">
      <c r="A237" s="46"/>
      <c r="B237" s="46" t="s">
        <v>39</v>
      </c>
      <c r="C237" s="58"/>
      <c r="D237" s="58"/>
      <c r="E237" s="46">
        <f>SUM(H237,K237,N237:Q237)</f>
        <v>50</v>
      </c>
      <c r="F237" s="59"/>
      <c r="G237" s="55">
        <f>SUM(G232:G236)</f>
        <v>50</v>
      </c>
      <c r="H237" s="55">
        <f t="shared" ref="H237" si="44">SUM(H232:H236)</f>
        <v>50</v>
      </c>
      <c r="I237" s="55"/>
      <c r="J237" s="55">
        <f t="shared" ref="J237" si="45">SUM(J232:J236)</f>
        <v>0</v>
      </c>
      <c r="K237" s="55">
        <f t="shared" ref="K237" si="46">SUM(K232:K236)</f>
        <v>0</v>
      </c>
      <c r="L237" s="55"/>
      <c r="M237" s="55">
        <f t="shared" ref="M237" si="47">SUM(M232:M236)</f>
        <v>0</v>
      </c>
      <c r="N237" s="55">
        <f t="shared" ref="N237" si="48">SUM(N232:N236)</f>
        <v>0</v>
      </c>
      <c r="O237" s="55"/>
      <c r="P237" s="55"/>
      <c r="Q237" s="55"/>
      <c r="R237" s="53">
        <f>SUM(H237,K237,N237,O237,P237,Q237)</f>
        <v>50</v>
      </c>
    </row>
    <row r="238" spans="1:19" ht="18.75" x14ac:dyDescent="0.2">
      <c r="A238" s="46" t="s">
        <v>74</v>
      </c>
      <c r="B238" s="69" t="s">
        <v>270</v>
      </c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1"/>
    </row>
    <row r="239" spans="1:19" ht="30" x14ac:dyDescent="0.2">
      <c r="A239" s="46"/>
      <c r="B239" s="46" t="s">
        <v>35</v>
      </c>
      <c r="C239" s="58"/>
      <c r="D239" s="58" t="s">
        <v>52</v>
      </c>
      <c r="E239" s="46"/>
      <c r="F239" s="59"/>
      <c r="G239" s="55">
        <v>0</v>
      </c>
      <c r="H239" s="55">
        <f>G239</f>
        <v>0</v>
      </c>
      <c r="I239" s="59"/>
      <c r="J239" s="55">
        <v>0</v>
      </c>
      <c r="K239" s="55">
        <f>J239</f>
        <v>0</v>
      </c>
      <c r="L239" s="55"/>
      <c r="M239" s="55">
        <v>0</v>
      </c>
      <c r="N239" s="55">
        <f>M239</f>
        <v>0</v>
      </c>
      <c r="O239" s="55"/>
      <c r="P239" s="55"/>
      <c r="Q239" s="55"/>
    </row>
    <row r="240" spans="1:19" ht="45" x14ac:dyDescent="0.2">
      <c r="A240" s="46"/>
      <c r="B240" s="46" t="s">
        <v>40</v>
      </c>
      <c r="C240" s="58"/>
      <c r="D240" s="58"/>
      <c r="E240" s="46"/>
      <c r="F240" s="59"/>
      <c r="G240" s="55"/>
      <c r="H240" s="55"/>
      <c r="I240" s="59"/>
      <c r="J240" s="55"/>
      <c r="K240" s="55"/>
      <c r="L240" s="55"/>
      <c r="M240" s="55"/>
      <c r="N240" s="55"/>
      <c r="O240" s="55"/>
      <c r="P240" s="55"/>
      <c r="Q240" s="55"/>
    </row>
    <row r="241" spans="1:19" ht="30" x14ac:dyDescent="0.2">
      <c r="A241" s="46"/>
      <c r="B241" s="46" t="s">
        <v>36</v>
      </c>
      <c r="C241" s="60"/>
      <c r="D241" s="60"/>
      <c r="E241" s="46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</row>
    <row r="242" spans="1:19" ht="15" x14ac:dyDescent="0.2">
      <c r="A242" s="46"/>
      <c r="B242" s="46" t="s">
        <v>37</v>
      </c>
      <c r="C242" s="60"/>
      <c r="D242" s="60"/>
      <c r="E242" s="46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</row>
    <row r="243" spans="1:19" ht="30" x14ac:dyDescent="0.2">
      <c r="A243" s="46"/>
      <c r="B243" s="46" t="s">
        <v>39</v>
      </c>
      <c r="C243" s="58"/>
      <c r="D243" s="58"/>
      <c r="E243" s="46">
        <f>SUM(H243,K243,N243:Q243)</f>
        <v>0</v>
      </c>
      <c r="F243" s="59"/>
      <c r="G243" s="55">
        <f>SUM(G238:G242)</f>
        <v>0</v>
      </c>
      <c r="H243" s="55">
        <f t="shared" ref="H243" si="49">SUM(H238:H242)</f>
        <v>0</v>
      </c>
      <c r="I243" s="55"/>
      <c r="J243" s="55">
        <f t="shared" ref="J243" si="50">SUM(J238:J242)</f>
        <v>0</v>
      </c>
      <c r="K243" s="55">
        <f t="shared" ref="K243" si="51">SUM(K238:K242)</f>
        <v>0</v>
      </c>
      <c r="L243" s="55">
        <f t="shared" ref="L243" si="52">SUM(L238:L242)</f>
        <v>0</v>
      </c>
      <c r="M243" s="55">
        <f t="shared" ref="M243" si="53">SUM(M238:M242)</f>
        <v>0</v>
      </c>
      <c r="N243" s="55">
        <f t="shared" ref="N243" si="54">SUM(N238:N242)</f>
        <v>0</v>
      </c>
      <c r="O243" s="55">
        <f t="shared" ref="O243" si="55">SUM(O238:O242)</f>
        <v>0</v>
      </c>
      <c r="P243" s="55">
        <f t="shared" ref="P243" si="56">SUM(P238:P242)</f>
        <v>0</v>
      </c>
      <c r="Q243" s="55">
        <f t="shared" ref="Q243" si="57">SUM(Q238:Q242)</f>
        <v>0</v>
      </c>
      <c r="R243" s="53">
        <f>SUM(H243,K243,N243,O243,P243,Q243)</f>
        <v>0</v>
      </c>
    </row>
    <row r="244" spans="1:19" ht="15" hidden="1" x14ac:dyDescent="0.2">
      <c r="A244" s="46"/>
      <c r="B244" s="47"/>
      <c r="C244" s="48"/>
      <c r="D244" s="48"/>
      <c r="E244" s="49"/>
      <c r="F244" s="50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2"/>
      <c r="S244" s="53">
        <f>SUM(R232:R243)</f>
        <v>50</v>
      </c>
    </row>
    <row r="245" spans="1:19" ht="18.75" x14ac:dyDescent="0.2">
      <c r="A245" s="46" t="s">
        <v>75</v>
      </c>
      <c r="B245" s="69" t="s">
        <v>271</v>
      </c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1"/>
    </row>
    <row r="246" spans="1:19" ht="30" x14ac:dyDescent="0.2">
      <c r="A246" s="46"/>
      <c r="B246" s="46" t="s">
        <v>35</v>
      </c>
      <c r="C246" s="58"/>
      <c r="D246" s="58" t="s">
        <v>52</v>
      </c>
      <c r="E246" s="46"/>
      <c r="F246" s="59"/>
      <c r="G246" s="55">
        <v>6000</v>
      </c>
      <c r="H246" s="55">
        <f>G246</f>
        <v>6000</v>
      </c>
      <c r="I246" s="59"/>
      <c r="J246" s="55">
        <v>6000</v>
      </c>
      <c r="K246" s="55">
        <f>J246</f>
        <v>6000</v>
      </c>
      <c r="L246" s="55"/>
      <c r="M246" s="55">
        <v>6000</v>
      </c>
      <c r="N246" s="55">
        <f>M246</f>
        <v>6000</v>
      </c>
      <c r="O246" s="55"/>
      <c r="P246" s="55"/>
      <c r="Q246" s="55"/>
    </row>
    <row r="247" spans="1:19" ht="45" x14ac:dyDescent="0.2">
      <c r="A247" s="46"/>
      <c r="B247" s="46" t="s">
        <v>40</v>
      </c>
      <c r="C247" s="58"/>
      <c r="D247" s="58"/>
      <c r="E247" s="46"/>
      <c r="F247" s="59"/>
      <c r="G247" s="55"/>
      <c r="H247" s="55"/>
      <c r="I247" s="59"/>
      <c r="J247" s="55"/>
      <c r="K247" s="55"/>
      <c r="L247" s="55"/>
      <c r="M247" s="55"/>
      <c r="N247" s="55"/>
      <c r="O247" s="55"/>
      <c r="P247" s="55"/>
      <c r="Q247" s="55"/>
    </row>
    <row r="248" spans="1:19" ht="30" x14ac:dyDescent="0.2">
      <c r="A248" s="46"/>
      <c r="B248" s="46" t="s">
        <v>36</v>
      </c>
      <c r="C248" s="60"/>
      <c r="D248" s="60"/>
      <c r="E248" s="46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</row>
    <row r="249" spans="1:19" ht="15" x14ac:dyDescent="0.2">
      <c r="A249" s="46"/>
      <c r="B249" s="46" t="s">
        <v>37</v>
      </c>
      <c r="C249" s="60"/>
      <c r="D249" s="60"/>
      <c r="E249" s="46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</row>
    <row r="250" spans="1:19" ht="30" x14ac:dyDescent="0.2">
      <c r="A250" s="46"/>
      <c r="B250" s="46" t="s">
        <v>39</v>
      </c>
      <c r="C250" s="58"/>
      <c r="D250" s="58"/>
      <c r="E250" s="46">
        <f>SUM(H250,K250,N250:Q250)</f>
        <v>18000</v>
      </c>
      <c r="F250" s="59"/>
      <c r="G250" s="55">
        <f>SUM(G245:G249)</f>
        <v>6000</v>
      </c>
      <c r="H250" s="55">
        <f t="shared" ref="H250" si="58">SUM(H245:H249)</f>
        <v>6000</v>
      </c>
      <c r="I250" s="55"/>
      <c r="J250" s="55">
        <f t="shared" ref="J250" si="59">SUM(J245:J249)</f>
        <v>6000</v>
      </c>
      <c r="K250" s="55">
        <f t="shared" ref="K250" si="60">SUM(K245:K249)</f>
        <v>6000</v>
      </c>
      <c r="L250" s="55">
        <f t="shared" ref="L250" si="61">SUM(L245:L249)</f>
        <v>0</v>
      </c>
      <c r="M250" s="55">
        <f t="shared" ref="M250" si="62">SUM(M245:M249)</f>
        <v>6000</v>
      </c>
      <c r="N250" s="55">
        <f t="shared" ref="N250" si="63">SUM(N245:N249)</f>
        <v>6000</v>
      </c>
      <c r="O250" s="55">
        <f t="shared" ref="O250" si="64">SUM(O245:O249)</f>
        <v>0</v>
      </c>
      <c r="P250" s="55">
        <f t="shared" ref="P250" si="65">SUM(P245:P249)</f>
        <v>0</v>
      </c>
      <c r="Q250" s="55">
        <f t="shared" ref="Q250" si="66">SUM(Q245:Q249)</f>
        <v>0</v>
      </c>
      <c r="R250" s="53">
        <f>SUM(H250,K250,N250,O250,P250,Q250)</f>
        <v>18000</v>
      </c>
    </row>
    <row r="251" spans="1:19" ht="18.75" x14ac:dyDescent="0.2">
      <c r="A251" s="46" t="s">
        <v>76</v>
      </c>
      <c r="B251" s="69" t="s">
        <v>272</v>
      </c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1"/>
    </row>
    <row r="252" spans="1:19" ht="30" x14ac:dyDescent="0.2">
      <c r="A252" s="46"/>
      <c r="B252" s="46" t="s">
        <v>35</v>
      </c>
      <c r="C252" s="58"/>
      <c r="D252" s="58" t="s">
        <v>52</v>
      </c>
      <c r="E252" s="46"/>
      <c r="F252" s="59"/>
      <c r="G252" s="55">
        <v>5000</v>
      </c>
      <c r="H252" s="55">
        <f>G252</f>
        <v>5000</v>
      </c>
      <c r="I252" s="59"/>
      <c r="J252" s="55">
        <v>10000</v>
      </c>
      <c r="K252" s="55">
        <f>J252</f>
        <v>10000</v>
      </c>
      <c r="L252" s="55"/>
      <c r="M252" s="55">
        <v>10000</v>
      </c>
      <c r="N252" s="55">
        <f>M252</f>
        <v>10000</v>
      </c>
      <c r="O252" s="55"/>
      <c r="P252" s="55"/>
      <c r="Q252" s="55"/>
    </row>
    <row r="253" spans="1:19" ht="45" x14ac:dyDescent="0.2">
      <c r="A253" s="46"/>
      <c r="B253" s="46" t="s">
        <v>40</v>
      </c>
      <c r="C253" s="58"/>
      <c r="D253" s="58"/>
      <c r="E253" s="46"/>
      <c r="F253" s="59"/>
      <c r="G253" s="55"/>
      <c r="H253" s="55"/>
      <c r="I253" s="59"/>
      <c r="J253" s="55"/>
      <c r="K253" s="55"/>
      <c r="L253" s="55"/>
      <c r="M253" s="55"/>
      <c r="N253" s="55"/>
      <c r="O253" s="55"/>
      <c r="P253" s="55"/>
      <c r="Q253" s="55"/>
    </row>
    <row r="254" spans="1:19" ht="30" x14ac:dyDescent="0.2">
      <c r="A254" s="46"/>
      <c r="B254" s="46" t="s">
        <v>36</v>
      </c>
      <c r="C254" s="60"/>
      <c r="D254" s="60"/>
      <c r="E254" s="46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</row>
    <row r="255" spans="1:19" ht="15" x14ac:dyDescent="0.2">
      <c r="A255" s="46"/>
      <c r="B255" s="46" t="s">
        <v>37</v>
      </c>
      <c r="C255" s="60"/>
      <c r="D255" s="60"/>
      <c r="E255" s="46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</row>
    <row r="256" spans="1:19" ht="30" x14ac:dyDescent="0.2">
      <c r="A256" s="46"/>
      <c r="B256" s="46" t="s">
        <v>39</v>
      </c>
      <c r="C256" s="58"/>
      <c r="D256" s="58"/>
      <c r="E256" s="46">
        <f>SUM(H256,K256,N256:Q256)</f>
        <v>25000</v>
      </c>
      <c r="F256" s="59"/>
      <c r="G256" s="55">
        <f>SUM(G251:G255)</f>
        <v>5000</v>
      </c>
      <c r="H256" s="55">
        <f t="shared" ref="H256" si="67">SUM(H251:H255)</f>
        <v>5000</v>
      </c>
      <c r="I256" s="55"/>
      <c r="J256" s="55">
        <f t="shared" ref="J256:Q256" si="68">SUM(J251:J255)</f>
        <v>10000</v>
      </c>
      <c r="K256" s="55">
        <f t="shared" si="68"/>
        <v>10000</v>
      </c>
      <c r="L256" s="55">
        <f t="shared" si="68"/>
        <v>0</v>
      </c>
      <c r="M256" s="55">
        <f t="shared" si="68"/>
        <v>10000</v>
      </c>
      <c r="N256" s="55">
        <f t="shared" si="68"/>
        <v>10000</v>
      </c>
      <c r="O256" s="55">
        <f t="shared" si="68"/>
        <v>0</v>
      </c>
      <c r="P256" s="55">
        <f t="shared" si="68"/>
        <v>0</v>
      </c>
      <c r="Q256" s="55">
        <f t="shared" si="68"/>
        <v>0</v>
      </c>
      <c r="R256" s="53">
        <f>SUM(H256,K256,N256,O256,P256,Q256)</f>
        <v>25000</v>
      </c>
    </row>
    <row r="257" spans="1:19" ht="18.75" x14ac:dyDescent="0.2">
      <c r="A257" s="46" t="s">
        <v>76</v>
      </c>
      <c r="B257" s="69" t="s">
        <v>273</v>
      </c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1"/>
    </row>
    <row r="258" spans="1:19" ht="30" x14ac:dyDescent="0.2">
      <c r="A258" s="46"/>
      <c r="B258" s="46" t="s">
        <v>35</v>
      </c>
      <c r="C258" s="58"/>
      <c r="D258" s="58" t="s">
        <v>52</v>
      </c>
      <c r="E258" s="46"/>
      <c r="F258" s="59"/>
      <c r="G258" s="55">
        <v>1000</v>
      </c>
      <c r="H258" s="55">
        <f>G258</f>
        <v>1000</v>
      </c>
      <c r="I258" s="59"/>
      <c r="J258" s="55">
        <v>2000</v>
      </c>
      <c r="K258" s="55">
        <f>J258</f>
        <v>2000</v>
      </c>
      <c r="L258" s="55"/>
      <c r="M258" s="55">
        <v>2000</v>
      </c>
      <c r="N258" s="55">
        <f>M258</f>
        <v>2000</v>
      </c>
      <c r="O258" s="55"/>
      <c r="P258" s="55"/>
      <c r="Q258" s="55"/>
    </row>
    <row r="259" spans="1:19" ht="45" x14ac:dyDescent="0.2">
      <c r="A259" s="46"/>
      <c r="B259" s="46" t="s">
        <v>40</v>
      </c>
      <c r="C259" s="58"/>
      <c r="D259" s="58"/>
      <c r="E259" s="46"/>
      <c r="F259" s="59"/>
      <c r="G259" s="55"/>
      <c r="H259" s="55"/>
      <c r="I259" s="59"/>
      <c r="J259" s="55"/>
      <c r="K259" s="55"/>
      <c r="L259" s="55"/>
      <c r="M259" s="55"/>
      <c r="N259" s="55"/>
      <c r="O259" s="55"/>
      <c r="P259" s="55"/>
      <c r="Q259" s="55"/>
    </row>
    <row r="260" spans="1:19" ht="30" x14ac:dyDescent="0.2">
      <c r="A260" s="46"/>
      <c r="B260" s="46" t="s">
        <v>36</v>
      </c>
      <c r="C260" s="60"/>
      <c r="D260" s="60"/>
      <c r="E260" s="46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</row>
    <row r="261" spans="1:19" ht="15" x14ac:dyDescent="0.2">
      <c r="A261" s="46"/>
      <c r="B261" s="46" t="s">
        <v>37</v>
      </c>
      <c r="C261" s="60"/>
      <c r="D261" s="60"/>
      <c r="E261" s="46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</row>
    <row r="262" spans="1:19" ht="30" x14ac:dyDescent="0.2">
      <c r="A262" s="46"/>
      <c r="B262" s="46" t="s">
        <v>39</v>
      </c>
      <c r="C262" s="58"/>
      <c r="D262" s="58"/>
      <c r="E262" s="46">
        <f>SUM(H262,K262,N262:Q262)</f>
        <v>5000</v>
      </c>
      <c r="F262" s="59"/>
      <c r="G262" s="55">
        <f>SUM(G257:G261)</f>
        <v>1000</v>
      </c>
      <c r="H262" s="55">
        <f t="shared" ref="H262" si="69">SUM(H257:H261)</f>
        <v>1000</v>
      </c>
      <c r="I262" s="55"/>
      <c r="J262" s="55">
        <f t="shared" ref="J262:Q262" si="70">SUM(J257:J261)</f>
        <v>2000</v>
      </c>
      <c r="K262" s="55">
        <f t="shared" si="70"/>
        <v>2000</v>
      </c>
      <c r="L262" s="55">
        <f t="shared" si="70"/>
        <v>0</v>
      </c>
      <c r="M262" s="55">
        <f t="shared" si="70"/>
        <v>2000</v>
      </c>
      <c r="N262" s="55">
        <f t="shared" si="70"/>
        <v>2000</v>
      </c>
      <c r="O262" s="55">
        <f t="shared" si="70"/>
        <v>0</v>
      </c>
      <c r="P262" s="55">
        <f t="shared" si="70"/>
        <v>0</v>
      </c>
      <c r="Q262" s="55">
        <f t="shared" si="70"/>
        <v>0</v>
      </c>
      <c r="R262" s="53">
        <f>SUM(H262,K262,N262,O262,P262,Q262)</f>
        <v>5000</v>
      </c>
    </row>
    <row r="263" spans="1:19" hidden="1" x14ac:dyDescent="0.2">
      <c r="R263" s="61"/>
      <c r="S263" s="53">
        <f>SUM(R246:R262)</f>
        <v>48000</v>
      </c>
    </row>
    <row r="264" spans="1:19" ht="18.75" x14ac:dyDescent="0.2">
      <c r="A264" s="46" t="s">
        <v>77</v>
      </c>
      <c r="B264" s="69" t="s">
        <v>274</v>
      </c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1"/>
    </row>
    <row r="265" spans="1:19" ht="30" x14ac:dyDescent="0.2">
      <c r="A265" s="46"/>
      <c r="B265" s="46" t="s">
        <v>35</v>
      </c>
      <c r="C265" s="58"/>
      <c r="D265" s="58" t="s">
        <v>52</v>
      </c>
      <c r="E265" s="46"/>
      <c r="F265" s="59"/>
      <c r="G265" s="55">
        <v>500</v>
      </c>
      <c r="H265" s="55">
        <f>G265</f>
        <v>500</v>
      </c>
      <c r="I265" s="59"/>
      <c r="J265" s="55"/>
      <c r="K265" s="55">
        <f>J265</f>
        <v>0</v>
      </c>
      <c r="L265" s="55"/>
      <c r="M265" s="55"/>
      <c r="N265" s="55">
        <f>M265</f>
        <v>0</v>
      </c>
      <c r="O265" s="55"/>
      <c r="P265" s="55"/>
      <c r="Q265" s="55"/>
    </row>
    <row r="266" spans="1:19" ht="45" x14ac:dyDescent="0.2">
      <c r="A266" s="46"/>
      <c r="B266" s="46" t="s">
        <v>40</v>
      </c>
      <c r="C266" s="58"/>
      <c r="D266" s="58"/>
      <c r="E266" s="46"/>
      <c r="F266" s="59"/>
      <c r="G266" s="55"/>
      <c r="H266" s="55"/>
      <c r="I266" s="59"/>
      <c r="J266" s="55"/>
      <c r="K266" s="55"/>
      <c r="L266" s="55"/>
      <c r="M266" s="55"/>
      <c r="N266" s="55"/>
      <c r="O266" s="55"/>
      <c r="P266" s="55"/>
      <c r="Q266" s="55"/>
    </row>
    <row r="267" spans="1:19" ht="30" x14ac:dyDescent="0.2">
      <c r="A267" s="46"/>
      <c r="B267" s="46" t="s">
        <v>36</v>
      </c>
      <c r="C267" s="60"/>
      <c r="D267" s="60"/>
      <c r="E267" s="46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</row>
    <row r="268" spans="1:19" ht="15" x14ac:dyDescent="0.2">
      <c r="A268" s="46"/>
      <c r="B268" s="46" t="s">
        <v>37</v>
      </c>
      <c r="C268" s="60"/>
      <c r="D268" s="60"/>
      <c r="E268" s="46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</row>
    <row r="269" spans="1:19" ht="30" x14ac:dyDescent="0.2">
      <c r="A269" s="46"/>
      <c r="B269" s="46" t="s">
        <v>39</v>
      </c>
      <c r="C269" s="58"/>
      <c r="D269" s="58"/>
      <c r="E269" s="46">
        <f>SUM(H269,K269,N269:Q269)</f>
        <v>500</v>
      </c>
      <c r="F269" s="59"/>
      <c r="G269" s="55">
        <f>SUM(G264:G268)</f>
        <v>500</v>
      </c>
      <c r="H269" s="55">
        <f t="shared" ref="H269" si="71">SUM(H264:H268)</f>
        <v>500</v>
      </c>
      <c r="I269" s="55"/>
      <c r="J269" s="55">
        <f t="shared" ref="J269:Q269" si="72">SUM(J264:J268)</f>
        <v>0</v>
      </c>
      <c r="K269" s="55">
        <f t="shared" si="72"/>
        <v>0</v>
      </c>
      <c r="L269" s="55">
        <f t="shared" si="72"/>
        <v>0</v>
      </c>
      <c r="M269" s="55">
        <f t="shared" si="72"/>
        <v>0</v>
      </c>
      <c r="N269" s="55">
        <f t="shared" si="72"/>
        <v>0</v>
      </c>
      <c r="O269" s="55">
        <f t="shared" si="72"/>
        <v>0</v>
      </c>
      <c r="P269" s="55">
        <f t="shared" si="72"/>
        <v>0</v>
      </c>
      <c r="Q269" s="55">
        <f t="shared" si="72"/>
        <v>0</v>
      </c>
      <c r="R269" s="53">
        <f>SUM(H269,K269,N269,O269,P269,Q269)</f>
        <v>500</v>
      </c>
    </row>
    <row r="270" spans="1:19" ht="18.75" x14ac:dyDescent="0.2">
      <c r="A270" s="46" t="s">
        <v>78</v>
      </c>
      <c r="B270" s="69" t="s">
        <v>275</v>
      </c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1"/>
    </row>
    <row r="271" spans="1:19" ht="30" x14ac:dyDescent="0.2">
      <c r="A271" s="46"/>
      <c r="B271" s="46" t="s">
        <v>35</v>
      </c>
      <c r="C271" s="58"/>
      <c r="D271" s="58" t="s">
        <v>52</v>
      </c>
      <c r="E271" s="46"/>
      <c r="F271" s="59"/>
      <c r="G271" s="55">
        <v>500</v>
      </c>
      <c r="H271" s="55">
        <f>G271</f>
        <v>500</v>
      </c>
      <c r="I271" s="59"/>
      <c r="J271" s="55"/>
      <c r="K271" s="55">
        <f>J271</f>
        <v>0</v>
      </c>
      <c r="L271" s="55"/>
      <c r="M271" s="55"/>
      <c r="N271" s="55">
        <f>M271</f>
        <v>0</v>
      </c>
      <c r="O271" s="55"/>
      <c r="P271" s="55"/>
      <c r="Q271" s="55"/>
    </row>
    <row r="272" spans="1:19" ht="45" x14ac:dyDescent="0.2">
      <c r="A272" s="46"/>
      <c r="B272" s="46" t="s">
        <v>40</v>
      </c>
      <c r="C272" s="58"/>
      <c r="D272" s="58"/>
      <c r="E272" s="46"/>
      <c r="F272" s="59"/>
      <c r="G272" s="55"/>
      <c r="H272" s="55"/>
      <c r="I272" s="59"/>
      <c r="J272" s="55"/>
      <c r="K272" s="55"/>
      <c r="L272" s="55"/>
      <c r="M272" s="55"/>
      <c r="N272" s="55"/>
      <c r="O272" s="55"/>
      <c r="P272" s="55"/>
      <c r="Q272" s="55"/>
    </row>
    <row r="273" spans="1:19" ht="30" x14ac:dyDescent="0.2">
      <c r="A273" s="46"/>
      <c r="B273" s="46" t="s">
        <v>36</v>
      </c>
      <c r="C273" s="60"/>
      <c r="D273" s="60"/>
      <c r="E273" s="46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</row>
    <row r="274" spans="1:19" ht="15" x14ac:dyDescent="0.2">
      <c r="A274" s="46"/>
      <c r="B274" s="46" t="s">
        <v>37</v>
      </c>
      <c r="C274" s="60"/>
      <c r="D274" s="60"/>
      <c r="E274" s="46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</row>
    <row r="275" spans="1:19" ht="30" x14ac:dyDescent="0.2">
      <c r="A275" s="46"/>
      <c r="B275" s="46" t="s">
        <v>39</v>
      </c>
      <c r="C275" s="58"/>
      <c r="D275" s="58"/>
      <c r="E275" s="46">
        <f>SUM(H275,K275,N275:Q275)</f>
        <v>500</v>
      </c>
      <c r="F275" s="59"/>
      <c r="G275" s="55">
        <f>SUM(G270:G274)</f>
        <v>500</v>
      </c>
      <c r="H275" s="55">
        <f t="shared" ref="H275" si="73">SUM(H270:H274)</f>
        <v>500</v>
      </c>
      <c r="I275" s="55"/>
      <c r="J275" s="55">
        <f t="shared" ref="J275:Q275" si="74">SUM(J270:J274)</f>
        <v>0</v>
      </c>
      <c r="K275" s="55">
        <f t="shared" si="74"/>
        <v>0</v>
      </c>
      <c r="L275" s="55">
        <f t="shared" si="74"/>
        <v>0</v>
      </c>
      <c r="M275" s="55">
        <f t="shared" si="74"/>
        <v>0</v>
      </c>
      <c r="N275" s="55">
        <f t="shared" si="74"/>
        <v>0</v>
      </c>
      <c r="O275" s="55">
        <f t="shared" si="74"/>
        <v>0</v>
      </c>
      <c r="P275" s="55">
        <f t="shared" si="74"/>
        <v>0</v>
      </c>
      <c r="Q275" s="55">
        <f t="shared" si="74"/>
        <v>0</v>
      </c>
      <c r="R275" s="53">
        <f>SUM(H275,K275,N275,O275,P275,Q275)</f>
        <v>500</v>
      </c>
    </row>
    <row r="276" spans="1:19" ht="18.75" x14ac:dyDescent="0.2">
      <c r="A276" s="46" t="s">
        <v>86</v>
      </c>
      <c r="B276" s="69" t="s">
        <v>276</v>
      </c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1"/>
    </row>
    <row r="277" spans="1:19" ht="30" x14ac:dyDescent="0.2">
      <c r="A277" s="46"/>
      <c r="B277" s="46" t="s">
        <v>35</v>
      </c>
      <c r="C277" s="58"/>
      <c r="D277" s="58" t="s">
        <v>52</v>
      </c>
      <c r="E277" s="46"/>
      <c r="F277" s="59"/>
      <c r="G277" s="55"/>
      <c r="H277" s="55">
        <f>G277</f>
        <v>0</v>
      </c>
      <c r="I277" s="59"/>
      <c r="J277" s="55">
        <v>7500</v>
      </c>
      <c r="K277" s="55">
        <f>J277</f>
        <v>7500</v>
      </c>
      <c r="L277" s="55"/>
      <c r="M277" s="55">
        <v>8400</v>
      </c>
      <c r="N277" s="55">
        <f>M277</f>
        <v>8400</v>
      </c>
      <c r="O277" s="55"/>
      <c r="P277" s="55"/>
      <c r="Q277" s="55"/>
    </row>
    <row r="278" spans="1:19" ht="45" x14ac:dyDescent="0.2">
      <c r="A278" s="46"/>
      <c r="B278" s="46" t="s">
        <v>40</v>
      </c>
      <c r="C278" s="58"/>
      <c r="D278" s="58"/>
      <c r="E278" s="46"/>
      <c r="F278" s="59"/>
      <c r="G278" s="55"/>
      <c r="H278" s="55"/>
      <c r="I278" s="59"/>
      <c r="J278" s="55"/>
      <c r="K278" s="55"/>
      <c r="L278" s="55"/>
      <c r="M278" s="55"/>
      <c r="N278" s="55"/>
      <c r="O278" s="55"/>
      <c r="P278" s="55"/>
      <c r="Q278" s="55"/>
    </row>
    <row r="279" spans="1:19" ht="30" x14ac:dyDescent="0.2">
      <c r="A279" s="46"/>
      <c r="B279" s="46" t="s">
        <v>36</v>
      </c>
      <c r="C279" s="60"/>
      <c r="D279" s="60"/>
      <c r="E279" s="46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</row>
    <row r="280" spans="1:19" ht="15" x14ac:dyDescent="0.2">
      <c r="A280" s="46"/>
      <c r="B280" s="46" t="s">
        <v>37</v>
      </c>
      <c r="C280" s="60"/>
      <c r="D280" s="60"/>
      <c r="E280" s="46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</row>
    <row r="281" spans="1:19" ht="30" x14ac:dyDescent="0.2">
      <c r="A281" s="46"/>
      <c r="B281" s="46" t="s">
        <v>39</v>
      </c>
      <c r="C281" s="58"/>
      <c r="D281" s="58"/>
      <c r="E281" s="46">
        <f>SUM(H281,K281,N281:Q281)</f>
        <v>15900</v>
      </c>
      <c r="F281" s="59"/>
      <c r="G281" s="55">
        <f>SUM(G276:G280)</f>
        <v>0</v>
      </c>
      <c r="H281" s="55">
        <f t="shared" ref="H281" si="75">SUM(H276:H280)</f>
        <v>0</v>
      </c>
      <c r="I281" s="55"/>
      <c r="J281" s="55">
        <f t="shared" ref="J281:Q281" si="76">SUM(J276:J280)</f>
        <v>7500</v>
      </c>
      <c r="K281" s="55">
        <f t="shared" si="76"/>
        <v>7500</v>
      </c>
      <c r="L281" s="55">
        <f t="shared" si="76"/>
        <v>0</v>
      </c>
      <c r="M281" s="55">
        <f t="shared" si="76"/>
        <v>8400</v>
      </c>
      <c r="N281" s="55">
        <f t="shared" si="76"/>
        <v>8400</v>
      </c>
      <c r="O281" s="55">
        <f t="shared" si="76"/>
        <v>0</v>
      </c>
      <c r="P281" s="55">
        <f t="shared" si="76"/>
        <v>0</v>
      </c>
      <c r="Q281" s="55">
        <f t="shared" si="76"/>
        <v>0</v>
      </c>
      <c r="R281" s="53">
        <f>SUM(H281,K281,N281,O281,P281,Q281)</f>
        <v>15900</v>
      </c>
    </row>
    <row r="282" spans="1:19" ht="18.75" x14ac:dyDescent="0.2">
      <c r="A282" s="46" t="s">
        <v>87</v>
      </c>
      <c r="B282" s="69" t="s">
        <v>277</v>
      </c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1"/>
    </row>
    <row r="283" spans="1:19" ht="30" x14ac:dyDescent="0.2">
      <c r="A283" s="46"/>
      <c r="B283" s="46" t="s">
        <v>35</v>
      </c>
      <c r="C283" s="58"/>
      <c r="D283" s="58" t="s">
        <v>52</v>
      </c>
      <c r="E283" s="46"/>
      <c r="F283" s="59"/>
      <c r="G283" s="55"/>
      <c r="H283" s="55">
        <f>G283</f>
        <v>0</v>
      </c>
      <c r="I283" s="59"/>
      <c r="J283" s="55">
        <v>1000</v>
      </c>
      <c r="K283" s="55">
        <f>J283</f>
        <v>1000</v>
      </c>
      <c r="L283" s="55"/>
      <c r="M283" s="55">
        <v>1000</v>
      </c>
      <c r="N283" s="55">
        <f>M283</f>
        <v>1000</v>
      </c>
      <c r="O283" s="55"/>
      <c r="P283" s="55"/>
      <c r="Q283" s="55"/>
    </row>
    <row r="284" spans="1:19" ht="45" x14ac:dyDescent="0.2">
      <c r="A284" s="46"/>
      <c r="B284" s="46" t="s">
        <v>40</v>
      </c>
      <c r="C284" s="58"/>
      <c r="D284" s="58"/>
      <c r="E284" s="46"/>
      <c r="F284" s="59"/>
      <c r="G284" s="55"/>
      <c r="H284" s="55"/>
      <c r="I284" s="59"/>
      <c r="J284" s="55"/>
      <c r="K284" s="55"/>
      <c r="L284" s="55"/>
      <c r="M284" s="55"/>
      <c r="N284" s="55"/>
      <c r="O284" s="55"/>
      <c r="P284" s="55"/>
      <c r="Q284" s="55"/>
    </row>
    <row r="285" spans="1:19" ht="30" x14ac:dyDescent="0.2">
      <c r="A285" s="46"/>
      <c r="B285" s="46" t="s">
        <v>36</v>
      </c>
      <c r="C285" s="60"/>
      <c r="D285" s="60"/>
      <c r="E285" s="46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</row>
    <row r="286" spans="1:19" ht="15" x14ac:dyDescent="0.2">
      <c r="A286" s="46"/>
      <c r="B286" s="46" t="s">
        <v>37</v>
      </c>
      <c r="C286" s="60"/>
      <c r="D286" s="60"/>
      <c r="E286" s="46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</row>
    <row r="287" spans="1:19" ht="30" x14ac:dyDescent="0.2">
      <c r="A287" s="46"/>
      <c r="B287" s="46" t="s">
        <v>39</v>
      </c>
      <c r="C287" s="58"/>
      <c r="D287" s="58"/>
      <c r="E287" s="46">
        <f>SUM(H287,K287,N287:Q287)</f>
        <v>2000</v>
      </c>
      <c r="F287" s="59"/>
      <c r="G287" s="55">
        <f>SUM(G282:G286)</f>
        <v>0</v>
      </c>
      <c r="H287" s="55">
        <f t="shared" ref="H287" si="77">SUM(H282:H286)</f>
        <v>0</v>
      </c>
      <c r="I287" s="55"/>
      <c r="J287" s="55">
        <f t="shared" ref="J287:Q287" si="78">SUM(J282:J286)</f>
        <v>1000</v>
      </c>
      <c r="K287" s="55">
        <f t="shared" si="78"/>
        <v>1000</v>
      </c>
      <c r="L287" s="55">
        <f t="shared" si="78"/>
        <v>0</v>
      </c>
      <c r="M287" s="55">
        <f t="shared" si="78"/>
        <v>1000</v>
      </c>
      <c r="N287" s="55">
        <f t="shared" si="78"/>
        <v>1000</v>
      </c>
      <c r="O287" s="55">
        <f t="shared" si="78"/>
        <v>0</v>
      </c>
      <c r="P287" s="55">
        <f t="shared" si="78"/>
        <v>0</v>
      </c>
      <c r="Q287" s="55">
        <f t="shared" si="78"/>
        <v>0</v>
      </c>
      <c r="R287" s="53">
        <f>SUM(H287,K287,N287,O287,P287,Q287)</f>
        <v>2000</v>
      </c>
    </row>
    <row r="288" spans="1:19" hidden="1" x14ac:dyDescent="0.2">
      <c r="S288" s="53">
        <f>SUM(R264:R287)</f>
        <v>18900</v>
      </c>
    </row>
    <row r="289" spans="1:18" ht="18.75" x14ac:dyDescent="0.2">
      <c r="A289" s="46" t="s">
        <v>87</v>
      </c>
      <c r="B289" s="69" t="s">
        <v>278</v>
      </c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1"/>
    </row>
    <row r="290" spans="1:18" ht="30" x14ac:dyDescent="0.2">
      <c r="A290" s="46"/>
      <c r="B290" s="46" t="s">
        <v>35</v>
      </c>
      <c r="C290" s="58"/>
      <c r="D290" s="58" t="s">
        <v>52</v>
      </c>
      <c r="E290" s="46"/>
      <c r="F290" s="59"/>
      <c r="G290" s="55">
        <v>200</v>
      </c>
      <c r="H290" s="55">
        <f>G290</f>
        <v>200</v>
      </c>
      <c r="I290" s="59"/>
      <c r="J290" s="55">
        <v>0</v>
      </c>
      <c r="K290" s="55">
        <f>J290</f>
        <v>0</v>
      </c>
      <c r="L290" s="55"/>
      <c r="M290" s="55">
        <v>0</v>
      </c>
      <c r="N290" s="55">
        <f>M290</f>
        <v>0</v>
      </c>
      <c r="O290" s="55"/>
      <c r="P290" s="55"/>
      <c r="Q290" s="55"/>
    </row>
    <row r="291" spans="1:18" ht="45" x14ac:dyDescent="0.2">
      <c r="A291" s="46"/>
      <c r="B291" s="46" t="s">
        <v>40</v>
      </c>
      <c r="C291" s="58"/>
      <c r="D291" s="58"/>
      <c r="E291" s="46"/>
      <c r="F291" s="59"/>
      <c r="G291" s="55"/>
      <c r="H291" s="55"/>
      <c r="I291" s="59"/>
      <c r="J291" s="55"/>
      <c r="K291" s="55"/>
      <c r="L291" s="55"/>
      <c r="M291" s="55"/>
      <c r="N291" s="55"/>
      <c r="O291" s="55"/>
      <c r="P291" s="55"/>
      <c r="Q291" s="55"/>
    </row>
    <row r="292" spans="1:18" ht="30" x14ac:dyDescent="0.2">
      <c r="A292" s="46"/>
      <c r="B292" s="46" t="s">
        <v>36</v>
      </c>
      <c r="C292" s="60"/>
      <c r="D292" s="60"/>
      <c r="E292" s="46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</row>
    <row r="293" spans="1:18" ht="15" x14ac:dyDescent="0.2">
      <c r="A293" s="46"/>
      <c r="B293" s="46" t="s">
        <v>37</v>
      </c>
      <c r="C293" s="60"/>
      <c r="D293" s="60"/>
      <c r="E293" s="46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</row>
    <row r="294" spans="1:18" ht="30" x14ac:dyDescent="0.2">
      <c r="A294" s="46"/>
      <c r="B294" s="46" t="s">
        <v>39</v>
      </c>
      <c r="C294" s="58"/>
      <c r="D294" s="58"/>
      <c r="E294" s="46">
        <f>SUM(H294,K294,N294:Q294)</f>
        <v>200</v>
      </c>
      <c r="F294" s="59"/>
      <c r="G294" s="55">
        <f>SUM(G289:G293)</f>
        <v>200</v>
      </c>
      <c r="H294" s="55">
        <f t="shared" ref="H294" si="79">SUM(H289:H293)</f>
        <v>200</v>
      </c>
      <c r="I294" s="55"/>
      <c r="J294" s="55">
        <f t="shared" ref="J294:Q294" si="80">SUM(J289:J293)</f>
        <v>0</v>
      </c>
      <c r="K294" s="55">
        <f t="shared" si="80"/>
        <v>0</v>
      </c>
      <c r="L294" s="55">
        <f t="shared" si="80"/>
        <v>0</v>
      </c>
      <c r="M294" s="55">
        <f t="shared" si="80"/>
        <v>0</v>
      </c>
      <c r="N294" s="55">
        <f t="shared" si="80"/>
        <v>0</v>
      </c>
      <c r="O294" s="55">
        <f t="shared" si="80"/>
        <v>0</v>
      </c>
      <c r="P294" s="55">
        <f t="shared" si="80"/>
        <v>0</v>
      </c>
      <c r="Q294" s="55">
        <f t="shared" si="80"/>
        <v>0</v>
      </c>
      <c r="R294" s="53">
        <f>SUM(H294,K294,N294,O294,P294,Q294)</f>
        <v>200</v>
      </c>
    </row>
    <row r="295" spans="1:18" ht="18.75" x14ac:dyDescent="0.2">
      <c r="A295" s="46" t="s">
        <v>87</v>
      </c>
      <c r="B295" s="69" t="s">
        <v>279</v>
      </c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1"/>
    </row>
    <row r="296" spans="1:18" ht="30" x14ac:dyDescent="0.2">
      <c r="A296" s="46"/>
      <c r="B296" s="46" t="s">
        <v>35</v>
      </c>
      <c r="C296" s="58"/>
      <c r="D296" s="58" t="s">
        <v>52</v>
      </c>
      <c r="E296" s="46"/>
      <c r="F296" s="59"/>
      <c r="G296" s="55"/>
      <c r="H296" s="55">
        <f>G296</f>
        <v>0</v>
      </c>
      <c r="I296" s="59"/>
      <c r="J296" s="55">
        <v>0</v>
      </c>
      <c r="K296" s="55">
        <f>J296</f>
        <v>0</v>
      </c>
      <c r="L296" s="55"/>
      <c r="M296" s="55">
        <v>0</v>
      </c>
      <c r="N296" s="55">
        <f>M296</f>
        <v>0</v>
      </c>
      <c r="O296" s="55"/>
      <c r="P296" s="55"/>
      <c r="Q296" s="55"/>
    </row>
    <row r="297" spans="1:18" ht="45" x14ac:dyDescent="0.2">
      <c r="A297" s="46"/>
      <c r="B297" s="46" t="s">
        <v>40</v>
      </c>
      <c r="C297" s="58"/>
      <c r="D297" s="58"/>
      <c r="E297" s="46"/>
      <c r="F297" s="59"/>
      <c r="G297" s="55"/>
      <c r="H297" s="55"/>
      <c r="I297" s="59"/>
      <c r="J297" s="55"/>
      <c r="K297" s="55"/>
      <c r="L297" s="55"/>
      <c r="M297" s="55"/>
      <c r="N297" s="55"/>
      <c r="O297" s="55"/>
      <c r="P297" s="55"/>
      <c r="Q297" s="55"/>
    </row>
    <row r="298" spans="1:18" ht="30" x14ac:dyDescent="0.2">
      <c r="A298" s="46"/>
      <c r="B298" s="46" t="s">
        <v>36</v>
      </c>
      <c r="C298" s="60"/>
      <c r="D298" s="60"/>
      <c r="E298" s="46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</row>
    <row r="299" spans="1:18" ht="15" x14ac:dyDescent="0.2">
      <c r="A299" s="46"/>
      <c r="B299" s="46" t="s">
        <v>37</v>
      </c>
      <c r="C299" s="60"/>
      <c r="D299" s="60"/>
      <c r="E299" s="46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</row>
    <row r="300" spans="1:18" ht="30" x14ac:dyDescent="0.2">
      <c r="A300" s="46"/>
      <c r="B300" s="46" t="s">
        <v>39</v>
      </c>
      <c r="C300" s="58"/>
      <c r="D300" s="58"/>
      <c r="E300" s="46">
        <f>SUM(H300,K300,N300:Q300)</f>
        <v>0</v>
      </c>
      <c r="F300" s="59"/>
      <c r="G300" s="55">
        <f>SUM(G295:G299)</f>
        <v>0</v>
      </c>
      <c r="H300" s="55">
        <f t="shared" ref="H300" si="81">SUM(H295:H299)</f>
        <v>0</v>
      </c>
      <c r="I300" s="55"/>
      <c r="J300" s="55">
        <f t="shared" ref="J300:Q300" si="82">SUM(J295:J299)</f>
        <v>0</v>
      </c>
      <c r="K300" s="55">
        <f t="shared" si="82"/>
        <v>0</v>
      </c>
      <c r="L300" s="55">
        <f t="shared" si="82"/>
        <v>0</v>
      </c>
      <c r="M300" s="55">
        <f t="shared" si="82"/>
        <v>0</v>
      </c>
      <c r="N300" s="55">
        <f t="shared" si="82"/>
        <v>0</v>
      </c>
      <c r="O300" s="55">
        <f t="shared" si="82"/>
        <v>0</v>
      </c>
      <c r="P300" s="55">
        <f t="shared" si="82"/>
        <v>0</v>
      </c>
      <c r="Q300" s="55">
        <f t="shared" si="82"/>
        <v>0</v>
      </c>
      <c r="R300" s="53">
        <f>SUM(H300,K300,N300,O300,P300,Q300)</f>
        <v>0</v>
      </c>
    </row>
    <row r="301" spans="1:18" ht="18.75" x14ac:dyDescent="0.2">
      <c r="A301" s="46" t="s">
        <v>87</v>
      </c>
      <c r="B301" s="69" t="s">
        <v>280</v>
      </c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1"/>
    </row>
    <row r="302" spans="1:18" ht="30" x14ac:dyDescent="0.2">
      <c r="A302" s="46"/>
      <c r="B302" s="46" t="s">
        <v>35</v>
      </c>
      <c r="C302" s="58"/>
      <c r="D302" s="58" t="s">
        <v>52</v>
      </c>
      <c r="E302" s="46"/>
      <c r="F302" s="59"/>
      <c r="G302" s="55"/>
      <c r="H302" s="55">
        <f>G302</f>
        <v>0</v>
      </c>
      <c r="I302" s="59"/>
      <c r="J302" s="55">
        <v>0</v>
      </c>
      <c r="K302" s="55">
        <f>J302</f>
        <v>0</v>
      </c>
      <c r="L302" s="55"/>
      <c r="M302" s="55">
        <v>0</v>
      </c>
      <c r="N302" s="55">
        <f>M302</f>
        <v>0</v>
      </c>
      <c r="O302" s="55"/>
      <c r="P302" s="55"/>
      <c r="Q302" s="55"/>
    </row>
    <row r="303" spans="1:18" ht="45" x14ac:dyDescent="0.2">
      <c r="A303" s="46"/>
      <c r="B303" s="46" t="s">
        <v>40</v>
      </c>
      <c r="C303" s="58"/>
      <c r="D303" s="58"/>
      <c r="E303" s="46"/>
      <c r="F303" s="59"/>
      <c r="G303" s="55"/>
      <c r="H303" s="55"/>
      <c r="I303" s="59"/>
      <c r="J303" s="55"/>
      <c r="K303" s="55"/>
      <c r="L303" s="55"/>
      <c r="M303" s="55"/>
      <c r="N303" s="55"/>
      <c r="O303" s="55"/>
      <c r="P303" s="55"/>
      <c r="Q303" s="55"/>
    </row>
    <row r="304" spans="1:18" ht="30" x14ac:dyDescent="0.2">
      <c r="A304" s="46"/>
      <c r="B304" s="46" t="s">
        <v>36</v>
      </c>
      <c r="C304" s="60"/>
      <c r="D304" s="60"/>
      <c r="E304" s="46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</row>
    <row r="305" spans="1:18" ht="15" x14ac:dyDescent="0.2">
      <c r="A305" s="46"/>
      <c r="B305" s="46" t="s">
        <v>37</v>
      </c>
      <c r="C305" s="60"/>
      <c r="D305" s="60"/>
      <c r="E305" s="46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</row>
    <row r="306" spans="1:18" ht="30" x14ac:dyDescent="0.2">
      <c r="A306" s="46"/>
      <c r="B306" s="46" t="s">
        <v>39</v>
      </c>
      <c r="C306" s="58"/>
      <c r="D306" s="58"/>
      <c r="E306" s="46">
        <f>SUM(H306,K306,N306:Q306)</f>
        <v>0</v>
      </c>
      <c r="F306" s="59"/>
      <c r="G306" s="55">
        <f>SUM(G301:G305)</f>
        <v>0</v>
      </c>
      <c r="H306" s="55">
        <f t="shared" ref="H306" si="83">SUM(H301:H305)</f>
        <v>0</v>
      </c>
      <c r="I306" s="55"/>
      <c r="J306" s="55">
        <f t="shared" ref="J306:Q306" si="84">SUM(J301:J305)</f>
        <v>0</v>
      </c>
      <c r="K306" s="55">
        <f t="shared" si="84"/>
        <v>0</v>
      </c>
      <c r="L306" s="55">
        <f t="shared" si="84"/>
        <v>0</v>
      </c>
      <c r="M306" s="55">
        <f t="shared" si="84"/>
        <v>0</v>
      </c>
      <c r="N306" s="55">
        <f t="shared" si="84"/>
        <v>0</v>
      </c>
      <c r="O306" s="55">
        <f t="shared" si="84"/>
        <v>0</v>
      </c>
      <c r="P306" s="55">
        <f t="shared" si="84"/>
        <v>0</v>
      </c>
      <c r="Q306" s="55">
        <f t="shared" si="84"/>
        <v>0</v>
      </c>
      <c r="R306" s="53">
        <f>SUM(H306,K306,N306,O306,P306,Q306)</f>
        <v>0</v>
      </c>
    </row>
    <row r="307" spans="1:18" ht="18.75" x14ac:dyDescent="0.2">
      <c r="A307" s="46" t="s">
        <v>87</v>
      </c>
      <c r="B307" s="69" t="s">
        <v>281</v>
      </c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1"/>
    </row>
    <row r="308" spans="1:18" ht="30" x14ac:dyDescent="0.2">
      <c r="A308" s="46"/>
      <c r="B308" s="46" t="s">
        <v>35</v>
      </c>
      <c r="C308" s="58"/>
      <c r="D308" s="58" t="s">
        <v>52</v>
      </c>
      <c r="E308" s="46"/>
      <c r="F308" s="59"/>
      <c r="G308" s="55"/>
      <c r="H308" s="55">
        <f>G308</f>
        <v>0</v>
      </c>
      <c r="I308" s="59"/>
      <c r="J308" s="55">
        <v>0</v>
      </c>
      <c r="K308" s="55">
        <f>J308</f>
        <v>0</v>
      </c>
      <c r="L308" s="55"/>
      <c r="M308" s="55">
        <v>0</v>
      </c>
      <c r="N308" s="55">
        <f>M308</f>
        <v>0</v>
      </c>
      <c r="O308" s="55"/>
      <c r="P308" s="55"/>
      <c r="Q308" s="55"/>
    </row>
    <row r="309" spans="1:18" ht="45" x14ac:dyDescent="0.2">
      <c r="A309" s="46"/>
      <c r="B309" s="46" t="s">
        <v>40</v>
      </c>
      <c r="C309" s="58"/>
      <c r="D309" s="58"/>
      <c r="E309" s="46"/>
      <c r="F309" s="59"/>
      <c r="G309" s="55"/>
      <c r="H309" s="55"/>
      <c r="I309" s="59"/>
      <c r="J309" s="55"/>
      <c r="K309" s="55"/>
      <c r="L309" s="55"/>
      <c r="M309" s="55"/>
      <c r="N309" s="55"/>
      <c r="O309" s="55"/>
      <c r="P309" s="55"/>
      <c r="Q309" s="55"/>
    </row>
    <row r="310" spans="1:18" ht="30" x14ac:dyDescent="0.2">
      <c r="A310" s="46"/>
      <c r="B310" s="46" t="s">
        <v>36</v>
      </c>
      <c r="C310" s="60"/>
      <c r="D310" s="60"/>
      <c r="E310" s="46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</row>
    <row r="311" spans="1:18" ht="15" x14ac:dyDescent="0.2">
      <c r="A311" s="46"/>
      <c r="B311" s="46" t="s">
        <v>37</v>
      </c>
      <c r="C311" s="60"/>
      <c r="D311" s="60"/>
      <c r="E311" s="46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</row>
    <row r="312" spans="1:18" ht="30" x14ac:dyDescent="0.2">
      <c r="A312" s="46"/>
      <c r="B312" s="46" t="s">
        <v>39</v>
      </c>
      <c r="C312" s="58"/>
      <c r="D312" s="58"/>
      <c r="E312" s="46">
        <f>SUM(H312,K312,N312:Q312)</f>
        <v>0</v>
      </c>
      <c r="F312" s="59"/>
      <c r="G312" s="55">
        <f>SUM(G307:G311)</f>
        <v>0</v>
      </c>
      <c r="H312" s="55">
        <f t="shared" ref="H312" si="85">SUM(H307:H311)</f>
        <v>0</v>
      </c>
      <c r="I312" s="55"/>
      <c r="J312" s="55">
        <f t="shared" ref="J312:Q312" si="86">SUM(J307:J311)</f>
        <v>0</v>
      </c>
      <c r="K312" s="55">
        <f t="shared" si="86"/>
        <v>0</v>
      </c>
      <c r="L312" s="55">
        <f t="shared" si="86"/>
        <v>0</v>
      </c>
      <c r="M312" s="55">
        <f t="shared" si="86"/>
        <v>0</v>
      </c>
      <c r="N312" s="55">
        <f t="shared" si="86"/>
        <v>0</v>
      </c>
      <c r="O312" s="55">
        <f t="shared" si="86"/>
        <v>0</v>
      </c>
      <c r="P312" s="55">
        <f t="shared" si="86"/>
        <v>0</v>
      </c>
      <c r="Q312" s="55">
        <f t="shared" si="86"/>
        <v>0</v>
      </c>
      <c r="R312" s="53">
        <f>SUM(H312,K312,N312,O312,P312,Q312)</f>
        <v>0</v>
      </c>
    </row>
    <row r="313" spans="1:18" ht="18.75" x14ac:dyDescent="0.2">
      <c r="A313" s="46" t="s">
        <v>87</v>
      </c>
      <c r="B313" s="69" t="s">
        <v>282</v>
      </c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1"/>
    </row>
    <row r="314" spans="1:18" ht="30" x14ac:dyDescent="0.2">
      <c r="A314" s="46"/>
      <c r="B314" s="46" t="s">
        <v>35</v>
      </c>
      <c r="C314" s="58"/>
      <c r="D314" s="58" t="s">
        <v>52</v>
      </c>
      <c r="E314" s="46"/>
      <c r="F314" s="59"/>
      <c r="G314" s="55"/>
      <c r="H314" s="55">
        <f>G314</f>
        <v>0</v>
      </c>
      <c r="I314" s="59"/>
      <c r="J314" s="55">
        <v>0</v>
      </c>
      <c r="K314" s="55">
        <f>J314</f>
        <v>0</v>
      </c>
      <c r="L314" s="55"/>
      <c r="M314" s="55">
        <v>0</v>
      </c>
      <c r="N314" s="55">
        <f>M314</f>
        <v>0</v>
      </c>
      <c r="O314" s="55"/>
      <c r="P314" s="55"/>
      <c r="Q314" s="55"/>
    </row>
    <row r="315" spans="1:18" ht="45" x14ac:dyDescent="0.2">
      <c r="A315" s="46"/>
      <c r="B315" s="46" t="s">
        <v>40</v>
      </c>
      <c r="C315" s="58"/>
      <c r="D315" s="58"/>
      <c r="E315" s="46"/>
      <c r="F315" s="59"/>
      <c r="G315" s="55"/>
      <c r="H315" s="55"/>
      <c r="I315" s="59"/>
      <c r="J315" s="55"/>
      <c r="K315" s="55"/>
      <c r="L315" s="55"/>
      <c r="M315" s="55"/>
      <c r="N315" s="55"/>
      <c r="O315" s="55"/>
      <c r="P315" s="55"/>
      <c r="Q315" s="55"/>
    </row>
    <row r="316" spans="1:18" ht="30" x14ac:dyDescent="0.2">
      <c r="A316" s="46"/>
      <c r="B316" s="46" t="s">
        <v>36</v>
      </c>
      <c r="C316" s="60"/>
      <c r="D316" s="60"/>
      <c r="E316" s="46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</row>
    <row r="317" spans="1:18" ht="15" x14ac:dyDescent="0.2">
      <c r="A317" s="46"/>
      <c r="B317" s="46" t="s">
        <v>37</v>
      </c>
      <c r="C317" s="60"/>
      <c r="D317" s="60"/>
      <c r="E317" s="46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</row>
    <row r="318" spans="1:18" ht="30" x14ac:dyDescent="0.2">
      <c r="A318" s="46"/>
      <c r="B318" s="46" t="s">
        <v>39</v>
      </c>
      <c r="C318" s="58"/>
      <c r="D318" s="58"/>
      <c r="E318" s="46">
        <f>SUM(H318,K318,N318:Q318)</f>
        <v>0</v>
      </c>
      <c r="F318" s="59"/>
      <c r="G318" s="55">
        <f>SUM(G313:G317)</f>
        <v>0</v>
      </c>
      <c r="H318" s="55">
        <f t="shared" ref="H318" si="87">SUM(H313:H317)</f>
        <v>0</v>
      </c>
      <c r="I318" s="55"/>
      <c r="J318" s="55">
        <f t="shared" ref="J318:Q318" si="88">SUM(J313:J317)</f>
        <v>0</v>
      </c>
      <c r="K318" s="55">
        <f t="shared" si="88"/>
        <v>0</v>
      </c>
      <c r="L318" s="55">
        <f t="shared" si="88"/>
        <v>0</v>
      </c>
      <c r="M318" s="55">
        <f t="shared" si="88"/>
        <v>0</v>
      </c>
      <c r="N318" s="55">
        <f t="shared" si="88"/>
        <v>0</v>
      </c>
      <c r="O318" s="55">
        <f t="shared" si="88"/>
        <v>0</v>
      </c>
      <c r="P318" s="55">
        <f t="shared" si="88"/>
        <v>0</v>
      </c>
      <c r="Q318" s="55">
        <f t="shared" si="88"/>
        <v>0</v>
      </c>
      <c r="R318" s="53">
        <f>SUM(H318,K318,N318,O318,P318,Q318)</f>
        <v>0</v>
      </c>
    </row>
    <row r="319" spans="1:18" ht="18.75" x14ac:dyDescent="0.2">
      <c r="A319" s="46" t="s">
        <v>87</v>
      </c>
      <c r="B319" s="69" t="s">
        <v>283</v>
      </c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1"/>
    </row>
    <row r="320" spans="1:18" ht="30" x14ac:dyDescent="0.2">
      <c r="A320" s="46"/>
      <c r="B320" s="46" t="s">
        <v>35</v>
      </c>
      <c r="C320" s="58"/>
      <c r="D320" s="58" t="s">
        <v>52</v>
      </c>
      <c r="E320" s="46"/>
      <c r="F320" s="59"/>
      <c r="G320" s="55"/>
      <c r="H320" s="55">
        <f>G320</f>
        <v>0</v>
      </c>
      <c r="I320" s="59"/>
      <c r="J320" s="55">
        <v>0</v>
      </c>
      <c r="K320" s="55">
        <f>J320</f>
        <v>0</v>
      </c>
      <c r="L320" s="55"/>
      <c r="M320" s="55">
        <v>0</v>
      </c>
      <c r="N320" s="55">
        <f>M320</f>
        <v>0</v>
      </c>
      <c r="O320" s="55"/>
      <c r="P320" s="55"/>
      <c r="Q320" s="55"/>
    </row>
    <row r="321" spans="1:19" ht="45" x14ac:dyDescent="0.2">
      <c r="A321" s="46"/>
      <c r="B321" s="46" t="s">
        <v>40</v>
      </c>
      <c r="C321" s="58"/>
      <c r="D321" s="58"/>
      <c r="E321" s="46"/>
      <c r="F321" s="59"/>
      <c r="G321" s="55"/>
      <c r="H321" s="55"/>
      <c r="I321" s="59"/>
      <c r="J321" s="55"/>
      <c r="K321" s="55"/>
      <c r="L321" s="55"/>
      <c r="M321" s="55"/>
      <c r="N321" s="55"/>
      <c r="O321" s="55"/>
      <c r="P321" s="55"/>
      <c r="Q321" s="55"/>
    </row>
    <row r="322" spans="1:19" ht="30" x14ac:dyDescent="0.2">
      <c r="A322" s="46"/>
      <c r="B322" s="46" t="s">
        <v>36</v>
      </c>
      <c r="C322" s="60"/>
      <c r="D322" s="60"/>
      <c r="E322" s="46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</row>
    <row r="323" spans="1:19" ht="15" x14ac:dyDescent="0.2">
      <c r="A323" s="46"/>
      <c r="B323" s="46" t="s">
        <v>37</v>
      </c>
      <c r="C323" s="60"/>
      <c r="D323" s="60"/>
      <c r="E323" s="46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</row>
    <row r="324" spans="1:19" ht="30" x14ac:dyDescent="0.2">
      <c r="A324" s="46"/>
      <c r="B324" s="46" t="s">
        <v>39</v>
      </c>
      <c r="C324" s="58"/>
      <c r="D324" s="58"/>
      <c r="E324" s="46">
        <f>SUM(H324,K324,N324:Q324)</f>
        <v>0</v>
      </c>
      <c r="F324" s="59"/>
      <c r="G324" s="55">
        <f>SUM(G319:G323)</f>
        <v>0</v>
      </c>
      <c r="H324" s="55">
        <f t="shared" ref="H324" si="89">SUM(H319:H323)</f>
        <v>0</v>
      </c>
      <c r="I324" s="55"/>
      <c r="J324" s="55">
        <f t="shared" ref="J324:Q324" si="90">SUM(J319:J323)</f>
        <v>0</v>
      </c>
      <c r="K324" s="55">
        <f t="shared" si="90"/>
        <v>0</v>
      </c>
      <c r="L324" s="55">
        <f t="shared" si="90"/>
        <v>0</v>
      </c>
      <c r="M324" s="55">
        <f t="shared" si="90"/>
        <v>0</v>
      </c>
      <c r="N324" s="55">
        <f t="shared" si="90"/>
        <v>0</v>
      </c>
      <c r="O324" s="55">
        <f t="shared" si="90"/>
        <v>0</v>
      </c>
      <c r="P324" s="55">
        <f t="shared" si="90"/>
        <v>0</v>
      </c>
      <c r="Q324" s="55">
        <f t="shared" si="90"/>
        <v>0</v>
      </c>
      <c r="R324" s="53">
        <f>SUM(H324,K324,N324,O324,P324,Q324)</f>
        <v>0</v>
      </c>
    </row>
    <row r="325" spans="1:19" hidden="1" x14ac:dyDescent="0.2">
      <c r="S325" s="53">
        <f>SUM(R289:R324)</f>
        <v>200</v>
      </c>
    </row>
  </sheetData>
  <mergeCells count="65">
    <mergeCell ref="B213:Q213"/>
    <mergeCell ref="B219:Q219"/>
    <mergeCell ref="B225:Q225"/>
    <mergeCell ref="B165:Q165"/>
    <mergeCell ref="B123:Q123"/>
    <mergeCell ref="B153:Q153"/>
    <mergeCell ref="B207:Q207"/>
    <mergeCell ref="B171:Q171"/>
    <mergeCell ref="B177:Q177"/>
    <mergeCell ref="B183:Q183"/>
    <mergeCell ref="B189:Q189"/>
    <mergeCell ref="B195:Q195"/>
    <mergeCell ref="B201:Q201"/>
    <mergeCell ref="B245:Q245"/>
    <mergeCell ref="B264:Q264"/>
    <mergeCell ref="B270:Q270"/>
    <mergeCell ref="B282:Q282"/>
    <mergeCell ref="B232:Q232"/>
    <mergeCell ref="B238:Q238"/>
    <mergeCell ref="B251:Q251"/>
    <mergeCell ref="B276:Q276"/>
    <mergeCell ref="B257:Q257"/>
    <mergeCell ref="E4:Q4"/>
    <mergeCell ref="A2:Q2"/>
    <mergeCell ref="A1:Q1"/>
    <mergeCell ref="O3:Q3"/>
    <mergeCell ref="A4:A6"/>
    <mergeCell ref="B4:B6"/>
    <mergeCell ref="C4:C6"/>
    <mergeCell ref="D4:D6"/>
    <mergeCell ref="E5:E6"/>
    <mergeCell ref="B7:Q7"/>
    <mergeCell ref="F5:H5"/>
    <mergeCell ref="I5:K5"/>
    <mergeCell ref="L5:N5"/>
    <mergeCell ref="B8:Q8"/>
    <mergeCell ref="B50:Q50"/>
    <mergeCell ref="B92:Q92"/>
    <mergeCell ref="B135:Q135"/>
    <mergeCell ref="B56:Q56"/>
    <mergeCell ref="B62:Q62"/>
    <mergeCell ref="B68:Q68"/>
    <mergeCell ref="B74:Q74"/>
    <mergeCell ref="B80:Q80"/>
    <mergeCell ref="B86:Q86"/>
    <mergeCell ref="B98:Q98"/>
    <mergeCell ref="B104:Q104"/>
    <mergeCell ref="B110:Q110"/>
    <mergeCell ref="B14:Q14"/>
    <mergeCell ref="B32:Q32"/>
    <mergeCell ref="B26:Q26"/>
    <mergeCell ref="B38:Q38"/>
    <mergeCell ref="B44:Q44"/>
    <mergeCell ref="B20:Q20"/>
    <mergeCell ref="B116:Q116"/>
    <mergeCell ref="B129:Q129"/>
    <mergeCell ref="B141:Q141"/>
    <mergeCell ref="B147:Q147"/>
    <mergeCell ref="B159:Q159"/>
    <mergeCell ref="B319:Q319"/>
    <mergeCell ref="B289:Q289"/>
    <mergeCell ref="B295:Q295"/>
    <mergeCell ref="B301:Q301"/>
    <mergeCell ref="B307:Q307"/>
    <mergeCell ref="B313:Q313"/>
  </mergeCells>
  <pageMargins left="0.7" right="0.7" top="0.75" bottom="0.75" header="0.3" footer="0.3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1.Цели НП</vt:lpstr>
      <vt:lpstr>2. Задачи и результаты ФП</vt:lpstr>
      <vt:lpstr>2.2.1.План мероприятий </vt:lpstr>
      <vt:lpstr>3. Финансовое обеспечение</vt:lpstr>
      <vt:lpstr>'1.Цели НП'!Область_печати</vt:lpstr>
      <vt:lpstr>'2. Задачи и результаты ФП'!Область_печати</vt:lpstr>
      <vt:lpstr>'2.2.1.План мероприятий '!Область_печати</vt:lpstr>
      <vt:lpstr>'3. Финансовое обеспечение'!Область_печати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Воров Андрей Борисович</dc:creator>
  <cp:lastModifiedBy>Павлова Светлана Михайловна</cp:lastModifiedBy>
  <cp:lastPrinted>2018-06-22T17:19:24Z</cp:lastPrinted>
  <dcterms:created xsi:type="dcterms:W3CDTF">2018-06-14T14:40:19Z</dcterms:created>
  <dcterms:modified xsi:type="dcterms:W3CDTF">2018-06-29T14:57:59Z</dcterms:modified>
</cp:coreProperties>
</file>